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775" tabRatio="863" activeTab="0"/>
  </bookViews>
  <sheets>
    <sheet name="tav11.1 1996-1997" sheetId="1" r:id="rId1"/>
    <sheet name="tav11.1 1998-1999" sheetId="2" r:id="rId2"/>
    <sheet name="tav11.2 1995-1997" sheetId="3" r:id="rId3"/>
    <sheet name="tav11.2 1998-1999" sheetId="4" r:id="rId4"/>
    <sheet name="Tav11.2 1999-2000" sheetId="5" r:id="rId5"/>
    <sheet name="tav11.3 1993-1996" sheetId="6" r:id="rId6"/>
    <sheet name="tav11.4 1993" sheetId="7" r:id="rId7"/>
    <sheet name="tav11.4 1994" sheetId="8" r:id="rId8"/>
    <sheet name="tav11.4 1995" sheetId="9" r:id="rId9"/>
    <sheet name="tav11.4 1996" sheetId="10" r:id="rId10"/>
    <sheet name="tav11.4 1997" sheetId="11" r:id="rId11"/>
    <sheet name="tav11.4 1998" sheetId="12" r:id="rId12"/>
    <sheet name="tav11.4 1999" sheetId="13" r:id="rId13"/>
    <sheet name="Tav11.4 2000" sheetId="14" r:id="rId14"/>
    <sheet name="tav11.5a 1999" sheetId="15" r:id="rId15"/>
    <sheet name="tav11.5b 1999" sheetId="16" r:id="rId16"/>
    <sheet name="tav11.5c 1999" sheetId="17" r:id="rId17"/>
    <sheet name="tav11.5a 2000" sheetId="18" r:id="rId18"/>
    <sheet name="tav11.5b 2000 " sheetId="19" r:id="rId19"/>
    <sheet name="tav11.5c 2000 " sheetId="20" r:id="rId20"/>
    <sheet name="tav11.5a 2001 " sheetId="21" r:id="rId21"/>
    <sheet name="tav11.5b 2001 " sheetId="22" r:id="rId22"/>
    <sheet name="tav11.5c 2001 " sheetId="23" r:id="rId23"/>
    <sheet name="tav11.5a 2002 " sheetId="24" r:id="rId24"/>
    <sheet name="tav11.5b 2002 " sheetId="25" r:id="rId25"/>
    <sheet name="tav11.5c  2002" sheetId="26" r:id="rId26"/>
  </sheets>
  <definedNames>
    <definedName name="_xlnm.Print_Area" localSheetId="2">'tav11.2 1995-1997'!$A$1:$I$39</definedName>
    <definedName name="_xlnm.Print_Area" localSheetId="3">'tav11.2 1998-1999'!$A$1:$I$39</definedName>
    <definedName name="_xlnm.Print_Area" localSheetId="5">'tav11.3 1993-1996'!$A$1:$D$18</definedName>
    <definedName name="_xlnm.Print_Area" localSheetId="6">'tav11.4 1993'!$A$1:$L$20</definedName>
    <definedName name="_xlnm.Print_Area" localSheetId="7">'tav11.4 1994'!$A$1:$L$20</definedName>
    <definedName name="_xlnm.Print_Area" localSheetId="8">'tav11.4 1995'!$A$1:$L$20</definedName>
    <definedName name="_xlnm.Print_Area" localSheetId="9">'tav11.4 1996'!$A$1:$L$20</definedName>
    <definedName name="_xlnm.Print_Area" localSheetId="10">'tav11.4 1997'!$A$1:$L$20</definedName>
    <definedName name="_xlnm.Print_Area" localSheetId="11">'tav11.4 1998'!$A$1:$L$20</definedName>
    <definedName name="_xlnm.Print_Area" localSheetId="12">'tav11.4 1999'!$A$1:$L$20</definedName>
    <definedName name="_xlnm.Print_Area" localSheetId="14">'tav11.5a 1999'!$A$1:$H$46</definedName>
    <definedName name="_xlnm.Print_Area" localSheetId="15">'tav11.5b 1999'!$A$1:$H$43</definedName>
    <definedName name="_xlnm.Print_Area" localSheetId="16">'tav11.5c 1999'!$A$1:$H$44</definedName>
  </definedNames>
  <calcPr fullCalcOnLoad="1"/>
</workbook>
</file>

<file path=xl/sharedStrings.xml><?xml version="1.0" encoding="utf-8"?>
<sst xmlns="http://schemas.openxmlformats.org/spreadsheetml/2006/main" count="899" uniqueCount="121">
  <si>
    <t>REGIONI E
RIPARTIZIONI</t>
  </si>
  <si>
    <r>
      <t xml:space="preserve">Matrimoni
</t>
    </r>
    <r>
      <rPr>
        <i/>
        <sz val="7"/>
        <rFont val="Arial"/>
        <family val="2"/>
      </rPr>
      <t>Marriages</t>
    </r>
  </si>
  <si>
    <r>
      <t xml:space="preserve">Quozienti
per 1.000 ab.
</t>
    </r>
    <r>
      <rPr>
        <i/>
        <sz val="7"/>
        <rFont val="Arial"/>
        <family val="2"/>
      </rPr>
      <t>Rate (x1.000)</t>
    </r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</si>
  <si>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</si>
  <si>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</si>
  <si>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</si>
  <si>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</si>
  <si>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</si>
  <si>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</si>
  <si>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</si>
  <si>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</si>
  <si>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</si>
  <si>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</si>
  <si>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</si>
  <si>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</si>
  <si>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</si>
  <si>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</si>
  <si>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</si>
  <si>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</si>
  <si>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</si>
  <si>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</si>
  <si>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</si>
  <si>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</si>
  <si>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</si>
  <si>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</si>
  <si>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Nord</t>
  </si>
  <si>
    <t>Centro</t>
  </si>
  <si>
    <t>Sud</t>
  </si>
  <si>
    <t>ITALIA</t>
  </si>
  <si>
    <t>(a) Dati provvisori.</t>
  </si>
  <si>
    <t>(a) Provisional data.</t>
  </si>
  <si>
    <t>Fonte: ISTAT - Servizio "Popolazione e cultura".</t>
  </si>
  <si>
    <t>Source: ISTAT - Unit "Popolazione e cultura".</t>
  </si>
  <si>
    <t>Tavola 11.1 - Matrimoni per regione di residenza - Anni 1998-1999</t>
  </si>
  <si>
    <t>Table 11.1 - Marriages by region of residence - Years 1998-1999</t>
  </si>
  <si>
    <r>
      <t xml:space="preserve">Tassi
per 1.000 ab.
</t>
    </r>
    <r>
      <rPr>
        <i/>
        <sz val="7"/>
        <rFont val="Arial"/>
        <family val="2"/>
      </rPr>
      <t>Rates (x1.000)</t>
    </r>
  </si>
  <si>
    <t>Meridione</t>
  </si>
  <si>
    <t>Isole</t>
  </si>
  <si>
    <r>
      <t xml:space="preserve">REGIONI E
RIPARTIZIONI
</t>
    </r>
    <r>
      <rPr>
        <i/>
        <sz val="7"/>
        <rFont val="Arial"/>
        <family val="2"/>
      </rPr>
      <t>REGIONS AND
GEOGRAPHICAL
AREAS</t>
    </r>
  </si>
  <si>
    <t xml:space="preserve">Tavola 11.2 - </t>
  </si>
  <si>
    <t xml:space="preserve">Table 11.2 - </t>
  </si>
  <si>
    <r>
      <t xml:space="preserve">Numero
medio di
componenti
</t>
    </r>
    <r>
      <rPr>
        <i/>
        <sz val="7"/>
        <rFont val="Arial"/>
        <family val="2"/>
      </rPr>
      <t>Average
number of
members</t>
    </r>
  </si>
  <si>
    <r>
      <t xml:space="preserve">COMPOSIZIONE PERCENTUALE PER NUMERO DI COMPONENTI
</t>
    </r>
    <r>
      <rPr>
        <i/>
        <sz val="7"/>
        <rFont val="Arial"/>
        <family val="2"/>
      </rPr>
      <t xml:space="preserve">PERCENTAGE OF HOUSEHOLDS BY NUMBER OF MEMBERS </t>
    </r>
  </si>
  <si>
    <r>
      <t xml:space="preserve">6 e più
</t>
    </r>
    <r>
      <rPr>
        <i/>
        <sz val="7"/>
        <rFont val="Arial"/>
        <family val="2"/>
      </rPr>
      <t>6 and over</t>
    </r>
  </si>
  <si>
    <r>
      <t xml:space="preserve">Totale
</t>
    </r>
    <r>
      <rPr>
        <i/>
        <sz val="7"/>
        <rFont val="Arial"/>
        <family val="2"/>
      </rPr>
      <t>Total</t>
    </r>
  </si>
  <si>
    <t>Bolzano</t>
  </si>
  <si>
    <t>Trento</t>
  </si>
  <si>
    <t>Friuli Venezia Giulia</t>
  </si>
  <si>
    <t>Fonte: ISTAT</t>
  </si>
  <si>
    <t>Source: ISTAT</t>
  </si>
  <si>
    <t>Fonte: ISTAT - Servizio "Struttura e dinamica sociale".</t>
  </si>
  <si>
    <t>Source: ISTAT - Unit "Struttura e dinamica sociale".</t>
  </si>
  <si>
    <t xml:space="preserve">Tavola 11.2 -  </t>
  </si>
  <si>
    <t xml:space="preserve">Table 11.2 -  </t>
  </si>
  <si>
    <r>
      <t xml:space="preserve">Composizione percentuale per numero di componenti
</t>
    </r>
    <r>
      <rPr>
        <i/>
        <sz val="7"/>
        <rFont val="Arial"/>
        <family val="2"/>
      </rPr>
      <t>Percentage of households by number of members</t>
    </r>
  </si>
  <si>
    <t>Bolzano-Bozen</t>
  </si>
  <si>
    <t xml:space="preserve">Campania </t>
  </si>
  <si>
    <t>Tavola 11.3 - Numero medio di componenti per famiglia per ripartizione geografica - Anni 1993-1996</t>
  </si>
  <si>
    <t>Table 11.3 - Average number of member per household by geografical area - Years 1993-1996</t>
  </si>
  <si>
    <t>RIPARTIZIONI</t>
  </si>
  <si>
    <r>
      <t xml:space="preserve">NUMERO MEDIO DI COMPONENTI - </t>
    </r>
    <r>
      <rPr>
        <i/>
        <sz val="7"/>
        <rFont val="Arial"/>
        <family val="2"/>
      </rPr>
      <t>AVERAGE NUMBER OF MEMBERS</t>
    </r>
  </si>
  <si>
    <r>
      <t xml:space="preserve">Tipologia della famiglia - </t>
    </r>
    <r>
      <rPr>
        <i/>
        <sz val="7"/>
        <rFont val="Arial"/>
        <family val="2"/>
      </rPr>
      <t>Type of households</t>
    </r>
  </si>
  <si>
    <r>
      <t xml:space="preserve">Una
persona
sola
</t>
    </r>
    <r>
      <rPr>
        <i/>
        <sz val="7"/>
        <rFont val="Arial"/>
        <family val="2"/>
      </rPr>
      <t>Living
alone</t>
    </r>
  </si>
  <si>
    <r>
      <t xml:space="preserve">Famiglie
con un
nucleo
</t>
    </r>
    <r>
      <rPr>
        <i/>
        <sz val="7"/>
        <rFont val="Arial"/>
        <family val="2"/>
      </rPr>
      <t>One family
house-
holds</t>
    </r>
  </si>
  <si>
    <r>
      <t xml:space="preserve">Un nucleo
senza altre
persone
</t>
    </r>
    <r>
      <rPr>
        <i/>
        <sz val="7"/>
        <rFont val="Arial"/>
        <family val="2"/>
      </rPr>
      <t xml:space="preserve">One family
without
other
persons </t>
    </r>
  </si>
  <si>
    <r>
      <t xml:space="preserve">Coppie
senza figli
senza altre
persone
</t>
    </r>
    <r>
      <rPr>
        <i/>
        <sz val="7"/>
        <rFont val="Arial"/>
        <family val="2"/>
      </rPr>
      <t xml:space="preserve">Childless
couple
and
without
other
persons </t>
    </r>
  </si>
  <si>
    <r>
      <t xml:space="preserve">Coppie
con figli
senza altre
persone
</t>
    </r>
    <r>
      <rPr>
        <i/>
        <sz val="7"/>
        <rFont val="Arial"/>
        <family val="2"/>
      </rPr>
      <t xml:space="preserve">Couples
with
children
and
without
other
persons </t>
    </r>
  </si>
  <si>
    <r>
      <t xml:space="preserve">Un solo
genitore
senza altre
persone
</t>
    </r>
    <r>
      <rPr>
        <i/>
        <sz val="7"/>
        <rFont val="Arial"/>
        <family val="2"/>
      </rPr>
      <t xml:space="preserve">One parent
family
without
other
persons </t>
    </r>
  </si>
  <si>
    <r>
      <t xml:space="preserve">Un nucleo
con altre
persone
</t>
    </r>
    <r>
      <rPr>
        <i/>
        <sz val="7"/>
        <rFont val="Arial"/>
        <family val="2"/>
      </rPr>
      <t xml:space="preserve">One family
with
other
persons </t>
    </r>
  </si>
  <si>
    <r>
      <t xml:space="preserve">Coppie
senza figli
con altre
persone
</t>
    </r>
    <r>
      <rPr>
        <i/>
        <sz val="7"/>
        <rFont val="Arial"/>
        <family val="2"/>
      </rPr>
      <t xml:space="preserve">Childless
couples
and with
other
persons </t>
    </r>
  </si>
  <si>
    <r>
      <t xml:space="preserve">Coppie
con figli
con altre
persone
</t>
    </r>
    <r>
      <rPr>
        <i/>
        <sz val="7"/>
        <rFont val="Arial"/>
        <family val="2"/>
      </rPr>
      <t>Couples
with
children
and with
other
persons</t>
    </r>
  </si>
  <si>
    <r>
      <t xml:space="preserve">Un solo
genitore
con altre
persone
</t>
    </r>
    <r>
      <rPr>
        <i/>
        <sz val="7"/>
        <rFont val="Arial"/>
        <family val="2"/>
      </rPr>
      <t xml:space="preserve">One parent
family
with
other
persons </t>
    </r>
  </si>
  <si>
    <r>
      <t xml:space="preserve">Famiglie
con due o
più nuclei
</t>
    </r>
    <r>
      <rPr>
        <i/>
        <sz val="7"/>
        <rFont val="Arial"/>
        <family val="2"/>
      </rPr>
      <t>House-
holds
with
two or
more
families</t>
    </r>
    <r>
      <rPr>
        <sz val="7"/>
        <rFont val="Arial"/>
        <family val="2"/>
      </rPr>
      <t xml:space="preserve"> </t>
    </r>
  </si>
  <si>
    <t xml:space="preserve">Tavola 11.4 - Percentuale di famiglie per tipologia e ripartizione geografica - Anno 1993 </t>
  </si>
  <si>
    <t xml:space="preserve">Table 11.4 - Percentage of households by type and geographical area - Year 1993 </t>
  </si>
  <si>
    <r>
      <t xml:space="preserve">TIPOLOGIA DELLA FAMIGLIA - </t>
    </r>
    <r>
      <rPr>
        <i/>
        <sz val="7"/>
        <rFont val="Arial"/>
        <family val="2"/>
      </rPr>
      <t>TYPE OF HOUSEHOLDS</t>
    </r>
  </si>
  <si>
    <r>
      <t xml:space="preserve">Una
persona
sola
</t>
    </r>
    <r>
      <rPr>
        <i/>
        <sz val="7"/>
        <rFont val="Arial"/>
        <family val="2"/>
      </rPr>
      <t>Living alone</t>
    </r>
  </si>
  <si>
    <r>
      <t>Famiglie
con un
nucleo
One</t>
    </r>
    <r>
      <rPr>
        <i/>
        <sz val="7"/>
        <rFont val="Arial"/>
        <family val="2"/>
      </rPr>
      <t xml:space="preserve"> family households</t>
    </r>
  </si>
  <si>
    <r>
      <t xml:space="preserve">Coppie
senza figli
senza altre
persone
</t>
    </r>
    <r>
      <rPr>
        <i/>
        <sz val="7"/>
        <rFont val="Arial"/>
        <family val="2"/>
      </rPr>
      <t xml:space="preserve">Childless couple
and
without
other
persons </t>
    </r>
  </si>
  <si>
    <r>
      <t xml:space="preserve">Coppie
senza figli
con altre
persone
</t>
    </r>
    <r>
      <rPr>
        <i/>
        <sz val="7"/>
        <rFont val="Arial"/>
        <family val="2"/>
      </rPr>
      <t xml:space="preserve">Childless couples
and with
other
persons </t>
    </r>
  </si>
  <si>
    <r>
      <t xml:space="preserve">Un solo
genitore
con altre
persone
</t>
    </r>
    <r>
      <rPr>
        <i/>
        <sz val="7"/>
        <rFont val="Arial"/>
        <family val="2"/>
      </rPr>
      <t xml:space="preserve">One parent
family with
other
persons </t>
    </r>
  </si>
  <si>
    <t xml:space="preserve">Tavola 11.4 - Percentuale di famiglie per tipologia e ripartizione geografica - Anno 1994 </t>
  </si>
  <si>
    <t xml:space="preserve">Table 11.4 - Percentage of households by type and geographical area - Year 1994 </t>
  </si>
  <si>
    <t xml:space="preserve">Tavola 11.4 - Percentuale di famiglie per tipologia e ripartizione geografica - Anno 1995 </t>
  </si>
  <si>
    <t xml:space="preserve">Table 11.4 - Percentage of households by type and geographical area - Year 1995 </t>
  </si>
  <si>
    <t xml:space="preserve">Tavola 11.4 - Percentuale di famiglie per tipologia e ripartizione geografica - Anno 1996 </t>
  </si>
  <si>
    <t xml:space="preserve">Table 11.4 - Percentage of households by type and geographical area - Year 1996 </t>
  </si>
  <si>
    <t xml:space="preserve">Tavola 11.4 - Percentuale di famiglie per tipologia e ripartizione geografica - Anno 1997 </t>
  </si>
  <si>
    <t xml:space="preserve">Table 11.4 - Percentage of households by type and geographical area - Year 1997 </t>
  </si>
  <si>
    <t>Tavola 11.4 - Percentuale di famiglie per tipologia e ripartizione geografica - Anno 1998</t>
  </si>
  <si>
    <t>Table 11.4 - Percentage of households by type and geographical area - Year 1998</t>
  </si>
  <si>
    <r>
      <t xml:space="preserve">Famiglie
con un
nucleo
</t>
    </r>
    <r>
      <rPr>
        <i/>
        <sz val="7"/>
        <rFont val="Arial"/>
        <family val="2"/>
      </rPr>
      <t>One family house-       holds</t>
    </r>
  </si>
  <si>
    <t xml:space="preserve">                                                                                                                                                               </t>
  </si>
  <si>
    <t>Tavola 11.4 - Percentuale di famiglie per tipologia e ripartizione geografica - Anno 1999</t>
  </si>
  <si>
    <t>Table 11.4 - Percentage of households by type and geographical area - Year 1999</t>
  </si>
  <si>
    <t>Tavola 11.4 - Percentuale di famiglie per tipologia e ripartizione geografica - Anno 2000</t>
  </si>
  <si>
    <t>Table 11.4 - Percentage of households by type and geographical area - Year 2000</t>
  </si>
  <si>
    <t xml:space="preserve">Tavola 11.5 -  </t>
  </si>
  <si>
    <t xml:space="preserve">Table 11.5 -  </t>
  </si>
  <si>
    <r>
      <t xml:space="preserve">Grado di istruzione - </t>
    </r>
    <r>
      <rPr>
        <i/>
        <sz val="7"/>
        <rFont val="Arial"/>
        <family val="2"/>
      </rPr>
      <t>Educational level</t>
    </r>
  </si>
  <si>
    <r>
      <t xml:space="preserve">Licenza scuola
elementare o
Nessun titolo
</t>
    </r>
    <r>
      <rPr>
        <i/>
        <sz val="7"/>
        <rFont val="Arial"/>
        <family val="2"/>
      </rPr>
      <t>Primary school
leaving
certificate or
no certificate
of education</t>
    </r>
  </si>
  <si>
    <r>
      <t xml:space="preserve">Licenza scuola
media  inferiore
</t>
    </r>
    <r>
      <rPr>
        <i/>
        <sz val="7"/>
        <rFont val="Arial"/>
        <family val="2"/>
      </rPr>
      <t>Junior secondary
school leaving
certificate</t>
    </r>
  </si>
  <si>
    <r>
      <t xml:space="preserve">Qualifica
professionale
</t>
    </r>
    <r>
      <rPr>
        <i/>
        <sz val="7"/>
        <rFont val="Arial"/>
        <family val="2"/>
      </rPr>
      <t>Vocational
qualification</t>
    </r>
  </si>
  <si>
    <r>
      <t xml:space="preserve">Diploma scuola
media superiore
</t>
    </r>
    <r>
      <rPr>
        <i/>
        <sz val="7"/>
        <rFont val="Arial"/>
        <family val="2"/>
      </rPr>
      <t>Senior secondary
school leaving
certificate</t>
    </r>
  </si>
  <si>
    <r>
      <t xml:space="preserve">Diploma
universitario
</t>
    </r>
    <r>
      <rPr>
        <i/>
        <sz val="7"/>
        <rFont val="Arial"/>
        <family val="2"/>
      </rPr>
      <t>Short first
university
degree</t>
    </r>
  </si>
  <si>
    <r>
      <t xml:space="preserve">Laurea o
Dottorato
</t>
    </r>
    <r>
      <rPr>
        <i/>
        <sz val="7"/>
        <rFont val="Arial"/>
        <family val="2"/>
      </rPr>
      <t>University
degree
or Ph.D</t>
    </r>
  </si>
  <si>
    <r>
      <t xml:space="preserve">Totale (a)
</t>
    </r>
    <r>
      <rPr>
        <i/>
        <sz val="7"/>
        <rFont val="Arial"/>
        <family val="2"/>
      </rPr>
      <t>Total (a)</t>
    </r>
  </si>
  <si>
    <r>
      <t xml:space="preserve">Maschi - </t>
    </r>
    <r>
      <rPr>
        <i/>
        <sz val="7"/>
        <rFont val="Arial"/>
        <family val="2"/>
      </rPr>
      <t>Males</t>
    </r>
  </si>
  <si>
    <r>
      <t xml:space="preserve">Tavola 11.5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</si>
  <si>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r>
      <t xml:space="preserve">Table 11.5 </t>
    </r>
    <r>
      <rPr>
        <i/>
        <sz val="9"/>
        <rFont val="Arial"/>
        <family val="2"/>
      </rPr>
      <t>continue</t>
    </r>
    <r>
      <rPr>
        <b/>
        <i/>
        <sz val="9"/>
        <rFont val="Arial"/>
        <family val="2"/>
      </rPr>
      <t xml:space="preserve"> -</t>
    </r>
  </si>
  <si>
    <r>
      <t xml:space="preserve">Femmine - </t>
    </r>
    <r>
      <rPr>
        <i/>
        <sz val="7"/>
        <rFont val="Arial"/>
        <family val="2"/>
      </rPr>
      <t>Females</t>
    </r>
  </si>
  <si>
    <r>
      <t xml:space="preserve">Totale - </t>
    </r>
    <r>
      <rPr>
        <i/>
        <sz val="7"/>
        <rFont val="Arial"/>
        <family val="2"/>
      </rPr>
      <t>Total</t>
    </r>
  </si>
  <si>
    <t xml:space="preserve">Tavola 11.5 - </t>
  </si>
  <si>
    <t xml:space="preserve">Table 11.5 - </t>
  </si>
  <si>
    <r>
      <t xml:space="preserve">GRADO DI ISTRUZIONE - </t>
    </r>
    <r>
      <rPr>
        <i/>
        <sz val="7"/>
        <rFont val="Arial"/>
        <family val="2"/>
      </rPr>
      <t>EDUCATIONAL LEVEL</t>
    </r>
  </si>
  <si>
    <r>
      <t xml:space="preserve">Laurea e
Dottorato
</t>
    </r>
    <r>
      <rPr>
        <i/>
        <sz val="7"/>
        <rFont val="Arial"/>
        <family val="2"/>
      </rPr>
      <t>University
degree
or Ph.D</t>
    </r>
  </si>
  <si>
    <r>
      <t xml:space="preserve">MASCHI - </t>
    </r>
    <r>
      <rPr>
        <i/>
        <sz val="7"/>
        <rFont val="Arial"/>
        <family val="2"/>
      </rPr>
      <t>MALES</t>
    </r>
  </si>
  <si>
    <r>
      <t xml:space="preserve">FEMMINE - </t>
    </r>
    <r>
      <rPr>
        <i/>
        <sz val="7"/>
        <rFont val="Arial"/>
        <family val="2"/>
      </rPr>
      <t>FEMALES</t>
    </r>
  </si>
  <si>
    <r>
      <t>TOTALE -</t>
    </r>
    <r>
      <rPr>
        <i/>
        <sz val="7"/>
        <rFont val="Arial"/>
        <family val="2"/>
      </rPr>
      <t xml:space="preserve"> TOTAL</t>
    </r>
  </si>
  <si>
    <t>Tavola 11.1 -  Matrimoni per regione di residenza - Anni 1996-1997</t>
  </si>
  <si>
    <t>Table 11.1 - Marriages by region of residence - Years 1996-1997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</si>
</sst>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0000000"/>
    <numFmt numFmtId="186" formatCode="_-* #,##0.00_-;\-* #,##0.00_-;_-* &quot;-&quot;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78" fontId="8" fillId="0" borderId="0" xfId="0" applyNumberFormat="1" applyFont="1" applyAlignment="1">
      <alignment/>
    </xf>
    <xf numFmtId="0" fontId="6" fillId="0" borderId="0" xfId="0" applyFont="1" applyBorder="1" applyAlignment="1" quotePrefix="1">
      <alignment/>
    </xf>
    <xf numFmtId="0" fontId="7" fillId="0" borderId="0" xfId="0" applyFont="1" applyBorder="1" applyAlignment="1" quotePrefix="1">
      <alignment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 vertical="top"/>
    </xf>
    <xf numFmtId="178" fontId="4" fillId="0" borderId="0" xfId="0" applyNumberFormat="1" applyFont="1" applyBorder="1" applyAlignment="1">
      <alignment horizontal="centerContinuous" vertical="top"/>
    </xf>
    <xf numFmtId="178" fontId="4" fillId="0" borderId="0" xfId="0" applyNumberFormat="1" applyFont="1" applyBorder="1" applyAlignment="1">
      <alignment vertical="top"/>
    </xf>
    <xf numFmtId="178" fontId="5" fillId="0" borderId="0" xfId="0" applyNumberFormat="1" applyFont="1" applyAlignment="1">
      <alignment vertical="top"/>
    </xf>
    <xf numFmtId="178" fontId="4" fillId="0" borderId="1" xfId="0" applyNumberFormat="1" applyFont="1" applyBorder="1" applyAlignment="1">
      <alignment horizontal="centerContinuous" vertical="top"/>
    </xf>
    <xf numFmtId="178" fontId="4" fillId="0" borderId="1" xfId="0" applyNumberFormat="1" applyFont="1" applyBorder="1" applyAlignment="1">
      <alignment vertical="top"/>
    </xf>
    <xf numFmtId="178" fontId="6" fillId="0" borderId="0" xfId="0" applyNumberFormat="1" applyFont="1" applyBorder="1" applyAlignment="1">
      <alignment horizontal="centerContinuous" vertical="center" wrapText="1"/>
    </xf>
    <xf numFmtId="178" fontId="6" fillId="0" borderId="0" xfId="0" applyNumberFormat="1" applyFont="1" applyBorder="1" applyAlignment="1">
      <alignment horizontal="centerContinuous" vertical="center"/>
    </xf>
    <xf numFmtId="1" fontId="6" fillId="0" borderId="1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 wrapText="1"/>
    </xf>
    <xf numFmtId="178" fontId="6" fillId="0" borderId="0" xfId="0" applyNumberFormat="1" applyFont="1" applyAlignment="1">
      <alignment wrapText="1"/>
    </xf>
    <xf numFmtId="178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178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/>
    </xf>
    <xf numFmtId="178" fontId="8" fillId="0" borderId="0" xfId="0" applyNumberFormat="1" applyFont="1" applyBorder="1" applyAlignment="1">
      <alignment horizontal="right"/>
    </xf>
    <xf numFmtId="178" fontId="6" fillId="0" borderId="0" xfId="0" applyNumberFormat="1" applyFont="1" applyAlignment="1">
      <alignment/>
    </xf>
    <xf numFmtId="178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78" fontId="6" fillId="0" borderId="1" xfId="0" applyNumberFormat="1" applyFont="1" applyBorder="1" applyAlignment="1">
      <alignment/>
    </xf>
    <xf numFmtId="178" fontId="6" fillId="0" borderId="0" xfId="0" applyNumberFormat="1" applyFont="1" applyAlignment="1">
      <alignment horizontal="right"/>
    </xf>
    <xf numFmtId="178" fontId="8" fillId="0" borderId="0" xfId="0" applyNumberFormat="1" applyFont="1" applyAlignment="1">
      <alignment/>
    </xf>
    <xf numFmtId="178" fontId="5" fillId="0" borderId="0" xfId="0" applyNumberFormat="1" applyFont="1" applyAlignment="1">
      <alignment horizontal="center" vertical="top"/>
    </xf>
    <xf numFmtId="0" fontId="4" fillId="0" borderId="1" xfId="0" applyFont="1" applyBorder="1" applyAlignment="1">
      <alignment vertical="top"/>
    </xf>
    <xf numFmtId="178" fontId="4" fillId="0" borderId="1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9" fontId="6" fillId="0" borderId="0" xfId="17" applyNumberFormat="1" applyFont="1" applyAlignment="1">
      <alignment/>
    </xf>
    <xf numFmtId="49" fontId="7" fillId="0" borderId="0" xfId="17" applyNumberFormat="1" applyFont="1" applyAlignment="1">
      <alignment/>
    </xf>
    <xf numFmtId="49" fontId="7" fillId="0" borderId="0" xfId="17" applyNumberFormat="1" applyFont="1" applyBorder="1" applyAlignment="1">
      <alignment/>
    </xf>
    <xf numFmtId="49" fontId="8" fillId="0" borderId="0" xfId="17" applyNumberFormat="1" applyFont="1" applyAlignment="1">
      <alignment/>
    </xf>
    <xf numFmtId="178" fontId="9" fillId="0" borderId="0" xfId="0" applyNumberFormat="1" applyFont="1" applyAlignment="1">
      <alignment/>
    </xf>
    <xf numFmtId="178" fontId="6" fillId="0" borderId="1" xfId="0" applyNumberFormat="1" applyFont="1" applyBorder="1" applyAlignment="1">
      <alignment horizontal="right"/>
    </xf>
    <xf numFmtId="178" fontId="7" fillId="0" borderId="0" xfId="0" applyNumberFormat="1" applyFont="1" applyAlignment="1">
      <alignment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4" fillId="0" borderId="0" xfId="0" applyNumberFormat="1" applyFont="1" applyBorder="1" applyAlignment="1">
      <alignment horizontal="left" vertical="top"/>
    </xf>
    <xf numFmtId="178" fontId="10" fillId="0" borderId="0" xfId="0" applyNumberFormat="1" applyFont="1" applyAlignment="1">
      <alignment vertical="top"/>
    </xf>
    <xf numFmtId="178" fontId="5" fillId="0" borderId="0" xfId="0" applyNumberFormat="1" applyFont="1" applyBorder="1" applyAlignment="1">
      <alignment vertical="top"/>
    </xf>
    <xf numFmtId="178" fontId="6" fillId="0" borderId="2" xfId="0" applyNumberFormat="1" applyFont="1" applyBorder="1" applyAlignment="1">
      <alignment horizontal="centerContinuous" vertical="center"/>
    </xf>
    <xf numFmtId="178" fontId="6" fillId="0" borderId="1" xfId="0" applyNumberFormat="1" applyFont="1" applyBorder="1" applyAlignment="1">
      <alignment horizontal="centerContinuous"/>
    </xf>
    <xf numFmtId="178" fontId="6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178" fontId="4" fillId="0" borderId="1" xfId="0" applyNumberFormat="1" applyFont="1" applyBorder="1" applyAlignment="1">
      <alignment/>
    </xf>
    <xf numFmtId="178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Continuous"/>
    </xf>
    <xf numFmtId="178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centerContinuous"/>
    </xf>
    <xf numFmtId="178" fontId="4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0" fillId="0" borderId="0" xfId="0" applyNumberFormat="1" applyAlignment="1">
      <alignment horizontal="centerContinuous"/>
    </xf>
    <xf numFmtId="178" fontId="0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6" fillId="0" borderId="0" xfId="0" applyFont="1" applyAlignment="1">
      <alignment horizontal="centerContinuous" vertical="center"/>
    </xf>
    <xf numFmtId="3" fontId="7" fillId="0" borderId="0" xfId="17" applyNumberFormat="1" applyFont="1" applyAlignment="1">
      <alignment horizontal="right"/>
    </xf>
    <xf numFmtId="3" fontId="8" fillId="0" borderId="0" xfId="17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41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175" fontId="7" fillId="0" borderId="0" xfId="17" applyFont="1" applyAlignment="1">
      <alignment horizontal="right"/>
    </xf>
    <xf numFmtId="0" fontId="2" fillId="0" borderId="0" xfId="0" applyFont="1" applyAlignment="1">
      <alignment/>
    </xf>
    <xf numFmtId="175" fontId="8" fillId="0" borderId="0" xfId="17" applyFont="1" applyAlignment="1">
      <alignment horizontal="right"/>
    </xf>
    <xf numFmtId="178" fontId="8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0" fontId="6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178" fontId="6" fillId="0" borderId="0" xfId="0" applyNumberFormat="1" applyFont="1" applyBorder="1" applyAlignment="1">
      <alignment vertical="center" wrapText="1"/>
    </xf>
    <xf numFmtId="178" fontId="0" fillId="0" borderId="1" xfId="0" applyNumberForma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 wrapText="1"/>
    </xf>
    <xf numFmtId="178" fontId="0" fillId="0" borderId="1" xfId="0" applyNumberFormat="1" applyBorder="1" applyAlignment="1">
      <alignment horizontal="right" vertical="center"/>
    </xf>
    <xf numFmtId="178" fontId="6" fillId="0" borderId="0" xfId="0" applyNumberFormat="1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8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8">
    <cellStyle name="Normal" xfId="0"/>
    <cellStyle name="Comma" xfId="15"/>
    <cellStyle name="Migliaia (0)_camporese 2" xfId="16"/>
    <cellStyle name="Comma [0]" xfId="17"/>
    <cellStyle name="Percent" xfId="18"/>
    <cellStyle name="Currency" xfId="19"/>
    <cellStyle name="Valuta (0)_camporese 2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81075" y="704850"/>
          <a:ext cx="166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695575" y="704850"/>
          <a:ext cx="166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4362450" y="70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8</xdr:col>
      <xdr:colOff>0</xdr:colOff>
      <xdr:row>1</xdr:row>
      <xdr:rowOff>142875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66800" y="0"/>
          <a:ext cx="4943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residente per grado di istruzione, sesso e regione di residenza - Media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8</xdr:col>
      <xdr:colOff>0</xdr:colOff>
      <xdr:row>3</xdr:row>
      <xdr:rowOff>142875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1162050" y="342900"/>
          <a:ext cx="48482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Resident population by educational level, sex and region of residence - Average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(thousands)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0</xdr:colOff>
      <xdr:row>38</xdr:row>
      <xdr:rowOff>57150</xdr:rowOff>
    </xdr:from>
    <xdr:to>
      <xdr:col>7</xdr:col>
      <xdr:colOff>685800</xdr:colOff>
      <xdr:row>44</xdr:row>
      <xdr:rowOff>76200</xdr:rowOff>
    </xdr:to>
    <xdr:sp>
      <xdr:nvSpPr>
        <xdr:cNvPr id="3" name="Testo 1"/>
        <xdr:cNvSpPr txBox="1">
          <a:spLocks noChangeArrowheads="1"/>
        </xdr:cNvSpPr>
      </xdr:nvSpPr>
      <xdr:spPr>
        <a:xfrm>
          <a:off x="0" y="5981700"/>
          <a:ext cx="596265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sulle "Forze di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Labour Force Survey.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Fonte: ISTAT - Servizio "Formazione e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- Unit "Formazione e lavoro".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7</xdr:col>
      <xdr:colOff>704850</xdr:colOff>
      <xdr:row>1</xdr:row>
      <xdr:rowOff>123825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14375" y="0"/>
          <a:ext cx="52673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residente per grado di istruzione, sesso e regione di residenza - Media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migliaia) </a:t>
          </a:r>
        </a:p>
      </xdr:txBody>
    </xdr:sp>
    <xdr:clientData/>
  </xdr:twoCellAnchor>
  <xdr:twoCellAnchor>
    <xdr:from>
      <xdr:col>0</xdr:col>
      <xdr:colOff>676275</xdr:colOff>
      <xdr:row>2</xdr:row>
      <xdr:rowOff>0</xdr:rowOff>
    </xdr:from>
    <xdr:to>
      <xdr:col>8</xdr:col>
      <xdr:colOff>0</xdr:colOff>
      <xdr:row>3</xdr:row>
      <xdr:rowOff>133350</xdr:rowOff>
    </xdr:to>
    <xdr:sp>
      <xdr:nvSpPr>
        <xdr:cNvPr id="2" name="Testo 1"/>
        <xdr:cNvSpPr txBox="1">
          <a:spLocks noChangeArrowheads="1"/>
        </xdr:cNvSpPr>
      </xdr:nvSpPr>
      <xdr:spPr>
        <a:xfrm>
          <a:off x="676275" y="342900"/>
          <a:ext cx="53340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Resident population by educational level, sex and region of residence - Average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(thousands)</a:t>
          </a:r>
        </a:p>
      </xdr:txBody>
    </xdr:sp>
    <xdr:clientData/>
  </xdr:twoCellAnchor>
  <xdr:twoCellAnchor>
    <xdr:from>
      <xdr:col>0</xdr:col>
      <xdr:colOff>19050</xdr:colOff>
      <xdr:row>38</xdr:row>
      <xdr:rowOff>28575</xdr:rowOff>
    </xdr:from>
    <xdr:to>
      <xdr:col>7</xdr:col>
      <xdr:colOff>723900</xdr:colOff>
      <xdr:row>44</xdr:row>
      <xdr:rowOff>104775</xdr:rowOff>
    </xdr:to>
    <xdr:sp>
      <xdr:nvSpPr>
        <xdr:cNvPr id="3" name="Testo 1"/>
        <xdr:cNvSpPr txBox="1">
          <a:spLocks noChangeArrowheads="1"/>
        </xdr:cNvSpPr>
      </xdr:nvSpPr>
      <xdr:spPr>
        <a:xfrm>
          <a:off x="19050" y="5657850"/>
          <a:ext cx="59817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sulle "Forze di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"Labour Force Survey".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"Formazione e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- Unit "Formazione e lavoro".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7</xdr:col>
      <xdr:colOff>723900</xdr:colOff>
      <xdr:row>38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5629275"/>
          <a:ext cx="5981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sulle "Forze di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Labour Force Survey.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"Formazione e lavoro".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
Source: ISTAT - Unit "Formazione e lavoro".</a:t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7</xdr:col>
      <xdr:colOff>723900</xdr:colOff>
      <xdr:row>1</xdr:row>
      <xdr:rowOff>142875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1066800" y="0"/>
          <a:ext cx="49339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residente per grado di istruzione, sesso e regione di residenza - Media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</xdr:col>
      <xdr:colOff>276225</xdr:colOff>
      <xdr:row>2</xdr:row>
      <xdr:rowOff>0</xdr:rowOff>
    </xdr:from>
    <xdr:to>
      <xdr:col>7</xdr:col>
      <xdr:colOff>723900</xdr:colOff>
      <xdr:row>3</xdr:row>
      <xdr:rowOff>142875</xdr:rowOff>
    </xdr:to>
    <xdr:sp>
      <xdr:nvSpPr>
        <xdr:cNvPr id="3" name="Testo 1"/>
        <xdr:cNvSpPr txBox="1">
          <a:spLocks noChangeArrowheads="1"/>
        </xdr:cNvSpPr>
      </xdr:nvSpPr>
      <xdr:spPr>
        <a:xfrm>
          <a:off x="1152525" y="342900"/>
          <a:ext cx="48482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Resident population by educational level, sex and region of residence - Average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(thousands)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19050</xdr:colOff>
      <xdr:row>38</xdr:row>
      <xdr:rowOff>28575</xdr:rowOff>
    </xdr:from>
    <xdr:to>
      <xdr:col>7</xdr:col>
      <xdr:colOff>723900</xdr:colOff>
      <xdr:row>44</xdr:row>
      <xdr:rowOff>104775</xdr:rowOff>
    </xdr:to>
    <xdr:sp>
      <xdr:nvSpPr>
        <xdr:cNvPr id="4" name="Testo 1"/>
        <xdr:cNvSpPr txBox="1">
          <a:spLocks noChangeArrowheads="1"/>
        </xdr:cNvSpPr>
      </xdr:nvSpPr>
      <xdr:spPr>
        <a:xfrm>
          <a:off x="19050" y="5657850"/>
          <a:ext cx="59817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sulle "Forze di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"Labour Force Survey".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"Formazione e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- Unit "Formazione e lavoro".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7</xdr:col>
      <xdr:colOff>723900</xdr:colOff>
      <xdr:row>38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5629275"/>
          <a:ext cx="5981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sulle "Forze di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Labour Force Survey.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"Formazione e lavoro".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
Source: ISTAT - Unit "Formazione e lavoro".</a:t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7</xdr:col>
      <xdr:colOff>723900</xdr:colOff>
      <xdr:row>1</xdr:row>
      <xdr:rowOff>142875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1066800" y="0"/>
          <a:ext cx="49339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residente per grado di istruzione, sesso e regione di residenza - Media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</xdr:col>
      <xdr:colOff>276225</xdr:colOff>
      <xdr:row>2</xdr:row>
      <xdr:rowOff>0</xdr:rowOff>
    </xdr:from>
    <xdr:to>
      <xdr:col>7</xdr:col>
      <xdr:colOff>723900</xdr:colOff>
      <xdr:row>3</xdr:row>
      <xdr:rowOff>142875</xdr:rowOff>
    </xdr:to>
    <xdr:sp>
      <xdr:nvSpPr>
        <xdr:cNvPr id="3" name="Testo 1"/>
        <xdr:cNvSpPr txBox="1">
          <a:spLocks noChangeArrowheads="1"/>
        </xdr:cNvSpPr>
      </xdr:nvSpPr>
      <xdr:spPr>
        <a:xfrm>
          <a:off x="1152525" y="342900"/>
          <a:ext cx="48482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Resident population by educational level, sex and region of residence - Average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(thousands)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19050</xdr:colOff>
      <xdr:row>38</xdr:row>
      <xdr:rowOff>28575</xdr:rowOff>
    </xdr:from>
    <xdr:to>
      <xdr:col>7</xdr:col>
      <xdr:colOff>723900</xdr:colOff>
      <xdr:row>44</xdr:row>
      <xdr:rowOff>104775</xdr:rowOff>
    </xdr:to>
    <xdr:sp>
      <xdr:nvSpPr>
        <xdr:cNvPr id="4" name="Testo 1"/>
        <xdr:cNvSpPr txBox="1">
          <a:spLocks noChangeArrowheads="1"/>
        </xdr:cNvSpPr>
      </xdr:nvSpPr>
      <xdr:spPr>
        <a:xfrm>
          <a:off x="19050" y="5657850"/>
          <a:ext cx="59817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sulle "Forze di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"Labour Force Survey".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"Formazione e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- Unit "Formazione e lavoro".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7</xdr:col>
      <xdr:colOff>704850</xdr:colOff>
      <xdr:row>1</xdr:row>
      <xdr:rowOff>123825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14375" y="0"/>
          <a:ext cx="52673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residente per grado di istruzione, sesso e regione di residenza - Media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migliaia) </a:t>
          </a:r>
        </a:p>
      </xdr:txBody>
    </xdr:sp>
    <xdr:clientData/>
  </xdr:twoCellAnchor>
  <xdr:twoCellAnchor>
    <xdr:from>
      <xdr:col>0</xdr:col>
      <xdr:colOff>676275</xdr:colOff>
      <xdr:row>2</xdr:row>
      <xdr:rowOff>0</xdr:rowOff>
    </xdr:from>
    <xdr:to>
      <xdr:col>8</xdr:col>
      <xdr:colOff>0</xdr:colOff>
      <xdr:row>3</xdr:row>
      <xdr:rowOff>133350</xdr:rowOff>
    </xdr:to>
    <xdr:sp>
      <xdr:nvSpPr>
        <xdr:cNvPr id="2" name="Testo 1"/>
        <xdr:cNvSpPr txBox="1">
          <a:spLocks noChangeArrowheads="1"/>
        </xdr:cNvSpPr>
      </xdr:nvSpPr>
      <xdr:spPr>
        <a:xfrm>
          <a:off x="676275" y="342900"/>
          <a:ext cx="53340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Resident population by educational level, sex and region of residence - Average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(thousands)</a:t>
          </a:r>
        </a:p>
      </xdr:txBody>
    </xdr:sp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723900</xdr:colOff>
      <xdr:row>38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19050" y="5629275"/>
          <a:ext cx="5981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sulle "Forze di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Labour Force Survey.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"Formazione e lavoro".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
Source: ISTAT - Unit "Formazione e lavoro".</a:t>
          </a:r>
        </a:p>
      </xdr:txBody>
    </xdr:sp>
    <xdr:clientData/>
  </xdr:twoCellAnchor>
  <xdr:twoCellAnchor>
    <xdr:from>
      <xdr:col>0</xdr:col>
      <xdr:colOff>19050</xdr:colOff>
      <xdr:row>38</xdr:row>
      <xdr:rowOff>28575</xdr:rowOff>
    </xdr:from>
    <xdr:to>
      <xdr:col>7</xdr:col>
      <xdr:colOff>723900</xdr:colOff>
      <xdr:row>44</xdr:row>
      <xdr:rowOff>104775</xdr:rowOff>
    </xdr:to>
    <xdr:sp>
      <xdr:nvSpPr>
        <xdr:cNvPr id="4" name="Testo 1"/>
        <xdr:cNvSpPr txBox="1">
          <a:spLocks noChangeArrowheads="1"/>
        </xdr:cNvSpPr>
      </xdr:nvSpPr>
      <xdr:spPr>
        <a:xfrm>
          <a:off x="19050" y="5657850"/>
          <a:ext cx="59817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sulle "Forze di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"Labour Force Survey".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"Formazione e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- Unit "Formazione e lavoro".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7</xdr:col>
      <xdr:colOff>723900</xdr:colOff>
      <xdr:row>38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5629275"/>
          <a:ext cx="5981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sulle "Forze di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Labour Force Survey.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"Formazione e lavoro".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
Source: ISTAT - Unit "Formazione e lavoro".</a:t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7</xdr:col>
      <xdr:colOff>723900</xdr:colOff>
      <xdr:row>1</xdr:row>
      <xdr:rowOff>142875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1066800" y="0"/>
          <a:ext cx="49339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residente per grado di istruzione, sesso e regione di residenza - Media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</xdr:col>
      <xdr:colOff>276225</xdr:colOff>
      <xdr:row>2</xdr:row>
      <xdr:rowOff>0</xdr:rowOff>
    </xdr:from>
    <xdr:to>
      <xdr:col>7</xdr:col>
      <xdr:colOff>723900</xdr:colOff>
      <xdr:row>3</xdr:row>
      <xdr:rowOff>142875</xdr:rowOff>
    </xdr:to>
    <xdr:sp>
      <xdr:nvSpPr>
        <xdr:cNvPr id="3" name="Testo 1"/>
        <xdr:cNvSpPr txBox="1">
          <a:spLocks noChangeArrowheads="1"/>
        </xdr:cNvSpPr>
      </xdr:nvSpPr>
      <xdr:spPr>
        <a:xfrm>
          <a:off x="1152525" y="342900"/>
          <a:ext cx="48482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Resident population by educational level, sex and region of residence - Average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(thousands)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19050</xdr:colOff>
      <xdr:row>38</xdr:row>
      <xdr:rowOff>28575</xdr:rowOff>
    </xdr:from>
    <xdr:to>
      <xdr:col>7</xdr:col>
      <xdr:colOff>723900</xdr:colOff>
      <xdr:row>44</xdr:row>
      <xdr:rowOff>104775</xdr:rowOff>
    </xdr:to>
    <xdr:sp>
      <xdr:nvSpPr>
        <xdr:cNvPr id="4" name="Testo 1"/>
        <xdr:cNvSpPr txBox="1">
          <a:spLocks noChangeArrowheads="1"/>
        </xdr:cNvSpPr>
      </xdr:nvSpPr>
      <xdr:spPr>
        <a:xfrm>
          <a:off x="19050" y="5657850"/>
          <a:ext cx="59817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sulle "Forze di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"Labour Force Survey".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"Formazione e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- Unit "Formazione e lavoro".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7</xdr:col>
      <xdr:colOff>723900</xdr:colOff>
      <xdr:row>38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5629275"/>
          <a:ext cx="5981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sulle "Forze di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Labour Force Survey.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"Formazione e lavoro".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
Source: ISTAT - Unit "Formazione e lavoro".</a:t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7</xdr:col>
      <xdr:colOff>723900</xdr:colOff>
      <xdr:row>1</xdr:row>
      <xdr:rowOff>142875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1066800" y="0"/>
          <a:ext cx="49339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residente per grado di istruzione, sesso e regione di residenza - Media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</xdr:col>
      <xdr:colOff>276225</xdr:colOff>
      <xdr:row>2</xdr:row>
      <xdr:rowOff>0</xdr:rowOff>
    </xdr:from>
    <xdr:to>
      <xdr:col>7</xdr:col>
      <xdr:colOff>723900</xdr:colOff>
      <xdr:row>3</xdr:row>
      <xdr:rowOff>142875</xdr:rowOff>
    </xdr:to>
    <xdr:sp>
      <xdr:nvSpPr>
        <xdr:cNvPr id="3" name="Testo 1"/>
        <xdr:cNvSpPr txBox="1">
          <a:spLocks noChangeArrowheads="1"/>
        </xdr:cNvSpPr>
      </xdr:nvSpPr>
      <xdr:spPr>
        <a:xfrm>
          <a:off x="1152525" y="342900"/>
          <a:ext cx="48482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Resident population by educational level, sex and region of residence - Average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(thousands)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19050</xdr:colOff>
      <xdr:row>38</xdr:row>
      <xdr:rowOff>28575</xdr:rowOff>
    </xdr:from>
    <xdr:to>
      <xdr:col>7</xdr:col>
      <xdr:colOff>723900</xdr:colOff>
      <xdr:row>44</xdr:row>
      <xdr:rowOff>104775</xdr:rowOff>
    </xdr:to>
    <xdr:sp>
      <xdr:nvSpPr>
        <xdr:cNvPr id="4" name="Testo 1"/>
        <xdr:cNvSpPr txBox="1">
          <a:spLocks noChangeArrowheads="1"/>
        </xdr:cNvSpPr>
      </xdr:nvSpPr>
      <xdr:spPr>
        <a:xfrm>
          <a:off x="19050" y="5657850"/>
          <a:ext cx="59817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sulle "Forze di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"Labour Force Survey".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"Formazione e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- Unit "Formazione e lavoro".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7</xdr:col>
      <xdr:colOff>704850</xdr:colOff>
      <xdr:row>1</xdr:row>
      <xdr:rowOff>123825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14375" y="0"/>
          <a:ext cx="52673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residente per grado di istruzione, sesso e regione di residenza - Media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migliaia) </a:t>
          </a:r>
        </a:p>
      </xdr:txBody>
    </xdr:sp>
    <xdr:clientData/>
  </xdr:twoCellAnchor>
  <xdr:twoCellAnchor>
    <xdr:from>
      <xdr:col>0</xdr:col>
      <xdr:colOff>676275</xdr:colOff>
      <xdr:row>2</xdr:row>
      <xdr:rowOff>0</xdr:rowOff>
    </xdr:from>
    <xdr:to>
      <xdr:col>8</xdr:col>
      <xdr:colOff>0</xdr:colOff>
      <xdr:row>3</xdr:row>
      <xdr:rowOff>133350</xdr:rowOff>
    </xdr:to>
    <xdr:sp>
      <xdr:nvSpPr>
        <xdr:cNvPr id="2" name="Testo 1"/>
        <xdr:cNvSpPr txBox="1">
          <a:spLocks noChangeArrowheads="1"/>
        </xdr:cNvSpPr>
      </xdr:nvSpPr>
      <xdr:spPr>
        <a:xfrm>
          <a:off x="676275" y="342900"/>
          <a:ext cx="53340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Resident population by educational level, sex and region of residence - Average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(thousands)</a:t>
          </a:r>
        </a:p>
      </xdr:txBody>
    </xdr:sp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723900</xdr:colOff>
      <xdr:row>38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19050" y="5629275"/>
          <a:ext cx="5981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sulle "Forze di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Labour Force Survey.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"Formazione e lavoro".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
Source: ISTAT - Unit "Formazione e lavoro".</a:t>
          </a:r>
        </a:p>
      </xdr:txBody>
    </xdr:sp>
    <xdr:clientData/>
  </xdr:twoCellAnchor>
  <xdr:twoCellAnchor>
    <xdr:from>
      <xdr:col>0</xdr:col>
      <xdr:colOff>19050</xdr:colOff>
      <xdr:row>38</xdr:row>
      <xdr:rowOff>28575</xdr:rowOff>
    </xdr:from>
    <xdr:to>
      <xdr:col>7</xdr:col>
      <xdr:colOff>723900</xdr:colOff>
      <xdr:row>44</xdr:row>
      <xdr:rowOff>104775</xdr:rowOff>
    </xdr:to>
    <xdr:sp>
      <xdr:nvSpPr>
        <xdr:cNvPr id="4" name="Testo 1"/>
        <xdr:cNvSpPr txBox="1">
          <a:spLocks noChangeArrowheads="1"/>
        </xdr:cNvSpPr>
      </xdr:nvSpPr>
      <xdr:spPr>
        <a:xfrm>
          <a:off x="19050" y="5657850"/>
          <a:ext cx="59817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sulle "Forze di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"Labour Force Survey".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"Formazione e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- Unit "Formazione e lavoro".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7</xdr:col>
      <xdr:colOff>723900</xdr:colOff>
      <xdr:row>38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5629275"/>
          <a:ext cx="5981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sulle "Forze di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Labour Force Survey.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"Formazione e lavoro".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
Source: ISTAT - Unit "Formazione e lavoro".</a:t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7</xdr:col>
      <xdr:colOff>723900</xdr:colOff>
      <xdr:row>1</xdr:row>
      <xdr:rowOff>142875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1066800" y="0"/>
          <a:ext cx="49339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residente per grado di istruzione, sesso e regione di residenza - Media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</xdr:col>
      <xdr:colOff>276225</xdr:colOff>
      <xdr:row>2</xdr:row>
      <xdr:rowOff>0</xdr:rowOff>
    </xdr:from>
    <xdr:to>
      <xdr:col>7</xdr:col>
      <xdr:colOff>723900</xdr:colOff>
      <xdr:row>3</xdr:row>
      <xdr:rowOff>142875</xdr:rowOff>
    </xdr:to>
    <xdr:sp>
      <xdr:nvSpPr>
        <xdr:cNvPr id="3" name="Testo 1"/>
        <xdr:cNvSpPr txBox="1">
          <a:spLocks noChangeArrowheads="1"/>
        </xdr:cNvSpPr>
      </xdr:nvSpPr>
      <xdr:spPr>
        <a:xfrm>
          <a:off x="1152525" y="342900"/>
          <a:ext cx="48482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Resident population by educational level, sex and region of residence - Average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(thousands)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19050</xdr:colOff>
      <xdr:row>38</xdr:row>
      <xdr:rowOff>28575</xdr:rowOff>
    </xdr:from>
    <xdr:to>
      <xdr:col>7</xdr:col>
      <xdr:colOff>723900</xdr:colOff>
      <xdr:row>44</xdr:row>
      <xdr:rowOff>104775</xdr:rowOff>
    </xdr:to>
    <xdr:sp>
      <xdr:nvSpPr>
        <xdr:cNvPr id="4" name="Testo 1"/>
        <xdr:cNvSpPr txBox="1">
          <a:spLocks noChangeArrowheads="1"/>
        </xdr:cNvSpPr>
      </xdr:nvSpPr>
      <xdr:spPr>
        <a:xfrm>
          <a:off x="19050" y="5657850"/>
          <a:ext cx="59817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sulle "Forze di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"Labour Force Survey".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"Formazione e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- Unit "Formazione e lavoro".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7</xdr:col>
      <xdr:colOff>723900</xdr:colOff>
      <xdr:row>38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5629275"/>
          <a:ext cx="5981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sulle "Forze di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Labour Force Survey.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"Formazione e lavoro".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
Source: ISTAT - Unit "Formazione e lavoro".</a:t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7</xdr:col>
      <xdr:colOff>723900</xdr:colOff>
      <xdr:row>1</xdr:row>
      <xdr:rowOff>142875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1066800" y="0"/>
          <a:ext cx="49339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residente per grado di istruzione, sesso e regione di residenza - Media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</xdr:col>
      <xdr:colOff>276225</xdr:colOff>
      <xdr:row>2</xdr:row>
      <xdr:rowOff>0</xdr:rowOff>
    </xdr:from>
    <xdr:to>
      <xdr:col>7</xdr:col>
      <xdr:colOff>723900</xdr:colOff>
      <xdr:row>3</xdr:row>
      <xdr:rowOff>142875</xdr:rowOff>
    </xdr:to>
    <xdr:sp>
      <xdr:nvSpPr>
        <xdr:cNvPr id="3" name="Testo 1"/>
        <xdr:cNvSpPr txBox="1">
          <a:spLocks noChangeArrowheads="1"/>
        </xdr:cNvSpPr>
      </xdr:nvSpPr>
      <xdr:spPr>
        <a:xfrm>
          <a:off x="1152525" y="342900"/>
          <a:ext cx="48482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Resident population by educational level, sex and region of residence - Average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(thousands)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19050</xdr:colOff>
      <xdr:row>38</xdr:row>
      <xdr:rowOff>28575</xdr:rowOff>
    </xdr:from>
    <xdr:to>
      <xdr:col>7</xdr:col>
      <xdr:colOff>723900</xdr:colOff>
      <xdr:row>44</xdr:row>
      <xdr:rowOff>104775</xdr:rowOff>
    </xdr:to>
    <xdr:sp>
      <xdr:nvSpPr>
        <xdr:cNvPr id="4" name="Testo 1"/>
        <xdr:cNvSpPr txBox="1">
          <a:spLocks noChangeArrowheads="1"/>
        </xdr:cNvSpPr>
      </xdr:nvSpPr>
      <xdr:spPr>
        <a:xfrm>
          <a:off x="19050" y="5657850"/>
          <a:ext cx="59817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sulle "Forze di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"Labour Force Survey".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Fonte: ISTAT - Servizio "Formazione e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- Unit "Formazione e lavoro".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04875" y="70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04875" y="7048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3495675" y="7048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28575</xdr:rowOff>
    </xdr:from>
    <xdr:to>
      <xdr:col>4</xdr:col>
      <xdr:colOff>1238250</xdr:colOff>
      <xdr:row>39</xdr:row>
      <xdr:rowOff>76200</xdr:rowOff>
    </xdr:to>
    <xdr:sp>
      <xdr:nvSpPr>
        <xdr:cNvPr id="4" name="Testo 1"/>
        <xdr:cNvSpPr txBox="1">
          <a:spLocks noChangeArrowheads="1"/>
        </xdr:cNvSpPr>
      </xdr:nvSpPr>
      <xdr:spPr>
        <a:xfrm>
          <a:off x="19050" y="4676775"/>
          <a:ext cx="595312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ISTAT - Servizio "Popolazione, istruzione e cultura".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
Source: ISTAT - Unit "Popolazione, istruzione e cultura".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0</xdr:rowOff>
    </xdr:from>
    <xdr:to>
      <xdr:col>9</xdr:col>
      <xdr:colOff>0</xdr:colOff>
      <xdr:row>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0"/>
          <a:ext cx="50863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medio di componenti per famiglia e composizione percentuale delle famiglie per numero di componenti per regione - Media dal 1995 al 1997</a:t>
          </a:r>
        </a:p>
      </xdr:txBody>
    </xdr:sp>
    <xdr:clientData/>
  </xdr:twoCellAnchor>
  <xdr:twoCellAnchor>
    <xdr:from>
      <xdr:col>0</xdr:col>
      <xdr:colOff>581025</xdr:colOff>
      <xdr:row>2</xdr:row>
      <xdr:rowOff>0</xdr:rowOff>
    </xdr:from>
    <xdr:to>
      <xdr:col>9</xdr:col>
      <xdr:colOff>0</xdr:colOff>
      <xdr:row>3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1025" y="342900"/>
          <a:ext cx="51339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Average number of members per household and percentage of households by number of members by region - Average since 1995 to 1997</a:t>
          </a:r>
        </a:p>
      </xdr:txBody>
    </xdr:sp>
    <xdr:clientData/>
  </xdr:twoCellAnchor>
  <xdr:twoCellAnchor>
    <xdr:from>
      <xdr:col>2</xdr:col>
      <xdr:colOff>47625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562100" y="971550"/>
          <a:ext cx="41529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9</xdr:col>
      <xdr:colOff>0</xdr:colOff>
      <xdr:row>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0"/>
          <a:ext cx="53054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medio di componenti per famiglia e composizione percentuale delle famiglie per numero di componenti per regione - Media 1998-1999</a:t>
          </a:r>
        </a:p>
      </xdr:txBody>
    </xdr:sp>
    <xdr:clientData/>
  </xdr:twoCellAnchor>
  <xdr:twoCellAnchor>
    <xdr:from>
      <xdr:col>0</xdr:col>
      <xdr:colOff>638175</xdr:colOff>
      <xdr:row>2</xdr:row>
      <xdr:rowOff>0</xdr:rowOff>
    </xdr:from>
    <xdr:to>
      <xdr:col>9</xdr:col>
      <xdr:colOff>0</xdr:colOff>
      <xdr:row>3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342900"/>
          <a:ext cx="53721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Average number of members per household and percentage of households by number of members by region - Average 1998-1999</a:t>
          </a:r>
        </a:p>
      </xdr:txBody>
    </xdr:sp>
    <xdr:clientData/>
  </xdr:twoCellAnchor>
  <xdr:twoCellAnchor>
    <xdr:from>
      <xdr:col>2</xdr:col>
      <xdr:colOff>47625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0" y="971550"/>
          <a:ext cx="4486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28575</xdr:rowOff>
    </xdr:from>
    <xdr:to>
      <xdr:col>8</xdr:col>
      <xdr:colOff>628650</xdr:colOff>
      <xdr:row>41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5248275"/>
          <a:ext cx="59721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ISTAT - Servizio "Struttura e dinamica sociale".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- Unit "Struttura e dinamica sociale".</a:t>
          </a:r>
        </a:p>
      </xdr:txBody>
    </xdr:sp>
    <xdr:clientData/>
  </xdr:twoCellAnchor>
  <xdr:twoCellAnchor>
    <xdr:from>
      <xdr:col>0</xdr:col>
      <xdr:colOff>714375</xdr:colOff>
      <xdr:row>0</xdr:row>
      <xdr:rowOff>0</xdr:rowOff>
    </xdr:from>
    <xdr:to>
      <xdr:col>8</xdr:col>
      <xdr:colOff>628650</xdr:colOff>
      <xdr:row>1</xdr:row>
      <xdr:rowOff>123825</xdr:rowOff>
    </xdr:to>
    <xdr:sp>
      <xdr:nvSpPr>
        <xdr:cNvPr id="2" name="Testo 1"/>
        <xdr:cNvSpPr txBox="1">
          <a:spLocks noChangeArrowheads="1"/>
        </xdr:cNvSpPr>
      </xdr:nvSpPr>
      <xdr:spPr>
        <a:xfrm>
          <a:off x="714375" y="0"/>
          <a:ext cx="52768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medio di componenti per famiglia e composizione percentuale delle famiglie per numero di componenti per regione - Media 1999-2000 
 </a:t>
          </a:r>
        </a:p>
      </xdr:txBody>
    </xdr:sp>
    <xdr:clientData/>
  </xdr:twoCellAnchor>
  <xdr:twoCellAnchor>
    <xdr:from>
      <xdr:col>0</xdr:col>
      <xdr:colOff>676275</xdr:colOff>
      <xdr:row>2</xdr:row>
      <xdr:rowOff>0</xdr:rowOff>
    </xdr:from>
    <xdr:to>
      <xdr:col>8</xdr:col>
      <xdr:colOff>628650</xdr:colOff>
      <xdr:row>3</xdr:row>
      <xdr:rowOff>133350</xdr:rowOff>
    </xdr:to>
    <xdr:sp>
      <xdr:nvSpPr>
        <xdr:cNvPr id="3" name="Testo 1"/>
        <xdr:cNvSpPr txBox="1">
          <a:spLocks noChangeArrowheads="1"/>
        </xdr:cNvSpPr>
      </xdr:nvSpPr>
      <xdr:spPr>
        <a:xfrm>
          <a:off x="676275" y="342900"/>
          <a:ext cx="53149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Average number of members per household and percentage of households by number of members by region - Average 1999-2000</a:t>
          </a:r>
        </a:p>
      </xdr:txBody>
    </xdr:sp>
    <xdr:clientData/>
  </xdr:twoCellAnchor>
  <xdr:twoCellAnchor>
    <xdr:from>
      <xdr:col>2</xdr:col>
      <xdr:colOff>38100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1514475" y="971550"/>
          <a:ext cx="449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18</xdr:row>
      <xdr:rowOff>0</xdr:rowOff>
    </xdr:from>
    <xdr:to>
      <xdr:col>5</xdr:col>
      <xdr:colOff>590550</xdr:colOff>
      <xdr:row>18</xdr:row>
      <xdr:rowOff>0</xdr:rowOff>
    </xdr:to>
    <xdr:sp>
      <xdr:nvSpPr>
        <xdr:cNvPr id="1" name="Testo 3"/>
        <xdr:cNvSpPr txBox="1">
          <a:spLocks noChangeArrowheads="1"/>
        </xdr:cNvSpPr>
      </xdr:nvSpPr>
      <xdr:spPr>
        <a:xfrm>
          <a:off x="638175" y="2705100"/>
          <a:ext cx="474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Composizione percentuale di famiglie per numero di componenti e per ripartizione geografica - Anno 1997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28575</xdr:rowOff>
    </xdr:from>
    <xdr:to>
      <xdr:col>11</xdr:col>
      <xdr:colOff>457200</xdr:colOff>
      <xdr:row>18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3324225"/>
          <a:ext cx="59721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ISTAT - Servizio "Struttura e dinamica sociale".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- Unit "Struttura e dinamica sociale".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7</xdr:col>
      <xdr:colOff>714375</xdr:colOff>
      <xdr:row>1</xdr:row>
      <xdr:rowOff>123825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14375" y="0"/>
          <a:ext cx="52768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residente per grado di istruzione, sesso e regione di residenza - Media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657225</xdr:colOff>
      <xdr:row>2</xdr:row>
      <xdr:rowOff>0</xdr:rowOff>
    </xdr:from>
    <xdr:to>
      <xdr:col>7</xdr:col>
      <xdr:colOff>723900</xdr:colOff>
      <xdr:row>3</xdr:row>
      <xdr:rowOff>114300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657225" y="342900"/>
          <a:ext cx="53435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Resident population by educational level, sex and region of residence - Average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(thousands)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(thousands)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38</xdr:row>
      <xdr:rowOff>57150</xdr:rowOff>
    </xdr:from>
    <xdr:to>
      <xdr:col>7</xdr:col>
      <xdr:colOff>685800</xdr:colOff>
      <xdr:row>44</xdr:row>
      <xdr:rowOff>57150</xdr:rowOff>
    </xdr:to>
    <xdr:sp>
      <xdr:nvSpPr>
        <xdr:cNvPr id="3" name="Testo 1"/>
        <xdr:cNvSpPr txBox="1">
          <a:spLocks noChangeArrowheads="1"/>
        </xdr:cNvSpPr>
      </xdr:nvSpPr>
      <xdr:spPr>
        <a:xfrm>
          <a:off x="0" y="5981700"/>
          <a:ext cx="596265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sulle "Forze di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Labour Force Survey.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Fonte: ISTAT - Servizio "Formazione e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- Unit "Formazione e lavoro".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8</xdr:col>
      <xdr:colOff>0</xdr:colOff>
      <xdr:row>1</xdr:row>
      <xdr:rowOff>142875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66800" y="0"/>
          <a:ext cx="4943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residente per grado di istruzione, sesso e regione di residenza - Media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8</xdr:col>
      <xdr:colOff>0</xdr:colOff>
      <xdr:row>3</xdr:row>
      <xdr:rowOff>142875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1162050" y="342900"/>
          <a:ext cx="48482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Resident population by educational level, sex and region of residence - Average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(thousands)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0</xdr:colOff>
      <xdr:row>38</xdr:row>
      <xdr:rowOff>57150</xdr:rowOff>
    </xdr:from>
    <xdr:to>
      <xdr:col>7</xdr:col>
      <xdr:colOff>685800</xdr:colOff>
      <xdr:row>44</xdr:row>
      <xdr:rowOff>28575</xdr:rowOff>
    </xdr:to>
    <xdr:sp>
      <xdr:nvSpPr>
        <xdr:cNvPr id="3" name="Testo 1"/>
        <xdr:cNvSpPr txBox="1">
          <a:spLocks noChangeArrowheads="1"/>
        </xdr:cNvSpPr>
      </xdr:nvSpPr>
      <xdr:spPr>
        <a:xfrm>
          <a:off x="0" y="5981700"/>
          <a:ext cx="596265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sulle "Forze di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Labour Force Survey.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Fonte: ISTAT - Servizio "Formazione e lavoro".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- Unit "Formazione e lavoro".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/>
  <dimension ref="A1:K37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14.00390625" style="5" customWidth="1"/>
    <col min="2" max="5" width="12.8515625" style="5" customWidth="1"/>
    <col min="6" max="16384" width="9.140625" style="5" customWidth="1"/>
  </cols>
  <sheetData>
    <row r="1" s="1" customFormat="1" ht="13.5" customHeight="1">
      <c r="A1" s="1" t="s">
        <v>119</v>
      </c>
    </row>
    <row r="2" spans="1:5" s="3" customFormat="1" ht="13.5" customHeight="1">
      <c r="A2" s="2" t="s">
        <v>120</v>
      </c>
      <c r="B2" s="2"/>
      <c r="C2" s="2"/>
      <c r="D2" s="2"/>
      <c r="E2" s="2"/>
    </row>
    <row r="3" spans="1:5" ht="13.5" customHeight="1">
      <c r="A3" s="4"/>
      <c r="B3" s="4"/>
      <c r="C3" s="4"/>
      <c r="D3" s="4"/>
      <c r="E3" s="4"/>
    </row>
    <row r="4" spans="1:5" ht="15" customHeight="1">
      <c r="A4" s="104" t="s">
        <v>0</v>
      </c>
      <c r="B4" s="6">
        <v>1996</v>
      </c>
      <c r="C4" s="6"/>
      <c r="D4" s="6">
        <v>1997</v>
      </c>
      <c r="E4" s="6"/>
    </row>
    <row r="5" spans="1:5" ht="30" customHeight="1">
      <c r="A5" s="105"/>
      <c r="B5" s="7" t="s">
        <v>1</v>
      </c>
      <c r="C5" s="7" t="s">
        <v>2</v>
      </c>
      <c r="D5" s="7" t="s">
        <v>1</v>
      </c>
      <c r="E5" s="7" t="s">
        <v>2</v>
      </c>
    </row>
    <row r="6" spans="1:5" ht="19.5" customHeight="1">
      <c r="A6" s="8"/>
      <c r="B6" s="9"/>
      <c r="C6" s="8"/>
      <c r="D6" s="9"/>
      <c r="E6" s="8"/>
    </row>
    <row r="7" spans="1:8" ht="9.75" customHeight="1">
      <c r="A7" s="10" t="s">
        <v>3</v>
      </c>
      <c r="B7" s="11">
        <v>19763</v>
      </c>
      <c r="C7" s="5">
        <v>4.6</v>
      </c>
      <c r="D7" s="11">
        <v>18938</v>
      </c>
      <c r="E7" s="12">
        <v>4.41296990917503</v>
      </c>
      <c r="H7" s="13"/>
    </row>
    <row r="8" spans="1:8" ht="9.75" customHeight="1">
      <c r="A8" s="10" t="s">
        <v>4</v>
      </c>
      <c r="B8" s="11">
        <v>534</v>
      </c>
      <c r="C8" s="5">
        <v>4.5</v>
      </c>
      <c r="D8" s="11">
        <v>514</v>
      </c>
      <c r="E8" s="12">
        <v>4.297299556893236</v>
      </c>
      <c r="H8" s="13"/>
    </row>
    <row r="9" spans="1:8" ht="9.75" customHeight="1">
      <c r="A9" s="10" t="s">
        <v>5</v>
      </c>
      <c r="B9" s="11">
        <v>38360</v>
      </c>
      <c r="C9" s="5">
        <v>4.3</v>
      </c>
      <c r="D9" s="11">
        <v>39251</v>
      </c>
      <c r="E9" s="12">
        <v>4.366582930533274</v>
      </c>
      <c r="H9" s="13"/>
    </row>
    <row r="10" spans="1:8" ht="9.75" customHeight="1">
      <c r="A10" s="10" t="s">
        <v>6</v>
      </c>
      <c r="B10" s="11">
        <v>4592</v>
      </c>
      <c r="C10" s="12">
        <v>5</v>
      </c>
      <c r="D10" s="11">
        <v>4277</v>
      </c>
      <c r="E10" s="12">
        <v>4.627380634244347</v>
      </c>
      <c r="H10" s="13"/>
    </row>
    <row r="11" spans="1:8" ht="9.75" customHeight="1">
      <c r="A11" s="10" t="s">
        <v>7</v>
      </c>
      <c r="B11" s="11">
        <v>21717</v>
      </c>
      <c r="C11" s="5">
        <v>4.9</v>
      </c>
      <c r="D11" s="11">
        <v>21478</v>
      </c>
      <c r="E11" s="12">
        <v>4.805829109567892</v>
      </c>
      <c r="G11" s="14"/>
      <c r="H11" s="13"/>
    </row>
    <row r="12" spans="1:8" ht="9.75" customHeight="1">
      <c r="A12" s="10" t="s">
        <v>8</v>
      </c>
      <c r="B12" s="11">
        <v>5129</v>
      </c>
      <c r="C12" s="5">
        <v>4.3</v>
      </c>
      <c r="D12" s="11">
        <v>5207</v>
      </c>
      <c r="E12" s="12">
        <v>4.3953762026718355</v>
      </c>
      <c r="G12" s="14"/>
      <c r="H12" s="13"/>
    </row>
    <row r="13" spans="1:8" ht="9.75" customHeight="1">
      <c r="A13" s="10" t="s">
        <v>9</v>
      </c>
      <c r="B13" s="11">
        <v>7150</v>
      </c>
      <c r="C13" s="5">
        <v>4.3</v>
      </c>
      <c r="D13" s="11">
        <v>6967</v>
      </c>
      <c r="E13" s="12">
        <v>4.243422755636224</v>
      </c>
      <c r="H13" s="13"/>
    </row>
    <row r="14" spans="1:8" ht="9.75" customHeight="1">
      <c r="A14" s="10" t="s">
        <v>10</v>
      </c>
      <c r="B14" s="11">
        <v>16019</v>
      </c>
      <c r="C14" s="5">
        <v>4.1</v>
      </c>
      <c r="D14" s="11">
        <v>16047</v>
      </c>
      <c r="E14" s="12">
        <v>4.0655143951182415</v>
      </c>
      <c r="H14" s="13"/>
    </row>
    <row r="15" spans="1:8" ht="9.75" customHeight="1">
      <c r="A15" s="10" t="s">
        <v>11</v>
      </c>
      <c r="B15" s="11">
        <v>16106</v>
      </c>
      <c r="C15" s="5">
        <v>4.6</v>
      </c>
      <c r="D15" s="11">
        <v>15826</v>
      </c>
      <c r="E15" s="12">
        <v>4.4867140702117165</v>
      </c>
      <c r="H15" s="13"/>
    </row>
    <row r="16" spans="1:8" ht="9.75" customHeight="1">
      <c r="A16" s="10" t="s">
        <v>12</v>
      </c>
      <c r="B16" s="11">
        <v>3843</v>
      </c>
      <c r="C16" s="5">
        <v>4.6</v>
      </c>
      <c r="D16" s="11">
        <v>3827</v>
      </c>
      <c r="E16" s="12">
        <v>4.6013413264655885</v>
      </c>
      <c r="H16" s="13"/>
    </row>
    <row r="17" spans="1:8" ht="9.75" customHeight="1">
      <c r="A17" s="10" t="s">
        <v>13</v>
      </c>
      <c r="B17" s="11">
        <v>6273</v>
      </c>
      <c r="C17" s="5">
        <v>4.3</v>
      </c>
      <c r="D17" s="11">
        <v>6355</v>
      </c>
      <c r="E17" s="12">
        <v>4.380103371818049</v>
      </c>
      <c r="H17" s="13"/>
    </row>
    <row r="18" spans="1:8" ht="9.75" customHeight="1">
      <c r="A18" s="10" t="s">
        <v>14</v>
      </c>
      <c r="B18" s="11">
        <v>23854</v>
      </c>
      <c r="C18" s="5">
        <v>4.6</v>
      </c>
      <c r="D18" s="11">
        <v>24014</v>
      </c>
      <c r="E18" s="12">
        <v>4.580456401451998</v>
      </c>
      <c r="H18" s="13"/>
    </row>
    <row r="19" spans="1:8" ht="9.75" customHeight="1">
      <c r="A19" s="10" t="s">
        <v>15</v>
      </c>
      <c r="B19" s="11">
        <v>5162</v>
      </c>
      <c r="C19" s="5">
        <v>4.1</v>
      </c>
      <c r="D19" s="11">
        <v>4906</v>
      </c>
      <c r="E19" s="12">
        <v>3.8447070624745305</v>
      </c>
      <c r="H19" s="13"/>
    </row>
    <row r="20" spans="1:8" ht="9.75" customHeight="1">
      <c r="A20" s="10" t="s">
        <v>16</v>
      </c>
      <c r="B20" s="11">
        <v>1419</v>
      </c>
      <c r="C20" s="5">
        <v>4.3</v>
      </c>
      <c r="D20" s="11">
        <v>1413</v>
      </c>
      <c r="E20" s="12">
        <v>4.283193995647086</v>
      </c>
      <c r="H20" s="13"/>
    </row>
    <row r="21" spans="1:8" ht="9.75" customHeight="1">
      <c r="A21" s="10" t="s">
        <v>17</v>
      </c>
      <c r="B21" s="11">
        <v>33359</v>
      </c>
      <c r="C21" s="5">
        <v>5.8</v>
      </c>
      <c r="D21" s="11">
        <v>33706</v>
      </c>
      <c r="E21" s="12">
        <v>5.814488056459152</v>
      </c>
      <c r="H21" s="13"/>
    </row>
    <row r="22" spans="1:8" ht="9.75" customHeight="1">
      <c r="A22" s="10" t="s">
        <v>18</v>
      </c>
      <c r="B22" s="11">
        <v>22159</v>
      </c>
      <c r="C22" s="5">
        <v>5.4</v>
      </c>
      <c r="D22" s="11">
        <v>22880</v>
      </c>
      <c r="E22" s="12">
        <v>5.594039023312082</v>
      </c>
      <c r="H22" s="13"/>
    </row>
    <row r="23" spans="1:8" ht="9.75" customHeight="1">
      <c r="A23" s="10" t="s">
        <v>19</v>
      </c>
      <c r="B23" s="11">
        <v>2819</v>
      </c>
      <c r="C23" s="5">
        <v>4.6</v>
      </c>
      <c r="D23" s="11">
        <v>3020</v>
      </c>
      <c r="E23" s="12">
        <v>4.948142807989121</v>
      </c>
      <c r="H23" s="13"/>
    </row>
    <row r="24" spans="1:8" ht="9.75" customHeight="1">
      <c r="A24" s="10" t="s">
        <v>20</v>
      </c>
      <c r="B24" s="11">
        <v>9951</v>
      </c>
      <c r="C24" s="5">
        <v>4.8</v>
      </c>
      <c r="D24" s="11">
        <v>9937</v>
      </c>
      <c r="E24" s="12">
        <v>4.798183672365707</v>
      </c>
      <c r="H24" s="13"/>
    </row>
    <row r="25" spans="1:8" ht="9.75" customHeight="1">
      <c r="A25" s="10" t="s">
        <v>21</v>
      </c>
      <c r="B25" s="11">
        <v>26255</v>
      </c>
      <c r="C25" s="5">
        <v>5.2</v>
      </c>
      <c r="D25" s="11">
        <v>27030</v>
      </c>
      <c r="E25" s="12">
        <v>5.29162988660877</v>
      </c>
      <c r="H25" s="13"/>
    </row>
    <row r="26" spans="1:8" ht="9.75" customHeight="1">
      <c r="A26" s="10" t="s">
        <v>22</v>
      </c>
      <c r="B26" s="11">
        <v>7585</v>
      </c>
      <c r="C26" s="5">
        <v>4.6</v>
      </c>
      <c r="D26" s="11">
        <v>7518</v>
      </c>
      <c r="E26" s="12">
        <v>4.525020328885556</v>
      </c>
      <c r="H26" s="13"/>
    </row>
    <row r="27" spans="1:8" s="14" customFormat="1" ht="9.75" customHeight="1">
      <c r="A27" s="14" t="s">
        <v>23</v>
      </c>
      <c r="B27" s="15">
        <v>65807</v>
      </c>
      <c r="C27" s="16">
        <v>4.380491048739761</v>
      </c>
      <c r="D27" s="15">
        <v>65670</v>
      </c>
      <c r="E27" s="16">
        <v>4.37137154361603</v>
      </c>
      <c r="H27" s="17"/>
    </row>
    <row r="28" spans="1:8" s="14" customFormat="1" ht="9.75" customHeight="1">
      <c r="A28" s="14" t="s">
        <v>24</v>
      </c>
      <c r="B28" s="15">
        <v>47457</v>
      </c>
      <c r="C28" s="16">
        <v>4.521570713461498</v>
      </c>
      <c r="D28" s="15">
        <v>47009</v>
      </c>
      <c r="E28" s="16">
        <v>4.478886521885318</v>
      </c>
      <c r="H28" s="17"/>
    </row>
    <row r="29" spans="1:11" s="23" customFormat="1" ht="9.75" customHeight="1">
      <c r="A29" s="18" t="s">
        <v>25</v>
      </c>
      <c r="B29" s="19">
        <v>113264</v>
      </c>
      <c r="C29" s="20">
        <v>4.4385168776422566</v>
      </c>
      <c r="D29" s="19">
        <v>112679</v>
      </c>
      <c r="E29" s="20">
        <v>4.415592273413016</v>
      </c>
      <c r="F29" s="21"/>
      <c r="G29" s="18"/>
      <c r="H29" s="22"/>
      <c r="I29" s="21"/>
      <c r="J29" s="21"/>
      <c r="K29" s="21"/>
    </row>
    <row r="30" spans="1:9" ht="9.75" customHeight="1">
      <c r="A30" s="18" t="s">
        <v>26</v>
      </c>
      <c r="B30" s="19">
        <v>50076</v>
      </c>
      <c r="C30" s="20">
        <v>4.544365965388731</v>
      </c>
      <c r="D30" s="19">
        <v>50022</v>
      </c>
      <c r="E30" s="20">
        <v>4.539465498855242</v>
      </c>
      <c r="F30"/>
      <c r="G30" s="18"/>
      <c r="H30" s="22"/>
      <c r="I30"/>
    </row>
    <row r="31" spans="1:8" ht="9.75" customHeight="1">
      <c r="A31" s="18" t="s">
        <v>27</v>
      </c>
      <c r="B31" s="19">
        <v>108709</v>
      </c>
      <c r="C31" s="20">
        <v>5.195624145923489</v>
      </c>
      <c r="D31" s="19">
        <v>110410</v>
      </c>
      <c r="E31" s="20">
        <v>5.276921523989848</v>
      </c>
      <c r="G31" s="18"/>
      <c r="H31" s="22"/>
    </row>
    <row r="32" spans="1:8" ht="9.75" customHeight="1">
      <c r="A32" s="18" t="s">
        <v>28</v>
      </c>
      <c r="B32" s="24">
        <v>272049</v>
      </c>
      <c r="C32" s="25">
        <v>4.7</v>
      </c>
      <c r="D32" s="24">
        <v>273111</v>
      </c>
      <c r="E32" s="26">
        <v>4.744528958475908</v>
      </c>
      <c r="G32" s="18"/>
      <c r="H32" s="22"/>
    </row>
    <row r="33" spans="1:8" ht="9.75" customHeight="1">
      <c r="A33" s="4"/>
      <c r="B33" s="4"/>
      <c r="C33" s="4"/>
      <c r="D33" s="4"/>
      <c r="E33" s="4"/>
      <c r="G33" s="18"/>
      <c r="H33" s="22"/>
    </row>
    <row r="34" spans="1:8" ht="13.5" customHeight="1">
      <c r="A34" s="27" t="s">
        <v>29</v>
      </c>
      <c r="B34" s="9"/>
      <c r="C34" s="9"/>
      <c r="D34" s="9"/>
      <c r="E34" s="9"/>
      <c r="G34" s="18"/>
      <c r="H34" s="22"/>
    </row>
    <row r="35" spans="1:8" ht="9.75" customHeight="1">
      <c r="A35" s="28" t="s">
        <v>30</v>
      </c>
      <c r="B35" s="9"/>
      <c r="C35" s="9"/>
      <c r="D35" s="9"/>
      <c r="E35" s="9"/>
      <c r="G35" s="18"/>
      <c r="H35" s="22"/>
    </row>
    <row r="36" spans="1:8" ht="9">
      <c r="A36" s="23" t="s">
        <v>31</v>
      </c>
      <c r="B36" s="21"/>
      <c r="C36" s="21"/>
      <c r="D36" s="21"/>
      <c r="E36" s="21"/>
      <c r="G36" s="18"/>
      <c r="H36" s="22"/>
    </row>
    <row r="37" spans="1:5" ht="9" customHeight="1">
      <c r="A37" s="29" t="s">
        <v>32</v>
      </c>
      <c r="B37"/>
      <c r="C37"/>
      <c r="D37"/>
      <c r="E37"/>
    </row>
  </sheetData>
  <mergeCells count="1">
    <mergeCell ref="A4:A5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&amp;C&amp;P+224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7"/>
  <dimension ref="A1:O27"/>
  <sheetViews>
    <sheetView workbookViewId="0" topLeftCell="A1">
      <selection activeCell="E11" sqref="E11"/>
    </sheetView>
  </sheetViews>
  <sheetFormatPr defaultColWidth="9.140625" defaultRowHeight="12.75"/>
  <cols>
    <col min="1" max="1" width="12.00390625" style="5" customWidth="1"/>
    <col min="2" max="12" width="6.7109375" style="5" customWidth="1"/>
    <col min="13" max="14" width="7.57421875" style="5" customWidth="1"/>
    <col min="15" max="16384" width="9.140625" style="5" customWidth="1"/>
  </cols>
  <sheetData>
    <row r="1" s="1" customFormat="1" ht="13.5" customHeight="1">
      <c r="A1" s="1" t="s">
        <v>85</v>
      </c>
    </row>
    <row r="2" s="3" customFormat="1" ht="13.5" customHeight="1">
      <c r="A2" s="3" t="s">
        <v>86</v>
      </c>
    </row>
    <row r="3" spans="1:14" s="85" customFormat="1" ht="13.5" customHeight="1">
      <c r="A3" s="80"/>
      <c r="B3" s="81"/>
      <c r="C3" s="81"/>
      <c r="D3" s="82"/>
      <c r="E3" s="80"/>
      <c r="F3" s="82"/>
      <c r="G3" s="80"/>
      <c r="H3" s="80"/>
      <c r="I3" s="80"/>
      <c r="J3" s="83"/>
      <c r="K3" s="80"/>
      <c r="L3" s="82"/>
      <c r="M3" s="84"/>
      <c r="N3" s="84"/>
    </row>
    <row r="4" spans="1:14" s="12" customFormat="1" ht="13.5" customHeight="1">
      <c r="A4" s="114" t="s">
        <v>59</v>
      </c>
      <c r="B4" s="116" t="s">
        <v>75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47"/>
      <c r="N4" s="47"/>
    </row>
    <row r="5" spans="1:12" s="12" customFormat="1" ht="103.5" customHeight="1">
      <c r="A5" s="115"/>
      <c r="B5" s="43" t="s">
        <v>76</v>
      </c>
      <c r="C5" s="43" t="s">
        <v>77</v>
      </c>
      <c r="D5" s="43" t="s">
        <v>64</v>
      </c>
      <c r="E5" s="43" t="s">
        <v>78</v>
      </c>
      <c r="F5" s="43" t="s">
        <v>66</v>
      </c>
      <c r="G5" s="43" t="s">
        <v>67</v>
      </c>
      <c r="H5" s="43" t="s">
        <v>68</v>
      </c>
      <c r="I5" s="43" t="s">
        <v>79</v>
      </c>
      <c r="J5" s="43" t="s">
        <v>70</v>
      </c>
      <c r="K5" s="43" t="s">
        <v>80</v>
      </c>
      <c r="L5" s="43" t="s">
        <v>72</v>
      </c>
    </row>
    <row r="6" spans="1:12" s="12" customFormat="1" ht="19.5" customHeight="1">
      <c r="A6" s="45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s="12" customFormat="1" ht="9.75" customHeight="1">
      <c r="A7" s="77" t="s">
        <v>23</v>
      </c>
      <c r="B7" s="49">
        <v>22.6</v>
      </c>
      <c r="C7" s="49">
        <v>75.1</v>
      </c>
      <c r="D7" s="49">
        <v>71.6</v>
      </c>
      <c r="E7" s="49">
        <v>22.2</v>
      </c>
      <c r="F7" s="49">
        <v>41.4</v>
      </c>
      <c r="G7" s="49">
        <v>8</v>
      </c>
      <c r="H7" s="49">
        <v>3.4</v>
      </c>
      <c r="I7" s="49">
        <v>1</v>
      </c>
      <c r="J7" s="49">
        <v>1.9</v>
      </c>
      <c r="K7" s="49">
        <v>0.5</v>
      </c>
      <c r="L7" s="49">
        <v>0.7</v>
      </c>
    </row>
    <row r="8" spans="1:12" s="12" customFormat="1" ht="9.75" customHeight="1">
      <c r="A8" s="45" t="s">
        <v>24</v>
      </c>
      <c r="B8" s="49">
        <v>21</v>
      </c>
      <c r="C8" s="49">
        <v>75.3</v>
      </c>
      <c r="D8" s="49">
        <v>69.3</v>
      </c>
      <c r="E8" s="49">
        <v>20.1</v>
      </c>
      <c r="F8" s="49">
        <v>42.3</v>
      </c>
      <c r="G8" s="49">
        <v>6.9</v>
      </c>
      <c r="H8" s="49">
        <v>6</v>
      </c>
      <c r="I8" s="49">
        <v>2</v>
      </c>
      <c r="J8" s="49">
        <v>3.1</v>
      </c>
      <c r="K8" s="49">
        <v>0.9</v>
      </c>
      <c r="L8" s="49">
        <v>1.4</v>
      </c>
    </row>
    <row r="9" spans="1:12" s="20" customFormat="1" ht="9.75" customHeight="1">
      <c r="A9" s="54" t="s">
        <v>25</v>
      </c>
      <c r="B9" s="52">
        <v>22</v>
      </c>
      <c r="C9" s="52">
        <v>75.2</v>
      </c>
      <c r="D9" s="52">
        <v>70.7</v>
      </c>
      <c r="E9" s="52">
        <v>21.4</v>
      </c>
      <c r="F9" s="52">
        <v>41.8</v>
      </c>
      <c r="G9" s="52">
        <v>7.6</v>
      </c>
      <c r="H9" s="52">
        <v>4.5</v>
      </c>
      <c r="I9" s="52">
        <v>1.4</v>
      </c>
      <c r="J9" s="52">
        <v>2.4</v>
      </c>
      <c r="K9" s="52">
        <v>0.7</v>
      </c>
      <c r="L9" s="52">
        <v>1</v>
      </c>
    </row>
    <row r="10" spans="1:12" s="20" customFormat="1" ht="9.75" customHeight="1">
      <c r="A10" s="54" t="s">
        <v>26</v>
      </c>
      <c r="B10" s="52">
        <v>22.5</v>
      </c>
      <c r="C10" s="52">
        <v>74.2</v>
      </c>
      <c r="D10" s="52">
        <v>69.5</v>
      </c>
      <c r="E10" s="52">
        <v>21</v>
      </c>
      <c r="F10" s="52">
        <v>40.5</v>
      </c>
      <c r="G10" s="52">
        <v>8.1</v>
      </c>
      <c r="H10" s="52">
        <v>4.7</v>
      </c>
      <c r="I10" s="52">
        <v>1.3</v>
      </c>
      <c r="J10" s="52">
        <v>2.8</v>
      </c>
      <c r="K10" s="52">
        <v>0.6</v>
      </c>
      <c r="L10" s="52">
        <v>1.4</v>
      </c>
    </row>
    <row r="11" spans="1:12" s="12" customFormat="1" ht="9.75" customHeight="1">
      <c r="A11" s="45" t="s">
        <v>36</v>
      </c>
      <c r="B11" s="49">
        <v>15.8</v>
      </c>
      <c r="C11" s="49">
        <v>81.2</v>
      </c>
      <c r="D11" s="49">
        <v>77.8</v>
      </c>
      <c r="E11" s="49">
        <v>16.7</v>
      </c>
      <c r="F11" s="49">
        <v>53.8</v>
      </c>
      <c r="G11" s="49">
        <v>7.2</v>
      </c>
      <c r="H11" s="49">
        <v>3.4</v>
      </c>
      <c r="I11" s="49">
        <v>0.8</v>
      </c>
      <c r="J11" s="49">
        <v>2.1</v>
      </c>
      <c r="K11" s="49">
        <v>0.5</v>
      </c>
      <c r="L11" s="49">
        <v>1.4</v>
      </c>
    </row>
    <row r="12" spans="1:12" s="12" customFormat="1" ht="9.75" customHeight="1">
      <c r="A12" s="45" t="s">
        <v>37</v>
      </c>
      <c r="B12" s="49">
        <v>18.9</v>
      </c>
      <c r="C12" s="49">
        <v>78.3</v>
      </c>
      <c r="D12" s="49">
        <v>75.6</v>
      </c>
      <c r="E12" s="49">
        <v>16.9</v>
      </c>
      <c r="F12" s="49">
        <v>51.1</v>
      </c>
      <c r="G12" s="49">
        <v>7.6</v>
      </c>
      <c r="H12" s="49">
        <v>2.7</v>
      </c>
      <c r="I12" s="49">
        <v>0.5</v>
      </c>
      <c r="J12" s="49">
        <v>1.7</v>
      </c>
      <c r="K12" s="49">
        <v>0.4</v>
      </c>
      <c r="L12" s="49">
        <v>0.8</v>
      </c>
    </row>
    <row r="13" spans="1:12" s="20" customFormat="1" ht="9.75" customHeight="1">
      <c r="A13" s="54" t="s">
        <v>27</v>
      </c>
      <c r="B13" s="52">
        <v>16.9</v>
      </c>
      <c r="C13" s="52">
        <v>80.2</v>
      </c>
      <c r="D13" s="52">
        <v>77</v>
      </c>
      <c r="E13" s="52">
        <v>16.8</v>
      </c>
      <c r="F13" s="52">
        <v>52.9</v>
      </c>
      <c r="G13" s="52">
        <v>7.4</v>
      </c>
      <c r="H13" s="52">
        <v>3.2</v>
      </c>
      <c r="I13" s="52">
        <v>0.7</v>
      </c>
      <c r="J13" s="52">
        <v>2</v>
      </c>
      <c r="K13" s="52">
        <v>0.4</v>
      </c>
      <c r="L13" s="52">
        <v>1.2</v>
      </c>
    </row>
    <row r="14" spans="1:12" s="20" customFormat="1" ht="9.75" customHeight="1">
      <c r="A14" s="54" t="s">
        <v>28</v>
      </c>
      <c r="B14" s="52">
        <v>20.4</v>
      </c>
      <c r="C14" s="52">
        <v>76.6</v>
      </c>
      <c r="D14" s="52">
        <v>72.6</v>
      </c>
      <c r="E14" s="52">
        <v>19.8</v>
      </c>
      <c r="F14" s="52">
        <v>45.2</v>
      </c>
      <c r="G14" s="52">
        <v>7.6</v>
      </c>
      <c r="H14" s="52">
        <v>4.1</v>
      </c>
      <c r="I14" s="52">
        <v>1.2</v>
      </c>
      <c r="J14" s="52">
        <v>2.3</v>
      </c>
      <c r="K14" s="52">
        <v>0.6</v>
      </c>
      <c r="L14" s="52">
        <v>1.1</v>
      </c>
    </row>
    <row r="15" spans="1:12" ht="9.75" customHeight="1">
      <c r="A15" s="4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1" s="23" customFormat="1" ht="13.5" customHeight="1">
      <c r="A16" s="23" t="s">
        <v>48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9" ht="9" customHeight="1">
      <c r="A17" s="29" t="s">
        <v>49</v>
      </c>
      <c r="B17"/>
      <c r="C17"/>
      <c r="D17"/>
      <c r="E17"/>
      <c r="F17"/>
      <c r="G17"/>
      <c r="H17"/>
      <c r="I17"/>
    </row>
    <row r="19" spans="1:15" ht="12.75">
      <c r="A19" s="86"/>
      <c r="B19" s="70"/>
      <c r="C19" s="70"/>
      <c r="D19" s="70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1:15" ht="12.75">
      <c r="A20" s="88"/>
      <c r="B20" s="89"/>
      <c r="C20" s="89"/>
      <c r="D20" s="89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 ht="12.75">
      <c r="A21" s="90"/>
      <c r="B21" s="86"/>
      <c r="C21" s="86"/>
      <c r="D21" s="86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1:15" ht="12.75">
      <c r="A22" s="86"/>
      <c r="B22" s="70"/>
      <c r="C22" s="70"/>
      <c r="D22" s="70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ht="12.75">
      <c r="A23" s="86"/>
      <c r="B23" s="70"/>
      <c r="C23" s="70"/>
      <c r="D23" s="70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2.75">
      <c r="A24" s="90"/>
      <c r="B24" s="70"/>
      <c r="C24" s="70"/>
      <c r="D24" s="70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2.75">
      <c r="A25" s="90"/>
      <c r="B25" s="70"/>
      <c r="C25" s="70"/>
      <c r="D25" s="70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2.75">
      <c r="A26" s="86"/>
      <c r="B26" s="70"/>
      <c r="C26" s="70"/>
      <c r="D26" s="70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12.75">
      <c r="A27" s="86"/>
      <c r="B27" s="86"/>
      <c r="C27" s="86"/>
      <c r="D27" s="86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</sheetData>
  <mergeCells count="2">
    <mergeCell ref="B4:L4"/>
    <mergeCell ref="A4:A5"/>
  </mergeCells>
  <printOptions horizontalCentered="1"/>
  <pageMargins left="1.141732283464567" right="1.141732283464567" top="0.7086614173228347" bottom="2.1653543307086616" header="0.4724409448818898" footer="1.7716535433070868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8"/>
  <dimension ref="A1:N17"/>
  <sheetViews>
    <sheetView workbookViewId="0" topLeftCell="A1">
      <selection activeCell="E11" sqref="E11"/>
    </sheetView>
  </sheetViews>
  <sheetFormatPr defaultColWidth="9.140625" defaultRowHeight="12.75"/>
  <cols>
    <col min="1" max="1" width="12.00390625" style="5" customWidth="1"/>
    <col min="2" max="12" width="6.7109375" style="5" customWidth="1"/>
    <col min="13" max="14" width="7.57421875" style="5" customWidth="1"/>
    <col min="15" max="16384" width="9.140625" style="5" customWidth="1"/>
  </cols>
  <sheetData>
    <row r="1" s="1" customFormat="1" ht="13.5" customHeight="1">
      <c r="A1" s="1" t="s">
        <v>87</v>
      </c>
    </row>
    <row r="2" s="3" customFormat="1" ht="13.5" customHeight="1">
      <c r="A2" s="3" t="s">
        <v>88</v>
      </c>
    </row>
    <row r="3" spans="1:14" s="85" customFormat="1" ht="13.5" customHeight="1">
      <c r="A3" s="80"/>
      <c r="B3" s="81"/>
      <c r="C3" s="81"/>
      <c r="D3" s="82"/>
      <c r="E3" s="80"/>
      <c r="F3" s="82"/>
      <c r="G3" s="80"/>
      <c r="H3" s="80"/>
      <c r="I3" s="80"/>
      <c r="J3" s="83"/>
      <c r="K3" s="80"/>
      <c r="L3" s="82"/>
      <c r="M3" s="84"/>
      <c r="N3" s="84"/>
    </row>
    <row r="4" spans="1:14" s="12" customFormat="1" ht="13.5" customHeight="1">
      <c r="A4" s="114" t="s">
        <v>59</v>
      </c>
      <c r="B4" s="116" t="s">
        <v>75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47"/>
      <c r="N4" s="47"/>
    </row>
    <row r="5" spans="1:12" s="12" customFormat="1" ht="103.5" customHeight="1">
      <c r="A5" s="115"/>
      <c r="B5" s="43" t="s">
        <v>76</v>
      </c>
      <c r="C5" s="43" t="s">
        <v>77</v>
      </c>
      <c r="D5" s="43" t="s">
        <v>64</v>
      </c>
      <c r="E5" s="43" t="s">
        <v>78</v>
      </c>
      <c r="F5" s="43" t="s">
        <v>66</v>
      </c>
      <c r="G5" s="43" t="s">
        <v>67</v>
      </c>
      <c r="H5" s="43" t="s">
        <v>68</v>
      </c>
      <c r="I5" s="43" t="s">
        <v>79</v>
      </c>
      <c r="J5" s="43" t="s">
        <v>70</v>
      </c>
      <c r="K5" s="43" t="s">
        <v>80</v>
      </c>
      <c r="L5" s="43" t="s">
        <v>72</v>
      </c>
    </row>
    <row r="6" spans="1:12" s="12" customFormat="1" ht="19.5" customHeight="1">
      <c r="A6" s="45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s="12" customFormat="1" ht="9.75" customHeight="1">
      <c r="A7" s="77" t="s">
        <v>23</v>
      </c>
      <c r="B7" s="49">
        <v>24.5</v>
      </c>
      <c r="C7" s="49">
        <v>72.9</v>
      </c>
      <c r="D7" s="49">
        <v>69.7</v>
      </c>
      <c r="E7" s="49">
        <v>21.5</v>
      </c>
      <c r="F7" s="49">
        <v>40.6</v>
      </c>
      <c r="G7" s="49">
        <v>7.5</v>
      </c>
      <c r="H7" s="49">
        <v>3.2</v>
      </c>
      <c r="I7" s="49">
        <v>1.1</v>
      </c>
      <c r="J7" s="49">
        <v>1.6</v>
      </c>
      <c r="K7" s="49">
        <v>0.5</v>
      </c>
      <c r="L7" s="49">
        <v>0.6</v>
      </c>
    </row>
    <row r="8" spans="1:12" s="12" customFormat="1" ht="9.75" customHeight="1">
      <c r="A8" s="45" t="s">
        <v>24</v>
      </c>
      <c r="B8" s="49">
        <v>19.6</v>
      </c>
      <c r="C8" s="49">
        <v>77.1</v>
      </c>
      <c r="D8" s="49">
        <v>70.5</v>
      </c>
      <c r="E8" s="49">
        <v>20.6</v>
      </c>
      <c r="F8" s="49">
        <v>41.7</v>
      </c>
      <c r="G8" s="49">
        <v>8.2</v>
      </c>
      <c r="H8" s="49">
        <v>6.6</v>
      </c>
      <c r="I8" s="49">
        <v>2.1</v>
      </c>
      <c r="J8" s="49">
        <v>3.9</v>
      </c>
      <c r="K8" s="49">
        <v>0.7</v>
      </c>
      <c r="L8" s="49">
        <v>1.5</v>
      </c>
    </row>
    <row r="9" spans="1:12" s="20" customFormat="1" ht="9.75" customHeight="1">
      <c r="A9" s="54" t="s">
        <v>25</v>
      </c>
      <c r="B9" s="52">
        <v>22.5</v>
      </c>
      <c r="C9" s="52">
        <v>74.6</v>
      </c>
      <c r="D9" s="52">
        <v>70</v>
      </c>
      <c r="E9" s="52">
        <v>21.2</v>
      </c>
      <c r="F9" s="52">
        <v>41</v>
      </c>
      <c r="G9" s="52">
        <v>7.8</v>
      </c>
      <c r="H9" s="52">
        <v>4.6</v>
      </c>
      <c r="I9" s="52">
        <v>1.5</v>
      </c>
      <c r="J9" s="52">
        <v>2.5</v>
      </c>
      <c r="K9" s="52">
        <v>0.6</v>
      </c>
      <c r="L9" s="52">
        <v>0.9</v>
      </c>
    </row>
    <row r="10" spans="1:12" s="20" customFormat="1" ht="9.75" customHeight="1">
      <c r="A10" s="54" t="s">
        <v>26</v>
      </c>
      <c r="B10" s="52">
        <v>23.8</v>
      </c>
      <c r="C10" s="52">
        <v>72.5</v>
      </c>
      <c r="D10" s="52">
        <v>67.4</v>
      </c>
      <c r="E10" s="52">
        <v>21.3</v>
      </c>
      <c r="F10" s="52">
        <v>38.3</v>
      </c>
      <c r="G10" s="52">
        <v>7.8</v>
      </c>
      <c r="H10" s="52">
        <v>5.1</v>
      </c>
      <c r="I10" s="52">
        <v>1.3</v>
      </c>
      <c r="J10" s="52">
        <v>3.2</v>
      </c>
      <c r="K10" s="52">
        <v>0.6</v>
      </c>
      <c r="L10" s="52">
        <v>1.6</v>
      </c>
    </row>
    <row r="11" spans="1:12" s="12" customFormat="1" ht="9.75" customHeight="1">
      <c r="A11" s="45" t="s">
        <v>36</v>
      </c>
      <c r="B11" s="49">
        <v>16.7</v>
      </c>
      <c r="C11" s="49">
        <v>80.4</v>
      </c>
      <c r="D11" s="49">
        <v>76.7</v>
      </c>
      <c r="E11" s="49">
        <v>16.2</v>
      </c>
      <c r="F11" s="49">
        <v>53.9</v>
      </c>
      <c r="G11" s="49">
        <v>6.6</v>
      </c>
      <c r="H11" s="49">
        <v>3.7</v>
      </c>
      <c r="I11" s="49">
        <v>1</v>
      </c>
      <c r="J11" s="49">
        <v>2.1</v>
      </c>
      <c r="K11" s="49">
        <v>0.6</v>
      </c>
      <c r="L11" s="49">
        <v>1.4</v>
      </c>
    </row>
    <row r="12" spans="1:12" s="12" customFormat="1" ht="9.75" customHeight="1">
      <c r="A12" s="45" t="s">
        <v>37</v>
      </c>
      <c r="B12" s="49">
        <v>20.5</v>
      </c>
      <c r="C12" s="49">
        <v>77.3</v>
      </c>
      <c r="D12" s="49">
        <v>74.5</v>
      </c>
      <c r="E12" s="49">
        <v>16.8</v>
      </c>
      <c r="F12" s="49">
        <v>49.9</v>
      </c>
      <c r="G12" s="49">
        <v>7.8</v>
      </c>
      <c r="H12" s="49">
        <v>2.9</v>
      </c>
      <c r="I12" s="49">
        <v>0.9</v>
      </c>
      <c r="J12" s="49">
        <v>1.7</v>
      </c>
      <c r="K12" s="49">
        <v>0.3</v>
      </c>
      <c r="L12" s="49">
        <v>0.5</v>
      </c>
    </row>
    <row r="13" spans="1:12" s="20" customFormat="1" ht="9.75" customHeight="1">
      <c r="A13" s="54" t="s">
        <v>27</v>
      </c>
      <c r="B13" s="52">
        <v>18</v>
      </c>
      <c r="C13" s="52">
        <v>79.4</v>
      </c>
      <c r="D13" s="52">
        <v>75.9</v>
      </c>
      <c r="E13" s="52">
        <v>16.4</v>
      </c>
      <c r="F13" s="52">
        <v>52.6</v>
      </c>
      <c r="G13" s="52">
        <v>7</v>
      </c>
      <c r="H13" s="52">
        <v>3.4</v>
      </c>
      <c r="I13" s="52">
        <v>0.9</v>
      </c>
      <c r="J13" s="52">
        <v>2</v>
      </c>
      <c r="K13" s="52">
        <v>0.5</v>
      </c>
      <c r="L13" s="52">
        <v>1.1</v>
      </c>
    </row>
    <row r="14" spans="1:12" s="20" customFormat="1" ht="9.75" customHeight="1">
      <c r="A14" s="54" t="s">
        <v>28</v>
      </c>
      <c r="B14" s="52">
        <v>21.3</v>
      </c>
      <c r="C14" s="52">
        <v>75.7</v>
      </c>
      <c r="D14" s="52">
        <v>71.4</v>
      </c>
      <c r="E14" s="52">
        <v>19.6</v>
      </c>
      <c r="F14" s="52">
        <v>44.3</v>
      </c>
      <c r="G14" s="52">
        <v>7.5</v>
      </c>
      <c r="H14" s="52">
        <v>4.3</v>
      </c>
      <c r="I14" s="52">
        <v>1.3</v>
      </c>
      <c r="J14" s="52">
        <v>2.5</v>
      </c>
      <c r="K14" s="52">
        <v>0.6</v>
      </c>
      <c r="L14" s="52">
        <v>1.1</v>
      </c>
    </row>
    <row r="15" spans="1:12" ht="9.75" customHeight="1">
      <c r="A15" s="4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1" s="23" customFormat="1" ht="13.5" customHeight="1">
      <c r="A16" s="23" t="s">
        <v>48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9" ht="9" customHeight="1">
      <c r="A17" s="29" t="s">
        <v>49</v>
      </c>
      <c r="B17"/>
      <c r="C17"/>
      <c r="D17"/>
      <c r="E17"/>
      <c r="F17"/>
      <c r="G17"/>
      <c r="H17"/>
      <c r="I17"/>
    </row>
  </sheetData>
  <mergeCells count="2">
    <mergeCell ref="B4:L4"/>
    <mergeCell ref="A4:A5"/>
  </mergeCells>
  <printOptions horizontalCentered="1"/>
  <pageMargins left="1.141732283464567" right="1.141732283464567" top="0.7086614173228347" bottom="2.1653543307086616" header="0.4724409448818898" footer="1.7716535433070868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9"/>
  <dimension ref="A1:N17"/>
  <sheetViews>
    <sheetView workbookViewId="0" topLeftCell="A1">
      <selection activeCell="E11" sqref="E11"/>
    </sheetView>
  </sheetViews>
  <sheetFormatPr defaultColWidth="9.140625" defaultRowHeight="12.75"/>
  <cols>
    <col min="1" max="1" width="10.140625" style="5" customWidth="1"/>
    <col min="2" max="12" width="7.28125" style="5" customWidth="1"/>
    <col min="13" max="14" width="7.57421875" style="5" customWidth="1"/>
    <col min="15" max="16384" width="9.140625" style="5" customWidth="1"/>
  </cols>
  <sheetData>
    <row r="1" s="1" customFormat="1" ht="13.5" customHeight="1">
      <c r="A1" s="1" t="s">
        <v>89</v>
      </c>
    </row>
    <row r="2" s="3" customFormat="1" ht="13.5" customHeight="1">
      <c r="A2" s="3" t="s">
        <v>90</v>
      </c>
    </row>
    <row r="3" spans="1:14" s="85" customFormat="1" ht="13.5" customHeight="1">
      <c r="A3" s="80"/>
      <c r="B3" s="81"/>
      <c r="C3" s="81"/>
      <c r="D3" s="82"/>
      <c r="E3" s="80"/>
      <c r="F3" s="82"/>
      <c r="G3" s="80"/>
      <c r="H3" s="80"/>
      <c r="I3" s="80"/>
      <c r="J3" s="83"/>
      <c r="K3" s="80"/>
      <c r="L3" s="82"/>
      <c r="M3" s="84"/>
      <c r="N3" s="84"/>
    </row>
    <row r="4" spans="1:14" s="12" customFormat="1" ht="13.5" customHeight="1">
      <c r="A4" s="114" t="s">
        <v>59</v>
      </c>
      <c r="B4" s="116" t="s">
        <v>75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47"/>
      <c r="N4" s="47"/>
    </row>
    <row r="5" spans="1:12" s="12" customFormat="1" ht="103.5" customHeight="1">
      <c r="A5" s="115"/>
      <c r="B5" s="43" t="s">
        <v>76</v>
      </c>
      <c r="C5" s="43" t="s">
        <v>91</v>
      </c>
      <c r="D5" s="43" t="s">
        <v>64</v>
      </c>
      <c r="E5" s="43" t="s">
        <v>78</v>
      </c>
      <c r="F5" s="43" t="s">
        <v>66</v>
      </c>
      <c r="G5" s="43" t="s">
        <v>67</v>
      </c>
      <c r="H5" s="43" t="s">
        <v>68</v>
      </c>
      <c r="I5" s="43" t="s">
        <v>79</v>
      </c>
      <c r="J5" s="43" t="s">
        <v>70</v>
      </c>
      <c r="K5" s="43" t="s">
        <v>80</v>
      </c>
      <c r="L5" s="43" t="s">
        <v>72</v>
      </c>
    </row>
    <row r="6" spans="1:12" s="12" customFormat="1" ht="19.5" customHeight="1">
      <c r="A6" s="45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s="16" customFormat="1" ht="9.75" customHeight="1">
      <c r="A7" s="78" t="s">
        <v>23</v>
      </c>
      <c r="B7" s="16">
        <v>24.4</v>
      </c>
      <c r="C7" s="16">
        <v>73.3</v>
      </c>
      <c r="D7" s="16">
        <v>69.6</v>
      </c>
      <c r="E7" s="16">
        <v>22.5</v>
      </c>
      <c r="F7" s="16">
        <v>39.9</v>
      </c>
      <c r="G7" s="16">
        <v>7.3</v>
      </c>
      <c r="H7" s="16">
        <v>3.6</v>
      </c>
      <c r="I7" s="16">
        <v>1.1</v>
      </c>
      <c r="J7" s="16">
        <v>2</v>
      </c>
      <c r="K7" s="16">
        <v>0.6</v>
      </c>
      <c r="L7" s="16">
        <v>0.6</v>
      </c>
    </row>
    <row r="8" spans="1:12" s="16" customFormat="1" ht="9.75" customHeight="1">
      <c r="A8" s="51" t="s">
        <v>24</v>
      </c>
      <c r="B8" s="16">
        <v>22.6</v>
      </c>
      <c r="C8" s="16">
        <v>73.5</v>
      </c>
      <c r="D8" s="16">
        <v>68.3</v>
      </c>
      <c r="E8" s="16">
        <v>20.1</v>
      </c>
      <c r="F8" s="16">
        <v>40.4</v>
      </c>
      <c r="G8" s="16">
        <v>7.7</v>
      </c>
      <c r="H8" s="16">
        <v>5.2</v>
      </c>
      <c r="I8" s="16">
        <v>1.4</v>
      </c>
      <c r="J8" s="16">
        <v>3.2</v>
      </c>
      <c r="K8" s="16">
        <v>0.5</v>
      </c>
      <c r="L8" s="16">
        <v>1.6</v>
      </c>
    </row>
    <row r="9" spans="1:14" s="20" customFormat="1" ht="9.75" customHeight="1">
      <c r="A9" s="54" t="s">
        <v>25</v>
      </c>
      <c r="B9" s="20">
        <v>23.7</v>
      </c>
      <c r="C9" s="20">
        <v>73.4</v>
      </c>
      <c r="D9" s="20">
        <v>69.1</v>
      </c>
      <c r="E9" s="20">
        <v>21.5</v>
      </c>
      <c r="F9" s="20">
        <v>40.1</v>
      </c>
      <c r="G9" s="20">
        <v>7.5</v>
      </c>
      <c r="H9" s="20">
        <v>4.3</v>
      </c>
      <c r="I9" s="20">
        <v>1.2</v>
      </c>
      <c r="J9" s="20">
        <v>2.5</v>
      </c>
      <c r="K9" s="20">
        <v>0.6</v>
      </c>
      <c r="L9" s="20">
        <v>1</v>
      </c>
      <c r="N9" s="20" t="s">
        <v>92</v>
      </c>
    </row>
    <row r="10" spans="1:12" s="20" customFormat="1" ht="9.75" customHeight="1">
      <c r="A10" s="54" t="s">
        <v>26</v>
      </c>
      <c r="B10" s="20">
        <v>23.8</v>
      </c>
      <c r="C10" s="20">
        <v>72.4</v>
      </c>
      <c r="D10" s="20">
        <v>66.7</v>
      </c>
      <c r="E10" s="20">
        <v>20.3</v>
      </c>
      <c r="F10" s="20">
        <v>39.9</v>
      </c>
      <c r="G10" s="20">
        <v>6.6</v>
      </c>
      <c r="H10" s="20">
        <v>5.6</v>
      </c>
      <c r="I10" s="20">
        <v>1.4</v>
      </c>
      <c r="J10" s="20">
        <v>3.4</v>
      </c>
      <c r="K10" s="20">
        <v>0.8</v>
      </c>
      <c r="L10" s="20">
        <v>1.9</v>
      </c>
    </row>
    <row r="11" spans="1:12" s="16" customFormat="1" ht="9.75" customHeight="1">
      <c r="A11" s="51" t="s">
        <v>36</v>
      </c>
      <c r="B11" s="16">
        <v>17.1</v>
      </c>
      <c r="C11" s="16">
        <v>79.6</v>
      </c>
      <c r="D11" s="16">
        <v>75.6</v>
      </c>
      <c r="E11" s="16">
        <v>16.4</v>
      </c>
      <c r="F11" s="16">
        <v>52.2</v>
      </c>
      <c r="G11" s="16">
        <v>7.1</v>
      </c>
      <c r="H11" s="16">
        <v>3.9</v>
      </c>
      <c r="I11" s="16">
        <v>0.8</v>
      </c>
      <c r="J11" s="16">
        <v>2.5</v>
      </c>
      <c r="K11" s="16">
        <v>0.6</v>
      </c>
      <c r="L11" s="16">
        <v>1.3</v>
      </c>
    </row>
    <row r="12" spans="1:12" s="16" customFormat="1" ht="9.75" customHeight="1">
      <c r="A12" s="51" t="s">
        <v>37</v>
      </c>
      <c r="B12" s="16">
        <v>18.6</v>
      </c>
      <c r="C12" s="16">
        <v>79.1</v>
      </c>
      <c r="D12" s="16">
        <v>76.2</v>
      </c>
      <c r="E12" s="16">
        <v>16.8</v>
      </c>
      <c r="F12" s="16">
        <v>50.9</v>
      </c>
      <c r="G12" s="16">
        <v>8.5</v>
      </c>
      <c r="H12" s="16">
        <v>3</v>
      </c>
      <c r="I12" s="16">
        <v>0.6</v>
      </c>
      <c r="J12" s="16">
        <v>1.4</v>
      </c>
      <c r="K12" s="16">
        <v>0.9</v>
      </c>
      <c r="L12" s="16">
        <v>0.7</v>
      </c>
    </row>
    <row r="13" spans="1:12" s="20" customFormat="1" ht="9.75" customHeight="1">
      <c r="A13" s="54" t="s">
        <v>27</v>
      </c>
      <c r="B13" s="20">
        <v>17.6</v>
      </c>
      <c r="C13" s="20">
        <v>79.4</v>
      </c>
      <c r="D13" s="20">
        <v>75.8</v>
      </c>
      <c r="E13" s="20">
        <v>16.5</v>
      </c>
      <c r="F13" s="20">
        <v>51.8</v>
      </c>
      <c r="G13" s="20">
        <v>7.5</v>
      </c>
      <c r="H13" s="20">
        <v>3.6</v>
      </c>
      <c r="I13" s="20">
        <v>0.7</v>
      </c>
      <c r="J13" s="20">
        <v>2.2</v>
      </c>
      <c r="K13" s="20">
        <v>0.7</v>
      </c>
      <c r="L13" s="20">
        <v>1.1</v>
      </c>
    </row>
    <row r="14" spans="1:12" s="20" customFormat="1" ht="9.75" customHeight="1">
      <c r="A14" s="54" t="s">
        <v>28</v>
      </c>
      <c r="B14" s="20">
        <v>21.7</v>
      </c>
      <c r="C14" s="20">
        <v>75.2</v>
      </c>
      <c r="D14" s="20">
        <v>70.8</v>
      </c>
      <c r="E14" s="20">
        <v>19.6</v>
      </c>
      <c r="F14" s="20">
        <v>43.9</v>
      </c>
      <c r="G14" s="20">
        <v>7.3</v>
      </c>
      <c r="H14" s="20">
        <v>4.3</v>
      </c>
      <c r="I14" s="20">
        <v>1.1</v>
      </c>
      <c r="J14" s="20">
        <v>2.6</v>
      </c>
      <c r="K14" s="20">
        <v>0.7</v>
      </c>
      <c r="L14" s="20">
        <v>1.2</v>
      </c>
    </row>
    <row r="15" spans="1:12" ht="9.75" customHeight="1">
      <c r="A15" s="4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1" s="23" customFormat="1" ht="13.5" customHeight="1">
      <c r="A16" s="23" t="s">
        <v>50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9" ht="9" customHeight="1">
      <c r="A17" s="29" t="s">
        <v>51</v>
      </c>
      <c r="B17"/>
      <c r="C17"/>
      <c r="D17"/>
      <c r="E17"/>
      <c r="F17"/>
      <c r="G17"/>
      <c r="H17"/>
      <c r="I17"/>
    </row>
  </sheetData>
  <mergeCells count="2">
    <mergeCell ref="B4:L4"/>
    <mergeCell ref="A4:A5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30"/>
  <dimension ref="A1:N17"/>
  <sheetViews>
    <sheetView workbookViewId="0" topLeftCell="A1">
      <selection activeCell="E11" sqref="E11"/>
    </sheetView>
  </sheetViews>
  <sheetFormatPr defaultColWidth="9.140625" defaultRowHeight="12.75"/>
  <cols>
    <col min="1" max="1" width="10.140625" style="5" customWidth="1"/>
    <col min="2" max="12" width="7.28125" style="5" customWidth="1"/>
    <col min="13" max="14" width="7.57421875" style="5" customWidth="1"/>
    <col min="15" max="16384" width="9.140625" style="5" customWidth="1"/>
  </cols>
  <sheetData>
    <row r="1" s="1" customFormat="1" ht="13.5" customHeight="1">
      <c r="A1" s="1" t="s">
        <v>93</v>
      </c>
    </row>
    <row r="2" s="3" customFormat="1" ht="13.5" customHeight="1">
      <c r="A2" s="3" t="s">
        <v>94</v>
      </c>
    </row>
    <row r="3" spans="1:14" s="85" customFormat="1" ht="13.5" customHeight="1">
      <c r="A3" s="80"/>
      <c r="B3" s="81"/>
      <c r="C3" s="81"/>
      <c r="D3" s="82"/>
      <c r="E3" s="80"/>
      <c r="F3" s="82"/>
      <c r="G3" s="80"/>
      <c r="H3" s="80"/>
      <c r="I3" s="80"/>
      <c r="J3" s="83"/>
      <c r="K3" s="80"/>
      <c r="L3" s="82"/>
      <c r="M3" s="84"/>
      <c r="N3" s="84"/>
    </row>
    <row r="4" spans="1:14" s="12" customFormat="1" ht="13.5" customHeight="1">
      <c r="A4" s="114" t="s">
        <v>59</v>
      </c>
      <c r="B4" s="116" t="s">
        <v>75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47"/>
      <c r="N4" s="47"/>
    </row>
    <row r="5" spans="1:12" s="12" customFormat="1" ht="103.5" customHeight="1">
      <c r="A5" s="115"/>
      <c r="B5" s="43" t="s">
        <v>76</v>
      </c>
      <c r="C5" s="43" t="s">
        <v>91</v>
      </c>
      <c r="D5" s="43" t="s">
        <v>64</v>
      </c>
      <c r="E5" s="43" t="s">
        <v>78</v>
      </c>
      <c r="F5" s="43" t="s">
        <v>66</v>
      </c>
      <c r="G5" s="43" t="s">
        <v>67</v>
      </c>
      <c r="H5" s="43" t="s">
        <v>68</v>
      </c>
      <c r="I5" s="43" t="s">
        <v>79</v>
      </c>
      <c r="J5" s="43" t="s">
        <v>70</v>
      </c>
      <c r="K5" s="43" t="s">
        <v>80</v>
      </c>
      <c r="L5" s="43" t="s">
        <v>72</v>
      </c>
    </row>
    <row r="6" spans="1:12" s="12" customFormat="1" ht="19.5" customHeight="1">
      <c r="A6" s="45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s="16" customFormat="1" ht="9.75" customHeight="1">
      <c r="A7" s="78" t="s">
        <v>23</v>
      </c>
      <c r="B7" s="16">
        <v>26.6</v>
      </c>
      <c r="C7" s="16">
        <v>70.8</v>
      </c>
      <c r="D7" s="16">
        <v>66.9</v>
      </c>
      <c r="E7" s="16">
        <v>21.6</v>
      </c>
      <c r="F7" s="16">
        <v>37.9</v>
      </c>
      <c r="G7" s="16">
        <v>7.5</v>
      </c>
      <c r="H7" s="16">
        <v>3.9</v>
      </c>
      <c r="I7" s="16">
        <v>1.3</v>
      </c>
      <c r="J7" s="16">
        <v>2.1</v>
      </c>
      <c r="K7" s="16">
        <v>0.5</v>
      </c>
      <c r="L7" s="16">
        <v>0.6</v>
      </c>
    </row>
    <row r="8" spans="1:12" s="16" customFormat="1" ht="9.75" customHeight="1">
      <c r="A8" s="51" t="s">
        <v>24</v>
      </c>
      <c r="B8" s="16">
        <v>23.1</v>
      </c>
      <c r="C8" s="16">
        <v>73.2</v>
      </c>
      <c r="D8" s="16">
        <v>68.4</v>
      </c>
      <c r="E8" s="16">
        <v>21.7</v>
      </c>
      <c r="F8" s="16">
        <v>39.3</v>
      </c>
      <c r="G8" s="16">
        <v>7.4</v>
      </c>
      <c r="H8" s="16">
        <v>4.7</v>
      </c>
      <c r="I8" s="16">
        <v>1.2</v>
      </c>
      <c r="J8" s="16">
        <v>2.7</v>
      </c>
      <c r="K8" s="16">
        <v>0.8</v>
      </c>
      <c r="L8" s="16">
        <v>1.6</v>
      </c>
    </row>
    <row r="9" spans="1:14" s="20" customFormat="1" ht="9.75" customHeight="1">
      <c r="A9" s="54" t="s">
        <v>25</v>
      </c>
      <c r="B9" s="20">
        <v>25.2</v>
      </c>
      <c r="C9" s="20">
        <v>71.7</v>
      </c>
      <c r="D9" s="20">
        <v>67.5</v>
      </c>
      <c r="E9" s="20">
        <v>21.6</v>
      </c>
      <c r="F9" s="20">
        <v>38.4</v>
      </c>
      <c r="G9" s="20">
        <v>7.5</v>
      </c>
      <c r="H9" s="20">
        <v>4.2</v>
      </c>
      <c r="I9" s="20">
        <v>1.3</v>
      </c>
      <c r="J9" s="20">
        <v>2.3</v>
      </c>
      <c r="K9" s="20">
        <v>0.6</v>
      </c>
      <c r="L9" s="20">
        <v>1</v>
      </c>
      <c r="N9" s="20" t="s">
        <v>92</v>
      </c>
    </row>
    <row r="10" spans="1:12" s="20" customFormat="1" ht="9.75" customHeight="1">
      <c r="A10" s="54" t="s">
        <v>26</v>
      </c>
      <c r="B10" s="20">
        <v>24.3</v>
      </c>
      <c r="C10" s="20">
        <v>72.4</v>
      </c>
      <c r="D10" s="20">
        <v>67.1</v>
      </c>
      <c r="E10" s="20">
        <v>19.2</v>
      </c>
      <c r="F10" s="20">
        <v>40.2</v>
      </c>
      <c r="G10" s="20">
        <v>7.7</v>
      </c>
      <c r="H10" s="20">
        <v>5.2</v>
      </c>
      <c r="I10" s="20">
        <v>1.4</v>
      </c>
      <c r="J10" s="20">
        <v>3</v>
      </c>
      <c r="K10" s="20">
        <v>0.8</v>
      </c>
      <c r="L10" s="20">
        <v>1.7</v>
      </c>
    </row>
    <row r="11" spans="1:12" s="16" customFormat="1" ht="9.75" customHeight="1">
      <c r="A11" s="51" t="s">
        <v>36</v>
      </c>
      <c r="B11" s="16">
        <v>17.5</v>
      </c>
      <c r="C11" s="16">
        <v>78.9</v>
      </c>
      <c r="D11" s="16">
        <v>75.6</v>
      </c>
      <c r="E11" s="16">
        <v>16</v>
      </c>
      <c r="F11" s="16">
        <v>52.5</v>
      </c>
      <c r="G11" s="16">
        <v>7.1</v>
      </c>
      <c r="H11" s="16">
        <v>3.3</v>
      </c>
      <c r="I11" s="16">
        <v>0.8</v>
      </c>
      <c r="J11" s="16">
        <v>2.2</v>
      </c>
      <c r="K11" s="16">
        <v>0.3</v>
      </c>
      <c r="L11" s="16">
        <v>1.6</v>
      </c>
    </row>
    <row r="12" spans="1:12" s="16" customFormat="1" ht="9.75" customHeight="1">
      <c r="A12" s="51" t="s">
        <v>37</v>
      </c>
      <c r="B12" s="16">
        <v>19.9</v>
      </c>
      <c r="C12" s="16">
        <v>77.1</v>
      </c>
      <c r="D12" s="16">
        <v>74.4</v>
      </c>
      <c r="E12" s="16">
        <v>17.2</v>
      </c>
      <c r="F12" s="16">
        <v>50</v>
      </c>
      <c r="G12" s="16">
        <v>7.2</v>
      </c>
      <c r="H12" s="16">
        <v>2.7</v>
      </c>
      <c r="I12" s="16">
        <v>0.7</v>
      </c>
      <c r="J12" s="16">
        <v>1.8</v>
      </c>
      <c r="K12" s="16">
        <v>0.3</v>
      </c>
      <c r="L12" s="16">
        <v>0.8</v>
      </c>
    </row>
    <row r="13" spans="1:12" s="20" customFormat="1" ht="9.75" customHeight="1">
      <c r="A13" s="54" t="s">
        <v>27</v>
      </c>
      <c r="B13" s="20">
        <v>18.3</v>
      </c>
      <c r="C13" s="20">
        <v>78.3</v>
      </c>
      <c r="D13" s="20">
        <v>75.2</v>
      </c>
      <c r="E13" s="20">
        <v>16.4</v>
      </c>
      <c r="F13" s="20">
        <v>51.7</v>
      </c>
      <c r="G13" s="20">
        <v>7.1</v>
      </c>
      <c r="H13" s="20">
        <v>3.1</v>
      </c>
      <c r="I13" s="20">
        <v>0.8</v>
      </c>
      <c r="J13" s="20">
        <v>2</v>
      </c>
      <c r="K13" s="20">
        <v>0.3</v>
      </c>
      <c r="L13" s="20">
        <v>1.3</v>
      </c>
    </row>
    <row r="14" spans="1:12" s="20" customFormat="1" ht="9.75" customHeight="1">
      <c r="A14" s="54" t="s">
        <v>28</v>
      </c>
      <c r="B14" s="20">
        <v>22.8</v>
      </c>
      <c r="C14" s="20">
        <v>74</v>
      </c>
      <c r="D14" s="20">
        <v>70</v>
      </c>
      <c r="E14" s="20">
        <v>19.4</v>
      </c>
      <c r="F14" s="20">
        <v>43.1</v>
      </c>
      <c r="G14" s="20">
        <v>7.4</v>
      </c>
      <c r="H14" s="20">
        <v>4.1</v>
      </c>
      <c r="I14" s="20">
        <v>1.1</v>
      </c>
      <c r="J14" s="20">
        <v>2.4</v>
      </c>
      <c r="K14" s="20">
        <v>0.6</v>
      </c>
      <c r="L14" s="20">
        <v>1.3</v>
      </c>
    </row>
    <row r="15" spans="1:12" ht="9.75" customHeight="1">
      <c r="A15" s="4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1" s="23" customFormat="1" ht="13.5" customHeight="1">
      <c r="A16" s="23" t="s">
        <v>50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9" ht="9" customHeight="1">
      <c r="A17" s="29" t="s">
        <v>51</v>
      </c>
      <c r="B17"/>
      <c r="C17"/>
      <c r="D17"/>
      <c r="E17"/>
      <c r="F17"/>
      <c r="G17"/>
      <c r="H17"/>
      <c r="I17"/>
    </row>
  </sheetData>
  <mergeCells count="2">
    <mergeCell ref="B4:L4"/>
    <mergeCell ref="A4:A5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1"/>
  <headerFooter alignWithMargins="0">
    <oddFooter>&amp;C&amp;P+224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7"/>
  <dimension ref="A1:L22"/>
  <sheetViews>
    <sheetView workbookViewId="0" topLeftCell="A1">
      <selection activeCell="E11" sqref="E11"/>
    </sheetView>
  </sheetViews>
  <sheetFormatPr defaultColWidth="9.140625" defaultRowHeight="9" customHeight="1"/>
  <cols>
    <col min="1" max="1" width="10.140625" style="5" customWidth="1"/>
    <col min="2" max="12" width="7.28125" style="5" customWidth="1"/>
    <col min="13" max="16384" width="9.140625" style="5" customWidth="1"/>
  </cols>
  <sheetData>
    <row r="1" s="1" customFormat="1" ht="13.5" customHeight="1">
      <c r="A1" s="1" t="s">
        <v>95</v>
      </c>
    </row>
    <row r="2" s="3" customFormat="1" ht="13.5" customHeight="1">
      <c r="A2" s="3" t="s">
        <v>96</v>
      </c>
    </row>
    <row r="3" spans="1:12" s="34" customFormat="1" ht="13.5" customHeight="1">
      <c r="A3" s="39"/>
      <c r="B3" s="39"/>
      <c r="C3" s="39"/>
      <c r="D3" s="38"/>
      <c r="E3" s="39"/>
      <c r="F3" s="38"/>
      <c r="G3" s="39"/>
      <c r="H3" s="39"/>
      <c r="I3" s="39"/>
      <c r="J3" s="39"/>
      <c r="K3" s="39"/>
      <c r="L3" s="38"/>
    </row>
    <row r="4" spans="1:12" s="12" customFormat="1" ht="15" customHeight="1">
      <c r="A4" s="114" t="s">
        <v>59</v>
      </c>
      <c r="B4" s="116" t="s">
        <v>61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s="12" customFormat="1" ht="103.5" customHeight="1">
      <c r="A5" s="115"/>
      <c r="B5" s="43" t="s">
        <v>62</v>
      </c>
      <c r="C5" s="43" t="s">
        <v>63</v>
      </c>
      <c r="D5" s="43" t="s">
        <v>64</v>
      </c>
      <c r="E5" s="43" t="s">
        <v>65</v>
      </c>
      <c r="F5" s="43" t="s">
        <v>66</v>
      </c>
      <c r="G5" s="43" t="s">
        <v>67</v>
      </c>
      <c r="H5" s="43" t="s">
        <v>68</v>
      </c>
      <c r="I5" s="43" t="s">
        <v>69</v>
      </c>
      <c r="J5" s="43" t="s">
        <v>70</v>
      </c>
      <c r="K5" s="43" t="s">
        <v>71</v>
      </c>
      <c r="L5" s="43" t="s">
        <v>72</v>
      </c>
    </row>
    <row r="6" spans="1:12" s="12" customFormat="1" ht="19.5" customHeight="1">
      <c r="A6" s="45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s="16" customFormat="1" ht="9" customHeight="1">
      <c r="A7" s="78" t="s">
        <v>23</v>
      </c>
      <c r="B7" s="78">
        <v>25.4</v>
      </c>
      <c r="C7" s="78">
        <v>72.2</v>
      </c>
      <c r="D7" s="78">
        <v>69.4</v>
      </c>
      <c r="E7" s="78">
        <v>21.6</v>
      </c>
      <c r="F7" s="78">
        <v>39.3</v>
      </c>
      <c r="G7" s="78">
        <v>8.5</v>
      </c>
      <c r="H7" s="78">
        <v>2.7</v>
      </c>
      <c r="I7" s="78">
        <v>1.1</v>
      </c>
      <c r="J7" s="78">
        <v>1</v>
      </c>
      <c r="K7" s="78">
        <v>0.6</v>
      </c>
      <c r="L7" s="78">
        <v>0.4</v>
      </c>
    </row>
    <row r="8" spans="1:12" s="16" customFormat="1" ht="9" customHeight="1">
      <c r="A8" s="51" t="s">
        <v>24</v>
      </c>
      <c r="B8" s="78">
        <v>24.2</v>
      </c>
      <c r="C8" s="78">
        <v>71.8</v>
      </c>
      <c r="D8" s="78">
        <v>67.1</v>
      </c>
      <c r="E8" s="78">
        <v>20.2</v>
      </c>
      <c r="F8" s="78">
        <v>39.3</v>
      </c>
      <c r="G8" s="78">
        <v>7.6</v>
      </c>
      <c r="H8" s="78">
        <v>4.7</v>
      </c>
      <c r="I8" s="78">
        <v>1.5</v>
      </c>
      <c r="J8" s="78">
        <v>2.6</v>
      </c>
      <c r="K8" s="78">
        <v>0.7</v>
      </c>
      <c r="L8" s="78">
        <v>1.9</v>
      </c>
    </row>
    <row r="9" spans="1:12" s="20" customFormat="1" ht="9" customHeight="1">
      <c r="A9" s="54" t="s">
        <v>25</v>
      </c>
      <c r="B9" s="54">
        <v>24.9</v>
      </c>
      <c r="C9" s="54">
        <v>72</v>
      </c>
      <c r="D9" s="54">
        <v>68.5</v>
      </c>
      <c r="E9" s="54">
        <v>21</v>
      </c>
      <c r="F9" s="54">
        <v>39.3</v>
      </c>
      <c r="G9" s="54">
        <v>8.1</v>
      </c>
      <c r="H9" s="54">
        <v>3.5</v>
      </c>
      <c r="I9" s="54">
        <v>1.2</v>
      </c>
      <c r="J9" s="54">
        <v>1.7</v>
      </c>
      <c r="K9" s="54">
        <v>0.6</v>
      </c>
      <c r="L9" s="54">
        <v>1</v>
      </c>
    </row>
    <row r="10" spans="1:12" s="20" customFormat="1" ht="9" customHeight="1">
      <c r="A10" s="54" t="s">
        <v>26</v>
      </c>
      <c r="B10" s="54">
        <v>24.3</v>
      </c>
      <c r="C10" s="54">
        <v>71.8</v>
      </c>
      <c r="D10" s="54">
        <v>67.1</v>
      </c>
      <c r="E10" s="54">
        <v>20.4</v>
      </c>
      <c r="F10" s="54">
        <v>39</v>
      </c>
      <c r="G10" s="54">
        <v>7.8</v>
      </c>
      <c r="H10" s="54">
        <v>4.7</v>
      </c>
      <c r="I10" s="54">
        <v>1.4</v>
      </c>
      <c r="J10" s="54">
        <v>2.7</v>
      </c>
      <c r="K10" s="54">
        <v>0.5</v>
      </c>
      <c r="L10" s="54">
        <v>2</v>
      </c>
    </row>
    <row r="11" spans="1:12" s="16" customFormat="1" ht="9" customHeight="1">
      <c r="A11" s="51" t="s">
        <v>36</v>
      </c>
      <c r="B11" s="51">
        <v>19.6</v>
      </c>
      <c r="C11" s="51">
        <v>77.3</v>
      </c>
      <c r="D11" s="51">
        <v>73.5</v>
      </c>
      <c r="E11" s="51">
        <v>15.5</v>
      </c>
      <c r="F11" s="51">
        <v>50.3</v>
      </c>
      <c r="G11" s="51">
        <v>7.7</v>
      </c>
      <c r="H11" s="51">
        <v>3.8</v>
      </c>
      <c r="I11" s="51">
        <v>0.9</v>
      </c>
      <c r="J11" s="51">
        <v>2.5</v>
      </c>
      <c r="K11" s="51">
        <v>0.4</v>
      </c>
      <c r="L11" s="51">
        <v>1.5</v>
      </c>
    </row>
    <row r="12" spans="1:12" s="16" customFormat="1" ht="9" customHeight="1">
      <c r="A12" s="51" t="s">
        <v>37</v>
      </c>
      <c r="B12" s="51">
        <v>21.6</v>
      </c>
      <c r="C12" s="51">
        <v>76.1</v>
      </c>
      <c r="D12" s="51">
        <v>73.3</v>
      </c>
      <c r="E12" s="51">
        <v>16.1</v>
      </c>
      <c r="F12" s="51">
        <v>49.2</v>
      </c>
      <c r="G12" s="51">
        <v>8</v>
      </c>
      <c r="H12" s="51">
        <v>2.8</v>
      </c>
      <c r="I12" s="51">
        <v>0.8</v>
      </c>
      <c r="J12" s="51">
        <v>1.2</v>
      </c>
      <c r="K12" s="51">
        <v>0.8</v>
      </c>
      <c r="L12" s="51">
        <v>0.8</v>
      </c>
    </row>
    <row r="13" spans="1:12" s="20" customFormat="1" ht="9" customHeight="1">
      <c r="A13" s="54" t="s">
        <v>27</v>
      </c>
      <c r="B13" s="54">
        <v>20.3</v>
      </c>
      <c r="C13" s="54">
        <v>76.9</v>
      </c>
      <c r="D13" s="54">
        <v>73.4</v>
      </c>
      <c r="E13" s="54">
        <v>15.7</v>
      </c>
      <c r="F13" s="54">
        <v>49.9</v>
      </c>
      <c r="G13" s="54">
        <v>7.8</v>
      </c>
      <c r="H13" s="54">
        <v>3.5</v>
      </c>
      <c r="I13" s="54">
        <v>0.9</v>
      </c>
      <c r="J13" s="54">
        <v>2.1</v>
      </c>
      <c r="K13" s="54">
        <v>0.5</v>
      </c>
      <c r="L13" s="54">
        <v>1.2</v>
      </c>
    </row>
    <row r="14" spans="1:12" s="20" customFormat="1" ht="9" customHeight="1">
      <c r="A14" s="54" t="s">
        <v>28</v>
      </c>
      <c r="B14" s="54">
        <v>23.3</v>
      </c>
      <c r="C14" s="54">
        <v>73.6</v>
      </c>
      <c r="D14" s="54">
        <v>69.8</v>
      </c>
      <c r="E14" s="54">
        <v>19.1</v>
      </c>
      <c r="F14" s="54">
        <v>42.7</v>
      </c>
      <c r="G14" s="54">
        <v>8</v>
      </c>
      <c r="H14" s="54">
        <v>3.7</v>
      </c>
      <c r="I14" s="54">
        <v>1.2</v>
      </c>
      <c r="J14" s="54">
        <v>2</v>
      </c>
      <c r="K14" s="54">
        <v>0.6</v>
      </c>
      <c r="L14" s="54">
        <v>1.3</v>
      </c>
    </row>
    <row r="15" spans="1:12" ht="9" customHeight="1">
      <c r="A15" s="4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ht="9" customHeight="1"/>
    <row r="17" ht="9" customHeight="1"/>
    <row r="18" ht="9" customHeight="1"/>
    <row r="19" ht="9" customHeight="1"/>
    <row r="20" spans="1:12" ht="9" customHeight="1">
      <c r="A20" s="9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2:11" s="23" customFormat="1" ht="9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9" ht="9" customHeight="1">
      <c r="A22" s="29"/>
      <c r="B22"/>
      <c r="C22"/>
      <c r="D22"/>
      <c r="E22"/>
      <c r="F22"/>
      <c r="G22"/>
      <c r="H22"/>
      <c r="I22"/>
    </row>
  </sheetData>
  <mergeCells count="2">
    <mergeCell ref="A4:A5"/>
    <mergeCell ref="B4:L4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&amp;C&amp;P+220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31"/>
  <dimension ref="A1:M47"/>
  <sheetViews>
    <sheetView workbookViewId="0" topLeftCell="A1">
      <selection activeCell="E11" sqref="E11"/>
    </sheetView>
  </sheetViews>
  <sheetFormatPr defaultColWidth="9.140625" defaultRowHeight="12.75"/>
  <cols>
    <col min="1" max="1" width="13.140625" style="5" customWidth="1"/>
    <col min="2" max="8" width="11.00390625" style="5" customWidth="1"/>
    <col min="9" max="16384" width="9.140625" style="5" customWidth="1"/>
  </cols>
  <sheetData>
    <row r="1" s="1" customFormat="1" ht="13.5" customHeight="1">
      <c r="A1" s="1" t="s">
        <v>112</v>
      </c>
    </row>
    <row r="2" s="1" customFormat="1" ht="13.5" customHeight="1"/>
    <row r="3" s="3" customFormat="1" ht="13.5" customHeight="1">
      <c r="A3" s="3" t="s">
        <v>113</v>
      </c>
    </row>
    <row r="4" spans="1:8" s="1" customFormat="1" ht="13.5" customHeight="1">
      <c r="A4" s="60"/>
      <c r="B4" s="60"/>
      <c r="C4" s="60"/>
      <c r="D4" s="60"/>
      <c r="E4" s="60"/>
      <c r="F4" s="60"/>
      <c r="G4" s="60"/>
      <c r="H4" s="60"/>
    </row>
    <row r="5" spans="1:8" s="62" customFormat="1" ht="15" customHeight="1">
      <c r="A5" s="104" t="s">
        <v>0</v>
      </c>
      <c r="B5" s="117" t="s">
        <v>114</v>
      </c>
      <c r="C5" s="117"/>
      <c r="D5" s="117"/>
      <c r="E5" s="117"/>
      <c r="F5" s="117"/>
      <c r="G5" s="117"/>
      <c r="H5" s="117"/>
    </row>
    <row r="6" spans="1:10" ht="75.75" customHeight="1">
      <c r="A6" s="115"/>
      <c r="B6" s="7" t="s">
        <v>100</v>
      </c>
      <c r="C6" s="7" t="s">
        <v>101</v>
      </c>
      <c r="D6" s="7" t="s">
        <v>102</v>
      </c>
      <c r="E6" s="7" t="s">
        <v>103</v>
      </c>
      <c r="F6" s="7" t="s">
        <v>104</v>
      </c>
      <c r="G6" s="7" t="s">
        <v>115</v>
      </c>
      <c r="H6" s="7" t="s">
        <v>106</v>
      </c>
      <c r="J6" s="96"/>
    </row>
    <row r="7" spans="1:8" ht="19.5" customHeight="1">
      <c r="A7" s="91" t="s">
        <v>116</v>
      </c>
      <c r="B7" s="91"/>
      <c r="C7" s="91"/>
      <c r="D7" s="91"/>
      <c r="E7" s="91"/>
      <c r="F7" s="91"/>
      <c r="G7" s="91"/>
      <c r="H7" s="91"/>
    </row>
    <row r="8" spans="1:8" ht="9.75" customHeight="1">
      <c r="A8" s="5" t="s">
        <v>3</v>
      </c>
      <c r="B8" s="13">
        <v>738</v>
      </c>
      <c r="C8" s="13">
        <v>681</v>
      </c>
      <c r="D8" s="13">
        <v>107</v>
      </c>
      <c r="E8" s="13">
        <v>416</v>
      </c>
      <c r="F8" s="13">
        <v>9</v>
      </c>
      <c r="G8" s="13">
        <v>107</v>
      </c>
      <c r="H8" s="13">
        <v>2059</v>
      </c>
    </row>
    <row r="9" spans="1:8" ht="9.75" customHeight="1">
      <c r="A9" s="5" t="s">
        <v>4</v>
      </c>
      <c r="B9" s="13">
        <v>23</v>
      </c>
      <c r="C9" s="13">
        <v>19</v>
      </c>
      <c r="D9" s="13">
        <v>3</v>
      </c>
      <c r="E9" s="13">
        <v>11</v>
      </c>
      <c r="F9" s="13">
        <v>0</v>
      </c>
      <c r="G9" s="13">
        <v>3</v>
      </c>
      <c r="H9" s="13">
        <v>58</v>
      </c>
    </row>
    <row r="10" spans="1:8" ht="9.75" customHeight="1">
      <c r="A10" s="5" t="s">
        <v>5</v>
      </c>
      <c r="B10" s="13">
        <v>1479</v>
      </c>
      <c r="C10" s="13">
        <v>1377</v>
      </c>
      <c r="D10" s="13">
        <v>252</v>
      </c>
      <c r="E10" s="13">
        <v>941</v>
      </c>
      <c r="F10" s="13">
        <v>24</v>
      </c>
      <c r="G10" s="13">
        <v>275</v>
      </c>
      <c r="H10" s="13">
        <v>4347</v>
      </c>
    </row>
    <row r="11" spans="1:8" ht="9.75" customHeight="1">
      <c r="A11" s="5" t="s">
        <v>6</v>
      </c>
      <c r="B11" s="13">
        <v>157</v>
      </c>
      <c r="C11" s="13">
        <v>143</v>
      </c>
      <c r="D11" s="13">
        <v>52</v>
      </c>
      <c r="E11" s="13">
        <v>74</v>
      </c>
      <c r="F11" s="13">
        <v>2</v>
      </c>
      <c r="G11" s="13">
        <v>21</v>
      </c>
      <c r="H11" s="13">
        <f>SUM(B11:G11)</f>
        <v>449</v>
      </c>
    </row>
    <row r="12" spans="1:8" s="14" customFormat="1" ht="9.75" customHeight="1">
      <c r="A12" s="14" t="s">
        <v>55</v>
      </c>
      <c r="B12" s="17">
        <v>85</v>
      </c>
      <c r="C12" s="17">
        <v>72</v>
      </c>
      <c r="D12" s="17">
        <v>24</v>
      </c>
      <c r="E12" s="17">
        <v>31</v>
      </c>
      <c r="F12" s="17">
        <v>2</v>
      </c>
      <c r="G12" s="17">
        <v>10</v>
      </c>
      <c r="H12" s="17">
        <v>223</v>
      </c>
    </row>
    <row r="13" spans="1:8" s="14" customFormat="1" ht="9.75" customHeight="1">
      <c r="A13" s="14" t="s">
        <v>46</v>
      </c>
      <c r="B13" s="17">
        <v>72</v>
      </c>
      <c r="C13" s="17">
        <v>71</v>
      </c>
      <c r="D13" s="17">
        <v>28</v>
      </c>
      <c r="E13" s="17">
        <v>43</v>
      </c>
      <c r="F13" s="17">
        <v>1</v>
      </c>
      <c r="G13" s="17">
        <v>12</v>
      </c>
      <c r="H13" s="17">
        <v>226</v>
      </c>
    </row>
    <row r="14" spans="1:8" ht="9.75" customHeight="1">
      <c r="A14" s="5" t="s">
        <v>7</v>
      </c>
      <c r="B14" s="13">
        <v>798</v>
      </c>
      <c r="C14" s="13">
        <v>670</v>
      </c>
      <c r="D14" s="13">
        <v>161</v>
      </c>
      <c r="E14" s="13">
        <v>401</v>
      </c>
      <c r="F14" s="13">
        <v>9</v>
      </c>
      <c r="G14" s="13">
        <v>124</v>
      </c>
      <c r="H14" s="13">
        <v>2164</v>
      </c>
    </row>
    <row r="15" spans="1:8" ht="9.75" customHeight="1">
      <c r="A15" s="5" t="s">
        <v>8</v>
      </c>
      <c r="B15" s="13">
        <v>185</v>
      </c>
      <c r="C15" s="13">
        <v>179</v>
      </c>
      <c r="D15" s="13">
        <v>46</v>
      </c>
      <c r="E15" s="13">
        <v>115</v>
      </c>
      <c r="F15" s="13">
        <v>2</v>
      </c>
      <c r="G15" s="13">
        <v>34</v>
      </c>
      <c r="H15" s="13">
        <f>SUM(B15:G15)</f>
        <v>561</v>
      </c>
    </row>
    <row r="16" spans="1:8" ht="9.75" customHeight="1">
      <c r="A16" s="5" t="s">
        <v>9</v>
      </c>
      <c r="B16" s="13">
        <v>266</v>
      </c>
      <c r="C16" s="13">
        <v>238</v>
      </c>
      <c r="D16" s="13">
        <v>32</v>
      </c>
      <c r="E16" s="13">
        <v>178</v>
      </c>
      <c r="F16" s="13">
        <v>3</v>
      </c>
      <c r="G16" s="13">
        <v>50</v>
      </c>
      <c r="H16" s="13">
        <v>766</v>
      </c>
    </row>
    <row r="17" spans="1:8" ht="9.75" customHeight="1">
      <c r="A17" s="5" t="s">
        <v>10</v>
      </c>
      <c r="B17" s="13">
        <v>723</v>
      </c>
      <c r="C17" s="13">
        <v>556</v>
      </c>
      <c r="D17" s="13">
        <v>108</v>
      </c>
      <c r="E17" s="13">
        <v>382</v>
      </c>
      <c r="F17" s="13">
        <v>10</v>
      </c>
      <c r="G17" s="13">
        <v>122</v>
      </c>
      <c r="H17" s="13">
        <f>SUM(B17:G17)</f>
        <v>1901</v>
      </c>
    </row>
    <row r="18" spans="1:8" ht="9.75" customHeight="1">
      <c r="A18" s="5" t="s">
        <v>11</v>
      </c>
      <c r="B18" s="13">
        <v>647</v>
      </c>
      <c r="C18" s="13">
        <v>518</v>
      </c>
      <c r="D18" s="13">
        <v>72</v>
      </c>
      <c r="E18" s="13">
        <v>347</v>
      </c>
      <c r="F18" s="13">
        <v>8</v>
      </c>
      <c r="G18" s="13">
        <v>92</v>
      </c>
      <c r="H18" s="13">
        <v>1683</v>
      </c>
    </row>
    <row r="19" spans="1:8" ht="9.75" customHeight="1">
      <c r="A19" s="5" t="s">
        <v>12</v>
      </c>
      <c r="B19" s="13">
        <v>152</v>
      </c>
      <c r="C19" s="13">
        <v>110</v>
      </c>
      <c r="D19" s="13">
        <v>25</v>
      </c>
      <c r="E19" s="13">
        <v>91</v>
      </c>
      <c r="F19" s="13">
        <v>2</v>
      </c>
      <c r="G19" s="13">
        <v>21</v>
      </c>
      <c r="H19" s="13">
        <f>SUM(B19:G19)</f>
        <v>401</v>
      </c>
    </row>
    <row r="20" spans="1:8" ht="9.75" customHeight="1">
      <c r="A20" s="5" t="s">
        <v>13</v>
      </c>
      <c r="B20" s="13">
        <v>284</v>
      </c>
      <c r="C20" s="13">
        <v>201</v>
      </c>
      <c r="D20" s="13">
        <v>30</v>
      </c>
      <c r="E20" s="13">
        <v>145</v>
      </c>
      <c r="F20" s="13">
        <v>3</v>
      </c>
      <c r="G20" s="13">
        <v>40</v>
      </c>
      <c r="H20" s="13">
        <f>SUM(B20:G20)</f>
        <v>703</v>
      </c>
    </row>
    <row r="21" spans="1:8" ht="9.75" customHeight="1">
      <c r="A21" s="5" t="s">
        <v>14</v>
      </c>
      <c r="B21" s="13">
        <v>779</v>
      </c>
      <c r="C21" s="13">
        <v>765</v>
      </c>
      <c r="D21" s="13">
        <v>82</v>
      </c>
      <c r="E21" s="13">
        <v>658</v>
      </c>
      <c r="F21" s="13">
        <v>13</v>
      </c>
      <c r="G21" s="13">
        <v>211</v>
      </c>
      <c r="H21" s="13">
        <v>2509</v>
      </c>
    </row>
    <row r="22" spans="1:8" ht="9.75" customHeight="1">
      <c r="A22" s="5" t="s">
        <v>15</v>
      </c>
      <c r="B22" s="13">
        <v>241</v>
      </c>
      <c r="C22" s="13">
        <v>179</v>
      </c>
      <c r="D22" s="13">
        <v>20</v>
      </c>
      <c r="E22" s="13">
        <v>142</v>
      </c>
      <c r="F22" s="13">
        <v>4</v>
      </c>
      <c r="G22" s="13">
        <v>32</v>
      </c>
      <c r="H22" s="13">
        <f>SUM(B22:G22)</f>
        <v>618</v>
      </c>
    </row>
    <row r="23" spans="1:8" ht="9.75" customHeight="1">
      <c r="A23" s="5" t="s">
        <v>16</v>
      </c>
      <c r="B23" s="13">
        <v>67</v>
      </c>
      <c r="C23" s="13">
        <v>46</v>
      </c>
      <c r="D23" s="13">
        <v>5</v>
      </c>
      <c r="E23" s="13">
        <v>33</v>
      </c>
      <c r="F23" s="13">
        <v>1</v>
      </c>
      <c r="G23" s="13">
        <v>8</v>
      </c>
      <c r="H23" s="13">
        <v>159</v>
      </c>
    </row>
    <row r="24" spans="1:8" ht="9.75" customHeight="1">
      <c r="A24" s="5" t="s">
        <v>17</v>
      </c>
      <c r="B24" s="13">
        <v>1075</v>
      </c>
      <c r="C24" s="13">
        <v>938</v>
      </c>
      <c r="D24" s="13">
        <v>74</v>
      </c>
      <c r="E24" s="13">
        <v>569</v>
      </c>
      <c r="F24" s="13">
        <v>13</v>
      </c>
      <c r="G24" s="13">
        <v>143</v>
      </c>
      <c r="H24" s="13">
        <v>2810</v>
      </c>
    </row>
    <row r="25" spans="1:8" ht="9.75" customHeight="1">
      <c r="A25" s="5" t="s">
        <v>18</v>
      </c>
      <c r="B25" s="13">
        <v>825</v>
      </c>
      <c r="C25" s="13">
        <v>647</v>
      </c>
      <c r="D25" s="13">
        <v>49</v>
      </c>
      <c r="E25" s="13">
        <v>356</v>
      </c>
      <c r="F25" s="13">
        <v>5</v>
      </c>
      <c r="G25" s="13">
        <v>95</v>
      </c>
      <c r="H25" s="13">
        <f>SUM(B25:G25)</f>
        <v>1977</v>
      </c>
    </row>
    <row r="26" spans="1:8" ht="9.75" customHeight="1">
      <c r="A26" s="5" t="s">
        <v>19</v>
      </c>
      <c r="B26" s="13">
        <v>128</v>
      </c>
      <c r="C26" s="13">
        <v>90</v>
      </c>
      <c r="D26" s="13">
        <v>8</v>
      </c>
      <c r="E26" s="13">
        <v>58</v>
      </c>
      <c r="F26" s="13">
        <v>2</v>
      </c>
      <c r="G26" s="13">
        <v>11</v>
      </c>
      <c r="H26" s="13">
        <f>SUM(B26:G26)</f>
        <v>297</v>
      </c>
    </row>
    <row r="27" spans="1:8" ht="9.75" customHeight="1">
      <c r="A27" s="5" t="s">
        <v>20</v>
      </c>
      <c r="B27" s="13">
        <v>425</v>
      </c>
      <c r="C27" s="13">
        <v>289</v>
      </c>
      <c r="D27" s="13">
        <v>24</v>
      </c>
      <c r="E27" s="13">
        <v>212</v>
      </c>
      <c r="F27" s="13">
        <v>4</v>
      </c>
      <c r="G27" s="13">
        <v>53</v>
      </c>
      <c r="H27" s="13">
        <f>SUM(B27:G27)</f>
        <v>1007</v>
      </c>
    </row>
    <row r="28" spans="1:8" ht="9.75" customHeight="1">
      <c r="A28" s="5" t="s">
        <v>21</v>
      </c>
      <c r="B28" s="13">
        <v>1028</v>
      </c>
      <c r="C28" s="13">
        <v>793</v>
      </c>
      <c r="D28" s="13">
        <v>41</v>
      </c>
      <c r="E28" s="13">
        <v>460</v>
      </c>
      <c r="F28" s="13">
        <v>12</v>
      </c>
      <c r="G28" s="13">
        <v>130</v>
      </c>
      <c r="H28" s="13">
        <v>2463</v>
      </c>
    </row>
    <row r="29" spans="1:8" ht="9.75" customHeight="1">
      <c r="A29" s="5" t="s">
        <v>22</v>
      </c>
      <c r="B29" s="13">
        <v>323</v>
      </c>
      <c r="C29" s="13">
        <v>292</v>
      </c>
      <c r="D29" s="13">
        <v>20</v>
      </c>
      <c r="E29" s="13">
        <v>136</v>
      </c>
      <c r="F29" s="13">
        <v>3</v>
      </c>
      <c r="G29" s="13">
        <v>32</v>
      </c>
      <c r="H29" s="13">
        <v>807</v>
      </c>
    </row>
    <row r="30" spans="1:12" s="14" customFormat="1" ht="9.75" customHeight="1">
      <c r="A30" s="14" t="s">
        <v>23</v>
      </c>
      <c r="B30" s="97">
        <v>2506</v>
      </c>
      <c r="C30" s="97">
        <v>2315</v>
      </c>
      <c r="D30" s="97">
        <v>393</v>
      </c>
      <c r="E30" s="97">
        <v>1545</v>
      </c>
      <c r="F30" s="97">
        <v>36</v>
      </c>
      <c r="G30" s="97">
        <v>435</v>
      </c>
      <c r="H30" s="97">
        <v>7231</v>
      </c>
      <c r="I30" s="97"/>
      <c r="J30" s="97"/>
      <c r="K30" s="98"/>
      <c r="L30" s="16"/>
    </row>
    <row r="31" spans="1:13" s="14" customFormat="1" ht="9.75" customHeight="1">
      <c r="A31" s="14" t="s">
        <v>24</v>
      </c>
      <c r="B31" s="99">
        <v>1863</v>
      </c>
      <c r="C31" s="99">
        <v>1548</v>
      </c>
      <c r="D31" s="99">
        <v>366</v>
      </c>
      <c r="E31" s="99">
        <v>972</v>
      </c>
      <c r="F31" s="99">
        <v>24</v>
      </c>
      <c r="G31" s="99">
        <v>301</v>
      </c>
      <c r="H31" s="99">
        <f>SUM(B31:G31)</f>
        <v>5074</v>
      </c>
      <c r="I31" s="99"/>
      <c r="J31" s="99"/>
      <c r="K31" s="98"/>
      <c r="L31" s="16"/>
      <c r="M31" s="100"/>
    </row>
    <row r="32" spans="1:12" s="18" customFormat="1" ht="9.75" customHeight="1">
      <c r="A32" s="18" t="s">
        <v>25</v>
      </c>
      <c r="B32" s="101">
        <f aca="true" t="shared" si="0" ref="B32:G32">+B31+B30</f>
        <v>4369</v>
      </c>
      <c r="C32" s="101">
        <f t="shared" si="0"/>
        <v>3863</v>
      </c>
      <c r="D32" s="101">
        <f t="shared" si="0"/>
        <v>759</v>
      </c>
      <c r="E32" s="101">
        <f t="shared" si="0"/>
        <v>2517</v>
      </c>
      <c r="F32" s="101">
        <f t="shared" si="0"/>
        <v>60</v>
      </c>
      <c r="G32" s="101">
        <f t="shared" si="0"/>
        <v>736</v>
      </c>
      <c r="H32" s="101">
        <f>SUM(B32:G32)</f>
        <v>12304</v>
      </c>
      <c r="I32" s="101"/>
      <c r="J32" s="101"/>
      <c r="K32" s="102"/>
      <c r="L32" s="20"/>
    </row>
    <row r="33" spans="1:12" s="18" customFormat="1" ht="9.75" customHeight="1">
      <c r="A33" s="18" t="s">
        <v>26</v>
      </c>
      <c r="B33" s="101">
        <v>1862</v>
      </c>
      <c r="C33" s="101">
        <v>1593</v>
      </c>
      <c r="D33" s="101">
        <v>209</v>
      </c>
      <c r="E33" s="101">
        <v>1241</v>
      </c>
      <c r="F33" s="101">
        <v>27</v>
      </c>
      <c r="G33" s="101">
        <v>365</v>
      </c>
      <c r="H33" s="101">
        <v>5296</v>
      </c>
      <c r="I33" s="101"/>
      <c r="J33" s="101"/>
      <c r="K33" s="102"/>
      <c r="L33" s="20"/>
    </row>
    <row r="34" spans="1:12" s="14" customFormat="1" ht="9.75" customHeight="1">
      <c r="A34" s="14" t="s">
        <v>36</v>
      </c>
      <c r="B34" s="99">
        <f aca="true" t="shared" si="1" ref="B34:G34">SUM(B22:B27)</f>
        <v>2761</v>
      </c>
      <c r="C34" s="99">
        <f t="shared" si="1"/>
        <v>2189</v>
      </c>
      <c r="D34" s="99">
        <f t="shared" si="1"/>
        <v>180</v>
      </c>
      <c r="E34" s="99">
        <f t="shared" si="1"/>
        <v>1370</v>
      </c>
      <c r="F34" s="99">
        <f t="shared" si="1"/>
        <v>29</v>
      </c>
      <c r="G34" s="99">
        <f t="shared" si="1"/>
        <v>342</v>
      </c>
      <c r="H34" s="99">
        <f>SUM(B34:G34)</f>
        <v>6871</v>
      </c>
      <c r="I34" s="99"/>
      <c r="J34" s="99"/>
      <c r="K34" s="98"/>
      <c r="L34" s="16"/>
    </row>
    <row r="35" spans="1:12" s="14" customFormat="1" ht="9.75" customHeight="1">
      <c r="A35" s="14" t="s">
        <v>37</v>
      </c>
      <c r="B35" s="99">
        <f aca="true" t="shared" si="2" ref="B35:G35">B28+B29</f>
        <v>1351</v>
      </c>
      <c r="C35" s="99">
        <f t="shared" si="2"/>
        <v>1085</v>
      </c>
      <c r="D35" s="99">
        <f t="shared" si="2"/>
        <v>61</v>
      </c>
      <c r="E35" s="99">
        <f t="shared" si="2"/>
        <v>596</v>
      </c>
      <c r="F35" s="99">
        <f t="shared" si="2"/>
        <v>15</v>
      </c>
      <c r="G35" s="99">
        <f t="shared" si="2"/>
        <v>162</v>
      </c>
      <c r="H35" s="99">
        <f>SUM(B35:G35)</f>
        <v>3270</v>
      </c>
      <c r="I35" s="99"/>
      <c r="J35" s="99"/>
      <c r="K35" s="98"/>
      <c r="L35" s="16"/>
    </row>
    <row r="36" spans="1:12" s="18" customFormat="1" ht="9.75" customHeight="1">
      <c r="A36" s="18" t="s">
        <v>27</v>
      </c>
      <c r="B36" s="101">
        <f aca="true" t="shared" si="3" ref="B36:G36">+B34+B35</f>
        <v>4112</v>
      </c>
      <c r="C36" s="101">
        <f t="shared" si="3"/>
        <v>3274</v>
      </c>
      <c r="D36" s="101">
        <f t="shared" si="3"/>
        <v>241</v>
      </c>
      <c r="E36" s="101">
        <f t="shared" si="3"/>
        <v>1966</v>
      </c>
      <c r="F36" s="101">
        <f t="shared" si="3"/>
        <v>44</v>
      </c>
      <c r="G36" s="101">
        <f t="shared" si="3"/>
        <v>504</v>
      </c>
      <c r="H36" s="101">
        <v>10138</v>
      </c>
      <c r="I36" s="101"/>
      <c r="J36" s="101"/>
      <c r="K36" s="102"/>
      <c r="L36" s="20"/>
    </row>
    <row r="37" spans="1:12" s="18" customFormat="1" ht="9.75" customHeight="1">
      <c r="A37" s="18" t="s">
        <v>28</v>
      </c>
      <c r="B37" s="101">
        <f aca="true" t="shared" si="4" ref="B37:G37">+B32+B33+B36</f>
        <v>10343</v>
      </c>
      <c r="C37" s="101">
        <f t="shared" si="4"/>
        <v>8730</v>
      </c>
      <c r="D37" s="101">
        <f t="shared" si="4"/>
        <v>1209</v>
      </c>
      <c r="E37" s="101">
        <f t="shared" si="4"/>
        <v>5724</v>
      </c>
      <c r="F37" s="101">
        <f t="shared" si="4"/>
        <v>131</v>
      </c>
      <c r="G37" s="101">
        <f t="shared" si="4"/>
        <v>1605</v>
      </c>
      <c r="H37" s="101">
        <v>27739</v>
      </c>
      <c r="I37" s="101"/>
      <c r="J37" s="101"/>
      <c r="K37" s="102"/>
      <c r="L37" s="20"/>
    </row>
    <row r="38" spans="1:8" ht="9.75" customHeight="1">
      <c r="A38" s="4"/>
      <c r="B38" s="94"/>
      <c r="C38" s="79"/>
      <c r="D38" s="79"/>
      <c r="E38" s="79"/>
      <c r="F38" s="79"/>
      <c r="G38" s="79"/>
      <c r="H38" s="94"/>
    </row>
    <row r="39" spans="1:8" ht="9.75" customHeight="1">
      <c r="A39" s="9"/>
      <c r="B39" s="95"/>
      <c r="C39" s="48"/>
      <c r="D39" s="48"/>
      <c r="E39" s="48"/>
      <c r="F39" s="48"/>
      <c r="G39" s="48"/>
      <c r="H39" s="95"/>
    </row>
    <row r="40" spans="1:8" ht="9.75" customHeight="1">
      <c r="A40" s="9"/>
      <c r="B40" s="95"/>
      <c r="C40" s="48"/>
      <c r="D40" s="48"/>
      <c r="E40" s="48"/>
      <c r="F40" s="48"/>
      <c r="G40" s="48"/>
      <c r="H40" s="95"/>
    </row>
    <row r="41" spans="1:8" ht="9.75" customHeight="1">
      <c r="A41" s="9"/>
      <c r="B41" s="95"/>
      <c r="C41" s="48"/>
      <c r="D41" s="48"/>
      <c r="E41" s="48"/>
      <c r="F41" s="48"/>
      <c r="G41" s="48"/>
      <c r="H41" s="95"/>
    </row>
    <row r="42" spans="1:8" ht="9.75" customHeight="1">
      <c r="A42" s="9"/>
      <c r="B42" s="95"/>
      <c r="C42" s="48"/>
      <c r="D42" s="48"/>
      <c r="E42" s="48"/>
      <c r="F42" s="48"/>
      <c r="G42" s="48"/>
      <c r="H42" s="95"/>
    </row>
    <row r="43" spans="1:8" ht="9.75" customHeight="1">
      <c r="A43" s="9"/>
      <c r="B43" s="95"/>
      <c r="C43" s="48"/>
      <c r="D43" s="48"/>
      <c r="E43" s="48"/>
      <c r="F43" s="48"/>
      <c r="G43" s="48"/>
      <c r="H43" s="95"/>
    </row>
    <row r="44" spans="1:8" ht="9.75" customHeight="1">
      <c r="A44" s="9"/>
      <c r="B44" s="95"/>
      <c r="C44" s="48"/>
      <c r="D44" s="48"/>
      <c r="E44" s="48"/>
      <c r="F44" s="48"/>
      <c r="G44" s="48"/>
      <c r="H44" s="95"/>
    </row>
    <row r="45" spans="1:8" ht="9.75" customHeight="1">
      <c r="A45" s="9"/>
      <c r="B45" s="95"/>
      <c r="C45" s="48"/>
      <c r="D45" s="48"/>
      <c r="E45" s="48"/>
      <c r="F45" s="48"/>
      <c r="G45" s="48"/>
      <c r="H45" s="95"/>
    </row>
    <row r="46" spans="2:8" ht="9">
      <c r="B46" s="21"/>
      <c r="C46" s="21"/>
      <c r="D46" s="21"/>
      <c r="E46" s="21"/>
      <c r="F46" s="21"/>
      <c r="G46" s="21"/>
      <c r="H46" s="21"/>
    </row>
    <row r="47" spans="2:8" ht="9">
      <c r="B47" s="21"/>
      <c r="C47" s="21"/>
      <c r="D47" s="21"/>
      <c r="E47" s="21"/>
      <c r="F47" s="21"/>
      <c r="G47" s="21"/>
      <c r="H47" s="21"/>
    </row>
  </sheetData>
  <mergeCells count="2">
    <mergeCell ref="B5:H5"/>
    <mergeCell ref="A5:A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&amp;C&amp;P+224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32"/>
  <dimension ref="A1:J46"/>
  <sheetViews>
    <sheetView workbookViewId="0" topLeftCell="A1">
      <selection activeCell="E11" sqref="E11"/>
    </sheetView>
  </sheetViews>
  <sheetFormatPr defaultColWidth="9.140625" defaultRowHeight="12.75"/>
  <cols>
    <col min="1" max="1" width="13.140625" style="5" customWidth="1"/>
    <col min="2" max="8" width="11.00390625" style="5" customWidth="1"/>
    <col min="9" max="16384" width="9.140625" style="5" customWidth="1"/>
  </cols>
  <sheetData>
    <row r="1" s="1" customFormat="1" ht="13.5" customHeight="1">
      <c r="A1" s="1" t="s">
        <v>108</v>
      </c>
    </row>
    <row r="2" s="1" customFormat="1" ht="13.5" customHeight="1"/>
    <row r="3" s="3" customFormat="1" ht="13.5" customHeight="1">
      <c r="A3" s="3" t="s">
        <v>109</v>
      </c>
    </row>
    <row r="4" spans="1:8" s="1" customFormat="1" ht="13.5" customHeight="1">
      <c r="A4" s="60"/>
      <c r="B4" s="60"/>
      <c r="C4" s="60"/>
      <c r="D4" s="60"/>
      <c r="E4" s="60"/>
      <c r="F4" s="60"/>
      <c r="G4" s="60"/>
      <c r="H4" s="60"/>
    </row>
    <row r="5" spans="1:8" ht="15" customHeight="1">
      <c r="A5" s="104" t="s">
        <v>0</v>
      </c>
      <c r="B5" s="117" t="s">
        <v>114</v>
      </c>
      <c r="C5" s="117"/>
      <c r="D5" s="117"/>
      <c r="E5" s="117"/>
      <c r="F5" s="117"/>
      <c r="G5" s="117"/>
      <c r="H5" s="117"/>
    </row>
    <row r="6" spans="1:8" ht="75.75" customHeight="1">
      <c r="A6" s="115"/>
      <c r="B6" s="7" t="s">
        <v>100</v>
      </c>
      <c r="C6" s="7" t="s">
        <v>101</v>
      </c>
      <c r="D6" s="7" t="s">
        <v>102</v>
      </c>
      <c r="E6" s="7" t="s">
        <v>103</v>
      </c>
      <c r="F6" s="7" t="s">
        <v>104</v>
      </c>
      <c r="G6" s="7" t="s">
        <v>115</v>
      </c>
      <c r="H6" s="7" t="s">
        <v>106</v>
      </c>
    </row>
    <row r="7" spans="1:8" ht="19.5" customHeight="1">
      <c r="A7" s="91" t="s">
        <v>117</v>
      </c>
      <c r="B7" s="91"/>
      <c r="C7" s="91"/>
      <c r="D7" s="91"/>
      <c r="E7" s="91"/>
      <c r="F7" s="91"/>
      <c r="G7" s="91"/>
      <c r="H7" s="91"/>
    </row>
    <row r="8" spans="1:8" ht="9.75" customHeight="1">
      <c r="A8" s="5" t="s">
        <v>3</v>
      </c>
      <c r="B8" s="13">
        <v>951</v>
      </c>
      <c r="C8" s="13">
        <v>605</v>
      </c>
      <c r="D8" s="13">
        <v>128</v>
      </c>
      <c r="E8" s="13">
        <v>385</v>
      </c>
      <c r="F8" s="13">
        <v>17</v>
      </c>
      <c r="G8" s="13">
        <v>89</v>
      </c>
      <c r="H8" s="13">
        <f>SUM(B8:G8)</f>
        <v>2175</v>
      </c>
    </row>
    <row r="9" spans="1:8" ht="9.75" customHeight="1">
      <c r="A9" s="5" t="s">
        <v>4</v>
      </c>
      <c r="B9" s="13">
        <v>26</v>
      </c>
      <c r="C9" s="13">
        <v>17</v>
      </c>
      <c r="D9" s="13">
        <v>4</v>
      </c>
      <c r="E9" s="13">
        <v>11</v>
      </c>
      <c r="F9" s="13">
        <v>0</v>
      </c>
      <c r="G9" s="13">
        <v>2</v>
      </c>
      <c r="H9" s="13">
        <f>SUM(B9:G9)</f>
        <v>60</v>
      </c>
    </row>
    <row r="10" spans="1:8" ht="9.75" customHeight="1">
      <c r="A10" s="5" t="s">
        <v>5</v>
      </c>
      <c r="B10" s="13">
        <v>1921</v>
      </c>
      <c r="C10" s="13">
        <v>1233</v>
      </c>
      <c r="D10" s="13">
        <v>337</v>
      </c>
      <c r="E10" s="13">
        <v>846</v>
      </c>
      <c r="F10" s="13">
        <v>33</v>
      </c>
      <c r="G10" s="13">
        <v>226</v>
      </c>
      <c r="H10" s="13">
        <v>4597</v>
      </c>
    </row>
    <row r="11" spans="1:8" ht="9.75" customHeight="1">
      <c r="A11" s="5" t="s">
        <v>6</v>
      </c>
      <c r="B11" s="13">
        <v>186</v>
      </c>
      <c r="C11" s="13">
        <v>134</v>
      </c>
      <c r="D11" s="13">
        <v>56</v>
      </c>
      <c r="E11" s="13">
        <v>73</v>
      </c>
      <c r="F11" s="13">
        <v>4</v>
      </c>
      <c r="G11" s="17">
        <v>14</v>
      </c>
      <c r="H11" s="13">
        <f>SUM(B11:G11)</f>
        <v>467</v>
      </c>
    </row>
    <row r="12" spans="1:8" s="14" customFormat="1" ht="9.75" customHeight="1">
      <c r="A12" s="14" t="s">
        <v>55</v>
      </c>
      <c r="B12" s="17">
        <v>96</v>
      </c>
      <c r="C12" s="17">
        <v>65</v>
      </c>
      <c r="D12" s="17">
        <v>28</v>
      </c>
      <c r="E12" s="17">
        <v>33</v>
      </c>
      <c r="F12" s="17">
        <v>2</v>
      </c>
      <c r="G12" s="17">
        <v>7</v>
      </c>
      <c r="H12" s="17">
        <f>SUM(B12:G12)</f>
        <v>231</v>
      </c>
    </row>
    <row r="13" spans="1:8" s="14" customFormat="1" ht="9.75" customHeight="1">
      <c r="A13" s="14" t="s">
        <v>46</v>
      </c>
      <c r="B13" s="17">
        <v>90</v>
      </c>
      <c r="C13" s="17">
        <v>69</v>
      </c>
      <c r="D13" s="17">
        <v>28</v>
      </c>
      <c r="E13" s="17">
        <v>40</v>
      </c>
      <c r="F13" s="17">
        <v>2</v>
      </c>
      <c r="G13" s="13">
        <v>8</v>
      </c>
      <c r="H13" s="17">
        <f>SUM(B13:G13)</f>
        <v>237</v>
      </c>
    </row>
    <row r="14" spans="1:8" ht="9.75" customHeight="1">
      <c r="A14" s="5" t="s">
        <v>7</v>
      </c>
      <c r="B14" s="13">
        <v>1050</v>
      </c>
      <c r="C14" s="13">
        <v>597</v>
      </c>
      <c r="D14" s="13">
        <v>157</v>
      </c>
      <c r="E14" s="13">
        <v>362</v>
      </c>
      <c r="F14" s="13">
        <v>19</v>
      </c>
      <c r="G14" s="13">
        <v>83</v>
      </c>
      <c r="H14" s="13">
        <v>2267</v>
      </c>
    </row>
    <row r="15" spans="1:8" ht="9.75" customHeight="1">
      <c r="A15" s="5" t="s">
        <v>8</v>
      </c>
      <c r="B15" s="13">
        <v>257</v>
      </c>
      <c r="C15" s="13">
        <v>173</v>
      </c>
      <c r="D15" s="13">
        <v>39</v>
      </c>
      <c r="E15" s="13">
        <v>111</v>
      </c>
      <c r="F15" s="13">
        <v>4</v>
      </c>
      <c r="G15" s="13">
        <v>24</v>
      </c>
      <c r="H15" s="13">
        <v>609</v>
      </c>
    </row>
    <row r="16" spans="1:8" ht="9.75" customHeight="1">
      <c r="A16" s="5" t="s">
        <v>9</v>
      </c>
      <c r="B16" s="13">
        <v>362</v>
      </c>
      <c r="C16" s="13">
        <v>219</v>
      </c>
      <c r="D16" s="13">
        <v>47</v>
      </c>
      <c r="E16" s="13">
        <v>169</v>
      </c>
      <c r="F16" s="13">
        <v>5</v>
      </c>
      <c r="G16" s="13">
        <v>45</v>
      </c>
      <c r="H16" s="13">
        <v>848</v>
      </c>
    </row>
    <row r="17" spans="1:8" ht="9.75" customHeight="1">
      <c r="A17" s="5" t="s">
        <v>10</v>
      </c>
      <c r="B17" s="13">
        <v>929</v>
      </c>
      <c r="C17" s="13">
        <v>466</v>
      </c>
      <c r="D17" s="13">
        <v>110</v>
      </c>
      <c r="E17" s="13">
        <v>397</v>
      </c>
      <c r="F17" s="13">
        <v>15</v>
      </c>
      <c r="G17" s="13">
        <v>106</v>
      </c>
      <c r="H17" s="13">
        <f>SUM(B17:G17)</f>
        <v>2023</v>
      </c>
    </row>
    <row r="18" spans="1:8" ht="9.75" customHeight="1">
      <c r="A18" s="5" t="s">
        <v>11</v>
      </c>
      <c r="B18" s="13">
        <v>862</v>
      </c>
      <c r="C18" s="13">
        <v>428</v>
      </c>
      <c r="D18" s="13">
        <v>81</v>
      </c>
      <c r="E18" s="13">
        <v>346</v>
      </c>
      <c r="F18" s="13">
        <v>13</v>
      </c>
      <c r="G18" s="13">
        <v>79</v>
      </c>
      <c r="H18" s="13">
        <f>SUM(B18:G18)</f>
        <v>1809</v>
      </c>
    </row>
    <row r="19" spans="1:8" ht="9.75" customHeight="1">
      <c r="A19" s="5" t="s">
        <v>12</v>
      </c>
      <c r="B19" s="13">
        <v>203</v>
      </c>
      <c r="C19" s="13">
        <v>86</v>
      </c>
      <c r="D19" s="13">
        <v>19</v>
      </c>
      <c r="E19" s="13">
        <v>90</v>
      </c>
      <c r="F19" s="13">
        <v>4</v>
      </c>
      <c r="G19" s="13">
        <v>23</v>
      </c>
      <c r="H19" s="13">
        <f>SUM(B19:G19)</f>
        <v>425</v>
      </c>
    </row>
    <row r="20" spans="1:8" ht="9.75" customHeight="1">
      <c r="A20" s="5" t="s">
        <v>13</v>
      </c>
      <c r="B20" s="13">
        <v>363</v>
      </c>
      <c r="C20" s="13">
        <v>166</v>
      </c>
      <c r="D20" s="13">
        <v>31</v>
      </c>
      <c r="E20" s="13">
        <v>137</v>
      </c>
      <c r="F20" s="13">
        <v>5</v>
      </c>
      <c r="G20" s="13">
        <v>39</v>
      </c>
      <c r="H20" s="13">
        <f>SUM(B20:G20)</f>
        <v>741</v>
      </c>
    </row>
    <row r="21" spans="1:8" ht="9.75" customHeight="1">
      <c r="A21" s="5" t="s">
        <v>14</v>
      </c>
      <c r="B21" s="13">
        <v>1029</v>
      </c>
      <c r="C21" s="13">
        <v>698</v>
      </c>
      <c r="D21" s="13">
        <v>104</v>
      </c>
      <c r="E21" s="13">
        <v>661</v>
      </c>
      <c r="F21" s="13">
        <v>18</v>
      </c>
      <c r="G21" s="13">
        <v>177</v>
      </c>
      <c r="H21" s="13">
        <v>2688</v>
      </c>
    </row>
    <row r="22" spans="1:8" ht="9.75" customHeight="1">
      <c r="A22" s="5" t="s">
        <v>15</v>
      </c>
      <c r="B22" s="13">
        <v>305</v>
      </c>
      <c r="C22" s="13">
        <v>154</v>
      </c>
      <c r="D22" s="13">
        <v>18</v>
      </c>
      <c r="E22" s="13">
        <v>141</v>
      </c>
      <c r="F22" s="13">
        <v>4</v>
      </c>
      <c r="G22" s="13">
        <v>28</v>
      </c>
      <c r="H22" s="13">
        <f>SUM(B22:G22)</f>
        <v>650</v>
      </c>
    </row>
    <row r="23" spans="1:8" ht="9.75" customHeight="1">
      <c r="A23" s="5" t="s">
        <v>16</v>
      </c>
      <c r="B23" s="13">
        <v>82</v>
      </c>
      <c r="C23" s="13">
        <v>40</v>
      </c>
      <c r="D23" s="13">
        <v>3</v>
      </c>
      <c r="E23" s="13">
        <v>33</v>
      </c>
      <c r="F23" s="13">
        <v>1</v>
      </c>
      <c r="G23" s="13">
        <v>8</v>
      </c>
      <c r="H23" s="13">
        <f>SUM(B23:G23)</f>
        <v>167</v>
      </c>
    </row>
    <row r="24" spans="1:8" ht="9.75" customHeight="1">
      <c r="A24" s="5" t="s">
        <v>17</v>
      </c>
      <c r="B24" s="13">
        <v>1400</v>
      </c>
      <c r="C24" s="13">
        <v>807</v>
      </c>
      <c r="D24" s="13">
        <v>75</v>
      </c>
      <c r="E24" s="13">
        <v>527</v>
      </c>
      <c r="F24" s="13">
        <v>16</v>
      </c>
      <c r="G24" s="13">
        <v>122</v>
      </c>
      <c r="H24" s="13">
        <f>SUM(B24:G24)</f>
        <v>2947</v>
      </c>
    </row>
    <row r="25" spans="1:8" ht="9.75" customHeight="1">
      <c r="A25" s="5" t="s">
        <v>18</v>
      </c>
      <c r="B25" s="13">
        <v>1039</v>
      </c>
      <c r="C25" s="13">
        <v>552</v>
      </c>
      <c r="D25" s="13">
        <v>48</v>
      </c>
      <c r="E25" s="13">
        <v>356</v>
      </c>
      <c r="F25" s="13">
        <v>11</v>
      </c>
      <c r="G25" s="13">
        <v>77</v>
      </c>
      <c r="H25" s="13">
        <f>SUM(B25:G25)</f>
        <v>2083</v>
      </c>
    </row>
    <row r="26" spans="1:8" ht="9.75" customHeight="1">
      <c r="A26" s="5" t="s">
        <v>19</v>
      </c>
      <c r="B26" s="13">
        <v>155</v>
      </c>
      <c r="C26" s="13">
        <v>76</v>
      </c>
      <c r="D26" s="13">
        <v>7</v>
      </c>
      <c r="E26" s="13">
        <v>57</v>
      </c>
      <c r="F26" s="13">
        <v>1</v>
      </c>
      <c r="G26" s="13">
        <v>9</v>
      </c>
      <c r="H26" s="13">
        <v>306</v>
      </c>
    </row>
    <row r="27" spans="1:8" ht="9.75" customHeight="1">
      <c r="A27" s="5" t="s">
        <v>20</v>
      </c>
      <c r="B27" s="13">
        <v>514</v>
      </c>
      <c r="C27" s="13">
        <v>254</v>
      </c>
      <c r="D27" s="13">
        <v>17</v>
      </c>
      <c r="E27" s="13">
        <v>209</v>
      </c>
      <c r="F27" s="13">
        <v>5</v>
      </c>
      <c r="G27" s="13">
        <v>43</v>
      </c>
      <c r="H27" s="13">
        <v>1041</v>
      </c>
    </row>
    <row r="28" spans="1:8" ht="9.75" customHeight="1">
      <c r="A28" s="5" t="s">
        <v>21</v>
      </c>
      <c r="B28" s="13">
        <v>1265</v>
      </c>
      <c r="C28" s="13">
        <v>714</v>
      </c>
      <c r="D28" s="13">
        <v>42</v>
      </c>
      <c r="E28" s="13">
        <v>458</v>
      </c>
      <c r="F28" s="13">
        <v>12</v>
      </c>
      <c r="G28" s="13">
        <v>112</v>
      </c>
      <c r="H28" s="13">
        <v>2602</v>
      </c>
    </row>
    <row r="29" spans="1:8" ht="9.75" customHeight="1">
      <c r="A29" s="5" t="s">
        <v>22</v>
      </c>
      <c r="B29" s="13">
        <v>358</v>
      </c>
      <c r="C29" s="13">
        <v>257</v>
      </c>
      <c r="D29" s="13">
        <v>20</v>
      </c>
      <c r="E29" s="13">
        <v>159</v>
      </c>
      <c r="F29" s="13">
        <v>3</v>
      </c>
      <c r="G29" s="103">
        <v>35</v>
      </c>
      <c r="H29" s="13">
        <v>833</v>
      </c>
    </row>
    <row r="30" spans="1:9" s="14" customFormat="1" ht="9.75" customHeight="1">
      <c r="A30" s="14" t="s">
        <v>23</v>
      </c>
      <c r="B30" s="97">
        <v>3260</v>
      </c>
      <c r="C30" s="97">
        <v>2074</v>
      </c>
      <c r="D30" s="97">
        <v>517</v>
      </c>
      <c r="E30" s="97">
        <v>1411</v>
      </c>
      <c r="F30" s="97">
        <v>55</v>
      </c>
      <c r="G30" s="97">
        <v>363</v>
      </c>
      <c r="H30" s="97">
        <v>7679</v>
      </c>
      <c r="I30" s="16"/>
    </row>
    <row r="31" spans="1:10" s="14" customFormat="1" ht="9.75" customHeight="1">
      <c r="A31" s="14" t="s">
        <v>24</v>
      </c>
      <c r="B31" s="99">
        <v>2421</v>
      </c>
      <c r="C31" s="99">
        <v>1370</v>
      </c>
      <c r="D31" s="99">
        <v>362</v>
      </c>
      <c r="E31" s="99">
        <v>943</v>
      </c>
      <c r="F31" s="99">
        <v>42</v>
      </c>
      <c r="G31" s="99">
        <v>227</v>
      </c>
      <c r="H31" s="99">
        <v>5366</v>
      </c>
      <c r="I31" s="16"/>
      <c r="J31" s="100"/>
    </row>
    <row r="32" spans="1:9" s="18" customFormat="1" ht="9.75" customHeight="1">
      <c r="A32" s="18" t="s">
        <v>25</v>
      </c>
      <c r="B32" s="101">
        <f aca="true" t="shared" si="0" ref="B32:G32">+B31+B30</f>
        <v>5681</v>
      </c>
      <c r="C32" s="101">
        <f t="shared" si="0"/>
        <v>3444</v>
      </c>
      <c r="D32" s="101">
        <f t="shared" si="0"/>
        <v>879</v>
      </c>
      <c r="E32" s="101">
        <f t="shared" si="0"/>
        <v>2354</v>
      </c>
      <c r="F32" s="101">
        <f t="shared" si="0"/>
        <v>97</v>
      </c>
      <c r="G32" s="101">
        <f t="shared" si="0"/>
        <v>590</v>
      </c>
      <c r="H32" s="101">
        <f>SUM(B32:G32)</f>
        <v>13045</v>
      </c>
      <c r="I32" s="20"/>
    </row>
    <row r="33" spans="1:9" s="18" customFormat="1" ht="9.75" customHeight="1">
      <c r="A33" s="18" t="s">
        <v>26</v>
      </c>
      <c r="B33" s="101">
        <v>2458</v>
      </c>
      <c r="C33" s="101">
        <v>1378</v>
      </c>
      <c r="D33" s="101">
        <v>235</v>
      </c>
      <c r="E33" s="101">
        <v>1234</v>
      </c>
      <c r="F33" s="101">
        <v>41</v>
      </c>
      <c r="G33" s="101">
        <v>318</v>
      </c>
      <c r="H33" s="101">
        <v>5663</v>
      </c>
      <c r="I33" s="20"/>
    </row>
    <row r="34" spans="1:9" s="14" customFormat="1" ht="9.75" customHeight="1">
      <c r="A34" s="14" t="s">
        <v>36</v>
      </c>
      <c r="B34" s="99">
        <f aca="true" t="shared" si="1" ref="B34:G34">SUM(B22:B27)</f>
        <v>3495</v>
      </c>
      <c r="C34" s="99">
        <f t="shared" si="1"/>
        <v>1883</v>
      </c>
      <c r="D34" s="99">
        <f t="shared" si="1"/>
        <v>168</v>
      </c>
      <c r="E34" s="99">
        <f t="shared" si="1"/>
        <v>1323</v>
      </c>
      <c r="F34" s="99">
        <f t="shared" si="1"/>
        <v>38</v>
      </c>
      <c r="G34" s="99">
        <f t="shared" si="1"/>
        <v>287</v>
      </c>
      <c r="H34" s="99">
        <f>SUM(B34:G34)</f>
        <v>7194</v>
      </c>
      <c r="I34" s="16"/>
    </row>
    <row r="35" spans="1:9" s="14" customFormat="1" ht="9.75" customHeight="1">
      <c r="A35" s="14" t="s">
        <v>37</v>
      </c>
      <c r="B35" s="99">
        <f aca="true" t="shared" si="2" ref="B35:G35">B28+B29</f>
        <v>1623</v>
      </c>
      <c r="C35" s="99">
        <f t="shared" si="2"/>
        <v>971</v>
      </c>
      <c r="D35" s="99">
        <f t="shared" si="2"/>
        <v>62</v>
      </c>
      <c r="E35" s="99">
        <f t="shared" si="2"/>
        <v>617</v>
      </c>
      <c r="F35" s="99">
        <f t="shared" si="2"/>
        <v>15</v>
      </c>
      <c r="G35" s="99">
        <f t="shared" si="2"/>
        <v>147</v>
      </c>
      <c r="H35" s="99">
        <f>SUM(B35:G35)</f>
        <v>3435</v>
      </c>
      <c r="I35" s="16"/>
    </row>
    <row r="36" spans="1:9" s="18" customFormat="1" ht="9.75" customHeight="1">
      <c r="A36" s="18" t="s">
        <v>27</v>
      </c>
      <c r="B36" s="101">
        <f>+B34+B35</f>
        <v>5118</v>
      </c>
      <c r="C36" s="101">
        <v>2853</v>
      </c>
      <c r="D36" s="101">
        <v>232</v>
      </c>
      <c r="E36" s="101">
        <v>1942</v>
      </c>
      <c r="F36" s="101">
        <f>+F34+F35</f>
        <v>53</v>
      </c>
      <c r="G36" s="101">
        <f>+G34+G35</f>
        <v>434</v>
      </c>
      <c r="H36" s="101">
        <v>10631</v>
      </c>
      <c r="I36" s="20"/>
    </row>
    <row r="37" spans="1:9" s="18" customFormat="1" ht="9.75" customHeight="1">
      <c r="A37" s="18" t="s">
        <v>28</v>
      </c>
      <c r="B37" s="101">
        <f aca="true" t="shared" si="3" ref="B37:G37">+B32+B33+B36</f>
        <v>13257</v>
      </c>
      <c r="C37" s="101">
        <f t="shared" si="3"/>
        <v>7675</v>
      </c>
      <c r="D37" s="101">
        <f t="shared" si="3"/>
        <v>1346</v>
      </c>
      <c r="E37" s="101">
        <f t="shared" si="3"/>
        <v>5530</v>
      </c>
      <c r="F37" s="101">
        <f t="shared" si="3"/>
        <v>191</v>
      </c>
      <c r="G37" s="101">
        <f t="shared" si="3"/>
        <v>1342</v>
      </c>
      <c r="H37" s="101">
        <v>29339</v>
      </c>
      <c r="I37" s="20"/>
    </row>
    <row r="38" spans="1:8" ht="9.75" customHeight="1">
      <c r="A38" s="4"/>
      <c r="B38" s="94"/>
      <c r="C38" s="94"/>
      <c r="D38" s="94"/>
      <c r="E38" s="94"/>
      <c r="F38" s="94"/>
      <c r="G38" s="94"/>
      <c r="H38" s="94"/>
    </row>
    <row r="39" spans="1:8" ht="9.75" customHeight="1">
      <c r="A39" s="27"/>
      <c r="B39" s="48"/>
      <c r="C39" s="48"/>
      <c r="D39" s="48"/>
      <c r="E39" s="48"/>
      <c r="F39" s="48"/>
      <c r="G39" s="48"/>
      <c r="H39" s="48"/>
    </row>
    <row r="40" spans="1:8" ht="9.75" customHeight="1">
      <c r="A40" s="28"/>
      <c r="B40" s="48"/>
      <c r="C40" s="48"/>
      <c r="D40" s="48"/>
      <c r="E40" s="48"/>
      <c r="F40" s="48"/>
      <c r="G40" s="48"/>
      <c r="H40" s="48"/>
    </row>
    <row r="41" spans="1:8" ht="13.5" customHeight="1">
      <c r="A41" s="23"/>
      <c r="B41" s="21"/>
      <c r="C41" s="21"/>
      <c r="D41" s="21"/>
      <c r="E41" s="21"/>
      <c r="F41" s="21"/>
      <c r="G41" s="21"/>
      <c r="H41" s="21"/>
    </row>
    <row r="42" spans="1:8" ht="9.75" customHeight="1">
      <c r="A42" s="29"/>
      <c r="B42"/>
      <c r="C42"/>
      <c r="D42"/>
      <c r="E42"/>
      <c r="F42"/>
      <c r="G42"/>
      <c r="H42"/>
    </row>
    <row r="43" spans="2:8" ht="9">
      <c r="B43" s="13"/>
      <c r="C43" s="13"/>
      <c r="D43" s="13"/>
      <c r="E43" s="13"/>
      <c r="F43" s="13"/>
      <c r="G43" s="13"/>
      <c r="H43" s="13"/>
    </row>
    <row r="44" spans="2:8" ht="9">
      <c r="B44" s="21"/>
      <c r="C44" s="21"/>
      <c r="D44" s="21"/>
      <c r="E44" s="21"/>
      <c r="F44" s="21"/>
      <c r="G44" s="21"/>
      <c r="H44" s="21"/>
    </row>
    <row r="45" spans="2:8" ht="9">
      <c r="B45" s="21"/>
      <c r="C45" s="21"/>
      <c r="D45" s="21"/>
      <c r="E45" s="21"/>
      <c r="F45" s="21"/>
      <c r="G45" s="21"/>
      <c r="H45" s="21"/>
    </row>
    <row r="46" spans="2:8" ht="9">
      <c r="B46" s="21"/>
      <c r="C46" s="21"/>
      <c r="D46" s="21"/>
      <c r="E46" s="21"/>
      <c r="F46" s="21"/>
      <c r="G46" s="21"/>
      <c r="H46" s="21"/>
    </row>
  </sheetData>
  <mergeCells count="2">
    <mergeCell ref="B5:H5"/>
    <mergeCell ref="A5:A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33"/>
  <dimension ref="A1:M46"/>
  <sheetViews>
    <sheetView workbookViewId="0" topLeftCell="A1">
      <selection activeCell="E11" sqref="E11"/>
    </sheetView>
  </sheetViews>
  <sheetFormatPr defaultColWidth="9.140625" defaultRowHeight="12.75"/>
  <cols>
    <col min="1" max="1" width="13.140625" style="5" customWidth="1"/>
    <col min="2" max="8" width="11.00390625" style="5" customWidth="1"/>
    <col min="9" max="16384" width="9.140625" style="5" customWidth="1"/>
  </cols>
  <sheetData>
    <row r="1" s="1" customFormat="1" ht="13.5" customHeight="1">
      <c r="A1" s="1" t="s">
        <v>108</v>
      </c>
    </row>
    <row r="2" s="1" customFormat="1" ht="13.5" customHeight="1"/>
    <row r="3" s="3" customFormat="1" ht="13.5" customHeight="1">
      <c r="A3" s="3" t="s">
        <v>109</v>
      </c>
    </row>
    <row r="4" spans="1:8" s="1" customFormat="1" ht="13.5" customHeight="1">
      <c r="A4" s="60"/>
      <c r="B4" s="60"/>
      <c r="C4" s="60"/>
      <c r="D4" s="60"/>
      <c r="E4" s="60"/>
      <c r="F4" s="60"/>
      <c r="G4" s="60"/>
      <c r="H4" s="60"/>
    </row>
    <row r="5" spans="1:8" ht="15" customHeight="1">
      <c r="A5" s="104" t="s">
        <v>0</v>
      </c>
      <c r="B5" s="117" t="s">
        <v>114</v>
      </c>
      <c r="C5" s="117"/>
      <c r="D5" s="117"/>
      <c r="E5" s="117"/>
      <c r="F5" s="117"/>
      <c r="G5" s="117"/>
      <c r="H5" s="117"/>
    </row>
    <row r="6" spans="1:8" ht="75.75" customHeight="1">
      <c r="A6" s="115"/>
      <c r="B6" s="7" t="s">
        <v>100</v>
      </c>
      <c r="C6" s="7" t="s">
        <v>101</v>
      </c>
      <c r="D6" s="7" t="s">
        <v>102</v>
      </c>
      <c r="E6" s="7" t="s">
        <v>103</v>
      </c>
      <c r="F6" s="7" t="s">
        <v>104</v>
      </c>
      <c r="G6" s="7" t="s">
        <v>115</v>
      </c>
      <c r="H6" s="7" t="s">
        <v>106</v>
      </c>
    </row>
    <row r="7" spans="1:8" ht="19.5" customHeight="1">
      <c r="A7" s="91" t="s">
        <v>118</v>
      </c>
      <c r="B7" s="91"/>
      <c r="C7" s="91"/>
      <c r="D7" s="91"/>
      <c r="E7" s="91"/>
      <c r="F7" s="91"/>
      <c r="G7" s="91"/>
      <c r="H7" s="91"/>
    </row>
    <row r="8" spans="1:8" ht="9.75" customHeight="1">
      <c r="A8" s="5" t="s">
        <v>3</v>
      </c>
      <c r="B8" s="13">
        <f>'tav11.5a 1999'!B8+'tav11.5b 1999'!B8</f>
        <v>1689</v>
      </c>
      <c r="C8" s="13">
        <f>'tav11.5a 1999'!C8+'tav11.5b 1999'!C8</f>
        <v>1286</v>
      </c>
      <c r="D8" s="13">
        <v>236</v>
      </c>
      <c r="E8" s="13">
        <f>'tav11.5a 1999'!E8+'tav11.5b 1999'!E8</f>
        <v>801</v>
      </c>
      <c r="F8" s="13">
        <f>'tav11.5a 1999'!F8+'tav11.5b 1999'!F8</f>
        <v>26</v>
      </c>
      <c r="G8" s="13">
        <f>'tav11.5a 1999'!G8+'tav11.5b 1999'!G8</f>
        <v>196</v>
      </c>
      <c r="H8" s="13">
        <v>4233</v>
      </c>
    </row>
    <row r="9" spans="1:8" ht="9.75" customHeight="1">
      <c r="A9" s="5" t="s">
        <v>4</v>
      </c>
      <c r="B9" s="13">
        <v>48</v>
      </c>
      <c r="C9" s="13">
        <f>'tav11.5a 1999'!C9+'tav11.5b 1999'!C9</f>
        <v>36</v>
      </c>
      <c r="D9" s="13">
        <f>'tav11.5a 1999'!D9+'tav11.5b 1999'!D9</f>
        <v>7</v>
      </c>
      <c r="E9" s="13">
        <v>21</v>
      </c>
      <c r="F9" s="13">
        <v>1</v>
      </c>
      <c r="G9" s="13">
        <f>'tav11.5a 1999'!G9+'tav11.5b 1999'!G9</f>
        <v>5</v>
      </c>
      <c r="H9" s="13">
        <f>'tav11.5a 1999'!H9+'tav11.5b 1999'!H9</f>
        <v>118</v>
      </c>
    </row>
    <row r="10" spans="1:8" ht="9.75" customHeight="1">
      <c r="A10" s="5" t="s">
        <v>5</v>
      </c>
      <c r="B10" s="13">
        <f>'tav11.5a 1999'!B10+'tav11.5b 1999'!B10</f>
        <v>3400</v>
      </c>
      <c r="C10" s="13">
        <v>2609</v>
      </c>
      <c r="D10" s="13">
        <f>'tav11.5a 1999'!D10+'tav11.5b 1999'!D10</f>
        <v>589</v>
      </c>
      <c r="E10" s="13">
        <f>'tav11.5a 1999'!E10+'tav11.5b 1999'!E10</f>
        <v>1787</v>
      </c>
      <c r="F10" s="13">
        <f>'tav11.5a 1999'!F10+'tav11.5b 1999'!F10</f>
        <v>57</v>
      </c>
      <c r="G10" s="13">
        <v>502</v>
      </c>
      <c r="H10" s="13">
        <f>'tav11.5a 1999'!H10+'tav11.5b 1999'!H10</f>
        <v>8944</v>
      </c>
    </row>
    <row r="11" spans="1:8" ht="9.75" customHeight="1">
      <c r="A11" s="5" t="s">
        <v>6</v>
      </c>
      <c r="B11" s="13">
        <v>342</v>
      </c>
      <c r="C11" s="13">
        <f>'tav11.5a 1999'!C11+'tav11.5b 1999'!C11</f>
        <v>277</v>
      </c>
      <c r="D11" s="13">
        <f>'tav11.5a 1999'!D11+'tav11.5b 1999'!D11</f>
        <v>108</v>
      </c>
      <c r="E11" s="13">
        <f>'tav11.5a 1999'!E11+'tav11.5b 1999'!E11</f>
        <v>147</v>
      </c>
      <c r="F11" s="13">
        <v>7</v>
      </c>
      <c r="G11" s="13">
        <v>36</v>
      </c>
      <c r="H11" s="13">
        <v>917</v>
      </c>
    </row>
    <row r="12" spans="1:8" s="14" customFormat="1" ht="9.75" customHeight="1">
      <c r="A12" s="14" t="s">
        <v>55</v>
      </c>
      <c r="B12" s="17">
        <f>'tav11.5a 1999'!B12+'tav11.5b 1999'!B12</f>
        <v>181</v>
      </c>
      <c r="C12" s="17">
        <f>'tav11.5a 1999'!C12+'tav11.5b 1999'!C12</f>
        <v>137</v>
      </c>
      <c r="D12" s="17">
        <f>'tav11.5a 1999'!D12+'tav11.5b 1999'!D12</f>
        <v>52</v>
      </c>
      <c r="E12" s="17">
        <f>'tav11.5a 1999'!E12+'tav11.5b 1999'!E12</f>
        <v>64</v>
      </c>
      <c r="F12" s="17">
        <f>'tav11.5a 1999'!F12+'tav11.5b 1999'!F12</f>
        <v>4</v>
      </c>
      <c r="G12" s="17">
        <v>16</v>
      </c>
      <c r="H12" s="17">
        <f>'tav11.5a 1999'!H12+'tav11.5b 1999'!H12</f>
        <v>454</v>
      </c>
    </row>
    <row r="13" spans="1:8" s="14" customFormat="1" ht="9.75" customHeight="1">
      <c r="A13" s="14" t="s">
        <v>46</v>
      </c>
      <c r="B13" s="17">
        <f>'tav11.5a 1999'!B13+'tav11.5b 1999'!B13</f>
        <v>162</v>
      </c>
      <c r="C13" s="17">
        <v>139</v>
      </c>
      <c r="D13" s="17">
        <f>'tav11.5a 1999'!D13+'tav11.5b 1999'!D13</f>
        <v>56</v>
      </c>
      <c r="E13" s="17">
        <f>'tav11.5a 1999'!E13+'tav11.5b 1999'!E13</f>
        <v>83</v>
      </c>
      <c r="F13" s="17">
        <f>'tav11.5a 1999'!F13+'tav11.5b 1999'!F13</f>
        <v>3</v>
      </c>
      <c r="G13" s="17">
        <v>19</v>
      </c>
      <c r="H13" s="17">
        <v>462</v>
      </c>
    </row>
    <row r="14" spans="1:8" ht="9.75" customHeight="1">
      <c r="A14" s="5" t="s">
        <v>7</v>
      </c>
      <c r="B14" s="13">
        <f>'tav11.5a 1999'!B14+'tav11.5b 1999'!B14</f>
        <v>1848</v>
      </c>
      <c r="C14" s="13">
        <f>'tav11.5a 1999'!C14+'tav11.5b 1999'!C14</f>
        <v>1267</v>
      </c>
      <c r="D14" s="13">
        <f>'tav11.5a 1999'!D14+'tav11.5b 1999'!D14</f>
        <v>318</v>
      </c>
      <c r="E14" s="13">
        <f>'tav11.5a 1999'!E14+'tav11.5b 1999'!E14</f>
        <v>763</v>
      </c>
      <c r="F14" s="13">
        <f>'tav11.5a 1999'!F14+'tav11.5b 1999'!F14</f>
        <v>28</v>
      </c>
      <c r="G14" s="13">
        <f>'tav11.5a 1999'!G14+'tav11.5b 1999'!G14</f>
        <v>207</v>
      </c>
      <c r="H14" s="13">
        <f>'tav11.5a 1999'!H14+'tav11.5b 1999'!H14</f>
        <v>4431</v>
      </c>
    </row>
    <row r="15" spans="1:8" ht="9.75" customHeight="1">
      <c r="A15" s="5" t="s">
        <v>8</v>
      </c>
      <c r="B15" s="13">
        <f>'tav11.5a 1999'!B15+'tav11.5b 1999'!B15</f>
        <v>442</v>
      </c>
      <c r="C15" s="13">
        <f>'tav11.5a 1999'!C15+'tav11.5b 1999'!C15</f>
        <v>352</v>
      </c>
      <c r="D15" s="13">
        <f>'tav11.5a 1999'!D15+'tav11.5b 1999'!D15</f>
        <v>85</v>
      </c>
      <c r="E15" s="13">
        <v>227</v>
      </c>
      <c r="F15" s="13">
        <f>'tav11.5a 1999'!F15+'tav11.5b 1999'!F15</f>
        <v>6</v>
      </c>
      <c r="G15" s="13">
        <f>'tav11.5a 1999'!G15+'tav11.5b 1999'!G15</f>
        <v>58</v>
      </c>
      <c r="H15" s="13">
        <v>1169</v>
      </c>
    </row>
    <row r="16" spans="1:8" ht="9.75" customHeight="1">
      <c r="A16" s="5" t="s">
        <v>9</v>
      </c>
      <c r="B16" s="13">
        <f>'tav11.5a 1999'!B16+'tav11.5b 1999'!B16</f>
        <v>628</v>
      </c>
      <c r="C16" s="13">
        <f>'tav11.5a 1999'!C16+'tav11.5b 1999'!C16</f>
        <v>457</v>
      </c>
      <c r="D16" s="13">
        <f>'tav11.5a 1999'!D16+'tav11.5b 1999'!D16</f>
        <v>79</v>
      </c>
      <c r="E16" s="13">
        <f>'tav11.5a 1999'!E16+'tav11.5b 1999'!E16</f>
        <v>347</v>
      </c>
      <c r="F16" s="13">
        <f>'tav11.5a 1999'!F16+'tav11.5b 1999'!F16</f>
        <v>8</v>
      </c>
      <c r="G16" s="13">
        <f>'tav11.5a 1999'!G16+'tav11.5b 1999'!G16</f>
        <v>95</v>
      </c>
      <c r="H16" s="13">
        <f>'tav11.5a 1999'!H16+'tav11.5b 1999'!H16</f>
        <v>1614</v>
      </c>
    </row>
    <row r="17" spans="1:8" ht="9.75" customHeight="1">
      <c r="A17" s="5" t="s">
        <v>10</v>
      </c>
      <c r="B17" s="13">
        <f>'tav11.5a 1999'!B17+'tav11.5b 1999'!B17</f>
        <v>1652</v>
      </c>
      <c r="C17" s="13">
        <f>'tav11.5a 1999'!C17+'tav11.5b 1999'!C17</f>
        <v>1022</v>
      </c>
      <c r="D17" s="13">
        <f>'tav11.5a 1999'!D17+'tav11.5b 1999'!D17</f>
        <v>218</v>
      </c>
      <c r="E17" s="13">
        <f>'tav11.5a 1999'!E17+'tav11.5b 1999'!E17</f>
        <v>779</v>
      </c>
      <c r="F17" s="13">
        <f>'tav11.5a 1999'!F17+'tav11.5b 1999'!F17</f>
        <v>25</v>
      </c>
      <c r="G17" s="13">
        <v>227</v>
      </c>
      <c r="H17" s="13">
        <v>3923</v>
      </c>
    </row>
    <row r="18" spans="1:8" ht="9.75" customHeight="1">
      <c r="A18" s="5" t="s">
        <v>11</v>
      </c>
      <c r="B18" s="13">
        <f>'tav11.5a 1999'!B18+'tav11.5b 1999'!B18</f>
        <v>1509</v>
      </c>
      <c r="C18" s="13">
        <f>'tav11.5a 1999'!C18+'tav11.5b 1999'!C18</f>
        <v>946</v>
      </c>
      <c r="D18" s="13">
        <f>'tav11.5a 1999'!D18+'tav11.5b 1999'!D18</f>
        <v>153</v>
      </c>
      <c r="E18" s="13">
        <v>692</v>
      </c>
      <c r="F18" s="13">
        <f>'tav11.5a 1999'!F18+'tav11.5b 1999'!F18</f>
        <v>21</v>
      </c>
      <c r="G18" s="13">
        <v>172</v>
      </c>
      <c r="H18" s="13">
        <f>'tav11.5a 1999'!H18+'tav11.5b 1999'!H18</f>
        <v>3492</v>
      </c>
    </row>
    <row r="19" spans="1:8" ht="9.75" customHeight="1">
      <c r="A19" s="5" t="s">
        <v>12</v>
      </c>
      <c r="B19" s="13">
        <f>'tav11.5a 1999'!B19+'tav11.5b 1999'!B19</f>
        <v>355</v>
      </c>
      <c r="C19" s="13">
        <f>'tav11.5a 1999'!C19+'tav11.5b 1999'!C19</f>
        <v>196</v>
      </c>
      <c r="D19" s="13">
        <v>43</v>
      </c>
      <c r="E19" s="13">
        <f>'tav11.5a 1999'!E19+'tav11.5b 1999'!E19</f>
        <v>181</v>
      </c>
      <c r="F19" s="13">
        <f>'tav11.5a 1999'!F19+'tav11.5b 1999'!F19</f>
        <v>6</v>
      </c>
      <c r="G19" s="13">
        <v>43</v>
      </c>
      <c r="H19" s="13">
        <v>825</v>
      </c>
    </row>
    <row r="20" spans="1:8" ht="9.75" customHeight="1">
      <c r="A20" s="5" t="s">
        <v>13</v>
      </c>
      <c r="B20" s="13">
        <f>'tav11.5a 1999'!B20+'tav11.5b 1999'!B20</f>
        <v>647</v>
      </c>
      <c r="C20" s="13">
        <v>366</v>
      </c>
      <c r="D20" s="13">
        <v>62</v>
      </c>
      <c r="E20" s="13">
        <f>'tav11.5a 1999'!E20+'tav11.5b 1999'!E20</f>
        <v>282</v>
      </c>
      <c r="F20" s="13">
        <v>9</v>
      </c>
      <c r="G20" s="13">
        <f>'tav11.5a 1999'!G20+'tav11.5b 1999'!G20</f>
        <v>79</v>
      </c>
      <c r="H20" s="13">
        <f>'tav11.5a 1999'!H20+'tav11.5b 1999'!H20</f>
        <v>1444</v>
      </c>
    </row>
    <row r="21" spans="1:8" ht="9.75" customHeight="1">
      <c r="A21" s="5" t="s">
        <v>14</v>
      </c>
      <c r="B21" s="13">
        <f>'tav11.5a 1999'!B21+'tav11.5b 1999'!B21</f>
        <v>1808</v>
      </c>
      <c r="C21" s="13">
        <f>'tav11.5a 1999'!C21+'tav11.5b 1999'!C21</f>
        <v>1463</v>
      </c>
      <c r="D21" s="13">
        <v>187</v>
      </c>
      <c r="E21" s="13">
        <f>'tav11.5a 1999'!E21+'tav11.5b 1999'!E21</f>
        <v>1319</v>
      </c>
      <c r="F21" s="13">
        <v>32</v>
      </c>
      <c r="G21" s="13">
        <v>389</v>
      </c>
      <c r="H21" s="13">
        <f>'tav11.5a 1999'!H21+'tav11.5b 1999'!H21</f>
        <v>5197</v>
      </c>
    </row>
    <row r="22" spans="1:8" ht="9.75" customHeight="1">
      <c r="A22" s="5" t="s">
        <v>15</v>
      </c>
      <c r="B22" s="13">
        <v>547</v>
      </c>
      <c r="C22" s="13">
        <f>'tav11.5a 1999'!C22+'tav11.5b 1999'!C22</f>
        <v>333</v>
      </c>
      <c r="D22" s="13">
        <f>'tav11.5a 1999'!D22+'tav11.5b 1999'!D22</f>
        <v>38</v>
      </c>
      <c r="E22" s="13">
        <f>'tav11.5a 1999'!E22+'tav11.5b 1999'!E22</f>
        <v>283</v>
      </c>
      <c r="F22" s="13">
        <f>'tav11.5a 1999'!F22+'tav11.5b 1999'!F22</f>
        <v>8</v>
      </c>
      <c r="G22" s="13">
        <f>'tav11.5a 1999'!G22+'tav11.5b 1999'!G22</f>
        <v>60</v>
      </c>
      <c r="H22" s="13">
        <f>'tav11.5a 1999'!H22+'tav11.5b 1999'!H22</f>
        <v>1268</v>
      </c>
    </row>
    <row r="23" spans="1:8" ht="9.75" customHeight="1">
      <c r="A23" s="5" t="s">
        <v>16</v>
      </c>
      <c r="B23" s="13">
        <f>'tav11.5a 1999'!B23+'tav11.5b 1999'!B23</f>
        <v>149</v>
      </c>
      <c r="C23" s="13">
        <f>'tav11.5a 1999'!C23+'tav11.5b 1999'!C23</f>
        <v>86</v>
      </c>
      <c r="D23" s="13">
        <f>'tav11.5a 1999'!D23+'tav11.5b 1999'!D23</f>
        <v>8</v>
      </c>
      <c r="E23" s="13">
        <v>67</v>
      </c>
      <c r="F23" s="13">
        <f>'tav11.5a 1999'!F23+'tav11.5b 1999'!F23</f>
        <v>2</v>
      </c>
      <c r="G23" s="13">
        <v>15</v>
      </c>
      <c r="H23" s="13">
        <v>327</v>
      </c>
    </row>
    <row r="24" spans="1:8" ht="9.75" customHeight="1">
      <c r="A24" s="5" t="s">
        <v>17</v>
      </c>
      <c r="B24" s="13">
        <v>2474</v>
      </c>
      <c r="C24" s="13">
        <f>'tav11.5a 1999'!C24+'tav11.5b 1999'!C24</f>
        <v>1745</v>
      </c>
      <c r="D24" s="13">
        <f>'tav11.5a 1999'!D24+'tav11.5b 1999'!D24</f>
        <v>149</v>
      </c>
      <c r="E24" s="13">
        <f>'tav11.5a 1999'!E24+'tav11.5b 1999'!E24</f>
        <v>1096</v>
      </c>
      <c r="F24" s="13">
        <f>'tav11.5a 1999'!F24+'tav11.5b 1999'!F24</f>
        <v>29</v>
      </c>
      <c r="G24" s="13">
        <f>'tav11.5a 1999'!G24+'tav11.5b 1999'!G24</f>
        <v>265</v>
      </c>
      <c r="H24" s="13">
        <v>5758</v>
      </c>
    </row>
    <row r="25" spans="1:8" ht="9.75" customHeight="1">
      <c r="A25" s="5" t="s">
        <v>18</v>
      </c>
      <c r="B25" s="13">
        <f>'tav11.5a 1999'!B25+'tav11.5b 1999'!B25</f>
        <v>1864</v>
      </c>
      <c r="C25" s="13">
        <f>'tav11.5a 1999'!C25+'tav11.5b 1999'!C25</f>
        <v>1199</v>
      </c>
      <c r="D25" s="13">
        <f>'tav11.5a 1999'!D25+'tav11.5b 1999'!D25</f>
        <v>97</v>
      </c>
      <c r="E25" s="13">
        <v>713</v>
      </c>
      <c r="F25" s="13">
        <f>'tav11.5a 1999'!F25+'tav11.5b 1999'!F25</f>
        <v>16</v>
      </c>
      <c r="G25" s="13">
        <f>'tav11.5a 1999'!G25+'tav11.5b 1999'!G25</f>
        <v>172</v>
      </c>
      <c r="H25" s="13">
        <f>'tav11.5a 1999'!H25+'tav11.5b 1999'!H25</f>
        <v>4060</v>
      </c>
    </row>
    <row r="26" spans="1:8" ht="9.75" customHeight="1">
      <c r="A26" s="5" t="s">
        <v>19</v>
      </c>
      <c r="B26" s="13">
        <f>'tav11.5a 1999'!B26+'tav11.5b 1999'!B26</f>
        <v>283</v>
      </c>
      <c r="C26" s="13">
        <f>'tav11.5a 1999'!C26+'tav11.5b 1999'!C26</f>
        <v>166</v>
      </c>
      <c r="D26" s="13">
        <v>16</v>
      </c>
      <c r="E26" s="13">
        <f>'tav11.5a 1999'!E26+'tav11.5b 1999'!E26</f>
        <v>115</v>
      </c>
      <c r="F26" s="13">
        <f>'tav11.5a 1999'!F26+'tav11.5b 1999'!F26</f>
        <v>3</v>
      </c>
      <c r="G26" s="13">
        <v>21</v>
      </c>
      <c r="H26" s="13">
        <f>'tav11.5a 1999'!H26+'tav11.5b 1999'!H26</f>
        <v>603</v>
      </c>
    </row>
    <row r="27" spans="1:8" ht="9.75" customHeight="1">
      <c r="A27" s="5" t="s">
        <v>20</v>
      </c>
      <c r="B27" s="13">
        <f>'tav11.5a 1999'!B27+'tav11.5b 1999'!B27</f>
        <v>939</v>
      </c>
      <c r="C27" s="13">
        <f>'tav11.5a 1999'!C27+'tav11.5b 1999'!C27</f>
        <v>543</v>
      </c>
      <c r="D27" s="13">
        <v>40</v>
      </c>
      <c r="E27" s="13">
        <f>'tav11.5a 1999'!E27+'tav11.5b 1999'!E27</f>
        <v>421</v>
      </c>
      <c r="F27" s="13">
        <v>8</v>
      </c>
      <c r="G27" s="13">
        <f>'tav11.5a 1999'!G27+'tav11.5b 1999'!G27</f>
        <v>96</v>
      </c>
      <c r="H27" s="13">
        <f>'tav11.5a 1999'!H27+'tav11.5b 1999'!H27</f>
        <v>2048</v>
      </c>
    </row>
    <row r="28" spans="1:8" ht="9.75" customHeight="1">
      <c r="A28" s="5" t="s">
        <v>21</v>
      </c>
      <c r="B28" s="13">
        <v>2292</v>
      </c>
      <c r="C28" s="13">
        <v>1506</v>
      </c>
      <c r="D28" s="13">
        <f>'tav11.5a 1999'!D28+'tav11.5b 1999'!D28</f>
        <v>83</v>
      </c>
      <c r="E28" s="13">
        <f>'tav11.5a 1999'!E28+'tav11.5b 1999'!E28</f>
        <v>918</v>
      </c>
      <c r="F28" s="13">
        <f>'tav11.5a 1999'!F28+'tav11.5b 1999'!F28</f>
        <v>24</v>
      </c>
      <c r="G28" s="13">
        <f>'tav11.5a 1999'!G28+'tav11.5b 1999'!G28</f>
        <v>242</v>
      </c>
      <c r="H28" s="13">
        <f>'tav11.5a 1999'!H28+'tav11.5b 1999'!H28</f>
        <v>5065</v>
      </c>
    </row>
    <row r="29" spans="1:8" ht="9.75" customHeight="1">
      <c r="A29" s="5" t="s">
        <v>22</v>
      </c>
      <c r="B29" s="13">
        <f>'tav11.5a 1999'!B29+'tav11.5b 1999'!B29</f>
        <v>681</v>
      </c>
      <c r="C29" s="13">
        <f>'tav11.5a 1999'!C29+'tav11.5b 1999'!C29</f>
        <v>549</v>
      </c>
      <c r="D29" s="13">
        <v>41</v>
      </c>
      <c r="E29" s="13">
        <v>296</v>
      </c>
      <c r="F29" s="13">
        <v>7</v>
      </c>
      <c r="G29" s="13">
        <f>'tav11.5a 1999'!G29+'tav11.5b 1999'!G29</f>
        <v>67</v>
      </c>
      <c r="H29" s="13">
        <f>'tav11.5a 1999'!H29+'tav11.5b 1999'!H29</f>
        <v>1640</v>
      </c>
    </row>
    <row r="30" spans="1:12" s="14" customFormat="1" ht="9.75" customHeight="1">
      <c r="A30" s="14" t="s">
        <v>23</v>
      </c>
      <c r="B30" s="97">
        <v>5765</v>
      </c>
      <c r="C30" s="97">
        <f>'tav11.5a 1999'!C30+'tav11.5b 1999'!C30</f>
        <v>4389</v>
      </c>
      <c r="D30" s="97">
        <f>'tav11.5a 1999'!D30+'tav11.5b 1999'!D30</f>
        <v>910</v>
      </c>
      <c r="E30" s="97">
        <f>'tav11.5a 1999'!E30+'tav11.5b 1999'!E30</f>
        <v>2956</v>
      </c>
      <c r="F30" s="97">
        <f>'tav11.5a 1999'!F30+'tav11.5b 1999'!F30</f>
        <v>91</v>
      </c>
      <c r="G30" s="97">
        <f>'tav11.5a 1999'!G30+'tav11.5b 1999'!G30</f>
        <v>798</v>
      </c>
      <c r="H30" s="97">
        <f>'tav11.5a 1999'!H30+'tav11.5b 1999'!H30</f>
        <v>14910</v>
      </c>
      <c r="I30" s="97"/>
      <c r="J30" s="97"/>
      <c r="K30" s="98"/>
      <c r="L30" s="16"/>
    </row>
    <row r="31" spans="1:13" s="14" customFormat="1" ht="9.75" customHeight="1">
      <c r="A31" s="14" t="s">
        <v>24</v>
      </c>
      <c r="B31" s="99">
        <f>'tav11.5a 1999'!B31+'tav11.5b 1999'!B31</f>
        <v>4284</v>
      </c>
      <c r="C31" s="99">
        <f>'tav11.5a 1999'!C31+'tav11.5b 1999'!C31</f>
        <v>2918</v>
      </c>
      <c r="D31" s="99">
        <f>'tav11.5a 1999'!D31+'tav11.5b 1999'!D31</f>
        <v>728</v>
      </c>
      <c r="E31" s="99">
        <v>1916</v>
      </c>
      <c r="F31" s="99">
        <f>'tav11.5a 1999'!F31+'tav11.5b 1999'!F31</f>
        <v>66</v>
      </c>
      <c r="G31" s="99">
        <f>'tav11.5a 1999'!G31+'tav11.5b 1999'!G31</f>
        <v>528</v>
      </c>
      <c r="H31" s="99">
        <f>'tav11.5a 1999'!H31+'tav11.5b 1999'!H31</f>
        <v>10440</v>
      </c>
      <c r="I31" s="99"/>
      <c r="J31" s="99"/>
      <c r="K31" s="98"/>
      <c r="L31" s="16"/>
      <c r="M31" s="100"/>
    </row>
    <row r="32" spans="1:12" s="18" customFormat="1" ht="9.75" customHeight="1">
      <c r="A32" s="18" t="s">
        <v>25</v>
      </c>
      <c r="B32" s="101">
        <f>'tav11.5a 1999'!B32+'tav11.5b 1999'!B32</f>
        <v>10050</v>
      </c>
      <c r="C32" s="101">
        <f>'tav11.5a 1999'!C32+'tav11.5b 1999'!C32</f>
        <v>7307</v>
      </c>
      <c r="D32" s="101">
        <f>'tav11.5a 1999'!D32+'tav11.5b 1999'!D32</f>
        <v>1638</v>
      </c>
      <c r="E32" s="101">
        <f>'tav11.5a 1999'!E32+'tav11.5b 1999'!E32</f>
        <v>4871</v>
      </c>
      <c r="F32" s="101">
        <f>'tav11.5a 1999'!F32+'tav11.5b 1999'!F32</f>
        <v>157</v>
      </c>
      <c r="G32" s="101">
        <f>'tav11.5a 1999'!G32+'tav11.5b 1999'!G32</f>
        <v>1326</v>
      </c>
      <c r="H32" s="101">
        <f>'tav11.5a 1999'!H32+'tav11.5b 1999'!H32</f>
        <v>25349</v>
      </c>
      <c r="I32" s="101"/>
      <c r="J32" s="101"/>
      <c r="K32" s="102"/>
      <c r="L32" s="20"/>
    </row>
    <row r="33" spans="1:12" s="18" customFormat="1" ht="9.75" customHeight="1">
      <c r="A33" s="18" t="s">
        <v>26</v>
      </c>
      <c r="B33" s="101">
        <v>4319</v>
      </c>
      <c r="C33" s="101">
        <f>'tav11.5a 1999'!C33+'tav11.5b 1999'!C33</f>
        <v>2971</v>
      </c>
      <c r="D33" s="101">
        <f>'tav11.5a 1999'!D33+'tav11.5b 1999'!D33</f>
        <v>444</v>
      </c>
      <c r="E33" s="101">
        <v>2474</v>
      </c>
      <c r="F33" s="101">
        <v>67</v>
      </c>
      <c r="G33" s="101">
        <f>'tav11.5a 1999'!G33+'tav11.5b 1999'!G33</f>
        <v>683</v>
      </c>
      <c r="H33" s="101">
        <f>'tav11.5a 1999'!H33+'tav11.5b 1999'!H33</f>
        <v>10959</v>
      </c>
      <c r="I33" s="101"/>
      <c r="J33" s="101"/>
      <c r="K33" s="102"/>
      <c r="L33" s="20"/>
    </row>
    <row r="34" spans="1:12" s="14" customFormat="1" ht="9.75" customHeight="1">
      <c r="A34" s="14" t="s">
        <v>36</v>
      </c>
      <c r="B34" s="99">
        <f>'tav11.5a 1999'!B34+'tav11.5b 1999'!B34</f>
        <v>6256</v>
      </c>
      <c r="C34" s="99">
        <f>'tav11.5a 1999'!C34+'tav11.5b 1999'!C34</f>
        <v>4072</v>
      </c>
      <c r="D34" s="99">
        <f>'tav11.5a 1999'!D34+'tav11.5b 1999'!D34</f>
        <v>348</v>
      </c>
      <c r="E34" s="99">
        <f>'tav11.5a 1999'!E34+'tav11.5b 1999'!E34</f>
        <v>2693</v>
      </c>
      <c r="F34" s="99">
        <f>'tav11.5a 1999'!F34+'tav11.5b 1999'!F34</f>
        <v>67</v>
      </c>
      <c r="G34" s="99">
        <f>'tav11.5a 1999'!G34+'tav11.5b 1999'!G34</f>
        <v>629</v>
      </c>
      <c r="H34" s="99">
        <f>'tav11.5a 1999'!H34+'tav11.5b 1999'!H34</f>
        <v>14065</v>
      </c>
      <c r="I34" s="99"/>
      <c r="J34" s="99"/>
      <c r="K34" s="98"/>
      <c r="L34" s="16"/>
    </row>
    <row r="35" spans="1:12" s="14" customFormat="1" ht="9.75" customHeight="1">
      <c r="A35" s="14" t="s">
        <v>37</v>
      </c>
      <c r="B35" s="99">
        <f>'tav11.5a 1999'!B35+'tav11.5b 1999'!B35</f>
        <v>2974</v>
      </c>
      <c r="C35" s="99">
        <f>'tav11.5a 1999'!C35+'tav11.5b 1999'!C35</f>
        <v>2056</v>
      </c>
      <c r="D35" s="99">
        <f>'tav11.5a 1999'!D35+'tav11.5b 1999'!D35</f>
        <v>123</v>
      </c>
      <c r="E35" s="99">
        <f>'tav11.5a 1999'!E35+'tav11.5b 1999'!E35</f>
        <v>1213</v>
      </c>
      <c r="F35" s="99">
        <f>'tav11.5a 1999'!F35+'tav11.5b 1999'!F35</f>
        <v>30</v>
      </c>
      <c r="G35" s="99">
        <f>'tav11.5a 1999'!G35+'tav11.5b 1999'!G35</f>
        <v>309</v>
      </c>
      <c r="H35" s="99">
        <f>'tav11.5a 1999'!H35+'tav11.5b 1999'!H35</f>
        <v>6705</v>
      </c>
      <c r="I35" s="99"/>
      <c r="J35" s="99"/>
      <c r="K35" s="98"/>
      <c r="L35" s="16"/>
    </row>
    <row r="36" spans="1:12" s="18" customFormat="1" ht="9.75" customHeight="1">
      <c r="A36" s="18" t="s">
        <v>27</v>
      </c>
      <c r="B36" s="101">
        <f>'tav11.5a 1999'!B36+'tav11.5b 1999'!B36</f>
        <v>9230</v>
      </c>
      <c r="C36" s="101">
        <v>6126</v>
      </c>
      <c r="D36" s="101">
        <v>471</v>
      </c>
      <c r="E36" s="101">
        <f>'tav11.5a 1999'!E36+'tav11.5b 1999'!E36</f>
        <v>3908</v>
      </c>
      <c r="F36" s="101">
        <v>96</v>
      </c>
      <c r="G36" s="101">
        <f>'tav11.5a 1999'!G36+'tav11.5b 1999'!G36</f>
        <v>938</v>
      </c>
      <c r="H36" s="101">
        <f>'tav11.5a 1999'!H36+'tav11.5b 1999'!H36</f>
        <v>20769</v>
      </c>
      <c r="I36" s="101"/>
      <c r="J36" s="101"/>
      <c r="K36" s="102"/>
      <c r="L36" s="20"/>
    </row>
    <row r="37" spans="1:12" s="18" customFormat="1" ht="9.75" customHeight="1">
      <c r="A37" s="18" t="s">
        <v>28</v>
      </c>
      <c r="B37" s="101">
        <v>23598</v>
      </c>
      <c r="C37" s="101">
        <v>16404</v>
      </c>
      <c r="D37" s="101">
        <v>2554</v>
      </c>
      <c r="E37" s="101">
        <v>11255</v>
      </c>
      <c r="F37" s="101">
        <v>320</v>
      </c>
      <c r="G37" s="101">
        <f>'tav11.5a 1999'!G37+'tav11.5b 1999'!G37</f>
        <v>2947</v>
      </c>
      <c r="H37" s="101">
        <f>'tav11.5a 1999'!H37+'tav11.5b 1999'!H37</f>
        <v>57078</v>
      </c>
      <c r="I37" s="101"/>
      <c r="J37" s="101"/>
      <c r="K37" s="102"/>
      <c r="L37" s="20"/>
    </row>
    <row r="38" spans="1:8" ht="9.75" customHeight="1">
      <c r="A38" s="4"/>
      <c r="B38" s="79"/>
      <c r="C38" s="79"/>
      <c r="D38" s="79"/>
      <c r="E38" s="79"/>
      <c r="F38" s="79"/>
      <c r="G38" s="79"/>
      <c r="H38" s="79"/>
    </row>
    <row r="39" spans="1:8" ht="9.75" customHeight="1">
      <c r="A39" s="27"/>
      <c r="B39" s="48"/>
      <c r="C39" s="48"/>
      <c r="D39" s="48"/>
      <c r="E39" s="48"/>
      <c r="F39" s="48"/>
      <c r="G39" s="48"/>
      <c r="H39" s="48"/>
    </row>
    <row r="40" spans="1:8" ht="9.75" customHeight="1">
      <c r="A40" s="28"/>
      <c r="B40" s="48"/>
      <c r="C40" s="48"/>
      <c r="D40" s="48"/>
      <c r="E40" s="48"/>
      <c r="F40" s="48"/>
      <c r="G40" s="48"/>
      <c r="H40" s="48"/>
    </row>
    <row r="41" spans="1:8" ht="9">
      <c r="A41" s="23"/>
      <c r="B41" s="21"/>
      <c r="C41" s="21"/>
      <c r="D41" s="21"/>
      <c r="E41" s="21"/>
      <c r="F41" s="21"/>
      <c r="G41" s="21"/>
      <c r="H41" s="21"/>
    </row>
    <row r="42" spans="1:8" ht="9.75" customHeight="1">
      <c r="A42" s="29"/>
      <c r="B42"/>
      <c r="C42"/>
      <c r="D42"/>
      <c r="E42"/>
      <c r="F42"/>
      <c r="G42"/>
      <c r="H42"/>
    </row>
    <row r="43" spans="2:8" ht="9.75" customHeight="1">
      <c r="B43" s="13"/>
      <c r="C43" s="13"/>
      <c r="D43" s="13"/>
      <c r="E43" s="13"/>
      <c r="F43" s="13"/>
      <c r="G43" s="13"/>
      <c r="H43" s="13"/>
    </row>
    <row r="44" spans="2:8" ht="9">
      <c r="B44" s="21"/>
      <c r="C44" s="21"/>
      <c r="D44" s="21"/>
      <c r="E44" s="21"/>
      <c r="F44" s="21"/>
      <c r="G44" s="21"/>
      <c r="H44" s="21"/>
    </row>
    <row r="45" spans="2:8" ht="9">
      <c r="B45" s="21"/>
      <c r="C45" s="21"/>
      <c r="D45" s="21"/>
      <c r="E45" s="21"/>
      <c r="F45" s="21"/>
      <c r="G45" s="21"/>
      <c r="H45" s="21"/>
    </row>
    <row r="46" spans="2:8" ht="9">
      <c r="B46" s="21"/>
      <c r="C46" s="21"/>
      <c r="D46" s="21"/>
      <c r="E46" s="21"/>
      <c r="F46" s="21"/>
      <c r="G46" s="21"/>
      <c r="H46" s="21"/>
    </row>
  </sheetData>
  <mergeCells count="2">
    <mergeCell ref="B5:H5"/>
    <mergeCell ref="A5:A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&amp;C&amp;P+224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1"/>
  <dimension ref="A1:J47"/>
  <sheetViews>
    <sheetView workbookViewId="0" topLeftCell="A1">
      <selection activeCell="E11" sqref="E11"/>
    </sheetView>
  </sheetViews>
  <sheetFormatPr defaultColWidth="9.140625" defaultRowHeight="9" customHeight="1"/>
  <cols>
    <col min="1" max="1" width="13.140625" style="5" customWidth="1"/>
    <col min="2" max="8" width="11.00390625" style="5" customWidth="1"/>
    <col min="9" max="16384" width="9.140625" style="5" customWidth="1"/>
  </cols>
  <sheetData>
    <row r="1" s="1" customFormat="1" ht="13.5" customHeight="1">
      <c r="A1" s="1" t="s">
        <v>97</v>
      </c>
    </row>
    <row r="2" s="1" customFormat="1" ht="13.5" customHeight="1"/>
    <row r="3" spans="1:10" s="3" customFormat="1" ht="13.5" customHeight="1">
      <c r="A3" s="37" t="s">
        <v>98</v>
      </c>
      <c r="B3" s="37"/>
      <c r="C3" s="59"/>
      <c r="D3" s="37"/>
      <c r="E3" s="59"/>
      <c r="F3" s="37"/>
      <c r="G3" s="59"/>
      <c r="H3" s="37"/>
      <c r="I3" s="37"/>
      <c r="J3" s="37"/>
    </row>
    <row r="4" spans="1:10" s="62" customFormat="1" ht="13.5" customHeight="1">
      <c r="A4" s="60"/>
      <c r="B4" s="39"/>
      <c r="C4" s="61"/>
      <c r="D4" s="39"/>
      <c r="E4" s="61"/>
      <c r="F4" s="39"/>
      <c r="G4" s="61"/>
      <c r="H4" s="39"/>
      <c r="I4" s="36"/>
      <c r="J4" s="36"/>
    </row>
    <row r="5" spans="1:8" s="62" customFormat="1" ht="15" customHeight="1">
      <c r="A5" s="104" t="s">
        <v>0</v>
      </c>
      <c r="B5" s="117" t="s">
        <v>99</v>
      </c>
      <c r="C5" s="117"/>
      <c r="D5" s="117"/>
      <c r="E5" s="117"/>
      <c r="F5" s="117"/>
      <c r="G5" s="117"/>
      <c r="H5" s="117"/>
    </row>
    <row r="6" spans="1:8" ht="75.75" customHeight="1">
      <c r="A6" s="115"/>
      <c r="B6" s="7" t="s">
        <v>100</v>
      </c>
      <c r="C6" s="7" t="s">
        <v>101</v>
      </c>
      <c r="D6" s="7" t="s">
        <v>102</v>
      </c>
      <c r="E6" s="7" t="s">
        <v>103</v>
      </c>
      <c r="F6" s="7" t="s">
        <v>104</v>
      </c>
      <c r="G6" s="7" t="s">
        <v>105</v>
      </c>
      <c r="H6" s="7" t="s">
        <v>106</v>
      </c>
    </row>
    <row r="7" spans="1:8" ht="19.5" customHeight="1">
      <c r="A7" s="91"/>
      <c r="B7" s="106" t="s">
        <v>107</v>
      </c>
      <c r="C7" s="106"/>
      <c r="D7" s="106"/>
      <c r="E7" s="106"/>
      <c r="F7" s="106"/>
      <c r="G7" s="106"/>
      <c r="H7" s="106"/>
    </row>
    <row r="8" spans="1:8" ht="9" customHeight="1">
      <c r="A8" s="5" t="s">
        <v>3</v>
      </c>
      <c r="B8" s="13">
        <v>731.94</v>
      </c>
      <c r="C8" s="13">
        <v>677.455</v>
      </c>
      <c r="D8" s="13">
        <v>101.671</v>
      </c>
      <c r="E8" s="13">
        <v>423.627</v>
      </c>
      <c r="F8" s="13">
        <v>8.355</v>
      </c>
      <c r="G8" s="13">
        <v>116.648</v>
      </c>
      <c r="H8" s="13">
        <v>2059.696</v>
      </c>
    </row>
    <row r="9" spans="1:8" ht="9" customHeight="1">
      <c r="A9" s="5" t="s">
        <v>4</v>
      </c>
      <c r="B9" s="13">
        <v>21.873</v>
      </c>
      <c r="C9" s="13">
        <v>19.242</v>
      </c>
      <c r="D9" s="13">
        <v>2.762</v>
      </c>
      <c r="E9" s="13">
        <v>11.7</v>
      </c>
      <c r="F9" s="13">
        <v>0.258</v>
      </c>
      <c r="G9" s="13">
        <v>2.698</v>
      </c>
      <c r="H9" s="13">
        <v>58.533</v>
      </c>
    </row>
    <row r="10" spans="1:8" ht="9" customHeight="1">
      <c r="A10" s="5" t="s">
        <v>5</v>
      </c>
      <c r="B10" s="13">
        <v>1475.1770000000001</v>
      </c>
      <c r="C10" s="13">
        <v>1365.0520000000001</v>
      </c>
      <c r="D10" s="13">
        <v>262.788</v>
      </c>
      <c r="E10" s="13">
        <v>964.9540000000001</v>
      </c>
      <c r="F10" s="13">
        <v>25.59</v>
      </c>
      <c r="G10" s="13">
        <v>278.027</v>
      </c>
      <c r="H10" s="13">
        <v>4371.588</v>
      </c>
    </row>
    <row r="11" spans="1:8" ht="9" customHeight="1">
      <c r="A11" s="5" t="s">
        <v>6</v>
      </c>
      <c r="B11" s="13">
        <v>156.882</v>
      </c>
      <c r="C11" s="13">
        <v>142.401</v>
      </c>
      <c r="D11" s="13">
        <v>51.515</v>
      </c>
      <c r="E11" s="13">
        <v>76.631</v>
      </c>
      <c r="F11" s="13">
        <v>3.418</v>
      </c>
      <c r="G11" s="13">
        <v>21.778</v>
      </c>
      <c r="H11" s="13">
        <v>452.625</v>
      </c>
    </row>
    <row r="12" spans="1:8" s="14" customFormat="1" ht="9" customHeight="1">
      <c r="A12" s="14" t="s">
        <v>55</v>
      </c>
      <c r="B12" s="17">
        <v>83.734</v>
      </c>
      <c r="C12" s="17">
        <v>73.974</v>
      </c>
      <c r="D12" s="17">
        <v>23.783</v>
      </c>
      <c r="E12" s="17">
        <v>32.564</v>
      </c>
      <c r="F12" s="17">
        <v>1.933</v>
      </c>
      <c r="G12" s="17">
        <v>9.108</v>
      </c>
      <c r="H12" s="17">
        <v>225.097</v>
      </c>
    </row>
    <row r="13" spans="1:8" s="14" customFormat="1" ht="9" customHeight="1">
      <c r="A13" s="14" t="s">
        <v>46</v>
      </c>
      <c r="B13" s="17">
        <v>73.147</v>
      </c>
      <c r="C13" s="17">
        <v>68.426</v>
      </c>
      <c r="D13" s="17">
        <v>27.732</v>
      </c>
      <c r="E13" s="17">
        <v>44.067</v>
      </c>
      <c r="F13" s="17">
        <v>1.485</v>
      </c>
      <c r="G13" s="17">
        <v>12.671000000000001</v>
      </c>
      <c r="H13" s="17">
        <v>227.52700000000002</v>
      </c>
    </row>
    <row r="14" spans="1:8" ht="9" customHeight="1">
      <c r="A14" s="5" t="s">
        <v>7</v>
      </c>
      <c r="B14" s="13">
        <v>790.371</v>
      </c>
      <c r="C14" s="13">
        <v>675.515</v>
      </c>
      <c r="D14" s="13">
        <v>160.772</v>
      </c>
      <c r="E14" s="13">
        <v>417.303</v>
      </c>
      <c r="F14" s="13">
        <v>10.269</v>
      </c>
      <c r="G14" s="13">
        <v>125.027</v>
      </c>
      <c r="H14" s="13">
        <v>2179.257</v>
      </c>
    </row>
    <row r="15" spans="1:8" ht="9" customHeight="1">
      <c r="A15" s="5" t="s">
        <v>8</v>
      </c>
      <c r="B15" s="13">
        <v>178.157</v>
      </c>
      <c r="C15" s="13">
        <v>179.328</v>
      </c>
      <c r="D15" s="13">
        <v>46.063</v>
      </c>
      <c r="E15" s="13">
        <v>122.373</v>
      </c>
      <c r="F15" s="13">
        <v>3.267</v>
      </c>
      <c r="G15" s="13">
        <v>32.973</v>
      </c>
      <c r="H15" s="13">
        <v>562.1610000000001</v>
      </c>
    </row>
    <row r="16" spans="1:8" ht="9" customHeight="1">
      <c r="A16" s="5" t="s">
        <v>9</v>
      </c>
      <c r="B16" s="13">
        <v>254.625</v>
      </c>
      <c r="C16" s="13">
        <v>247.075</v>
      </c>
      <c r="D16" s="13">
        <v>30.393</v>
      </c>
      <c r="E16" s="13">
        <v>175.272</v>
      </c>
      <c r="F16" s="13">
        <v>2.9090000000000003</v>
      </c>
      <c r="G16" s="13">
        <v>52.992000000000004</v>
      </c>
      <c r="H16" s="13">
        <v>763.265</v>
      </c>
    </row>
    <row r="17" spans="1:8" ht="9" customHeight="1">
      <c r="A17" s="5" t="s">
        <v>10</v>
      </c>
      <c r="B17" s="13">
        <v>714.09</v>
      </c>
      <c r="C17" s="13">
        <v>557.583</v>
      </c>
      <c r="D17" s="13">
        <v>108.791</v>
      </c>
      <c r="E17" s="13">
        <v>391.56600000000003</v>
      </c>
      <c r="F17" s="13">
        <v>8.86</v>
      </c>
      <c r="G17" s="13">
        <v>131.613</v>
      </c>
      <c r="H17" s="13">
        <v>1912.502</v>
      </c>
    </row>
    <row r="18" spans="1:8" ht="9" customHeight="1">
      <c r="A18" s="5" t="s">
        <v>11</v>
      </c>
      <c r="B18" s="13">
        <v>634.527</v>
      </c>
      <c r="C18" s="13">
        <v>531.149</v>
      </c>
      <c r="D18" s="13">
        <v>68.651</v>
      </c>
      <c r="E18" s="13">
        <v>348.468</v>
      </c>
      <c r="F18" s="13">
        <v>8.095</v>
      </c>
      <c r="G18" s="13">
        <v>97.11200000000001</v>
      </c>
      <c r="H18" s="13">
        <v>1688.0040000000001</v>
      </c>
    </row>
    <row r="19" spans="1:8" ht="9" customHeight="1">
      <c r="A19" s="5" t="s">
        <v>12</v>
      </c>
      <c r="B19" s="13">
        <v>152.308</v>
      </c>
      <c r="C19" s="13">
        <v>104.139</v>
      </c>
      <c r="D19" s="13">
        <v>26.764</v>
      </c>
      <c r="E19" s="13">
        <v>95.184</v>
      </c>
      <c r="F19" s="13">
        <v>2.858</v>
      </c>
      <c r="G19" s="13">
        <v>21.164</v>
      </c>
      <c r="H19" s="13">
        <v>402.41700000000003</v>
      </c>
    </row>
    <row r="20" spans="1:8" ht="9" customHeight="1">
      <c r="A20" s="5" t="s">
        <v>13</v>
      </c>
      <c r="B20" s="13">
        <v>274.952</v>
      </c>
      <c r="C20" s="13">
        <v>202.513</v>
      </c>
      <c r="D20" s="13">
        <v>30.451</v>
      </c>
      <c r="E20" s="13">
        <v>149.13400000000001</v>
      </c>
      <c r="F20" s="13">
        <v>2.503</v>
      </c>
      <c r="G20" s="13">
        <v>46.137</v>
      </c>
      <c r="H20" s="13">
        <v>705.691</v>
      </c>
    </row>
    <row r="21" spans="1:8" ht="9" customHeight="1">
      <c r="A21" s="5" t="s">
        <v>14</v>
      </c>
      <c r="B21" s="13">
        <v>788.392</v>
      </c>
      <c r="C21" s="13">
        <v>765.315</v>
      </c>
      <c r="D21" s="13">
        <v>76.417</v>
      </c>
      <c r="E21" s="13">
        <v>667.963</v>
      </c>
      <c r="F21" s="13">
        <v>16.954</v>
      </c>
      <c r="G21" s="13">
        <v>201.814</v>
      </c>
      <c r="H21" s="13">
        <v>2516.856</v>
      </c>
    </row>
    <row r="22" spans="1:8" ht="9" customHeight="1">
      <c r="A22" s="5" t="s">
        <v>15</v>
      </c>
      <c r="B22" s="13">
        <v>237.2</v>
      </c>
      <c r="C22" s="13">
        <v>186.667</v>
      </c>
      <c r="D22" s="13">
        <v>17.572</v>
      </c>
      <c r="E22" s="13">
        <v>140.37800000000001</v>
      </c>
      <c r="F22" s="13">
        <v>2.942</v>
      </c>
      <c r="G22" s="13">
        <v>33.969</v>
      </c>
      <c r="H22" s="13">
        <v>618.727</v>
      </c>
    </row>
    <row r="23" spans="1:8" ht="9" customHeight="1">
      <c r="A23" s="5" t="s">
        <v>16</v>
      </c>
      <c r="B23" s="13">
        <v>65.184</v>
      </c>
      <c r="C23" s="13">
        <v>47.096000000000004</v>
      </c>
      <c r="D23" s="13">
        <v>3.8</v>
      </c>
      <c r="E23" s="13">
        <v>35.096000000000004</v>
      </c>
      <c r="F23" s="13">
        <v>0.644</v>
      </c>
      <c r="G23" s="13">
        <v>7.179</v>
      </c>
      <c r="H23" s="13">
        <v>158.999</v>
      </c>
    </row>
    <row r="24" spans="1:8" ht="9" customHeight="1">
      <c r="A24" s="5" t="s">
        <v>17</v>
      </c>
      <c r="B24" s="13">
        <v>1054.667</v>
      </c>
      <c r="C24" s="13">
        <v>951.14</v>
      </c>
      <c r="D24" s="13">
        <v>72.491</v>
      </c>
      <c r="E24" s="13">
        <v>572.821</v>
      </c>
      <c r="F24" s="13">
        <v>13.433</v>
      </c>
      <c r="G24" s="13">
        <v>142.842</v>
      </c>
      <c r="H24" s="13">
        <v>2807.395</v>
      </c>
    </row>
    <row r="25" spans="1:8" ht="9" customHeight="1">
      <c r="A25" s="5" t="s">
        <v>18</v>
      </c>
      <c r="B25" s="13">
        <v>802.934</v>
      </c>
      <c r="C25" s="13">
        <v>649.533</v>
      </c>
      <c r="D25" s="13">
        <v>52.101</v>
      </c>
      <c r="E25" s="13">
        <v>369.51800000000003</v>
      </c>
      <c r="F25" s="13">
        <v>7.481</v>
      </c>
      <c r="G25" s="13">
        <v>97.921</v>
      </c>
      <c r="H25" s="13">
        <v>1979.487</v>
      </c>
    </row>
    <row r="26" spans="1:8" ht="9" customHeight="1">
      <c r="A26" s="5" t="s">
        <v>19</v>
      </c>
      <c r="B26" s="13">
        <v>126.979</v>
      </c>
      <c r="C26" s="13">
        <v>89.673</v>
      </c>
      <c r="D26" s="13">
        <v>9.209</v>
      </c>
      <c r="E26" s="13">
        <v>58.859</v>
      </c>
      <c r="F26" s="13">
        <v>1.727</v>
      </c>
      <c r="G26" s="13">
        <v>9.923</v>
      </c>
      <c r="H26" s="13">
        <v>296.369</v>
      </c>
    </row>
    <row r="27" spans="1:8" ht="9" customHeight="1">
      <c r="A27" s="5" t="s">
        <v>20</v>
      </c>
      <c r="B27" s="13">
        <v>412.548</v>
      </c>
      <c r="C27" s="13">
        <v>291.104</v>
      </c>
      <c r="D27" s="13">
        <v>25.323</v>
      </c>
      <c r="E27" s="13">
        <v>213.941</v>
      </c>
      <c r="F27" s="13">
        <v>3.4010000000000002</v>
      </c>
      <c r="G27" s="13">
        <v>53.534</v>
      </c>
      <c r="H27" s="13">
        <v>999.851</v>
      </c>
    </row>
    <row r="28" spans="1:8" ht="9" customHeight="1">
      <c r="A28" s="5" t="s">
        <v>21</v>
      </c>
      <c r="B28" s="13">
        <v>1004.679</v>
      </c>
      <c r="C28" s="13">
        <v>796.7810000000001</v>
      </c>
      <c r="D28" s="13">
        <v>47.208</v>
      </c>
      <c r="E28" s="13">
        <v>466.402</v>
      </c>
      <c r="F28" s="13">
        <v>11.062</v>
      </c>
      <c r="G28" s="13">
        <v>130.823</v>
      </c>
      <c r="H28" s="13">
        <v>2456.954</v>
      </c>
    </row>
    <row r="29" spans="1:8" ht="9" customHeight="1">
      <c r="A29" s="5" t="s">
        <v>22</v>
      </c>
      <c r="B29" s="13">
        <v>318.133</v>
      </c>
      <c r="C29" s="13">
        <v>289.905</v>
      </c>
      <c r="D29" s="13">
        <v>22.849</v>
      </c>
      <c r="E29" s="13">
        <v>140.154</v>
      </c>
      <c r="F29" s="13">
        <v>2.801</v>
      </c>
      <c r="G29" s="13">
        <v>31.562</v>
      </c>
      <c r="H29" s="13">
        <v>805.405</v>
      </c>
    </row>
    <row r="30" spans="1:8" s="14" customFormat="1" ht="9" customHeight="1">
      <c r="A30" s="14" t="s">
        <v>23</v>
      </c>
      <c r="B30" s="17">
        <v>2483.615</v>
      </c>
      <c r="C30" s="17">
        <v>2308.824</v>
      </c>
      <c r="D30" s="17">
        <v>397.613</v>
      </c>
      <c r="E30" s="17">
        <v>1575.554</v>
      </c>
      <c r="F30" s="17">
        <v>37.111000000000004</v>
      </c>
      <c r="G30" s="17">
        <v>450.365</v>
      </c>
      <c r="H30" s="17">
        <v>7253.082</v>
      </c>
    </row>
    <row r="31" spans="1:8" s="14" customFormat="1" ht="9" customHeight="1">
      <c r="A31" s="14" t="s">
        <v>24</v>
      </c>
      <c r="B31" s="92">
        <v>1839.499</v>
      </c>
      <c r="C31" s="92">
        <v>1554.826</v>
      </c>
      <c r="D31" s="92">
        <v>367.141</v>
      </c>
      <c r="E31" s="92">
        <v>1007.874</v>
      </c>
      <c r="F31" s="92">
        <v>25.814</v>
      </c>
      <c r="G31" s="92">
        <v>311.391</v>
      </c>
      <c r="H31" s="92">
        <v>5106.545</v>
      </c>
    </row>
    <row r="32" spans="1:8" s="18" customFormat="1" ht="9" customHeight="1">
      <c r="A32" s="18" t="s">
        <v>25</v>
      </c>
      <c r="B32" s="93">
        <v>4323.114</v>
      </c>
      <c r="C32" s="93">
        <v>3863.65</v>
      </c>
      <c r="D32" s="93">
        <v>764.754</v>
      </c>
      <c r="E32" s="93">
        <v>2583.428</v>
      </c>
      <c r="F32" s="93">
        <v>62.925</v>
      </c>
      <c r="G32" s="93">
        <v>761.7560000000001</v>
      </c>
      <c r="H32" s="93">
        <v>12359.627</v>
      </c>
    </row>
    <row r="33" spans="1:8" s="18" customFormat="1" ht="9" customHeight="1">
      <c r="A33" s="18" t="s">
        <v>26</v>
      </c>
      <c r="B33" s="93">
        <v>1850.18</v>
      </c>
      <c r="C33" s="93">
        <v>1603.117</v>
      </c>
      <c r="D33" s="93">
        <v>202.284</v>
      </c>
      <c r="E33" s="93">
        <v>1260.749</v>
      </c>
      <c r="F33" s="93">
        <v>30.41</v>
      </c>
      <c r="G33" s="93">
        <v>366.228</v>
      </c>
      <c r="H33" s="93">
        <v>5312.968</v>
      </c>
    </row>
    <row r="34" spans="1:8" s="14" customFormat="1" ht="9" customHeight="1">
      <c r="A34" s="14" t="s">
        <v>36</v>
      </c>
      <c r="B34" s="92">
        <v>2699.5119999999997</v>
      </c>
      <c r="C34" s="92">
        <v>2215.213</v>
      </c>
      <c r="D34" s="92">
        <v>180.496</v>
      </c>
      <c r="E34" s="92">
        <v>1390.613</v>
      </c>
      <c r="F34" s="92">
        <v>29.628</v>
      </c>
      <c r="G34" s="92">
        <v>345.368</v>
      </c>
      <c r="H34" s="92">
        <v>6860.8279999999995</v>
      </c>
    </row>
    <row r="35" spans="1:8" s="14" customFormat="1" ht="9" customHeight="1">
      <c r="A35" s="14" t="s">
        <v>37</v>
      </c>
      <c r="B35" s="92">
        <v>1322.812</v>
      </c>
      <c r="C35" s="92">
        <v>1086.6860000000001</v>
      </c>
      <c r="D35" s="92">
        <v>70.057</v>
      </c>
      <c r="E35" s="92">
        <v>606.556</v>
      </c>
      <c r="F35" s="92">
        <v>13.863</v>
      </c>
      <c r="G35" s="92">
        <v>162.385</v>
      </c>
      <c r="H35" s="92">
        <v>3262.3590000000004</v>
      </c>
    </row>
    <row r="36" spans="1:8" s="18" customFormat="1" ht="9" customHeight="1">
      <c r="A36" s="18" t="s">
        <v>27</v>
      </c>
      <c r="B36" s="93">
        <v>4022.324</v>
      </c>
      <c r="C36" s="93">
        <v>3301.898</v>
      </c>
      <c r="D36" s="93">
        <v>250.553</v>
      </c>
      <c r="E36" s="93">
        <v>1997.1680000000001</v>
      </c>
      <c r="F36" s="93">
        <v>43.49</v>
      </c>
      <c r="G36" s="93">
        <v>507.753</v>
      </c>
      <c r="H36" s="93">
        <v>10123.186</v>
      </c>
    </row>
    <row r="37" spans="1:8" s="18" customFormat="1" ht="9" customHeight="1">
      <c r="A37" s="18" t="s">
        <v>28</v>
      </c>
      <c r="B37" s="93">
        <v>10195.618</v>
      </c>
      <c r="C37" s="93">
        <v>8768.665</v>
      </c>
      <c r="D37" s="93">
        <v>1217.592</v>
      </c>
      <c r="E37" s="93">
        <v>5841.345</v>
      </c>
      <c r="F37" s="93">
        <v>136.825</v>
      </c>
      <c r="G37" s="93">
        <v>1635.737</v>
      </c>
      <c r="H37" s="93">
        <v>27795.781</v>
      </c>
    </row>
    <row r="38" spans="1:8" ht="9" customHeight="1">
      <c r="A38" s="4"/>
      <c r="B38" s="94"/>
      <c r="C38" s="79"/>
      <c r="D38" s="79"/>
      <c r="E38" s="79"/>
      <c r="F38" s="79"/>
      <c r="G38" s="79"/>
      <c r="H38" s="94"/>
    </row>
    <row r="39" ht="9" customHeight="1"/>
    <row r="40" ht="9" customHeight="1"/>
    <row r="41" ht="9" customHeight="1"/>
    <row r="42" ht="9" customHeight="1"/>
    <row r="43" spans="1:9" ht="9" customHeight="1">
      <c r="A43" s="9"/>
      <c r="B43" s="48"/>
      <c r="C43" s="48"/>
      <c r="D43" s="48"/>
      <c r="E43" s="48"/>
      <c r="F43" s="48"/>
      <c r="G43" s="48"/>
      <c r="H43" s="48"/>
      <c r="I43" s="48"/>
    </row>
    <row r="44" spans="2:8" s="23" customFormat="1" ht="9" customHeight="1">
      <c r="B44" s="21"/>
      <c r="C44" s="21"/>
      <c r="D44" s="21"/>
      <c r="E44" s="21"/>
      <c r="F44" s="21"/>
      <c r="G44" s="21"/>
      <c r="H44" s="21"/>
    </row>
    <row r="45" spans="1:8" ht="9" customHeight="1">
      <c r="A45" s="9"/>
      <c r="B45" s="95"/>
      <c r="C45" s="48"/>
      <c r="D45" s="48"/>
      <c r="E45" s="48"/>
      <c r="F45" s="48"/>
      <c r="G45" s="48"/>
      <c r="H45" s="95"/>
    </row>
    <row r="46" spans="2:8" ht="9" customHeight="1">
      <c r="B46" s="21"/>
      <c r="C46" s="21"/>
      <c r="D46" s="21"/>
      <c r="E46" s="21"/>
      <c r="F46" s="21"/>
      <c r="G46" s="21"/>
      <c r="H46" s="21"/>
    </row>
    <row r="47" spans="2:8" ht="9" customHeight="1">
      <c r="B47" s="21"/>
      <c r="C47" s="21"/>
      <c r="D47" s="21"/>
      <c r="E47" s="21"/>
      <c r="F47" s="21"/>
      <c r="G47" s="21"/>
      <c r="H47" s="21"/>
    </row>
  </sheetData>
  <mergeCells count="3">
    <mergeCell ref="B5:H5"/>
    <mergeCell ref="A5:A6"/>
    <mergeCell ref="B7:H7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2"/>
  <dimension ref="A1:I46"/>
  <sheetViews>
    <sheetView workbookViewId="0" topLeftCell="A1">
      <selection activeCell="E11" sqref="E11"/>
    </sheetView>
  </sheetViews>
  <sheetFormatPr defaultColWidth="9.140625" defaultRowHeight="9" customHeight="1"/>
  <cols>
    <col min="1" max="1" width="13.140625" style="5" customWidth="1"/>
    <col min="2" max="8" width="11.00390625" style="5" customWidth="1"/>
    <col min="9" max="16384" width="9.140625" style="5" customWidth="1"/>
  </cols>
  <sheetData>
    <row r="1" s="1" customFormat="1" ht="13.5" customHeight="1">
      <c r="A1" s="1" t="s">
        <v>108</v>
      </c>
    </row>
    <row r="2" s="1" customFormat="1" ht="13.5" customHeight="1"/>
    <row r="3" s="3" customFormat="1" ht="13.5" customHeight="1">
      <c r="A3" s="3" t="s">
        <v>109</v>
      </c>
    </row>
    <row r="4" spans="1:8" s="1" customFormat="1" ht="13.5" customHeight="1">
      <c r="A4" s="60"/>
      <c r="B4" s="60"/>
      <c r="C4" s="60"/>
      <c r="D4" s="60"/>
      <c r="E4" s="60"/>
      <c r="F4" s="60"/>
      <c r="G4" s="60"/>
      <c r="H4" s="60"/>
    </row>
    <row r="5" spans="1:8" s="62" customFormat="1" ht="15" customHeight="1">
      <c r="A5" s="104" t="s">
        <v>0</v>
      </c>
      <c r="B5" s="118" t="s">
        <v>99</v>
      </c>
      <c r="C5" s="118"/>
      <c r="D5" s="118"/>
      <c r="E5" s="118"/>
      <c r="F5" s="118"/>
      <c r="G5" s="118"/>
      <c r="H5" s="118"/>
    </row>
    <row r="6" spans="1:8" ht="75.75" customHeight="1">
      <c r="A6" s="119"/>
      <c r="B6" s="7" t="s">
        <v>100</v>
      </c>
      <c r="C6" s="7" t="s">
        <v>101</v>
      </c>
      <c r="D6" s="7" t="s">
        <v>102</v>
      </c>
      <c r="E6" s="7" t="s">
        <v>103</v>
      </c>
      <c r="F6" s="7" t="s">
        <v>104</v>
      </c>
      <c r="G6" s="7" t="s">
        <v>105</v>
      </c>
      <c r="H6" s="7" t="s">
        <v>106</v>
      </c>
    </row>
    <row r="7" spans="1:8" ht="19.5" customHeight="1">
      <c r="A7" s="91"/>
      <c r="B7" s="106" t="s">
        <v>110</v>
      </c>
      <c r="C7" s="106"/>
      <c r="D7" s="106"/>
      <c r="E7" s="106"/>
      <c r="F7" s="106"/>
      <c r="G7" s="106"/>
      <c r="H7" s="106"/>
    </row>
    <row r="8" spans="1:8" ht="9" customHeight="1">
      <c r="A8" s="5" t="s">
        <v>3</v>
      </c>
      <c r="B8" s="13">
        <v>938.695</v>
      </c>
      <c r="C8" s="13">
        <v>591.986</v>
      </c>
      <c r="D8" s="13">
        <v>130.121</v>
      </c>
      <c r="E8" s="13">
        <v>399.851</v>
      </c>
      <c r="F8" s="13">
        <v>15.993</v>
      </c>
      <c r="G8" s="13">
        <v>98.126</v>
      </c>
      <c r="H8" s="13">
        <v>2174.773</v>
      </c>
    </row>
    <row r="9" spans="1:8" ht="9" customHeight="1">
      <c r="A9" s="5" t="s">
        <v>4</v>
      </c>
      <c r="B9" s="13">
        <v>25.324</v>
      </c>
      <c r="C9" s="13">
        <v>16.833000000000002</v>
      </c>
      <c r="D9" s="13">
        <v>3.404</v>
      </c>
      <c r="E9" s="13">
        <v>11.644</v>
      </c>
      <c r="F9" s="13">
        <v>0.617</v>
      </c>
      <c r="G9" s="13">
        <v>2.535</v>
      </c>
      <c r="H9" s="13">
        <v>60.356</v>
      </c>
    </row>
    <row r="10" spans="1:8" ht="9" customHeight="1">
      <c r="A10" s="5" t="s">
        <v>5</v>
      </c>
      <c r="B10" s="13">
        <v>1909.493</v>
      </c>
      <c r="C10" s="13">
        <v>1226.666</v>
      </c>
      <c r="D10" s="13">
        <v>355.879</v>
      </c>
      <c r="E10" s="13">
        <v>858.456</v>
      </c>
      <c r="F10" s="13">
        <v>38.153</v>
      </c>
      <c r="G10" s="13">
        <v>226.35</v>
      </c>
      <c r="H10" s="13">
        <v>4614.9980000000005</v>
      </c>
    </row>
    <row r="11" spans="1:8" ht="9" customHeight="1">
      <c r="A11" s="5" t="s">
        <v>6</v>
      </c>
      <c r="B11" s="13">
        <v>185.578</v>
      </c>
      <c r="C11" s="13">
        <v>131.887</v>
      </c>
      <c r="D11" s="13">
        <v>55.749</v>
      </c>
      <c r="E11" s="13">
        <v>76.97</v>
      </c>
      <c r="F11" s="13">
        <v>4.665</v>
      </c>
      <c r="G11" s="17">
        <v>15.778</v>
      </c>
      <c r="H11" s="13">
        <v>470.627</v>
      </c>
    </row>
    <row r="12" spans="1:8" s="14" customFormat="1" ht="9" customHeight="1">
      <c r="A12" s="14" t="s">
        <v>55</v>
      </c>
      <c r="B12" s="17">
        <v>94.804</v>
      </c>
      <c r="C12" s="17">
        <v>67.062</v>
      </c>
      <c r="D12" s="17">
        <v>26.836000000000002</v>
      </c>
      <c r="E12" s="17">
        <v>34.631</v>
      </c>
      <c r="F12" s="17">
        <v>2.096</v>
      </c>
      <c r="G12" s="17">
        <v>7.053</v>
      </c>
      <c r="H12" s="17">
        <v>232.48</v>
      </c>
    </row>
    <row r="13" spans="1:8" s="14" customFormat="1" ht="9" customHeight="1">
      <c r="A13" s="14" t="s">
        <v>46</v>
      </c>
      <c r="B13" s="17">
        <v>90.775</v>
      </c>
      <c r="C13" s="17">
        <v>64.825</v>
      </c>
      <c r="D13" s="17">
        <v>28.914</v>
      </c>
      <c r="E13" s="17">
        <v>42.339</v>
      </c>
      <c r="F13" s="17">
        <v>2.569</v>
      </c>
      <c r="G13" s="13">
        <v>8.725</v>
      </c>
      <c r="H13" s="17">
        <v>238.147</v>
      </c>
    </row>
    <row r="14" spans="1:8" ht="9" customHeight="1">
      <c r="A14" s="5" t="s">
        <v>7</v>
      </c>
      <c r="B14" s="13">
        <v>1042.463</v>
      </c>
      <c r="C14" s="13">
        <v>591.599</v>
      </c>
      <c r="D14" s="13">
        <v>154.224</v>
      </c>
      <c r="E14" s="13">
        <v>382.833</v>
      </c>
      <c r="F14" s="13">
        <v>17.8</v>
      </c>
      <c r="G14" s="13">
        <v>91.98100000000001</v>
      </c>
      <c r="H14" s="13">
        <v>2280.901</v>
      </c>
    </row>
    <row r="15" spans="1:8" ht="9" customHeight="1">
      <c r="A15" s="5" t="s">
        <v>8</v>
      </c>
      <c r="B15" s="13">
        <v>255.237</v>
      </c>
      <c r="C15" s="13">
        <v>166.01</v>
      </c>
      <c r="D15" s="13">
        <v>39.656</v>
      </c>
      <c r="E15" s="13">
        <v>116.169</v>
      </c>
      <c r="F15" s="13">
        <v>4.126</v>
      </c>
      <c r="G15" s="13">
        <v>27.519000000000002</v>
      </c>
      <c r="H15" s="13">
        <v>608.717</v>
      </c>
    </row>
    <row r="16" spans="1:8" ht="9" customHeight="1">
      <c r="A16" s="5" t="s">
        <v>9</v>
      </c>
      <c r="B16" s="13">
        <v>352.19</v>
      </c>
      <c r="C16" s="13">
        <v>221.978</v>
      </c>
      <c r="D16" s="13">
        <v>44.122</v>
      </c>
      <c r="E16" s="13">
        <v>170.985</v>
      </c>
      <c r="F16" s="13">
        <v>5.723</v>
      </c>
      <c r="G16" s="13">
        <v>49.225</v>
      </c>
      <c r="H16" s="13">
        <v>844.2230000000001</v>
      </c>
    </row>
    <row r="17" spans="1:8" ht="9" customHeight="1">
      <c r="A17" s="5" t="s">
        <v>10</v>
      </c>
      <c r="B17" s="13">
        <v>921.171</v>
      </c>
      <c r="C17" s="13">
        <v>465.738</v>
      </c>
      <c r="D17" s="13">
        <v>110.432</v>
      </c>
      <c r="E17" s="13">
        <v>407.498</v>
      </c>
      <c r="F17" s="13">
        <v>14.977</v>
      </c>
      <c r="G17" s="13">
        <v>113.291</v>
      </c>
      <c r="H17" s="13">
        <v>2033.107</v>
      </c>
    </row>
    <row r="18" spans="1:8" ht="9" customHeight="1">
      <c r="A18" s="5" t="s">
        <v>11</v>
      </c>
      <c r="B18" s="13">
        <v>849.465</v>
      </c>
      <c r="C18" s="13">
        <v>426.833</v>
      </c>
      <c r="D18" s="13">
        <v>79.773</v>
      </c>
      <c r="E18" s="13">
        <v>350.397</v>
      </c>
      <c r="F18" s="13">
        <v>12.73</v>
      </c>
      <c r="G18" s="13">
        <v>93.793</v>
      </c>
      <c r="H18" s="13">
        <v>1812.991</v>
      </c>
    </row>
    <row r="19" spans="1:8" ht="9" customHeight="1">
      <c r="A19" s="5" t="s">
        <v>12</v>
      </c>
      <c r="B19" s="13">
        <v>198.514</v>
      </c>
      <c r="C19" s="13">
        <v>88.048</v>
      </c>
      <c r="D19" s="13">
        <v>20.156</v>
      </c>
      <c r="E19" s="13">
        <v>92.971</v>
      </c>
      <c r="F19" s="13">
        <v>3.886</v>
      </c>
      <c r="G19" s="13">
        <v>22.689</v>
      </c>
      <c r="H19" s="13">
        <v>426.264</v>
      </c>
    </row>
    <row r="20" spans="1:8" ht="9" customHeight="1">
      <c r="A20" s="5" t="s">
        <v>13</v>
      </c>
      <c r="B20" s="13">
        <v>358.38800000000003</v>
      </c>
      <c r="C20" s="13">
        <v>162.016</v>
      </c>
      <c r="D20" s="13">
        <v>29.123</v>
      </c>
      <c r="E20" s="13">
        <v>148.568</v>
      </c>
      <c r="F20" s="13">
        <v>4.98</v>
      </c>
      <c r="G20" s="13">
        <v>40.99</v>
      </c>
      <c r="H20" s="13">
        <v>744.064</v>
      </c>
    </row>
    <row r="21" spans="1:8" ht="9" customHeight="1">
      <c r="A21" s="5" t="s">
        <v>14</v>
      </c>
      <c r="B21" s="13">
        <v>1019.966</v>
      </c>
      <c r="C21" s="13">
        <v>704.696</v>
      </c>
      <c r="D21" s="13">
        <v>93.615</v>
      </c>
      <c r="E21" s="13">
        <v>676.952</v>
      </c>
      <c r="F21" s="13">
        <v>22.495</v>
      </c>
      <c r="G21" s="13">
        <v>180.665</v>
      </c>
      <c r="H21" s="13">
        <v>2698.389</v>
      </c>
    </row>
    <row r="22" spans="1:8" ht="9" customHeight="1">
      <c r="A22" s="5" t="s">
        <v>15</v>
      </c>
      <c r="B22" s="13">
        <v>304.335</v>
      </c>
      <c r="C22" s="13">
        <v>156.059</v>
      </c>
      <c r="D22" s="13">
        <v>17.386</v>
      </c>
      <c r="E22" s="13">
        <v>144.389</v>
      </c>
      <c r="F22" s="13">
        <v>3.479</v>
      </c>
      <c r="G22" s="13">
        <v>26.083000000000002</v>
      </c>
      <c r="H22" s="13">
        <v>651.73</v>
      </c>
    </row>
    <row r="23" spans="1:8" ht="9" customHeight="1">
      <c r="A23" s="5" t="s">
        <v>16</v>
      </c>
      <c r="B23" s="13">
        <v>80.998</v>
      </c>
      <c r="C23" s="13">
        <v>39.571</v>
      </c>
      <c r="D23" s="13">
        <v>3.467</v>
      </c>
      <c r="E23" s="13">
        <v>34.673</v>
      </c>
      <c r="F23" s="13">
        <v>1.395</v>
      </c>
      <c r="G23" s="13">
        <v>6.658</v>
      </c>
      <c r="H23" s="13">
        <v>166.763</v>
      </c>
    </row>
    <row r="24" spans="1:8" ht="9" customHeight="1">
      <c r="A24" s="5" t="s">
        <v>17</v>
      </c>
      <c r="B24" s="13">
        <v>1373.429</v>
      </c>
      <c r="C24" s="13">
        <v>806.384</v>
      </c>
      <c r="D24" s="13">
        <v>76.623</v>
      </c>
      <c r="E24" s="13">
        <v>546.211</v>
      </c>
      <c r="F24" s="13">
        <v>15.867</v>
      </c>
      <c r="G24" s="13">
        <v>126.541</v>
      </c>
      <c r="H24" s="13">
        <v>2945.055</v>
      </c>
    </row>
    <row r="25" spans="1:8" ht="9" customHeight="1">
      <c r="A25" s="5" t="s">
        <v>18</v>
      </c>
      <c r="B25" s="13">
        <v>1024.458</v>
      </c>
      <c r="C25" s="13">
        <v>551.201</v>
      </c>
      <c r="D25" s="13">
        <v>49.068</v>
      </c>
      <c r="E25" s="13">
        <v>366.806</v>
      </c>
      <c r="F25" s="13">
        <v>11.595</v>
      </c>
      <c r="G25" s="13">
        <v>81.407</v>
      </c>
      <c r="H25" s="13">
        <v>2084.535</v>
      </c>
    </row>
    <row r="26" spans="1:8" ht="9" customHeight="1">
      <c r="A26" s="5" t="s">
        <v>19</v>
      </c>
      <c r="B26" s="13">
        <v>148.977</v>
      </c>
      <c r="C26" s="13">
        <v>79.958</v>
      </c>
      <c r="D26" s="13">
        <v>8.946</v>
      </c>
      <c r="E26" s="13">
        <v>57.477000000000004</v>
      </c>
      <c r="F26" s="13">
        <v>1.657</v>
      </c>
      <c r="G26" s="13">
        <v>8.677</v>
      </c>
      <c r="H26" s="13">
        <v>305.69100000000003</v>
      </c>
    </row>
    <row r="27" spans="1:8" ht="9" customHeight="1">
      <c r="A27" s="5" t="s">
        <v>20</v>
      </c>
      <c r="B27" s="13">
        <v>501.558</v>
      </c>
      <c r="C27" s="13">
        <v>257.504</v>
      </c>
      <c r="D27" s="13">
        <v>17.932</v>
      </c>
      <c r="E27" s="13">
        <v>207.874</v>
      </c>
      <c r="F27" s="13">
        <v>5.385</v>
      </c>
      <c r="G27" s="13">
        <v>47.124</v>
      </c>
      <c r="H27" s="13">
        <v>1037.376</v>
      </c>
    </row>
    <row r="28" spans="1:8" ht="9" customHeight="1">
      <c r="A28" s="5" t="s">
        <v>21</v>
      </c>
      <c r="B28" s="13">
        <v>1241.9660000000001</v>
      </c>
      <c r="C28" s="13">
        <v>720.342</v>
      </c>
      <c r="D28" s="13">
        <v>42.344</v>
      </c>
      <c r="E28" s="13">
        <v>471.42</v>
      </c>
      <c r="F28" s="13">
        <v>14.104000000000001</v>
      </c>
      <c r="G28" s="13">
        <v>110.677</v>
      </c>
      <c r="H28" s="13">
        <v>2600.853</v>
      </c>
    </row>
    <row r="29" spans="1:8" ht="9" customHeight="1">
      <c r="A29" s="5" t="s">
        <v>22</v>
      </c>
      <c r="B29" s="13">
        <v>363.94</v>
      </c>
      <c r="C29" s="13">
        <v>245.94400000000002</v>
      </c>
      <c r="D29" s="13">
        <v>18.693</v>
      </c>
      <c r="E29" s="13">
        <v>161.08</v>
      </c>
      <c r="F29" s="13">
        <v>4.051</v>
      </c>
      <c r="G29" s="13">
        <v>37.984</v>
      </c>
      <c r="H29" s="13">
        <v>831.691</v>
      </c>
    </row>
    <row r="30" spans="1:8" s="14" customFormat="1" ht="9" customHeight="1">
      <c r="A30" s="14" t="s">
        <v>23</v>
      </c>
      <c r="B30" s="17">
        <v>3225.703</v>
      </c>
      <c r="C30" s="17">
        <v>2057.463</v>
      </c>
      <c r="D30" s="17">
        <v>533.527</v>
      </c>
      <c r="E30" s="17">
        <v>1440.935</v>
      </c>
      <c r="F30" s="17">
        <v>60.485</v>
      </c>
      <c r="G30" s="17">
        <v>376.236</v>
      </c>
      <c r="H30" s="17">
        <v>7694.35</v>
      </c>
    </row>
    <row r="31" spans="1:8" s="14" customFormat="1" ht="9" customHeight="1">
      <c r="A31" s="14" t="s">
        <v>24</v>
      </c>
      <c r="B31" s="92">
        <v>2404.45</v>
      </c>
      <c r="C31" s="92">
        <v>1355.234</v>
      </c>
      <c r="D31" s="92">
        <v>360.062</v>
      </c>
      <c r="E31" s="92">
        <v>983.47</v>
      </c>
      <c r="F31" s="92">
        <v>41.568</v>
      </c>
      <c r="G31" s="92">
        <v>248.56900000000002</v>
      </c>
      <c r="H31" s="92">
        <v>5393.353</v>
      </c>
    </row>
    <row r="32" spans="1:8" s="18" customFormat="1" ht="9" customHeight="1">
      <c r="A32" s="18" t="s">
        <v>25</v>
      </c>
      <c r="B32" s="93">
        <v>5630.153</v>
      </c>
      <c r="C32" s="93">
        <v>3412.697</v>
      </c>
      <c r="D32" s="93">
        <v>893.589</v>
      </c>
      <c r="E32" s="93">
        <v>2424.405</v>
      </c>
      <c r="F32" s="93">
        <v>102.053</v>
      </c>
      <c r="G32" s="93">
        <v>624.805</v>
      </c>
      <c r="H32" s="93">
        <v>13087.703000000001</v>
      </c>
    </row>
    <row r="33" spans="1:8" s="18" customFormat="1" ht="9" customHeight="1">
      <c r="A33" s="18" t="s">
        <v>26</v>
      </c>
      <c r="B33" s="93">
        <v>2426.332</v>
      </c>
      <c r="C33" s="93">
        <v>1381.593</v>
      </c>
      <c r="D33" s="93">
        <v>222.667</v>
      </c>
      <c r="E33" s="93">
        <v>1268.888</v>
      </c>
      <c r="F33" s="93">
        <v>44.091</v>
      </c>
      <c r="G33" s="93">
        <v>338.137</v>
      </c>
      <c r="H33" s="93">
        <v>5681.709</v>
      </c>
    </row>
    <row r="34" spans="1:8" s="14" customFormat="1" ht="9" customHeight="1">
      <c r="A34" s="14" t="s">
        <v>36</v>
      </c>
      <c r="B34" s="92">
        <v>3433.755</v>
      </c>
      <c r="C34" s="92">
        <v>1890.6770000000001</v>
      </c>
      <c r="D34" s="92">
        <v>173.42199999999997</v>
      </c>
      <c r="E34" s="92">
        <v>1357.43</v>
      </c>
      <c r="F34" s="92">
        <v>39.37799999999999</v>
      </c>
      <c r="G34" s="92">
        <v>296.49</v>
      </c>
      <c r="H34" s="92">
        <v>7191.15</v>
      </c>
    </row>
    <row r="35" spans="1:8" s="14" customFormat="1" ht="9" customHeight="1">
      <c r="A35" s="14" t="s">
        <v>37</v>
      </c>
      <c r="B35" s="92">
        <v>1605.9060000000002</v>
      </c>
      <c r="C35" s="92">
        <v>966.2860000000001</v>
      </c>
      <c r="D35" s="92">
        <v>61.037000000000006</v>
      </c>
      <c r="E35" s="92">
        <v>632.5</v>
      </c>
      <c r="F35" s="92">
        <v>18.155</v>
      </c>
      <c r="G35" s="92">
        <v>148.661</v>
      </c>
      <c r="H35" s="92">
        <v>3432.544</v>
      </c>
    </row>
    <row r="36" spans="1:8" s="18" customFormat="1" ht="9" customHeight="1">
      <c r="A36" s="18" t="s">
        <v>27</v>
      </c>
      <c r="B36" s="93">
        <v>5039.661</v>
      </c>
      <c r="C36" s="93">
        <v>2856.963</v>
      </c>
      <c r="D36" s="93">
        <v>234.458</v>
      </c>
      <c r="E36" s="93">
        <v>1989.93</v>
      </c>
      <c r="F36" s="93">
        <v>57.531</v>
      </c>
      <c r="G36" s="93">
        <v>445.15</v>
      </c>
      <c r="H36" s="93">
        <v>10623.693000000001</v>
      </c>
    </row>
    <row r="37" spans="1:8" s="18" customFormat="1" ht="9" customHeight="1">
      <c r="A37" s="18" t="s">
        <v>28</v>
      </c>
      <c r="B37" s="93">
        <v>13096.147</v>
      </c>
      <c r="C37" s="93">
        <v>7651.253000000001</v>
      </c>
      <c r="D37" s="93">
        <v>1350.714</v>
      </c>
      <c r="E37" s="93">
        <v>5683.223</v>
      </c>
      <c r="F37" s="93">
        <v>203.67600000000002</v>
      </c>
      <c r="G37" s="93">
        <v>1408.092</v>
      </c>
      <c r="H37" s="93">
        <v>29393.104</v>
      </c>
    </row>
    <row r="38" spans="1:8" ht="9" customHeight="1">
      <c r="A38" s="4"/>
      <c r="B38" s="94"/>
      <c r="C38" s="79"/>
      <c r="D38" s="79"/>
      <c r="E38" s="79"/>
      <c r="F38" s="79"/>
      <c r="G38" s="79"/>
      <c r="H38" s="94"/>
    </row>
    <row r="39" ht="9" customHeight="1"/>
    <row r="40" ht="9" customHeight="1"/>
    <row r="41" ht="9" customHeight="1"/>
    <row r="42" ht="9" customHeight="1"/>
    <row r="43" spans="1:9" ht="9" customHeight="1">
      <c r="A43" s="9"/>
      <c r="B43" s="48"/>
      <c r="C43" s="48"/>
      <c r="D43" s="48"/>
      <c r="E43" s="48"/>
      <c r="F43" s="48"/>
      <c r="G43" s="48"/>
      <c r="H43" s="48"/>
      <c r="I43" s="48"/>
    </row>
    <row r="44" spans="2:8" s="23" customFormat="1" ht="9" customHeight="1">
      <c r="B44" s="21"/>
      <c r="C44" s="21"/>
      <c r="D44" s="21"/>
      <c r="E44" s="21"/>
      <c r="F44" s="21"/>
      <c r="G44" s="21"/>
      <c r="H44" s="21"/>
    </row>
    <row r="45" spans="1:8" ht="9" customHeight="1">
      <c r="A45" s="9"/>
      <c r="B45" s="95"/>
      <c r="C45" s="48"/>
      <c r="D45" s="48"/>
      <c r="E45" s="48"/>
      <c r="F45" s="48"/>
      <c r="G45" s="48"/>
      <c r="H45" s="95"/>
    </row>
    <row r="46" spans="2:8" ht="9" customHeight="1">
      <c r="B46" s="21"/>
      <c r="C46" s="21"/>
      <c r="D46" s="21"/>
      <c r="E46" s="21"/>
      <c r="F46" s="21"/>
      <c r="G46" s="21"/>
      <c r="H46" s="21"/>
    </row>
  </sheetData>
  <mergeCells count="3">
    <mergeCell ref="B5:H5"/>
    <mergeCell ref="A5:A6"/>
    <mergeCell ref="B7:H7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I46"/>
  <sheetViews>
    <sheetView workbookViewId="0" topLeftCell="A1">
      <selection activeCell="E11" sqref="E11"/>
    </sheetView>
  </sheetViews>
  <sheetFormatPr defaultColWidth="9.140625" defaultRowHeight="9" customHeight="1"/>
  <cols>
    <col min="1" max="1" width="13.57421875" style="5" customWidth="1"/>
    <col min="2" max="5" width="19.140625" style="5" customWidth="1"/>
    <col min="6" max="16384" width="9.140625" style="5" customWidth="1"/>
  </cols>
  <sheetData>
    <row r="1" s="1" customFormat="1" ht="13.5" customHeight="1">
      <c r="A1" s="1" t="s">
        <v>33</v>
      </c>
    </row>
    <row r="2" spans="1:5" s="3" customFormat="1" ht="13.5" customHeight="1">
      <c r="A2" s="2" t="s">
        <v>34</v>
      </c>
      <c r="B2" s="2"/>
      <c r="C2" s="2"/>
      <c r="D2" s="2"/>
      <c r="E2" s="2"/>
    </row>
    <row r="3" spans="1:5" s="31" customFormat="1" ht="13.5" customHeight="1">
      <c r="A3" s="30"/>
      <c r="B3" s="30"/>
      <c r="C3" s="30"/>
      <c r="D3" s="30"/>
      <c r="E3" s="30"/>
    </row>
    <row r="4" spans="1:5" ht="15" customHeight="1">
      <c r="A4" s="104" t="s">
        <v>0</v>
      </c>
      <c r="B4" s="106">
        <v>1998</v>
      </c>
      <c r="C4" s="106"/>
      <c r="D4" s="106">
        <v>1999</v>
      </c>
      <c r="E4" s="106"/>
    </row>
    <row r="5" spans="1:5" ht="30" customHeight="1">
      <c r="A5" s="105"/>
      <c r="B5" s="7" t="s">
        <v>1</v>
      </c>
      <c r="C5" s="7" t="s">
        <v>35</v>
      </c>
      <c r="D5" s="7" t="s">
        <v>1</v>
      </c>
      <c r="E5" s="7" t="s">
        <v>35</v>
      </c>
    </row>
    <row r="6" spans="1:5" ht="19.5" customHeight="1">
      <c r="A6" s="8"/>
      <c r="B6" s="9"/>
      <c r="C6" s="8"/>
      <c r="D6" s="9"/>
      <c r="E6" s="8"/>
    </row>
    <row r="7" spans="1:6" ht="9" customHeight="1">
      <c r="A7" s="10" t="s">
        <v>3</v>
      </c>
      <c r="B7" s="11">
        <v>19100.714538637785</v>
      </c>
      <c r="C7" s="12">
        <v>4.452644641113433</v>
      </c>
      <c r="D7" s="11">
        <v>19247</v>
      </c>
      <c r="E7" s="12">
        <v>4.452644641113433</v>
      </c>
      <c r="F7" s="13"/>
    </row>
    <row r="8" spans="1:6" ht="9" customHeight="1">
      <c r="A8" s="10" t="s">
        <v>4</v>
      </c>
      <c r="B8" s="11">
        <v>459.17333333333335</v>
      </c>
      <c r="C8" s="12">
        <v>3.8327845088194503</v>
      </c>
      <c r="D8" s="11">
        <v>519</v>
      </c>
      <c r="E8" s="12">
        <v>4.3</v>
      </c>
      <c r="F8" s="13"/>
    </row>
    <row r="9" spans="1:6" ht="9" customHeight="1">
      <c r="A9" s="10" t="s">
        <v>5</v>
      </c>
      <c r="B9" s="11">
        <v>38355.91645030128</v>
      </c>
      <c r="C9" s="12">
        <v>4.257543119462027</v>
      </c>
      <c r="D9" s="11">
        <v>40305</v>
      </c>
      <c r="E9" s="12">
        <v>4.5</v>
      </c>
      <c r="F9" s="13"/>
    </row>
    <row r="10" spans="1:6" ht="9" customHeight="1">
      <c r="A10" s="10" t="s">
        <v>6</v>
      </c>
      <c r="B10" s="11">
        <v>4208.956818181819</v>
      </c>
      <c r="C10" s="12">
        <v>4.5407616217900735</v>
      </c>
      <c r="D10" s="11">
        <v>4342</v>
      </c>
      <c r="E10" s="12">
        <v>4.7</v>
      </c>
      <c r="F10" s="13"/>
    </row>
    <row r="11" spans="1:6" ht="9" customHeight="1">
      <c r="A11" s="10" t="s">
        <v>7</v>
      </c>
      <c r="B11" s="11">
        <v>21494.683085077217</v>
      </c>
      <c r="C11" s="12">
        <v>4.7996794997356655</v>
      </c>
      <c r="D11" s="11">
        <v>21999</v>
      </c>
      <c r="E11" s="12">
        <v>4.9</v>
      </c>
      <c r="F11" s="13"/>
    </row>
    <row r="12" spans="1:6" ht="9" customHeight="1">
      <c r="A12" s="10" t="s">
        <v>8</v>
      </c>
      <c r="B12" s="11">
        <v>5038.937699380747</v>
      </c>
      <c r="C12" s="12">
        <v>4.254835364275277</v>
      </c>
      <c r="D12" s="11">
        <v>5564</v>
      </c>
      <c r="E12" s="12">
        <v>4.7</v>
      </c>
      <c r="F12" s="13"/>
    </row>
    <row r="13" spans="1:6" ht="9" customHeight="1">
      <c r="A13" s="10" t="s">
        <v>9</v>
      </c>
      <c r="B13" s="11">
        <v>6789.9889107243125</v>
      </c>
      <c r="C13" s="12">
        <v>4.147354658787481</v>
      </c>
      <c r="D13" s="11">
        <v>6963</v>
      </c>
      <c r="E13" s="12">
        <v>4.3</v>
      </c>
      <c r="F13" s="13"/>
    </row>
    <row r="14" spans="1:6" ht="9" customHeight="1">
      <c r="A14" s="10" t="s">
        <v>10</v>
      </c>
      <c r="B14" s="11">
        <v>15863.74083624977</v>
      </c>
      <c r="C14" s="12">
        <v>4.012646426108775</v>
      </c>
      <c r="D14" s="11">
        <v>16148</v>
      </c>
      <c r="E14" s="12">
        <v>4.1</v>
      </c>
      <c r="F14" s="13"/>
    </row>
    <row r="15" spans="1:6" ht="9" customHeight="1">
      <c r="A15" s="10" t="s">
        <v>11</v>
      </c>
      <c r="B15" s="11">
        <v>16114.734270540455</v>
      </c>
      <c r="C15" s="12">
        <v>4.567755189948465</v>
      </c>
      <c r="D15" s="11">
        <v>16398</v>
      </c>
      <c r="E15" s="12">
        <v>4.567755189948465</v>
      </c>
      <c r="F15" s="13"/>
    </row>
    <row r="16" spans="1:6" ht="9" customHeight="1">
      <c r="A16" s="10" t="s">
        <v>12</v>
      </c>
      <c r="B16" s="11">
        <v>3714.1500258665287</v>
      </c>
      <c r="C16" s="12">
        <v>4.463079275177291</v>
      </c>
      <c r="D16" s="11">
        <v>3897</v>
      </c>
      <c r="E16" s="12">
        <v>4.7</v>
      </c>
      <c r="F16" s="13"/>
    </row>
    <row r="17" spans="1:6" ht="9" customHeight="1">
      <c r="A17" s="10" t="s">
        <v>13</v>
      </c>
      <c r="B17" s="11">
        <v>6366.024286390159</v>
      </c>
      <c r="C17" s="12">
        <v>4.380802363938385</v>
      </c>
      <c r="D17" s="11">
        <v>6318</v>
      </c>
      <c r="E17" s="12">
        <v>4.3</v>
      </c>
      <c r="F17" s="13"/>
    </row>
    <row r="18" spans="1:6" ht="9" customHeight="1">
      <c r="A18" s="10" t="s">
        <v>14</v>
      </c>
      <c r="B18" s="11">
        <v>25703.090611305386</v>
      </c>
      <c r="C18" s="12">
        <v>4.896882177807537</v>
      </c>
      <c r="D18" s="11">
        <v>23852</v>
      </c>
      <c r="E18" s="12">
        <v>4.5</v>
      </c>
      <c r="F18" s="13"/>
    </row>
    <row r="19" spans="1:6" ht="9" customHeight="1">
      <c r="A19" s="10" t="s">
        <v>15</v>
      </c>
      <c r="B19" s="11">
        <v>4765.12745461282</v>
      </c>
      <c r="C19" s="12">
        <v>3.7324222142602284</v>
      </c>
      <c r="D19" s="11">
        <v>5328</v>
      </c>
      <c r="E19" s="12">
        <v>4.2</v>
      </c>
      <c r="F19" s="13"/>
    </row>
    <row r="20" spans="1:6" ht="9" customHeight="1">
      <c r="A20" s="10" t="s">
        <v>16</v>
      </c>
      <c r="B20" s="11">
        <v>1404.1626129256429</v>
      </c>
      <c r="C20" s="12">
        <v>4.262309980134723</v>
      </c>
      <c r="D20" s="11">
        <v>1454</v>
      </c>
      <c r="E20" s="12">
        <v>4.4</v>
      </c>
      <c r="F20" s="13"/>
    </row>
    <row r="21" spans="1:6" ht="9" customHeight="1">
      <c r="A21" s="10" t="s">
        <v>17</v>
      </c>
      <c r="B21" s="11">
        <v>33570.81550802139</v>
      </c>
      <c r="C21" s="12">
        <v>5.793326086189274</v>
      </c>
      <c r="D21" s="11">
        <v>35794</v>
      </c>
      <c r="E21" s="12">
        <v>6.2</v>
      </c>
      <c r="F21" s="13"/>
    </row>
    <row r="22" spans="1:6" ht="9" customHeight="1">
      <c r="A22" s="10" t="s">
        <v>18</v>
      </c>
      <c r="B22" s="11">
        <v>22579.21808761187</v>
      </c>
      <c r="C22" s="12">
        <v>5.522961096414688</v>
      </c>
      <c r="D22" s="11">
        <v>23625</v>
      </c>
      <c r="E22" s="12">
        <v>5.8</v>
      </c>
      <c r="F22" s="13"/>
    </row>
    <row r="23" spans="1:6" ht="9" customHeight="1">
      <c r="A23" s="10" t="s">
        <v>19</v>
      </c>
      <c r="B23" s="11">
        <v>3091.9523494374585</v>
      </c>
      <c r="C23" s="12">
        <v>5.076334753378529</v>
      </c>
      <c r="D23" s="11">
        <v>3135</v>
      </c>
      <c r="E23" s="12">
        <v>5.2</v>
      </c>
      <c r="F23" s="13"/>
    </row>
    <row r="24" spans="1:6" ht="9" customHeight="1">
      <c r="A24" s="10" t="s">
        <v>20</v>
      </c>
      <c r="B24" s="11">
        <v>9548.903818128825</v>
      </c>
      <c r="C24" s="12">
        <v>4.617782106641339</v>
      </c>
      <c r="D24" s="11">
        <v>10086</v>
      </c>
      <c r="E24" s="12">
        <v>4.9</v>
      </c>
      <c r="F24" s="13"/>
    </row>
    <row r="25" spans="1:6" ht="9" customHeight="1">
      <c r="A25" s="10" t="s">
        <v>21</v>
      </c>
      <c r="B25" s="11">
        <v>26441.157993775785</v>
      </c>
      <c r="C25" s="12">
        <v>5.181340035684973</v>
      </c>
      <c r="D25" s="11">
        <v>27224</v>
      </c>
      <c r="E25" s="12">
        <v>5.3</v>
      </c>
      <c r="F25" s="13"/>
    </row>
    <row r="26" spans="1:6" ht="9" customHeight="1">
      <c r="A26" s="10" t="s">
        <v>22</v>
      </c>
      <c r="B26" s="11">
        <v>7526.6668374535675</v>
      </c>
      <c r="C26" s="12">
        <v>4.539744327226835</v>
      </c>
      <c r="D26" s="11">
        <v>8132</v>
      </c>
      <c r="E26" s="12">
        <v>4.9</v>
      </c>
      <c r="F26" s="13"/>
    </row>
    <row r="27" spans="1:7" s="14" customFormat="1" ht="9" customHeight="1">
      <c r="A27" s="14" t="s">
        <v>23</v>
      </c>
      <c r="B27" s="15">
        <v>64705.79323299671</v>
      </c>
      <c r="C27" s="16">
        <v>4.3</v>
      </c>
      <c r="D27" s="15">
        <v>67034</v>
      </c>
      <c r="E27" s="16">
        <v>4.4</v>
      </c>
      <c r="F27" s="17"/>
      <c r="G27" s="15"/>
    </row>
    <row r="28" spans="1:7" s="14" customFormat="1" ht="9" customHeight="1">
      <c r="A28" s="14" t="s">
        <v>24</v>
      </c>
      <c r="B28" s="15">
        <v>46606.318438889546</v>
      </c>
      <c r="C28" s="16">
        <v>4.4</v>
      </c>
      <c r="D28" s="15">
        <v>48053</v>
      </c>
      <c r="E28" s="16">
        <v>4.5</v>
      </c>
      <c r="F28" s="17"/>
      <c r="G28" s="15"/>
    </row>
    <row r="29" spans="1:9" s="33" customFormat="1" ht="9" customHeight="1">
      <c r="A29" s="18" t="s">
        <v>25</v>
      </c>
      <c r="B29" s="19">
        <v>111312.11167188626</v>
      </c>
      <c r="C29" s="20">
        <v>4.348355018028426</v>
      </c>
      <c r="D29" s="19">
        <v>115087</v>
      </c>
      <c r="E29" s="20">
        <v>4.4</v>
      </c>
      <c r="F29" s="22"/>
      <c r="G29" s="19"/>
      <c r="H29" s="32"/>
      <c r="I29" s="32"/>
    </row>
    <row r="30" spans="1:7" s="18" customFormat="1" ht="9" customHeight="1">
      <c r="A30" s="18" t="s">
        <v>26</v>
      </c>
      <c r="B30" s="19">
        <v>51897.99919410253</v>
      </c>
      <c r="C30" s="20">
        <v>4.691488750307582</v>
      </c>
      <c r="D30" s="19">
        <v>50465</v>
      </c>
      <c r="E30" s="20">
        <v>4.6</v>
      </c>
      <c r="F30" s="22"/>
      <c r="G30" s="19"/>
    </row>
    <row r="31" spans="1:7" s="14" customFormat="1" ht="9" customHeight="1">
      <c r="A31" s="14" t="s">
        <v>36</v>
      </c>
      <c r="B31" s="15">
        <v>74960.179830738</v>
      </c>
      <c r="C31" s="16">
        <v>5.291536028471586</v>
      </c>
      <c r="D31" s="15">
        <v>79422</v>
      </c>
      <c r="E31" s="16">
        <v>5.615294029810224</v>
      </c>
      <c r="F31" s="17"/>
      <c r="G31" s="15"/>
    </row>
    <row r="32" spans="1:7" s="14" customFormat="1" ht="9" customHeight="1">
      <c r="A32" s="14" t="s">
        <v>37</v>
      </c>
      <c r="B32" s="15">
        <v>33967.82483122935</v>
      </c>
      <c r="C32" s="16">
        <v>5.024008642266694</v>
      </c>
      <c r="D32" s="15">
        <v>35356</v>
      </c>
      <c r="E32" s="16">
        <v>5.240881783251679</v>
      </c>
      <c r="F32" s="17"/>
      <c r="G32" s="15"/>
    </row>
    <row r="33" spans="1:7" s="18" customFormat="1" ht="9" customHeight="1">
      <c r="A33" s="18" t="s">
        <v>27</v>
      </c>
      <c r="B33" s="19">
        <v>108928.00466196735</v>
      </c>
      <c r="C33" s="20">
        <v>5.205103850579548</v>
      </c>
      <c r="D33" s="19">
        <v>114778</v>
      </c>
      <c r="E33" s="20">
        <v>5.494382138112064</v>
      </c>
      <c r="F33" s="22"/>
      <c r="G33" s="19"/>
    </row>
    <row r="34" spans="1:7" s="18" customFormat="1" ht="9" customHeight="1">
      <c r="A34" s="18" t="s">
        <v>28</v>
      </c>
      <c r="B34" s="19">
        <v>272138.1155279561</v>
      </c>
      <c r="C34" s="20">
        <v>4.7256058341120815</v>
      </c>
      <c r="D34" s="19">
        <v>280330</v>
      </c>
      <c r="E34" s="20">
        <v>4.9</v>
      </c>
      <c r="F34" s="22"/>
      <c r="G34" s="19"/>
    </row>
    <row r="35" spans="1:6" ht="9" customHeight="1">
      <c r="A35" s="4"/>
      <c r="B35" s="4"/>
      <c r="C35" s="4"/>
      <c r="D35" s="4"/>
      <c r="E35" s="4"/>
      <c r="F35" s="22"/>
    </row>
    <row r="36" ht="9" customHeight="1"/>
    <row r="37" ht="9" customHeight="1"/>
    <row r="38" ht="9" customHeight="1"/>
    <row r="39" ht="9" customHeight="1"/>
    <row r="40" ht="9" customHeight="1"/>
    <row r="41" spans="1:8" ht="9" customHeight="1">
      <c r="A41" s="9"/>
      <c r="B41" s="9"/>
      <c r="C41" s="9"/>
      <c r="D41" s="9"/>
      <c r="E41" s="9"/>
      <c r="F41" s="9"/>
      <c r="G41" s="9"/>
      <c r="H41" s="9"/>
    </row>
    <row r="42" spans="1:8" ht="9" customHeight="1">
      <c r="A42" s="9"/>
      <c r="B42" s="9"/>
      <c r="C42" s="9"/>
      <c r="D42" s="9"/>
      <c r="E42" s="9"/>
      <c r="F42" s="9"/>
      <c r="G42" s="9"/>
      <c r="H42" s="9"/>
    </row>
    <row r="43" ht="9" customHeight="1"/>
    <row r="44" spans="1:6" ht="9" customHeight="1">
      <c r="A44" s="9"/>
      <c r="B44" s="9"/>
      <c r="C44" s="9"/>
      <c r="D44" s="9"/>
      <c r="E44" s="9"/>
      <c r="F44" s="22"/>
    </row>
    <row r="45" spans="1:6" ht="9" customHeight="1">
      <c r="A45" s="9"/>
      <c r="B45" s="9"/>
      <c r="C45" s="9"/>
      <c r="D45" s="9"/>
      <c r="E45" s="9"/>
      <c r="F45" s="22"/>
    </row>
    <row r="46" spans="1:6" ht="9" customHeight="1">
      <c r="A46" s="9"/>
      <c r="B46" s="9"/>
      <c r="C46" s="9"/>
      <c r="D46" s="9"/>
      <c r="E46" s="9"/>
      <c r="F46" s="22"/>
    </row>
  </sheetData>
  <mergeCells count="3">
    <mergeCell ref="A4:A5"/>
    <mergeCell ref="B4:C4"/>
    <mergeCell ref="D4:E4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&amp;C&amp;P+220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3"/>
  <dimension ref="A1:I46"/>
  <sheetViews>
    <sheetView workbookViewId="0" topLeftCell="A1">
      <selection activeCell="E11" sqref="E11"/>
    </sheetView>
  </sheetViews>
  <sheetFormatPr defaultColWidth="9.140625" defaultRowHeight="9" customHeight="1"/>
  <cols>
    <col min="1" max="1" width="13.140625" style="5" customWidth="1"/>
    <col min="2" max="8" width="11.00390625" style="5" customWidth="1"/>
    <col min="9" max="16384" width="9.140625" style="5" customWidth="1"/>
  </cols>
  <sheetData>
    <row r="1" s="1" customFormat="1" ht="13.5" customHeight="1">
      <c r="A1" s="1" t="s">
        <v>108</v>
      </c>
    </row>
    <row r="2" s="1" customFormat="1" ht="13.5" customHeight="1"/>
    <row r="3" s="3" customFormat="1" ht="13.5" customHeight="1">
      <c r="A3" s="3" t="s">
        <v>109</v>
      </c>
    </row>
    <row r="4" spans="1:8" s="1" customFormat="1" ht="13.5" customHeight="1">
      <c r="A4" s="60"/>
      <c r="B4" s="60"/>
      <c r="C4" s="60"/>
      <c r="D4" s="60"/>
      <c r="E4" s="60"/>
      <c r="F4" s="60"/>
      <c r="G4" s="60"/>
      <c r="H4" s="60"/>
    </row>
    <row r="5" spans="1:8" s="62" customFormat="1" ht="15" customHeight="1">
      <c r="A5" s="104" t="s">
        <v>0</v>
      </c>
      <c r="B5" s="117" t="s">
        <v>99</v>
      </c>
      <c r="C5" s="117"/>
      <c r="D5" s="117"/>
      <c r="E5" s="117"/>
      <c r="F5" s="117"/>
      <c r="G5" s="117"/>
      <c r="H5" s="117"/>
    </row>
    <row r="6" spans="1:8" ht="75.75" customHeight="1">
      <c r="A6" s="115"/>
      <c r="B6" s="7" t="s">
        <v>100</v>
      </c>
      <c r="C6" s="7" t="s">
        <v>101</v>
      </c>
      <c r="D6" s="7" t="s">
        <v>102</v>
      </c>
      <c r="E6" s="7" t="s">
        <v>103</v>
      </c>
      <c r="F6" s="7" t="s">
        <v>104</v>
      </c>
      <c r="G6" s="7" t="s">
        <v>105</v>
      </c>
      <c r="H6" s="7" t="s">
        <v>106</v>
      </c>
    </row>
    <row r="7" spans="1:8" ht="19.5" customHeight="1">
      <c r="A7" s="91"/>
      <c r="B7" s="106" t="s">
        <v>111</v>
      </c>
      <c r="C7" s="106"/>
      <c r="D7" s="106"/>
      <c r="E7" s="106"/>
      <c r="F7" s="106"/>
      <c r="G7" s="106"/>
      <c r="H7" s="106"/>
    </row>
    <row r="8" spans="1:8" ht="9" customHeight="1">
      <c r="A8" s="5" t="s">
        <v>3</v>
      </c>
      <c r="B8" s="13">
        <v>1670.636</v>
      </c>
      <c r="C8" s="13">
        <v>1269.441</v>
      </c>
      <c r="D8" s="13">
        <v>231.792</v>
      </c>
      <c r="E8" s="13">
        <v>823.4780000000001</v>
      </c>
      <c r="F8" s="13">
        <v>24.347</v>
      </c>
      <c r="G8" s="13">
        <v>214.774</v>
      </c>
      <c r="H8" s="13">
        <v>4234.469</v>
      </c>
    </row>
    <row r="9" spans="1:8" ht="9" customHeight="1">
      <c r="A9" s="5" t="s">
        <v>4</v>
      </c>
      <c r="B9" s="13">
        <v>47.197</v>
      </c>
      <c r="C9" s="13">
        <v>36.075</v>
      </c>
      <c r="D9" s="13">
        <v>6.166</v>
      </c>
      <c r="E9" s="13">
        <v>23.344</v>
      </c>
      <c r="F9" s="13">
        <v>0.875</v>
      </c>
      <c r="G9" s="13">
        <v>5.232</v>
      </c>
      <c r="H9" s="13">
        <v>118.889</v>
      </c>
    </row>
    <row r="10" spans="1:8" ht="9" customHeight="1">
      <c r="A10" s="5" t="s">
        <v>5</v>
      </c>
      <c r="B10" s="13">
        <v>3384.67</v>
      </c>
      <c r="C10" s="13">
        <v>2591.719</v>
      </c>
      <c r="D10" s="13">
        <v>618.667</v>
      </c>
      <c r="E10" s="13">
        <v>1823.41</v>
      </c>
      <c r="F10" s="13">
        <v>63.743</v>
      </c>
      <c r="G10" s="13">
        <v>504.377</v>
      </c>
      <c r="H10" s="13">
        <v>8986.586</v>
      </c>
    </row>
    <row r="11" spans="1:8" ht="9" customHeight="1">
      <c r="A11" s="5" t="s">
        <v>6</v>
      </c>
      <c r="B11" s="13">
        <v>342.46</v>
      </c>
      <c r="C11" s="13">
        <v>274.288</v>
      </c>
      <c r="D11" s="13">
        <v>107.264</v>
      </c>
      <c r="E11" s="13">
        <v>153.601</v>
      </c>
      <c r="F11" s="13">
        <v>8.083</v>
      </c>
      <c r="G11" s="13">
        <v>37.556</v>
      </c>
      <c r="H11" s="13">
        <v>923.2520000000001</v>
      </c>
    </row>
    <row r="12" spans="1:8" s="14" customFormat="1" ht="9" customHeight="1">
      <c r="A12" s="14" t="s">
        <v>55</v>
      </c>
      <c r="B12" s="17">
        <v>178.538</v>
      </c>
      <c r="C12" s="17">
        <v>141.036</v>
      </c>
      <c r="D12" s="17">
        <v>50.619</v>
      </c>
      <c r="E12" s="17">
        <v>67.195</v>
      </c>
      <c r="F12" s="17">
        <v>4.029</v>
      </c>
      <c r="G12" s="17">
        <v>16.16</v>
      </c>
      <c r="H12" s="17">
        <v>457.57800000000003</v>
      </c>
    </row>
    <row r="13" spans="1:8" s="14" customFormat="1" ht="9" customHeight="1">
      <c r="A13" s="14" t="s">
        <v>46</v>
      </c>
      <c r="B13" s="17">
        <v>163.922</v>
      </c>
      <c r="C13" s="17">
        <v>133.251</v>
      </c>
      <c r="D13" s="17">
        <v>56.645</v>
      </c>
      <c r="E13" s="17">
        <v>86.406</v>
      </c>
      <c r="F13" s="17">
        <v>4.054</v>
      </c>
      <c r="G13" s="17">
        <v>21.396</v>
      </c>
      <c r="H13" s="17">
        <v>465.67400000000004</v>
      </c>
    </row>
    <row r="14" spans="1:8" ht="9" customHeight="1">
      <c r="A14" s="5" t="s">
        <v>7</v>
      </c>
      <c r="B14" s="13">
        <v>1832.834</v>
      </c>
      <c r="C14" s="13">
        <v>1267.115</v>
      </c>
      <c r="D14" s="13">
        <v>314.996</v>
      </c>
      <c r="E14" s="13">
        <v>800.135</v>
      </c>
      <c r="F14" s="13">
        <v>28.07</v>
      </c>
      <c r="G14" s="13">
        <v>217.008</v>
      </c>
      <c r="H14" s="13">
        <v>4460.158</v>
      </c>
    </row>
    <row r="15" spans="1:8" ht="9" customHeight="1">
      <c r="A15" s="5" t="s">
        <v>8</v>
      </c>
      <c r="B15" s="13">
        <v>433.394</v>
      </c>
      <c r="C15" s="13">
        <v>345.338</v>
      </c>
      <c r="D15" s="13">
        <v>85.71900000000001</v>
      </c>
      <c r="E15" s="13">
        <v>238.543</v>
      </c>
      <c r="F15" s="13">
        <v>7.393</v>
      </c>
      <c r="G15" s="13">
        <v>60.492000000000004</v>
      </c>
      <c r="H15" s="13">
        <v>1170.878</v>
      </c>
    </row>
    <row r="16" spans="1:8" ht="9" customHeight="1">
      <c r="A16" s="5" t="s">
        <v>9</v>
      </c>
      <c r="B16" s="13">
        <v>606.815</v>
      </c>
      <c r="C16" s="13">
        <v>469.052</v>
      </c>
      <c r="D16" s="13">
        <v>74.515</v>
      </c>
      <c r="E16" s="13">
        <v>346.25600000000003</v>
      </c>
      <c r="F16" s="13">
        <v>8.631</v>
      </c>
      <c r="G16" s="13">
        <v>102.217</v>
      </c>
      <c r="H16" s="13">
        <v>1607.488</v>
      </c>
    </row>
    <row r="17" spans="1:8" ht="9" customHeight="1">
      <c r="A17" s="5" t="s">
        <v>10</v>
      </c>
      <c r="B17" s="13">
        <v>1635.261</v>
      </c>
      <c r="C17" s="13">
        <v>1023.321</v>
      </c>
      <c r="D17" s="13">
        <v>219.223</v>
      </c>
      <c r="E17" s="13">
        <v>799.064</v>
      </c>
      <c r="F17" s="13">
        <v>23.837</v>
      </c>
      <c r="G17" s="13">
        <v>244.904</v>
      </c>
      <c r="H17" s="13">
        <v>3945.61</v>
      </c>
    </row>
    <row r="18" spans="1:8" ht="9" customHeight="1">
      <c r="A18" s="5" t="s">
        <v>11</v>
      </c>
      <c r="B18" s="13">
        <v>1483.992</v>
      </c>
      <c r="C18" s="13">
        <v>957.982</v>
      </c>
      <c r="D18" s="13">
        <v>148.424</v>
      </c>
      <c r="E18" s="13">
        <v>698.866</v>
      </c>
      <c r="F18" s="13">
        <v>20.825</v>
      </c>
      <c r="G18" s="13">
        <v>190.905</v>
      </c>
      <c r="H18" s="13">
        <v>3500.994</v>
      </c>
    </row>
    <row r="19" spans="1:8" ht="9" customHeight="1">
      <c r="A19" s="5" t="s">
        <v>12</v>
      </c>
      <c r="B19" s="13">
        <v>350.822</v>
      </c>
      <c r="C19" s="13">
        <v>192.187</v>
      </c>
      <c r="D19" s="13">
        <v>46.92</v>
      </c>
      <c r="E19" s="13">
        <v>188.156</v>
      </c>
      <c r="F19" s="13">
        <v>6.743</v>
      </c>
      <c r="G19" s="13">
        <v>43.853</v>
      </c>
      <c r="H19" s="13">
        <v>828.682</v>
      </c>
    </row>
    <row r="20" spans="1:8" ht="9" customHeight="1">
      <c r="A20" s="5" t="s">
        <v>13</v>
      </c>
      <c r="B20" s="13">
        <v>633.34</v>
      </c>
      <c r="C20" s="13">
        <v>364.529</v>
      </c>
      <c r="D20" s="13">
        <v>59.575</v>
      </c>
      <c r="E20" s="13">
        <v>297.701</v>
      </c>
      <c r="F20" s="13">
        <v>7.4830000000000005</v>
      </c>
      <c r="G20" s="13">
        <v>87.128</v>
      </c>
      <c r="H20" s="13">
        <v>1449.756</v>
      </c>
    </row>
    <row r="21" spans="1:8" ht="9" customHeight="1">
      <c r="A21" s="5" t="s">
        <v>14</v>
      </c>
      <c r="B21" s="13">
        <v>1808.358</v>
      </c>
      <c r="C21" s="13">
        <v>1470.011</v>
      </c>
      <c r="D21" s="13">
        <v>170.032</v>
      </c>
      <c r="E21" s="13">
        <v>1344.915</v>
      </c>
      <c r="F21" s="13">
        <v>39.449</v>
      </c>
      <c r="G21" s="13">
        <v>382.48</v>
      </c>
      <c r="H21" s="13">
        <v>5215.245</v>
      </c>
    </row>
    <row r="22" spans="1:8" ht="9" customHeight="1">
      <c r="A22" s="5" t="s">
        <v>15</v>
      </c>
      <c r="B22" s="13">
        <v>541.535</v>
      </c>
      <c r="C22" s="13">
        <v>342.726</v>
      </c>
      <c r="D22" s="13">
        <v>34.957</v>
      </c>
      <c r="E22" s="13">
        <v>284.766</v>
      </c>
      <c r="F22" s="13">
        <v>6.421</v>
      </c>
      <c r="G22" s="13">
        <v>60.051</v>
      </c>
      <c r="H22" s="13">
        <v>1270.458</v>
      </c>
    </row>
    <row r="23" spans="1:8" ht="9" customHeight="1">
      <c r="A23" s="5" t="s">
        <v>16</v>
      </c>
      <c r="B23" s="13">
        <v>146.18200000000002</v>
      </c>
      <c r="C23" s="13">
        <v>86.667</v>
      </c>
      <c r="D23" s="13">
        <v>7.267</v>
      </c>
      <c r="E23" s="13">
        <v>69.769</v>
      </c>
      <c r="F23" s="13">
        <v>2.039</v>
      </c>
      <c r="G23" s="13">
        <v>13.838000000000001</v>
      </c>
      <c r="H23" s="13">
        <v>325.762</v>
      </c>
    </row>
    <row r="24" spans="1:8" ht="9" customHeight="1">
      <c r="A24" s="5" t="s">
        <v>17</v>
      </c>
      <c r="B24" s="13">
        <v>2428.096</v>
      </c>
      <c r="C24" s="13">
        <v>1757.5240000000001</v>
      </c>
      <c r="D24" s="13">
        <v>149.115</v>
      </c>
      <c r="E24" s="13">
        <v>1119.032</v>
      </c>
      <c r="F24" s="13">
        <v>29.3</v>
      </c>
      <c r="G24" s="13">
        <v>269.383</v>
      </c>
      <c r="H24" s="13">
        <v>5752.4490000000005</v>
      </c>
    </row>
    <row r="25" spans="1:8" ht="9" customHeight="1">
      <c r="A25" s="5" t="s">
        <v>18</v>
      </c>
      <c r="B25" s="13">
        <v>1827.392</v>
      </c>
      <c r="C25" s="13">
        <v>1200.734</v>
      </c>
      <c r="D25" s="13">
        <v>101.169</v>
      </c>
      <c r="E25" s="13">
        <v>736.3240000000001</v>
      </c>
      <c r="F25" s="13">
        <v>19.075</v>
      </c>
      <c r="G25" s="13">
        <v>179.328</v>
      </c>
      <c r="H25" s="13">
        <v>4064.022</v>
      </c>
    </row>
    <row r="26" spans="1:8" ht="9" customHeight="1">
      <c r="A26" s="5" t="s">
        <v>19</v>
      </c>
      <c r="B26" s="13">
        <v>275.955</v>
      </c>
      <c r="C26" s="13">
        <v>169.631</v>
      </c>
      <c r="D26" s="13">
        <v>18.155</v>
      </c>
      <c r="E26" s="13">
        <v>116.335</v>
      </c>
      <c r="F26" s="13">
        <v>3.383</v>
      </c>
      <c r="G26" s="13">
        <v>18.6</v>
      </c>
      <c r="H26" s="13">
        <v>602.059</v>
      </c>
    </row>
    <row r="27" spans="1:8" ht="9" customHeight="1">
      <c r="A27" s="5" t="s">
        <v>20</v>
      </c>
      <c r="B27" s="13">
        <v>914.106</v>
      </c>
      <c r="C27" s="13">
        <v>548.6080000000001</v>
      </c>
      <c r="D27" s="13">
        <v>43.255</v>
      </c>
      <c r="E27" s="13">
        <v>421.815</v>
      </c>
      <c r="F27" s="13">
        <v>8.785</v>
      </c>
      <c r="G27" s="13">
        <v>100.658</v>
      </c>
      <c r="H27" s="13">
        <v>2037.227</v>
      </c>
    </row>
    <row r="28" spans="1:8" ht="9" customHeight="1">
      <c r="A28" s="5" t="s">
        <v>21</v>
      </c>
      <c r="B28" s="13">
        <v>2246.645</v>
      </c>
      <c r="C28" s="13">
        <v>1517.123</v>
      </c>
      <c r="D28" s="13">
        <v>89.552</v>
      </c>
      <c r="E28" s="13">
        <v>937.822</v>
      </c>
      <c r="F28" s="13">
        <v>25.166</v>
      </c>
      <c r="G28" s="13">
        <v>241.5</v>
      </c>
      <c r="H28" s="13">
        <v>5057.807</v>
      </c>
    </row>
    <row r="29" spans="1:8" ht="9" customHeight="1">
      <c r="A29" s="5" t="s">
        <v>22</v>
      </c>
      <c r="B29" s="13">
        <v>682.073</v>
      </c>
      <c r="C29" s="13">
        <v>535.849</v>
      </c>
      <c r="D29" s="13">
        <v>41.542</v>
      </c>
      <c r="E29" s="13">
        <v>301.234</v>
      </c>
      <c r="F29" s="13">
        <v>6.852</v>
      </c>
      <c r="G29" s="13">
        <v>69.546</v>
      </c>
      <c r="H29" s="13">
        <v>1637.095</v>
      </c>
    </row>
    <row r="30" spans="1:8" s="14" customFormat="1" ht="9" customHeight="1">
      <c r="A30" s="14" t="s">
        <v>23</v>
      </c>
      <c r="B30" s="17">
        <v>5709.318</v>
      </c>
      <c r="C30" s="17">
        <v>4366.287</v>
      </c>
      <c r="D30" s="17">
        <v>931.14</v>
      </c>
      <c r="E30" s="17">
        <v>3016.489</v>
      </c>
      <c r="F30" s="17">
        <v>97.596</v>
      </c>
      <c r="G30" s="17">
        <v>826.601</v>
      </c>
      <c r="H30" s="17">
        <v>14947.432</v>
      </c>
    </row>
    <row r="31" spans="1:8" s="14" customFormat="1" ht="9" customHeight="1">
      <c r="A31" s="14" t="s">
        <v>24</v>
      </c>
      <c r="B31" s="92">
        <v>4243.9490000000005</v>
      </c>
      <c r="C31" s="92">
        <v>2910.061</v>
      </c>
      <c r="D31" s="92">
        <v>727.203</v>
      </c>
      <c r="E31" s="92">
        <v>1991.343</v>
      </c>
      <c r="F31" s="92">
        <v>67.382</v>
      </c>
      <c r="G31" s="92">
        <v>559.96</v>
      </c>
      <c r="H31" s="92">
        <v>10499.898000000001</v>
      </c>
    </row>
    <row r="32" spans="1:8" s="18" customFormat="1" ht="9" customHeight="1">
      <c r="A32" s="18" t="s">
        <v>25</v>
      </c>
      <c r="B32" s="93">
        <v>9953.267</v>
      </c>
      <c r="C32" s="93">
        <v>7276.348</v>
      </c>
      <c r="D32" s="93">
        <v>1658.3429999999998</v>
      </c>
      <c r="E32" s="93">
        <v>5007.832</v>
      </c>
      <c r="F32" s="93">
        <v>164.978</v>
      </c>
      <c r="G32" s="93">
        <v>1386.5610000000001</v>
      </c>
      <c r="H32" s="93">
        <v>25447.33</v>
      </c>
    </row>
    <row r="33" spans="1:8" s="18" customFormat="1" ht="9" customHeight="1">
      <c r="A33" s="18" t="s">
        <v>26</v>
      </c>
      <c r="B33" s="93">
        <v>4276.513</v>
      </c>
      <c r="C33" s="93">
        <v>2984.7090000000003</v>
      </c>
      <c r="D33" s="93">
        <v>424.951</v>
      </c>
      <c r="E33" s="93">
        <v>2529.637</v>
      </c>
      <c r="F33" s="93">
        <v>74.501</v>
      </c>
      <c r="G33" s="93">
        <v>704.365</v>
      </c>
      <c r="H33" s="93">
        <v>10994.677</v>
      </c>
    </row>
    <row r="34" spans="1:8" s="14" customFormat="1" ht="9" customHeight="1">
      <c r="A34" s="14" t="s">
        <v>36</v>
      </c>
      <c r="B34" s="92">
        <v>6133.266</v>
      </c>
      <c r="C34" s="92">
        <v>4105.89</v>
      </c>
      <c r="D34" s="92">
        <v>353.918</v>
      </c>
      <c r="E34" s="92">
        <v>2748.041</v>
      </c>
      <c r="F34" s="92">
        <v>69.00300000000001</v>
      </c>
      <c r="G34" s="92">
        <v>641.8580000000001</v>
      </c>
      <c r="H34" s="92">
        <v>14051.977</v>
      </c>
    </row>
    <row r="35" spans="1:8" s="14" customFormat="1" ht="9" customHeight="1">
      <c r="A35" s="14" t="s">
        <v>37</v>
      </c>
      <c r="B35" s="92">
        <v>2928.718</v>
      </c>
      <c r="C35" s="92">
        <v>2052.972</v>
      </c>
      <c r="D35" s="92">
        <v>131.094</v>
      </c>
      <c r="E35" s="92">
        <v>1239.056</v>
      </c>
      <c r="F35" s="92">
        <v>32.018</v>
      </c>
      <c r="G35" s="92">
        <v>311.046</v>
      </c>
      <c r="H35" s="92">
        <v>6694.902</v>
      </c>
    </row>
    <row r="36" spans="1:8" s="18" customFormat="1" ht="9" customHeight="1">
      <c r="A36" s="18" t="s">
        <v>27</v>
      </c>
      <c r="B36" s="93">
        <v>9061.985</v>
      </c>
      <c r="C36" s="93">
        <v>6158.861</v>
      </c>
      <c r="D36" s="93">
        <v>485.012</v>
      </c>
      <c r="E36" s="93">
        <v>3987.098</v>
      </c>
      <c r="F36" s="93">
        <v>101.022</v>
      </c>
      <c r="G36" s="93">
        <v>952.903</v>
      </c>
      <c r="H36" s="93">
        <v>20746.879</v>
      </c>
    </row>
    <row r="37" spans="1:8" s="18" customFormat="1" ht="9" customHeight="1">
      <c r="A37" s="18" t="s">
        <v>28</v>
      </c>
      <c r="B37" s="93">
        <v>23291.765</v>
      </c>
      <c r="C37" s="93">
        <v>16419.918</v>
      </c>
      <c r="D37" s="93">
        <v>2568.305</v>
      </c>
      <c r="E37" s="93">
        <v>11524.568000000001</v>
      </c>
      <c r="F37" s="93">
        <v>340.50100000000003</v>
      </c>
      <c r="G37" s="93">
        <v>3043.829</v>
      </c>
      <c r="H37" s="93">
        <v>57188.886</v>
      </c>
    </row>
    <row r="38" spans="1:8" ht="9" customHeight="1">
      <c r="A38" s="4"/>
      <c r="B38" s="94"/>
      <c r="C38" s="79"/>
      <c r="D38" s="79"/>
      <c r="E38" s="79"/>
      <c r="F38" s="79"/>
      <c r="G38" s="79"/>
      <c r="H38" s="94"/>
    </row>
    <row r="39" ht="9" customHeight="1"/>
    <row r="40" ht="9" customHeight="1"/>
    <row r="41" ht="9" customHeight="1"/>
    <row r="42" ht="9" customHeight="1"/>
    <row r="43" spans="1:9" ht="9" customHeight="1">
      <c r="A43" s="9"/>
      <c r="B43" s="48"/>
      <c r="C43" s="48"/>
      <c r="D43" s="48"/>
      <c r="E43" s="48"/>
      <c r="F43" s="48"/>
      <c r="G43" s="48"/>
      <c r="H43" s="48"/>
      <c r="I43" s="48"/>
    </row>
    <row r="44" spans="2:8" s="23" customFormat="1" ht="9" customHeight="1">
      <c r="B44" s="21"/>
      <c r="C44" s="21"/>
      <c r="D44" s="21"/>
      <c r="E44" s="21"/>
      <c r="F44" s="21"/>
      <c r="G44" s="21"/>
      <c r="H44" s="21"/>
    </row>
    <row r="45" spans="1:8" ht="9" customHeight="1">
      <c r="A45" s="9"/>
      <c r="B45" s="95"/>
      <c r="C45" s="48"/>
      <c r="D45" s="48"/>
      <c r="E45" s="48"/>
      <c r="F45" s="48"/>
      <c r="G45" s="48"/>
      <c r="H45" s="95"/>
    </row>
    <row r="46" spans="2:8" ht="9" customHeight="1">
      <c r="B46" s="21"/>
      <c r="C46" s="21"/>
      <c r="D46" s="21"/>
      <c r="E46" s="21"/>
      <c r="F46" s="21"/>
      <c r="G46" s="21"/>
      <c r="H46" s="21"/>
    </row>
  </sheetData>
  <mergeCells count="3">
    <mergeCell ref="B5:H5"/>
    <mergeCell ref="A5:A6"/>
    <mergeCell ref="B7:H7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4"/>
  <dimension ref="A1:J45"/>
  <sheetViews>
    <sheetView workbookViewId="0" topLeftCell="A1">
      <selection activeCell="E11" sqref="E11"/>
    </sheetView>
  </sheetViews>
  <sheetFormatPr defaultColWidth="9.140625" defaultRowHeight="9" customHeight="1"/>
  <cols>
    <col min="1" max="1" width="13.140625" style="5" customWidth="1"/>
    <col min="2" max="8" width="11.00390625" style="5" customWidth="1"/>
    <col min="9" max="16384" width="9.140625" style="5" customWidth="1"/>
  </cols>
  <sheetData>
    <row r="1" s="1" customFormat="1" ht="13.5" customHeight="1">
      <c r="A1" s="1" t="s">
        <v>97</v>
      </c>
    </row>
    <row r="2" s="1" customFormat="1" ht="13.5" customHeight="1"/>
    <row r="3" spans="1:10" s="3" customFormat="1" ht="13.5" customHeight="1">
      <c r="A3" s="37" t="s">
        <v>98</v>
      </c>
      <c r="B3" s="37"/>
      <c r="C3" s="59"/>
      <c r="D3" s="37"/>
      <c r="E3" s="59"/>
      <c r="F3" s="37"/>
      <c r="G3" s="59"/>
      <c r="H3" s="37"/>
      <c r="I3" s="37"/>
      <c r="J3" s="37"/>
    </row>
    <row r="4" spans="1:10" s="62" customFormat="1" ht="13.5" customHeight="1">
      <c r="A4" s="60"/>
      <c r="B4" s="39"/>
      <c r="C4" s="61"/>
      <c r="D4" s="39"/>
      <c r="E4" s="61"/>
      <c r="F4" s="39"/>
      <c r="G4" s="61"/>
      <c r="H4" s="39"/>
      <c r="I4" s="36"/>
      <c r="J4" s="36"/>
    </row>
    <row r="5" spans="1:8" s="62" customFormat="1" ht="15" customHeight="1">
      <c r="A5" s="104" t="s">
        <v>0</v>
      </c>
      <c r="B5" s="117" t="s">
        <v>99</v>
      </c>
      <c r="C5" s="117"/>
      <c r="D5" s="117"/>
      <c r="E5" s="117"/>
      <c r="F5" s="117"/>
      <c r="G5" s="117"/>
      <c r="H5" s="117"/>
    </row>
    <row r="6" spans="1:8" ht="75.75" customHeight="1">
      <c r="A6" s="115"/>
      <c r="B6" s="7" t="s">
        <v>100</v>
      </c>
      <c r="C6" s="7" t="s">
        <v>101</v>
      </c>
      <c r="D6" s="7" t="s">
        <v>102</v>
      </c>
      <c r="E6" s="7" t="s">
        <v>103</v>
      </c>
      <c r="F6" s="7" t="s">
        <v>104</v>
      </c>
      <c r="G6" s="7" t="s">
        <v>105</v>
      </c>
      <c r="H6" s="7" t="s">
        <v>106</v>
      </c>
    </row>
    <row r="7" spans="1:8" ht="19.5" customHeight="1">
      <c r="A7" s="91"/>
      <c r="B7" s="106" t="s">
        <v>107</v>
      </c>
      <c r="C7" s="106"/>
      <c r="D7" s="106"/>
      <c r="E7" s="106"/>
      <c r="F7" s="106"/>
      <c r="G7" s="106"/>
      <c r="H7" s="106"/>
    </row>
    <row r="8" spans="1:8" ht="9" customHeight="1">
      <c r="A8" s="5" t="s">
        <v>3</v>
      </c>
      <c r="B8" s="13">
        <v>733</v>
      </c>
      <c r="C8" s="13">
        <v>681</v>
      </c>
      <c r="D8" s="13">
        <v>98</v>
      </c>
      <c r="E8" s="13">
        <v>415</v>
      </c>
      <c r="F8" s="13">
        <v>10</v>
      </c>
      <c r="G8" s="13">
        <v>126</v>
      </c>
      <c r="H8" s="13">
        <v>2063</v>
      </c>
    </row>
    <row r="9" spans="1:8" ht="9" customHeight="1">
      <c r="A9" s="5" t="s">
        <v>4</v>
      </c>
      <c r="B9" s="13">
        <v>21</v>
      </c>
      <c r="C9" s="13">
        <v>20</v>
      </c>
      <c r="D9" s="13">
        <v>3</v>
      </c>
      <c r="E9" s="13">
        <v>12</v>
      </c>
      <c r="F9" s="13">
        <v>0</v>
      </c>
      <c r="G9" s="13">
        <v>3</v>
      </c>
      <c r="H9" s="13">
        <v>59</v>
      </c>
    </row>
    <row r="10" spans="1:8" ht="9" customHeight="1">
      <c r="A10" s="5" t="s">
        <v>5</v>
      </c>
      <c r="B10" s="13">
        <v>1463</v>
      </c>
      <c r="C10" s="13">
        <v>1386</v>
      </c>
      <c r="D10" s="13">
        <v>262</v>
      </c>
      <c r="E10" s="13">
        <v>971</v>
      </c>
      <c r="F10" s="13">
        <v>24</v>
      </c>
      <c r="G10" s="13">
        <v>297</v>
      </c>
      <c r="H10" s="13">
        <v>4404</v>
      </c>
    </row>
    <row r="11" spans="1:8" ht="9" customHeight="1">
      <c r="A11" s="5" t="s">
        <v>6</v>
      </c>
      <c r="B11" s="13">
        <v>154</v>
      </c>
      <c r="C11" s="13">
        <v>146</v>
      </c>
      <c r="D11" s="13">
        <v>53</v>
      </c>
      <c r="E11" s="13">
        <v>75</v>
      </c>
      <c r="F11" s="13">
        <v>3</v>
      </c>
      <c r="G11" s="13">
        <v>25</v>
      </c>
      <c r="H11" s="13">
        <v>456</v>
      </c>
    </row>
    <row r="12" spans="1:8" s="14" customFormat="1" ht="9" customHeight="1">
      <c r="A12" s="14" t="s">
        <v>55</v>
      </c>
      <c r="B12" s="17">
        <v>83</v>
      </c>
      <c r="C12" s="17">
        <v>75</v>
      </c>
      <c r="D12" s="17">
        <v>26</v>
      </c>
      <c r="E12" s="17">
        <v>31</v>
      </c>
      <c r="F12" s="17">
        <v>2</v>
      </c>
      <c r="G12" s="17">
        <v>10</v>
      </c>
      <c r="H12" s="17">
        <v>228</v>
      </c>
    </row>
    <row r="13" spans="1:8" s="14" customFormat="1" ht="9" customHeight="1">
      <c r="A13" s="14" t="s">
        <v>46</v>
      </c>
      <c r="B13" s="17">
        <v>71</v>
      </c>
      <c r="C13" s="17">
        <v>71</v>
      </c>
      <c r="D13" s="17">
        <v>28</v>
      </c>
      <c r="E13" s="17">
        <v>44</v>
      </c>
      <c r="F13" s="17">
        <v>1</v>
      </c>
      <c r="G13" s="17">
        <v>15</v>
      </c>
      <c r="H13" s="17">
        <v>228</v>
      </c>
    </row>
    <row r="14" spans="1:8" ht="9" customHeight="1">
      <c r="A14" s="5" t="s">
        <v>7</v>
      </c>
      <c r="B14" s="13">
        <v>784</v>
      </c>
      <c r="C14" s="13">
        <v>672</v>
      </c>
      <c r="D14" s="13">
        <v>161</v>
      </c>
      <c r="E14" s="13">
        <v>444</v>
      </c>
      <c r="F14" s="13">
        <v>11</v>
      </c>
      <c r="G14" s="13">
        <v>126</v>
      </c>
      <c r="H14" s="13">
        <v>2198</v>
      </c>
    </row>
    <row r="15" spans="1:8" ht="9" customHeight="1">
      <c r="A15" s="5" t="s">
        <v>8</v>
      </c>
      <c r="B15" s="13">
        <v>178</v>
      </c>
      <c r="C15" s="13">
        <v>175</v>
      </c>
      <c r="D15" s="13">
        <v>46</v>
      </c>
      <c r="E15" s="13">
        <v>129</v>
      </c>
      <c r="F15" s="13">
        <v>3</v>
      </c>
      <c r="G15" s="13">
        <v>34</v>
      </c>
      <c r="H15" s="13">
        <v>565</v>
      </c>
    </row>
    <row r="16" spans="1:8" ht="9" customHeight="1">
      <c r="A16" s="5" t="s">
        <v>9</v>
      </c>
      <c r="B16" s="13">
        <v>250</v>
      </c>
      <c r="C16" s="13">
        <v>248</v>
      </c>
      <c r="D16" s="13">
        <v>30</v>
      </c>
      <c r="E16" s="13">
        <v>171</v>
      </c>
      <c r="F16" s="13">
        <v>3</v>
      </c>
      <c r="G16" s="13">
        <v>60</v>
      </c>
      <c r="H16" s="13">
        <v>761</v>
      </c>
    </row>
    <row r="17" spans="1:8" ht="9" customHeight="1">
      <c r="A17" s="5" t="s">
        <v>10</v>
      </c>
      <c r="B17" s="13">
        <v>709</v>
      </c>
      <c r="C17" s="13">
        <v>561</v>
      </c>
      <c r="D17" s="13">
        <v>110</v>
      </c>
      <c r="E17" s="13">
        <v>403</v>
      </c>
      <c r="F17" s="13">
        <v>11</v>
      </c>
      <c r="G17" s="13">
        <v>133</v>
      </c>
      <c r="H17" s="13">
        <v>1928</v>
      </c>
    </row>
    <row r="18" spans="1:8" ht="9" customHeight="1">
      <c r="A18" s="5" t="s">
        <v>11</v>
      </c>
      <c r="B18" s="13">
        <v>628</v>
      </c>
      <c r="C18" s="13">
        <v>541</v>
      </c>
      <c r="D18" s="13">
        <v>60</v>
      </c>
      <c r="E18" s="13">
        <v>359</v>
      </c>
      <c r="F18" s="13">
        <v>8</v>
      </c>
      <c r="G18" s="13">
        <v>100</v>
      </c>
      <c r="H18" s="13">
        <v>1696</v>
      </c>
    </row>
    <row r="19" spans="1:8" ht="9" customHeight="1">
      <c r="A19" s="5" t="s">
        <v>12</v>
      </c>
      <c r="B19" s="13">
        <v>148</v>
      </c>
      <c r="C19" s="13">
        <v>106</v>
      </c>
      <c r="D19" s="13">
        <v>25</v>
      </c>
      <c r="E19" s="13">
        <v>102</v>
      </c>
      <c r="F19" s="13">
        <v>2</v>
      </c>
      <c r="G19" s="13">
        <v>23</v>
      </c>
      <c r="H19" s="13">
        <v>405</v>
      </c>
    </row>
    <row r="20" spans="1:8" ht="9" customHeight="1">
      <c r="A20" s="5" t="s">
        <v>13</v>
      </c>
      <c r="B20" s="13">
        <v>277</v>
      </c>
      <c r="C20" s="13">
        <v>204</v>
      </c>
      <c r="D20" s="13">
        <v>30</v>
      </c>
      <c r="E20" s="13">
        <v>153</v>
      </c>
      <c r="F20" s="13">
        <v>3</v>
      </c>
      <c r="G20" s="13">
        <v>43</v>
      </c>
      <c r="H20" s="13">
        <v>710</v>
      </c>
    </row>
    <row r="21" spans="1:8" ht="9" customHeight="1">
      <c r="A21" s="5" t="s">
        <v>14</v>
      </c>
      <c r="B21" s="13">
        <v>793</v>
      </c>
      <c r="C21" s="13">
        <v>767</v>
      </c>
      <c r="D21" s="13">
        <v>75</v>
      </c>
      <c r="E21" s="13">
        <v>670</v>
      </c>
      <c r="F21" s="13">
        <v>16</v>
      </c>
      <c r="G21" s="13">
        <v>208</v>
      </c>
      <c r="H21" s="13">
        <v>2529</v>
      </c>
    </row>
    <row r="22" spans="1:8" ht="9" customHeight="1">
      <c r="A22" s="5" t="s">
        <v>15</v>
      </c>
      <c r="B22" s="13">
        <v>229</v>
      </c>
      <c r="C22" s="13">
        <v>196</v>
      </c>
      <c r="D22" s="13">
        <v>17</v>
      </c>
      <c r="E22" s="13">
        <v>142</v>
      </c>
      <c r="F22" s="13">
        <v>3</v>
      </c>
      <c r="G22" s="13">
        <v>33</v>
      </c>
      <c r="H22" s="13">
        <v>620</v>
      </c>
    </row>
    <row r="23" spans="1:8" ht="9" customHeight="1">
      <c r="A23" s="5" t="s">
        <v>16</v>
      </c>
      <c r="B23" s="13">
        <v>64</v>
      </c>
      <c r="C23" s="13">
        <v>47</v>
      </c>
      <c r="D23" s="13">
        <v>4</v>
      </c>
      <c r="E23" s="13">
        <v>35</v>
      </c>
      <c r="F23" s="13">
        <v>1</v>
      </c>
      <c r="G23" s="13">
        <v>7</v>
      </c>
      <c r="H23" s="13">
        <v>159</v>
      </c>
    </row>
    <row r="24" spans="1:8" ht="9" customHeight="1">
      <c r="A24" s="5" t="s">
        <v>17</v>
      </c>
      <c r="B24" s="13">
        <v>1033</v>
      </c>
      <c r="C24" s="13">
        <v>956</v>
      </c>
      <c r="D24" s="13">
        <v>77</v>
      </c>
      <c r="E24" s="13">
        <v>585</v>
      </c>
      <c r="F24" s="13">
        <v>14</v>
      </c>
      <c r="G24" s="13">
        <v>142</v>
      </c>
      <c r="H24" s="13">
        <v>2807</v>
      </c>
    </row>
    <row r="25" spans="1:8" ht="9" customHeight="1">
      <c r="A25" s="5" t="s">
        <v>18</v>
      </c>
      <c r="B25" s="13">
        <v>786</v>
      </c>
      <c r="C25" s="13">
        <v>650</v>
      </c>
      <c r="D25" s="13">
        <v>46</v>
      </c>
      <c r="E25" s="13">
        <v>385</v>
      </c>
      <c r="F25" s="13">
        <v>9</v>
      </c>
      <c r="G25" s="13">
        <v>103</v>
      </c>
      <c r="H25" s="13">
        <v>1980</v>
      </c>
    </row>
    <row r="26" spans="1:8" ht="9" customHeight="1">
      <c r="A26" s="5" t="s">
        <v>19</v>
      </c>
      <c r="B26" s="13">
        <v>124</v>
      </c>
      <c r="C26" s="13">
        <v>94</v>
      </c>
      <c r="D26" s="13">
        <v>10</v>
      </c>
      <c r="E26" s="13">
        <v>56</v>
      </c>
      <c r="F26" s="13">
        <v>1</v>
      </c>
      <c r="G26" s="13">
        <v>10</v>
      </c>
      <c r="H26" s="13">
        <v>295</v>
      </c>
    </row>
    <row r="27" spans="1:8" ht="9" customHeight="1">
      <c r="A27" s="5" t="s">
        <v>20</v>
      </c>
      <c r="B27" s="13">
        <v>399</v>
      </c>
      <c r="C27" s="13">
        <v>303</v>
      </c>
      <c r="D27" s="13">
        <v>22</v>
      </c>
      <c r="E27" s="13">
        <v>216</v>
      </c>
      <c r="F27" s="13">
        <v>4</v>
      </c>
      <c r="G27" s="13">
        <v>53</v>
      </c>
      <c r="H27" s="13">
        <v>996</v>
      </c>
    </row>
    <row r="28" spans="1:8" ht="9" customHeight="1">
      <c r="A28" s="5" t="s">
        <v>21</v>
      </c>
      <c r="B28" s="13">
        <v>996</v>
      </c>
      <c r="C28" s="13">
        <v>791</v>
      </c>
      <c r="D28" s="13">
        <v>41</v>
      </c>
      <c r="E28" s="13">
        <v>478</v>
      </c>
      <c r="F28" s="13">
        <v>11</v>
      </c>
      <c r="G28" s="13">
        <v>131</v>
      </c>
      <c r="H28" s="13">
        <v>2449</v>
      </c>
    </row>
    <row r="29" spans="1:8" ht="9" customHeight="1">
      <c r="A29" s="5" t="s">
        <v>22</v>
      </c>
      <c r="B29" s="13">
        <v>307</v>
      </c>
      <c r="C29" s="13">
        <v>292</v>
      </c>
      <c r="D29" s="13">
        <v>25</v>
      </c>
      <c r="E29" s="13">
        <v>144</v>
      </c>
      <c r="F29" s="13">
        <v>3</v>
      </c>
      <c r="G29" s="13">
        <v>33</v>
      </c>
      <c r="H29" s="13">
        <v>804</v>
      </c>
    </row>
    <row r="30" spans="1:8" s="14" customFormat="1" ht="9" customHeight="1">
      <c r="A30" s="14" t="s">
        <v>23</v>
      </c>
      <c r="B30" s="17">
        <v>2467</v>
      </c>
      <c r="C30" s="17">
        <v>2335</v>
      </c>
      <c r="D30" s="17">
        <v>393</v>
      </c>
      <c r="E30" s="17">
        <v>1569</v>
      </c>
      <c r="F30" s="17">
        <v>37</v>
      </c>
      <c r="G30" s="17">
        <v>486</v>
      </c>
      <c r="H30" s="17">
        <v>7287</v>
      </c>
    </row>
    <row r="31" spans="1:8" s="14" customFormat="1" ht="9" customHeight="1">
      <c r="A31" s="14" t="s">
        <v>24</v>
      </c>
      <c r="B31" s="92">
        <v>1824</v>
      </c>
      <c r="C31" s="92">
        <v>1555</v>
      </c>
      <c r="D31" s="92">
        <v>370</v>
      </c>
      <c r="E31" s="92">
        <v>1051</v>
      </c>
      <c r="F31" s="92">
        <v>28</v>
      </c>
      <c r="G31" s="92">
        <v>318</v>
      </c>
      <c r="H31" s="92">
        <v>5147</v>
      </c>
    </row>
    <row r="32" spans="1:8" s="18" customFormat="1" ht="9" customHeight="1">
      <c r="A32" s="18" t="s">
        <v>25</v>
      </c>
      <c r="B32" s="93">
        <v>4291</v>
      </c>
      <c r="C32" s="93">
        <v>3890</v>
      </c>
      <c r="D32" s="93">
        <v>763</v>
      </c>
      <c r="E32" s="93">
        <v>2620</v>
      </c>
      <c r="F32" s="93">
        <v>65</v>
      </c>
      <c r="G32" s="93">
        <v>804</v>
      </c>
      <c r="H32" s="93">
        <v>12434</v>
      </c>
    </row>
    <row r="33" spans="1:8" s="18" customFormat="1" ht="9" customHeight="1">
      <c r="A33" s="18" t="s">
        <v>26</v>
      </c>
      <c r="B33" s="93">
        <v>1846</v>
      </c>
      <c r="C33" s="93">
        <v>1617</v>
      </c>
      <c r="D33" s="93">
        <v>190</v>
      </c>
      <c r="E33" s="93">
        <v>1285</v>
      </c>
      <c r="F33" s="93">
        <v>29</v>
      </c>
      <c r="G33" s="93">
        <v>374</v>
      </c>
      <c r="H33" s="93">
        <v>5340</v>
      </c>
    </row>
    <row r="34" spans="1:8" s="14" customFormat="1" ht="9" customHeight="1">
      <c r="A34" s="14" t="s">
        <v>36</v>
      </c>
      <c r="B34" s="92">
        <v>2636</v>
      </c>
      <c r="C34" s="92">
        <v>2246</v>
      </c>
      <c r="D34" s="92">
        <v>177</v>
      </c>
      <c r="E34" s="92">
        <v>1419</v>
      </c>
      <c r="F34" s="92">
        <v>32</v>
      </c>
      <c r="G34" s="92">
        <v>349</v>
      </c>
      <c r="H34" s="92">
        <v>6858</v>
      </c>
    </row>
    <row r="35" spans="1:8" s="14" customFormat="1" ht="9" customHeight="1">
      <c r="A35" s="14" t="s">
        <v>37</v>
      </c>
      <c r="B35" s="92">
        <v>1303</v>
      </c>
      <c r="C35" s="92">
        <v>1083</v>
      </c>
      <c r="D35" s="92">
        <v>66</v>
      </c>
      <c r="E35" s="92">
        <v>622</v>
      </c>
      <c r="F35" s="92">
        <v>14</v>
      </c>
      <c r="G35" s="92">
        <v>164</v>
      </c>
      <c r="H35" s="92">
        <v>3252</v>
      </c>
    </row>
    <row r="36" spans="1:8" s="18" customFormat="1" ht="9" customHeight="1">
      <c r="A36" s="18" t="s">
        <v>27</v>
      </c>
      <c r="B36" s="93">
        <v>3939</v>
      </c>
      <c r="C36" s="93">
        <v>3329</v>
      </c>
      <c r="D36" s="93">
        <v>243</v>
      </c>
      <c r="E36" s="93">
        <v>2041</v>
      </c>
      <c r="F36" s="93">
        <v>46</v>
      </c>
      <c r="G36" s="93">
        <v>513</v>
      </c>
      <c r="H36" s="93">
        <v>10110</v>
      </c>
    </row>
    <row r="37" spans="1:8" s="18" customFormat="1" ht="9" customHeight="1">
      <c r="A37" s="18" t="s">
        <v>28</v>
      </c>
      <c r="B37" s="93">
        <v>10075</v>
      </c>
      <c r="C37" s="93">
        <v>8836</v>
      </c>
      <c r="D37" s="93">
        <v>1195</v>
      </c>
      <c r="E37" s="93">
        <v>5945</v>
      </c>
      <c r="F37" s="93">
        <v>142</v>
      </c>
      <c r="G37" s="93">
        <v>1690</v>
      </c>
      <c r="H37" s="93">
        <v>27884</v>
      </c>
    </row>
    <row r="38" spans="1:8" ht="9" customHeight="1">
      <c r="A38" s="4"/>
      <c r="B38" s="94"/>
      <c r="C38" s="79"/>
      <c r="D38" s="79"/>
      <c r="E38" s="79"/>
      <c r="F38" s="79"/>
      <c r="G38" s="79"/>
      <c r="H38" s="94"/>
    </row>
    <row r="39" ht="9" customHeight="1"/>
    <row r="40" ht="9" customHeight="1"/>
    <row r="41" ht="9" customHeight="1"/>
    <row r="42" ht="9" customHeight="1"/>
    <row r="43" spans="1:9" ht="9" customHeight="1">
      <c r="A43" s="9"/>
      <c r="B43" s="48"/>
      <c r="C43" s="48"/>
      <c r="D43" s="48"/>
      <c r="E43" s="48"/>
      <c r="F43" s="48"/>
      <c r="G43" s="48"/>
      <c r="H43" s="48"/>
      <c r="I43" s="48"/>
    </row>
    <row r="44" spans="2:8" s="23" customFormat="1" ht="9" customHeight="1">
      <c r="B44" s="21"/>
      <c r="C44" s="21"/>
      <c r="D44" s="21"/>
      <c r="E44" s="21"/>
      <c r="F44" s="21"/>
      <c r="G44" s="21"/>
      <c r="H44" s="21"/>
    </row>
    <row r="45" spans="1:8" ht="9" customHeight="1">
      <c r="A45" s="9"/>
      <c r="B45" s="95"/>
      <c r="C45" s="48"/>
      <c r="D45" s="48"/>
      <c r="E45" s="48"/>
      <c r="F45" s="48"/>
      <c r="G45" s="48"/>
      <c r="H45" s="95"/>
    </row>
  </sheetData>
  <mergeCells count="3">
    <mergeCell ref="B5:H5"/>
    <mergeCell ref="A5:A6"/>
    <mergeCell ref="B7:H7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&amp;C&amp;P+220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15"/>
  <dimension ref="A1:I45"/>
  <sheetViews>
    <sheetView workbookViewId="0" topLeftCell="A1">
      <selection activeCell="E11" sqref="E11"/>
    </sheetView>
  </sheetViews>
  <sheetFormatPr defaultColWidth="9.140625" defaultRowHeight="9" customHeight="1"/>
  <cols>
    <col min="1" max="1" width="13.140625" style="5" customWidth="1"/>
    <col min="2" max="8" width="11.00390625" style="5" customWidth="1"/>
    <col min="9" max="16384" width="9.140625" style="5" customWidth="1"/>
  </cols>
  <sheetData>
    <row r="1" s="1" customFormat="1" ht="13.5" customHeight="1">
      <c r="A1" s="1" t="s">
        <v>108</v>
      </c>
    </row>
    <row r="2" s="1" customFormat="1" ht="13.5" customHeight="1"/>
    <row r="3" s="3" customFormat="1" ht="13.5" customHeight="1">
      <c r="A3" s="3" t="s">
        <v>109</v>
      </c>
    </row>
    <row r="4" spans="1:8" s="1" customFormat="1" ht="13.5" customHeight="1">
      <c r="A4" s="60"/>
      <c r="B4" s="60"/>
      <c r="C4" s="60"/>
      <c r="D4" s="60"/>
      <c r="E4" s="60"/>
      <c r="F4" s="60"/>
      <c r="G4" s="60"/>
      <c r="H4" s="60"/>
    </row>
    <row r="5" spans="1:8" s="62" customFormat="1" ht="15" customHeight="1">
      <c r="A5" s="104" t="s">
        <v>0</v>
      </c>
      <c r="B5" s="118" t="s">
        <v>99</v>
      </c>
      <c r="C5" s="118"/>
      <c r="D5" s="118"/>
      <c r="E5" s="118"/>
      <c r="F5" s="118"/>
      <c r="G5" s="118"/>
      <c r="H5" s="118"/>
    </row>
    <row r="6" spans="1:8" ht="75.75" customHeight="1">
      <c r="A6" s="119"/>
      <c r="B6" s="7" t="s">
        <v>100</v>
      </c>
      <c r="C6" s="7" t="s">
        <v>101</v>
      </c>
      <c r="D6" s="7" t="s">
        <v>102</v>
      </c>
      <c r="E6" s="7" t="s">
        <v>103</v>
      </c>
      <c r="F6" s="7" t="s">
        <v>104</v>
      </c>
      <c r="G6" s="7" t="s">
        <v>105</v>
      </c>
      <c r="H6" s="7" t="s">
        <v>106</v>
      </c>
    </row>
    <row r="7" spans="1:8" ht="19.5" customHeight="1">
      <c r="A7" s="91"/>
      <c r="B7" s="106" t="s">
        <v>110</v>
      </c>
      <c r="C7" s="106"/>
      <c r="D7" s="106"/>
      <c r="E7" s="106"/>
      <c r="F7" s="106"/>
      <c r="G7" s="106"/>
      <c r="H7" s="106"/>
    </row>
    <row r="8" spans="1:8" ht="9" customHeight="1">
      <c r="A8" s="5" t="s">
        <v>3</v>
      </c>
      <c r="B8" s="13">
        <v>935</v>
      </c>
      <c r="C8" s="13">
        <v>602</v>
      </c>
      <c r="D8" s="13">
        <v>126</v>
      </c>
      <c r="E8" s="13">
        <v>396</v>
      </c>
      <c r="F8" s="13">
        <v>14</v>
      </c>
      <c r="G8" s="13">
        <v>103</v>
      </c>
      <c r="H8" s="13">
        <v>2176</v>
      </c>
    </row>
    <row r="9" spans="1:8" ht="9" customHeight="1">
      <c r="A9" s="5" t="s">
        <v>4</v>
      </c>
      <c r="B9" s="13">
        <v>25</v>
      </c>
      <c r="C9" s="13">
        <v>17</v>
      </c>
      <c r="D9" s="13">
        <v>3</v>
      </c>
      <c r="E9" s="13">
        <v>12</v>
      </c>
      <c r="F9" s="13">
        <v>1</v>
      </c>
      <c r="G9" s="13">
        <v>3</v>
      </c>
      <c r="H9" s="13">
        <v>61</v>
      </c>
    </row>
    <row r="10" spans="1:8" ht="9" customHeight="1">
      <c r="A10" s="5" t="s">
        <v>5</v>
      </c>
      <c r="B10" s="13">
        <v>1887</v>
      </c>
      <c r="C10" s="13">
        <v>1223</v>
      </c>
      <c r="D10" s="13">
        <v>359</v>
      </c>
      <c r="E10" s="13">
        <v>879</v>
      </c>
      <c r="F10" s="13">
        <v>42</v>
      </c>
      <c r="G10" s="13">
        <v>248</v>
      </c>
      <c r="H10" s="13">
        <v>4638</v>
      </c>
    </row>
    <row r="11" spans="1:8" ht="9" customHeight="1">
      <c r="A11" s="5" t="s">
        <v>6</v>
      </c>
      <c r="B11" s="13">
        <v>182</v>
      </c>
      <c r="C11" s="13">
        <v>132</v>
      </c>
      <c r="D11" s="13">
        <v>57</v>
      </c>
      <c r="E11" s="13">
        <v>79</v>
      </c>
      <c r="F11" s="13">
        <v>5</v>
      </c>
      <c r="G11" s="17">
        <v>18</v>
      </c>
      <c r="H11" s="13">
        <v>474</v>
      </c>
    </row>
    <row r="12" spans="1:8" s="14" customFormat="1" ht="9" customHeight="1">
      <c r="A12" s="14" t="s">
        <v>55</v>
      </c>
      <c r="B12" s="17">
        <v>94</v>
      </c>
      <c r="C12" s="17">
        <v>67</v>
      </c>
      <c r="D12" s="17">
        <v>28</v>
      </c>
      <c r="E12" s="17">
        <v>38</v>
      </c>
      <c r="F12" s="17">
        <v>2</v>
      </c>
      <c r="G12" s="17">
        <v>7</v>
      </c>
      <c r="H12" s="17">
        <v>236</v>
      </c>
    </row>
    <row r="13" spans="1:8" s="14" customFormat="1" ht="9" customHeight="1">
      <c r="A13" s="14" t="s">
        <v>46</v>
      </c>
      <c r="B13" s="17">
        <v>88</v>
      </c>
      <c r="C13" s="17">
        <v>65</v>
      </c>
      <c r="D13" s="17">
        <v>30</v>
      </c>
      <c r="E13" s="17">
        <v>41</v>
      </c>
      <c r="F13" s="17">
        <v>3</v>
      </c>
      <c r="G13" s="13">
        <v>11</v>
      </c>
      <c r="H13" s="17">
        <v>238</v>
      </c>
    </row>
    <row r="14" spans="1:8" ht="9" customHeight="1">
      <c r="A14" s="5" t="s">
        <v>7</v>
      </c>
      <c r="B14" s="13">
        <v>1029</v>
      </c>
      <c r="C14" s="13">
        <v>592</v>
      </c>
      <c r="D14" s="13">
        <v>157</v>
      </c>
      <c r="E14" s="13">
        <v>396</v>
      </c>
      <c r="F14" s="13">
        <v>17</v>
      </c>
      <c r="G14" s="13">
        <v>103</v>
      </c>
      <c r="H14" s="13">
        <v>2294</v>
      </c>
    </row>
    <row r="15" spans="1:8" ht="9" customHeight="1">
      <c r="A15" s="5" t="s">
        <v>8</v>
      </c>
      <c r="B15" s="13">
        <v>254</v>
      </c>
      <c r="C15" s="13">
        <v>163</v>
      </c>
      <c r="D15" s="13">
        <v>37</v>
      </c>
      <c r="E15" s="13">
        <v>120</v>
      </c>
      <c r="F15" s="13">
        <v>4</v>
      </c>
      <c r="G15" s="13">
        <v>30</v>
      </c>
      <c r="H15" s="13">
        <v>609</v>
      </c>
    </row>
    <row r="16" spans="1:8" ht="9" customHeight="1">
      <c r="A16" s="5" t="s">
        <v>9</v>
      </c>
      <c r="B16" s="13">
        <v>348</v>
      </c>
      <c r="C16" s="13">
        <v>227</v>
      </c>
      <c r="D16" s="13">
        <v>43</v>
      </c>
      <c r="E16" s="13">
        <v>168</v>
      </c>
      <c r="F16" s="13">
        <v>6</v>
      </c>
      <c r="G16" s="13">
        <v>51</v>
      </c>
      <c r="H16" s="13">
        <v>842</v>
      </c>
    </row>
    <row r="17" spans="1:8" ht="9" customHeight="1">
      <c r="A17" s="5" t="s">
        <v>10</v>
      </c>
      <c r="B17" s="13">
        <v>908</v>
      </c>
      <c r="C17" s="13">
        <v>476</v>
      </c>
      <c r="D17" s="13">
        <v>118</v>
      </c>
      <c r="E17" s="13">
        <v>408</v>
      </c>
      <c r="F17" s="13">
        <v>16</v>
      </c>
      <c r="G17" s="13">
        <v>119</v>
      </c>
      <c r="H17" s="13">
        <v>2046</v>
      </c>
    </row>
    <row r="18" spans="1:8" ht="9" customHeight="1">
      <c r="A18" s="5" t="s">
        <v>11</v>
      </c>
      <c r="B18" s="13">
        <v>830</v>
      </c>
      <c r="C18" s="13">
        <v>442</v>
      </c>
      <c r="D18" s="13">
        <v>74</v>
      </c>
      <c r="E18" s="13">
        <v>358</v>
      </c>
      <c r="F18" s="13">
        <v>17</v>
      </c>
      <c r="G18" s="13">
        <v>97</v>
      </c>
      <c r="H18" s="13">
        <v>1818</v>
      </c>
    </row>
    <row r="19" spans="1:8" ht="9" customHeight="1">
      <c r="A19" s="5" t="s">
        <v>12</v>
      </c>
      <c r="B19" s="13">
        <v>193</v>
      </c>
      <c r="C19" s="13">
        <v>94</v>
      </c>
      <c r="D19" s="13">
        <v>14</v>
      </c>
      <c r="E19" s="13">
        <v>99</v>
      </c>
      <c r="F19" s="13">
        <v>5</v>
      </c>
      <c r="G19" s="13">
        <v>24</v>
      </c>
      <c r="H19" s="13">
        <v>428</v>
      </c>
    </row>
    <row r="20" spans="1:8" ht="9" customHeight="1">
      <c r="A20" s="5" t="s">
        <v>13</v>
      </c>
      <c r="B20" s="13">
        <v>355</v>
      </c>
      <c r="C20" s="13">
        <v>166</v>
      </c>
      <c r="D20" s="13">
        <v>35</v>
      </c>
      <c r="E20" s="13">
        <v>146</v>
      </c>
      <c r="F20" s="13">
        <v>6</v>
      </c>
      <c r="G20" s="13">
        <v>40</v>
      </c>
      <c r="H20" s="13">
        <v>748</v>
      </c>
    </row>
    <row r="21" spans="1:8" ht="9" customHeight="1">
      <c r="A21" s="5" t="s">
        <v>14</v>
      </c>
      <c r="B21" s="13">
        <v>1010</v>
      </c>
      <c r="C21" s="13">
        <v>709</v>
      </c>
      <c r="D21" s="13">
        <v>97</v>
      </c>
      <c r="E21" s="13">
        <v>679</v>
      </c>
      <c r="F21" s="13">
        <v>22</v>
      </c>
      <c r="G21" s="13">
        <v>195</v>
      </c>
      <c r="H21" s="13">
        <v>2712</v>
      </c>
    </row>
    <row r="22" spans="1:8" ht="9" customHeight="1">
      <c r="A22" s="5" t="s">
        <v>15</v>
      </c>
      <c r="B22" s="13">
        <v>295</v>
      </c>
      <c r="C22" s="13">
        <v>163</v>
      </c>
      <c r="D22" s="13">
        <v>17</v>
      </c>
      <c r="E22" s="13">
        <v>144</v>
      </c>
      <c r="F22" s="13">
        <v>5</v>
      </c>
      <c r="G22" s="13">
        <v>28</v>
      </c>
      <c r="H22" s="13">
        <v>653</v>
      </c>
    </row>
    <row r="23" spans="1:8" ht="9" customHeight="1">
      <c r="A23" s="5" t="s">
        <v>16</v>
      </c>
      <c r="B23" s="13">
        <v>78</v>
      </c>
      <c r="C23" s="13">
        <v>40</v>
      </c>
      <c r="D23" s="13">
        <v>3</v>
      </c>
      <c r="E23" s="13">
        <v>36</v>
      </c>
      <c r="F23" s="13">
        <v>1</v>
      </c>
      <c r="G23" s="13">
        <v>7</v>
      </c>
      <c r="H23" s="13">
        <v>166</v>
      </c>
    </row>
    <row r="24" spans="1:8" ht="9" customHeight="1">
      <c r="A24" s="5" t="s">
        <v>17</v>
      </c>
      <c r="B24" s="13">
        <v>1348</v>
      </c>
      <c r="C24" s="13">
        <v>817</v>
      </c>
      <c r="D24" s="13">
        <v>73</v>
      </c>
      <c r="E24" s="13">
        <v>570</v>
      </c>
      <c r="F24" s="13">
        <v>14</v>
      </c>
      <c r="G24" s="13">
        <v>127</v>
      </c>
      <c r="H24" s="13">
        <v>2948</v>
      </c>
    </row>
    <row r="25" spans="1:8" ht="9" customHeight="1">
      <c r="A25" s="5" t="s">
        <v>18</v>
      </c>
      <c r="B25" s="13">
        <v>996</v>
      </c>
      <c r="C25" s="13">
        <v>557</v>
      </c>
      <c r="D25" s="13">
        <v>48</v>
      </c>
      <c r="E25" s="13">
        <v>382</v>
      </c>
      <c r="F25" s="13">
        <v>13</v>
      </c>
      <c r="G25" s="13">
        <v>89</v>
      </c>
      <c r="H25" s="13">
        <v>2085</v>
      </c>
    </row>
    <row r="26" spans="1:8" ht="9" customHeight="1">
      <c r="A26" s="5" t="s">
        <v>19</v>
      </c>
      <c r="B26" s="13">
        <v>148</v>
      </c>
      <c r="C26" s="13">
        <v>78</v>
      </c>
      <c r="D26" s="13">
        <v>9</v>
      </c>
      <c r="E26" s="13">
        <v>58</v>
      </c>
      <c r="F26" s="13">
        <v>2</v>
      </c>
      <c r="G26" s="13">
        <v>10</v>
      </c>
      <c r="H26" s="13">
        <v>305</v>
      </c>
    </row>
    <row r="27" spans="1:8" ht="9" customHeight="1">
      <c r="A27" s="5" t="s">
        <v>20</v>
      </c>
      <c r="B27" s="13">
        <v>491</v>
      </c>
      <c r="C27" s="13">
        <v>255</v>
      </c>
      <c r="D27" s="13">
        <v>16</v>
      </c>
      <c r="E27" s="13">
        <v>216</v>
      </c>
      <c r="F27" s="13">
        <v>5</v>
      </c>
      <c r="G27" s="13">
        <v>52</v>
      </c>
      <c r="H27" s="13">
        <v>1034</v>
      </c>
    </row>
    <row r="28" spans="1:8" ht="9" customHeight="1">
      <c r="A28" s="5" t="s">
        <v>21</v>
      </c>
      <c r="B28" s="13">
        <v>1223</v>
      </c>
      <c r="C28" s="13">
        <v>712</v>
      </c>
      <c r="D28" s="13">
        <v>42</v>
      </c>
      <c r="E28" s="13">
        <v>492</v>
      </c>
      <c r="F28" s="13">
        <v>15</v>
      </c>
      <c r="G28" s="13">
        <v>114</v>
      </c>
      <c r="H28" s="13">
        <v>2597</v>
      </c>
    </row>
    <row r="29" spans="1:8" ht="9" customHeight="1">
      <c r="A29" s="5" t="s">
        <v>22</v>
      </c>
      <c r="B29" s="13">
        <v>348</v>
      </c>
      <c r="C29" s="13">
        <v>251</v>
      </c>
      <c r="D29" s="13">
        <v>19</v>
      </c>
      <c r="E29" s="13">
        <v>165</v>
      </c>
      <c r="F29" s="13">
        <v>5</v>
      </c>
      <c r="G29" s="13">
        <v>43</v>
      </c>
      <c r="H29" s="13">
        <v>831</v>
      </c>
    </row>
    <row r="30" spans="1:8" s="14" customFormat="1" ht="9" customHeight="1">
      <c r="A30" s="14" t="s">
        <v>23</v>
      </c>
      <c r="B30" s="17">
        <v>3194</v>
      </c>
      <c r="C30" s="17">
        <v>2070</v>
      </c>
      <c r="D30" s="17">
        <v>530</v>
      </c>
      <c r="E30" s="17">
        <v>1455</v>
      </c>
      <c r="F30" s="17">
        <v>63</v>
      </c>
      <c r="G30" s="17">
        <v>405</v>
      </c>
      <c r="H30" s="17">
        <v>7716</v>
      </c>
    </row>
    <row r="31" spans="1:8" s="14" customFormat="1" ht="9" customHeight="1">
      <c r="A31" s="14" t="s">
        <v>24</v>
      </c>
      <c r="B31" s="92">
        <v>2374</v>
      </c>
      <c r="C31" s="92">
        <v>1364</v>
      </c>
      <c r="D31" s="92">
        <v>370</v>
      </c>
      <c r="E31" s="92">
        <v>1004</v>
      </c>
      <c r="F31" s="92">
        <v>43</v>
      </c>
      <c r="G31" s="92">
        <v>270</v>
      </c>
      <c r="H31" s="92">
        <v>5423</v>
      </c>
    </row>
    <row r="32" spans="1:8" s="18" customFormat="1" ht="9" customHeight="1">
      <c r="A32" s="18" t="s">
        <v>25</v>
      </c>
      <c r="B32" s="93">
        <v>5568</v>
      </c>
      <c r="C32" s="93">
        <v>3434</v>
      </c>
      <c r="D32" s="93">
        <v>900</v>
      </c>
      <c r="E32" s="93">
        <v>2459</v>
      </c>
      <c r="F32" s="93">
        <v>106</v>
      </c>
      <c r="G32" s="93">
        <v>675</v>
      </c>
      <c r="H32" s="93">
        <v>13139</v>
      </c>
    </row>
    <row r="33" spans="1:8" s="18" customFormat="1" ht="9" customHeight="1">
      <c r="A33" s="18" t="s">
        <v>26</v>
      </c>
      <c r="B33" s="93">
        <v>2389</v>
      </c>
      <c r="C33" s="93">
        <v>1411</v>
      </c>
      <c r="D33" s="93">
        <v>220</v>
      </c>
      <c r="E33" s="93">
        <v>1283</v>
      </c>
      <c r="F33" s="93">
        <v>50</v>
      </c>
      <c r="G33" s="93">
        <v>355</v>
      </c>
      <c r="H33" s="93">
        <v>5707</v>
      </c>
    </row>
    <row r="34" spans="1:8" s="14" customFormat="1" ht="9" customHeight="1">
      <c r="A34" s="14" t="s">
        <v>36</v>
      </c>
      <c r="B34" s="92">
        <v>3355</v>
      </c>
      <c r="C34" s="92">
        <v>1910</v>
      </c>
      <c r="D34" s="92">
        <v>165</v>
      </c>
      <c r="E34" s="92">
        <v>1406</v>
      </c>
      <c r="F34" s="92">
        <v>41</v>
      </c>
      <c r="G34" s="92">
        <v>313</v>
      </c>
      <c r="H34" s="92">
        <v>7191</v>
      </c>
    </row>
    <row r="35" spans="1:8" s="14" customFormat="1" ht="9" customHeight="1">
      <c r="A35" s="14" t="s">
        <v>37</v>
      </c>
      <c r="B35" s="92">
        <v>1571</v>
      </c>
      <c r="C35" s="92">
        <v>963</v>
      </c>
      <c r="D35" s="92">
        <v>61</v>
      </c>
      <c r="E35" s="92">
        <v>657</v>
      </c>
      <c r="F35" s="92">
        <v>20</v>
      </c>
      <c r="G35" s="92">
        <v>157</v>
      </c>
      <c r="H35" s="92">
        <v>3428</v>
      </c>
    </row>
    <row r="36" spans="1:8" s="18" customFormat="1" ht="9" customHeight="1">
      <c r="A36" s="18" t="s">
        <v>27</v>
      </c>
      <c r="B36" s="93">
        <v>4926</v>
      </c>
      <c r="C36" s="93">
        <v>2873</v>
      </c>
      <c r="D36" s="93">
        <v>226</v>
      </c>
      <c r="E36" s="93">
        <v>2063</v>
      </c>
      <c r="F36" s="93">
        <v>61</v>
      </c>
      <c r="G36" s="93">
        <v>470</v>
      </c>
      <c r="H36" s="93">
        <v>10619</v>
      </c>
    </row>
    <row r="37" spans="1:8" s="18" customFormat="1" ht="9" customHeight="1">
      <c r="A37" s="18" t="s">
        <v>28</v>
      </c>
      <c r="B37" s="93">
        <v>12882</v>
      </c>
      <c r="C37" s="93">
        <v>7718</v>
      </c>
      <c r="D37" s="93">
        <v>1346</v>
      </c>
      <c r="E37" s="93">
        <v>5804</v>
      </c>
      <c r="F37" s="93">
        <v>216</v>
      </c>
      <c r="G37" s="93">
        <v>1499</v>
      </c>
      <c r="H37" s="93">
        <v>29465</v>
      </c>
    </row>
    <row r="38" spans="1:8" ht="9" customHeight="1">
      <c r="A38" s="4"/>
      <c r="B38" s="94"/>
      <c r="C38" s="79"/>
      <c r="D38" s="79"/>
      <c r="E38" s="79"/>
      <c r="F38" s="79"/>
      <c r="G38" s="79"/>
      <c r="H38" s="94"/>
    </row>
    <row r="39" ht="9" customHeight="1"/>
    <row r="40" ht="9" customHeight="1"/>
    <row r="41" ht="9" customHeight="1"/>
    <row r="42" ht="9" customHeight="1"/>
    <row r="43" spans="1:9" ht="9" customHeight="1">
      <c r="A43" s="9"/>
      <c r="B43" s="48"/>
      <c r="C43" s="48"/>
      <c r="D43" s="48"/>
      <c r="E43" s="48"/>
      <c r="F43" s="48"/>
      <c r="G43" s="48"/>
      <c r="H43" s="48"/>
      <c r="I43" s="48"/>
    </row>
    <row r="44" spans="2:8" s="23" customFormat="1" ht="9" customHeight="1">
      <c r="B44" s="21"/>
      <c r="C44" s="21"/>
      <c r="D44" s="21"/>
      <c r="E44" s="21"/>
      <c r="F44" s="21"/>
      <c r="G44" s="21"/>
      <c r="H44" s="21"/>
    </row>
    <row r="45" spans="1:8" ht="9" customHeight="1">
      <c r="A45" s="9"/>
      <c r="B45" s="95"/>
      <c r="C45" s="48"/>
      <c r="D45" s="48"/>
      <c r="E45" s="48"/>
      <c r="F45" s="48"/>
      <c r="G45" s="48"/>
      <c r="H45" s="95"/>
    </row>
  </sheetData>
  <mergeCells count="3">
    <mergeCell ref="B5:H5"/>
    <mergeCell ref="A5:A6"/>
    <mergeCell ref="B7:H7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&amp;C&amp;P+220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16"/>
  <dimension ref="A1:I45"/>
  <sheetViews>
    <sheetView workbookViewId="0" topLeftCell="A1">
      <selection activeCell="E11" sqref="E11"/>
    </sheetView>
  </sheetViews>
  <sheetFormatPr defaultColWidth="9.140625" defaultRowHeight="9" customHeight="1"/>
  <cols>
    <col min="1" max="1" width="13.140625" style="5" customWidth="1"/>
    <col min="2" max="8" width="11.00390625" style="5" customWidth="1"/>
    <col min="9" max="16384" width="9.140625" style="5" customWidth="1"/>
  </cols>
  <sheetData>
    <row r="1" s="1" customFormat="1" ht="13.5" customHeight="1">
      <c r="A1" s="1" t="s">
        <v>108</v>
      </c>
    </row>
    <row r="2" s="1" customFormat="1" ht="13.5" customHeight="1"/>
    <row r="3" s="3" customFormat="1" ht="13.5" customHeight="1">
      <c r="A3" s="3" t="s">
        <v>109</v>
      </c>
    </row>
    <row r="4" spans="1:8" s="1" customFormat="1" ht="13.5" customHeight="1">
      <c r="A4" s="60"/>
      <c r="B4" s="60"/>
      <c r="C4" s="60"/>
      <c r="D4" s="60"/>
      <c r="E4" s="60"/>
      <c r="F4" s="60"/>
      <c r="G4" s="60"/>
      <c r="H4" s="60"/>
    </row>
    <row r="5" spans="1:8" s="62" customFormat="1" ht="15" customHeight="1">
      <c r="A5" s="104" t="s">
        <v>0</v>
      </c>
      <c r="B5" s="117" t="s">
        <v>99</v>
      </c>
      <c r="C5" s="117"/>
      <c r="D5" s="117"/>
      <c r="E5" s="117"/>
      <c r="F5" s="117"/>
      <c r="G5" s="117"/>
      <c r="H5" s="117"/>
    </row>
    <row r="6" spans="1:8" ht="75.75" customHeight="1">
      <c r="A6" s="115"/>
      <c r="B6" s="7" t="s">
        <v>100</v>
      </c>
      <c r="C6" s="7" t="s">
        <v>101</v>
      </c>
      <c r="D6" s="7" t="s">
        <v>102</v>
      </c>
      <c r="E6" s="7" t="s">
        <v>103</v>
      </c>
      <c r="F6" s="7" t="s">
        <v>104</v>
      </c>
      <c r="G6" s="7" t="s">
        <v>105</v>
      </c>
      <c r="H6" s="7" t="s">
        <v>106</v>
      </c>
    </row>
    <row r="7" spans="1:8" ht="19.5" customHeight="1">
      <c r="A7" s="91"/>
      <c r="B7" s="106" t="s">
        <v>111</v>
      </c>
      <c r="C7" s="106"/>
      <c r="D7" s="106"/>
      <c r="E7" s="106"/>
      <c r="F7" s="106"/>
      <c r="G7" s="106"/>
      <c r="H7" s="106"/>
    </row>
    <row r="8" spans="1:8" ht="9" customHeight="1">
      <c r="A8" s="5" t="s">
        <v>3</v>
      </c>
      <c r="B8" s="13">
        <v>1667</v>
      </c>
      <c r="C8" s="13">
        <v>1284</v>
      </c>
      <c r="D8" s="13">
        <v>223</v>
      </c>
      <c r="E8" s="13">
        <v>810</v>
      </c>
      <c r="F8" s="13">
        <v>24</v>
      </c>
      <c r="G8" s="13">
        <v>229</v>
      </c>
      <c r="H8" s="13">
        <v>4238</v>
      </c>
    </row>
    <row r="9" spans="1:8" ht="9" customHeight="1">
      <c r="A9" s="5" t="s">
        <v>4</v>
      </c>
      <c r="B9" s="13">
        <v>46</v>
      </c>
      <c r="C9" s="13">
        <v>37</v>
      </c>
      <c r="D9" s="13">
        <v>6</v>
      </c>
      <c r="E9" s="13">
        <v>24</v>
      </c>
      <c r="F9" s="13">
        <v>1</v>
      </c>
      <c r="G9" s="13">
        <v>5</v>
      </c>
      <c r="H9" s="13">
        <v>119</v>
      </c>
    </row>
    <row r="10" spans="1:8" ht="9" customHeight="1">
      <c r="A10" s="5" t="s">
        <v>5</v>
      </c>
      <c r="B10" s="13">
        <v>3350</v>
      </c>
      <c r="C10" s="13">
        <v>2610</v>
      </c>
      <c r="D10" s="13">
        <v>621</v>
      </c>
      <c r="E10" s="13">
        <v>1850</v>
      </c>
      <c r="F10" s="13">
        <v>66</v>
      </c>
      <c r="G10" s="13">
        <v>546</v>
      </c>
      <c r="H10" s="13">
        <v>9042</v>
      </c>
    </row>
    <row r="11" spans="1:8" ht="9" customHeight="1">
      <c r="A11" s="5" t="s">
        <v>6</v>
      </c>
      <c r="B11" s="13">
        <v>336</v>
      </c>
      <c r="C11" s="13">
        <v>278</v>
      </c>
      <c r="D11" s="13">
        <v>111</v>
      </c>
      <c r="E11" s="13">
        <v>154</v>
      </c>
      <c r="F11" s="13">
        <v>8</v>
      </c>
      <c r="G11" s="13">
        <v>43</v>
      </c>
      <c r="H11" s="13">
        <v>930</v>
      </c>
    </row>
    <row r="12" spans="1:8" s="14" customFormat="1" ht="9" customHeight="1">
      <c r="A12" s="14" t="s">
        <v>55</v>
      </c>
      <c r="B12" s="17">
        <v>177</v>
      </c>
      <c r="C12" s="17">
        <v>143</v>
      </c>
      <c r="D12" s="17">
        <v>54</v>
      </c>
      <c r="E12" s="17">
        <v>69</v>
      </c>
      <c r="F12" s="17">
        <v>5</v>
      </c>
      <c r="G12" s="17">
        <v>17</v>
      </c>
      <c r="H12" s="17">
        <v>464</v>
      </c>
    </row>
    <row r="13" spans="1:8" s="14" customFormat="1" ht="9" customHeight="1">
      <c r="A13" s="14" t="s">
        <v>46</v>
      </c>
      <c r="B13" s="17">
        <v>159</v>
      </c>
      <c r="C13" s="17">
        <v>136</v>
      </c>
      <c r="D13" s="17">
        <v>57</v>
      </c>
      <c r="E13" s="17">
        <v>85</v>
      </c>
      <c r="F13" s="17">
        <v>4</v>
      </c>
      <c r="G13" s="17">
        <v>26</v>
      </c>
      <c r="H13" s="17">
        <v>467</v>
      </c>
    </row>
    <row r="14" spans="1:8" ht="9" customHeight="1">
      <c r="A14" s="5" t="s">
        <v>7</v>
      </c>
      <c r="B14" s="13">
        <v>1812</v>
      </c>
      <c r="C14" s="13">
        <v>1265</v>
      </c>
      <c r="D14" s="13">
        <v>318</v>
      </c>
      <c r="E14" s="13">
        <v>840</v>
      </c>
      <c r="F14" s="13">
        <v>28</v>
      </c>
      <c r="G14" s="13">
        <v>229</v>
      </c>
      <c r="H14" s="13">
        <v>4492</v>
      </c>
    </row>
    <row r="15" spans="1:8" ht="9" customHeight="1">
      <c r="A15" s="5" t="s">
        <v>8</v>
      </c>
      <c r="B15" s="13">
        <v>432</v>
      </c>
      <c r="C15" s="13">
        <v>338</v>
      </c>
      <c r="D15" s="13">
        <v>83</v>
      </c>
      <c r="E15" s="13">
        <v>249</v>
      </c>
      <c r="F15" s="13">
        <v>8</v>
      </c>
      <c r="G15" s="13">
        <v>64</v>
      </c>
      <c r="H15" s="13">
        <v>1174</v>
      </c>
    </row>
    <row r="16" spans="1:8" ht="9" customHeight="1">
      <c r="A16" s="5" t="s">
        <v>9</v>
      </c>
      <c r="B16" s="13">
        <v>597</v>
      </c>
      <c r="C16" s="13">
        <v>475</v>
      </c>
      <c r="D16" s="13">
        <v>73</v>
      </c>
      <c r="E16" s="13">
        <v>340</v>
      </c>
      <c r="F16" s="13">
        <v>9</v>
      </c>
      <c r="G16" s="13">
        <v>110</v>
      </c>
      <c r="H16" s="13">
        <v>1603</v>
      </c>
    </row>
    <row r="17" spans="1:8" ht="9" customHeight="1">
      <c r="A17" s="5" t="s">
        <v>10</v>
      </c>
      <c r="B17" s="13">
        <v>1617</v>
      </c>
      <c r="C17" s="13">
        <v>1038</v>
      </c>
      <c r="D17" s="13">
        <v>228</v>
      </c>
      <c r="E17" s="13">
        <v>811</v>
      </c>
      <c r="F17" s="13">
        <v>28</v>
      </c>
      <c r="G17" s="13">
        <v>252</v>
      </c>
      <c r="H17" s="13">
        <v>3974</v>
      </c>
    </row>
    <row r="18" spans="1:8" ht="9" customHeight="1">
      <c r="A18" s="5" t="s">
        <v>11</v>
      </c>
      <c r="B18" s="13">
        <v>1458</v>
      </c>
      <c r="C18" s="13">
        <v>983</v>
      </c>
      <c r="D18" s="13">
        <v>134</v>
      </c>
      <c r="E18" s="13">
        <v>718</v>
      </c>
      <c r="F18" s="13">
        <v>24</v>
      </c>
      <c r="G18" s="13">
        <v>197</v>
      </c>
      <c r="H18" s="13">
        <v>3514</v>
      </c>
    </row>
    <row r="19" spans="1:8" ht="9" customHeight="1">
      <c r="A19" s="5" t="s">
        <v>12</v>
      </c>
      <c r="B19" s="13">
        <v>341</v>
      </c>
      <c r="C19" s="13">
        <v>200</v>
      </c>
      <c r="D19" s="13">
        <v>39</v>
      </c>
      <c r="E19" s="13">
        <v>200</v>
      </c>
      <c r="F19" s="13">
        <v>7</v>
      </c>
      <c r="G19" s="13">
        <v>46</v>
      </c>
      <c r="H19" s="13">
        <v>833</v>
      </c>
    </row>
    <row r="20" spans="1:8" ht="9" customHeight="1">
      <c r="A20" s="5" t="s">
        <v>13</v>
      </c>
      <c r="B20" s="13">
        <v>632</v>
      </c>
      <c r="C20" s="13">
        <v>370</v>
      </c>
      <c r="D20" s="13">
        <v>65</v>
      </c>
      <c r="E20" s="13">
        <v>300</v>
      </c>
      <c r="F20" s="13">
        <v>9</v>
      </c>
      <c r="G20" s="13">
        <v>83</v>
      </c>
      <c r="H20" s="13">
        <v>1458</v>
      </c>
    </row>
    <row r="21" spans="1:8" ht="9" customHeight="1">
      <c r="A21" s="5" t="s">
        <v>14</v>
      </c>
      <c r="B21" s="13">
        <v>1803</v>
      </c>
      <c r="C21" s="13">
        <v>1476</v>
      </c>
      <c r="D21" s="13">
        <v>171</v>
      </c>
      <c r="E21" s="13">
        <v>1350</v>
      </c>
      <c r="F21" s="13">
        <v>39</v>
      </c>
      <c r="G21" s="13">
        <v>402</v>
      </c>
      <c r="H21" s="13">
        <v>5241</v>
      </c>
    </row>
    <row r="22" spans="1:8" ht="9" customHeight="1">
      <c r="A22" s="5" t="s">
        <v>15</v>
      </c>
      <c r="B22" s="13">
        <v>524</v>
      </c>
      <c r="C22" s="13">
        <v>359</v>
      </c>
      <c r="D22" s="13">
        <v>34</v>
      </c>
      <c r="E22" s="13">
        <v>286</v>
      </c>
      <c r="F22" s="13">
        <v>8</v>
      </c>
      <c r="G22" s="13">
        <v>61</v>
      </c>
      <c r="H22" s="13">
        <v>1273</v>
      </c>
    </row>
    <row r="23" spans="1:8" ht="9" customHeight="1">
      <c r="A23" s="5" t="s">
        <v>16</v>
      </c>
      <c r="B23" s="13">
        <v>142</v>
      </c>
      <c r="C23" s="13">
        <v>87</v>
      </c>
      <c r="D23" s="13">
        <v>8</v>
      </c>
      <c r="E23" s="13">
        <v>71</v>
      </c>
      <c r="F23" s="13">
        <v>2</v>
      </c>
      <c r="G23" s="13">
        <v>15</v>
      </c>
      <c r="H23" s="13">
        <v>325</v>
      </c>
    </row>
    <row r="24" spans="1:8" ht="9" customHeight="1">
      <c r="A24" s="5" t="s">
        <v>17</v>
      </c>
      <c r="B24" s="13">
        <v>2381</v>
      </c>
      <c r="C24" s="13">
        <v>1773</v>
      </c>
      <c r="D24" s="13">
        <v>150</v>
      </c>
      <c r="E24" s="13">
        <v>1154</v>
      </c>
      <c r="F24" s="13">
        <v>29</v>
      </c>
      <c r="G24" s="13">
        <v>269</v>
      </c>
      <c r="H24" s="13">
        <v>5755</v>
      </c>
    </row>
    <row r="25" spans="1:8" ht="9" customHeight="1">
      <c r="A25" s="5" t="s">
        <v>18</v>
      </c>
      <c r="B25" s="13">
        <v>1783</v>
      </c>
      <c r="C25" s="13">
        <v>1207</v>
      </c>
      <c r="D25" s="13">
        <v>94</v>
      </c>
      <c r="E25" s="13">
        <v>767</v>
      </c>
      <c r="F25" s="13">
        <v>22</v>
      </c>
      <c r="G25" s="13">
        <v>192</v>
      </c>
      <c r="H25" s="13">
        <v>4065</v>
      </c>
    </row>
    <row r="26" spans="1:8" ht="9" customHeight="1">
      <c r="A26" s="5" t="s">
        <v>19</v>
      </c>
      <c r="B26" s="13">
        <v>271</v>
      </c>
      <c r="C26" s="13">
        <v>172</v>
      </c>
      <c r="D26" s="13">
        <v>19</v>
      </c>
      <c r="E26" s="13">
        <v>115</v>
      </c>
      <c r="F26" s="13">
        <v>3</v>
      </c>
      <c r="G26" s="13">
        <v>20</v>
      </c>
      <c r="H26" s="13">
        <v>600</v>
      </c>
    </row>
    <row r="27" spans="1:8" ht="9" customHeight="1">
      <c r="A27" s="5" t="s">
        <v>20</v>
      </c>
      <c r="B27" s="13">
        <v>890</v>
      </c>
      <c r="C27" s="13">
        <v>558</v>
      </c>
      <c r="D27" s="13">
        <v>38</v>
      </c>
      <c r="E27" s="13">
        <v>432</v>
      </c>
      <c r="F27" s="13">
        <v>9</v>
      </c>
      <c r="G27" s="13">
        <v>105</v>
      </c>
      <c r="H27" s="13">
        <v>2030</v>
      </c>
    </row>
    <row r="28" spans="1:8" ht="9" customHeight="1">
      <c r="A28" s="5" t="s">
        <v>21</v>
      </c>
      <c r="B28" s="13">
        <v>2219</v>
      </c>
      <c r="C28" s="13">
        <v>1503</v>
      </c>
      <c r="D28" s="13">
        <v>83</v>
      </c>
      <c r="E28" s="13">
        <v>970</v>
      </c>
      <c r="F28" s="13">
        <v>26</v>
      </c>
      <c r="G28" s="13">
        <v>245</v>
      </c>
      <c r="H28" s="13">
        <v>5046</v>
      </c>
    </row>
    <row r="29" spans="1:8" ht="9" customHeight="1">
      <c r="A29" s="5" t="s">
        <v>22</v>
      </c>
      <c r="B29" s="13">
        <v>656</v>
      </c>
      <c r="C29" s="13">
        <v>543</v>
      </c>
      <c r="D29" s="13">
        <v>44</v>
      </c>
      <c r="E29" s="13">
        <v>308</v>
      </c>
      <c r="F29" s="13">
        <v>8</v>
      </c>
      <c r="G29" s="13">
        <v>76</v>
      </c>
      <c r="H29" s="13">
        <v>1635</v>
      </c>
    </row>
    <row r="30" spans="1:8" s="14" customFormat="1" ht="9" customHeight="1">
      <c r="A30" s="14" t="s">
        <v>23</v>
      </c>
      <c r="B30" s="17">
        <v>5661</v>
      </c>
      <c r="C30" s="17">
        <v>4405</v>
      </c>
      <c r="D30" s="17">
        <v>923</v>
      </c>
      <c r="E30" s="17">
        <v>3024</v>
      </c>
      <c r="F30" s="17">
        <v>100</v>
      </c>
      <c r="G30" s="17">
        <v>890</v>
      </c>
      <c r="H30" s="17">
        <v>15003</v>
      </c>
    </row>
    <row r="31" spans="1:8" s="14" customFormat="1" ht="9" customHeight="1">
      <c r="A31" s="14" t="s">
        <v>24</v>
      </c>
      <c r="B31" s="92">
        <v>4198</v>
      </c>
      <c r="C31" s="92">
        <v>2919</v>
      </c>
      <c r="D31" s="92">
        <v>739</v>
      </c>
      <c r="E31" s="92">
        <v>2054</v>
      </c>
      <c r="F31" s="92">
        <v>72</v>
      </c>
      <c r="G31" s="92">
        <v>588</v>
      </c>
      <c r="H31" s="92">
        <v>10570</v>
      </c>
    </row>
    <row r="32" spans="1:8" s="18" customFormat="1" ht="9" customHeight="1">
      <c r="A32" s="18" t="s">
        <v>25</v>
      </c>
      <c r="B32" s="93">
        <v>9859</v>
      </c>
      <c r="C32" s="93">
        <v>7324</v>
      </c>
      <c r="D32" s="93">
        <v>1663</v>
      </c>
      <c r="E32" s="93">
        <v>5079</v>
      </c>
      <c r="F32" s="93">
        <v>171</v>
      </c>
      <c r="G32" s="93">
        <v>1479</v>
      </c>
      <c r="H32" s="93">
        <v>25573</v>
      </c>
    </row>
    <row r="33" spans="1:8" s="18" customFormat="1" ht="9" customHeight="1">
      <c r="A33" s="18" t="s">
        <v>26</v>
      </c>
      <c r="B33" s="93">
        <v>4234</v>
      </c>
      <c r="C33" s="93">
        <v>3029</v>
      </c>
      <c r="D33" s="93">
        <v>409</v>
      </c>
      <c r="E33" s="93">
        <v>2567</v>
      </c>
      <c r="F33" s="93">
        <v>78</v>
      </c>
      <c r="G33" s="93">
        <v>729</v>
      </c>
      <c r="H33" s="93">
        <v>11046</v>
      </c>
    </row>
    <row r="34" spans="1:8" s="14" customFormat="1" ht="9" customHeight="1">
      <c r="A34" s="14" t="s">
        <v>36</v>
      </c>
      <c r="B34" s="92">
        <v>5991</v>
      </c>
      <c r="C34" s="92">
        <v>4156</v>
      </c>
      <c r="D34" s="92">
        <v>342</v>
      </c>
      <c r="E34" s="92">
        <v>2825</v>
      </c>
      <c r="F34" s="92">
        <v>73</v>
      </c>
      <c r="G34" s="92">
        <v>662</v>
      </c>
      <c r="H34" s="92">
        <v>14049</v>
      </c>
    </row>
    <row r="35" spans="1:8" s="14" customFormat="1" ht="9" customHeight="1">
      <c r="A35" s="14" t="s">
        <v>37</v>
      </c>
      <c r="B35" s="92">
        <v>2874</v>
      </c>
      <c r="C35" s="92">
        <v>2046</v>
      </c>
      <c r="D35" s="92">
        <v>127</v>
      </c>
      <c r="E35" s="92">
        <v>1279</v>
      </c>
      <c r="F35" s="92">
        <v>34</v>
      </c>
      <c r="G35" s="92">
        <v>321</v>
      </c>
      <c r="H35" s="92">
        <v>6680</v>
      </c>
    </row>
    <row r="36" spans="1:8" s="18" customFormat="1" ht="9" customHeight="1">
      <c r="A36" s="18" t="s">
        <v>27</v>
      </c>
      <c r="B36" s="93">
        <v>8865</v>
      </c>
      <c r="C36" s="93">
        <v>6202</v>
      </c>
      <c r="D36" s="93">
        <v>469</v>
      </c>
      <c r="E36" s="93">
        <v>4104</v>
      </c>
      <c r="F36" s="93">
        <v>107</v>
      </c>
      <c r="G36" s="93">
        <v>982</v>
      </c>
      <c r="H36" s="93">
        <v>20729</v>
      </c>
    </row>
    <row r="37" spans="1:8" s="18" customFormat="1" ht="9" customHeight="1">
      <c r="A37" s="18" t="s">
        <v>28</v>
      </c>
      <c r="B37" s="93">
        <v>22957</v>
      </c>
      <c r="C37" s="93">
        <v>16554</v>
      </c>
      <c r="D37" s="93">
        <v>2541</v>
      </c>
      <c r="E37" s="93">
        <v>11749</v>
      </c>
      <c r="F37" s="93">
        <v>357</v>
      </c>
      <c r="G37" s="93">
        <v>3189</v>
      </c>
      <c r="H37" s="93">
        <v>57348</v>
      </c>
    </row>
    <row r="38" spans="1:8" ht="9" customHeight="1">
      <c r="A38" s="4"/>
      <c r="B38" s="94"/>
      <c r="C38" s="79"/>
      <c r="D38" s="79"/>
      <c r="E38" s="79"/>
      <c r="F38" s="79"/>
      <c r="G38" s="79"/>
      <c r="H38" s="94"/>
    </row>
    <row r="39" ht="9" customHeight="1"/>
    <row r="40" ht="9" customHeight="1"/>
    <row r="41" ht="9" customHeight="1"/>
    <row r="42" ht="9" customHeight="1"/>
    <row r="43" spans="1:9" ht="9" customHeight="1">
      <c r="A43" s="9"/>
      <c r="B43" s="48"/>
      <c r="C43" s="48"/>
      <c r="D43" s="48"/>
      <c r="E43" s="48"/>
      <c r="F43" s="48"/>
      <c r="G43" s="48"/>
      <c r="H43" s="48"/>
      <c r="I43" s="48"/>
    </row>
    <row r="44" spans="2:8" s="23" customFormat="1" ht="9" customHeight="1">
      <c r="B44" s="21"/>
      <c r="C44" s="21"/>
      <c r="D44" s="21"/>
      <c r="E44" s="21"/>
      <c r="F44" s="21"/>
      <c r="G44" s="21"/>
      <c r="H44" s="21"/>
    </row>
    <row r="45" spans="1:8" ht="9" customHeight="1">
      <c r="A45" s="9"/>
      <c r="B45" s="95"/>
      <c r="C45" s="48"/>
      <c r="D45" s="48"/>
      <c r="E45" s="48"/>
      <c r="F45" s="48"/>
      <c r="G45" s="48"/>
      <c r="H45" s="95"/>
    </row>
  </sheetData>
  <mergeCells count="3">
    <mergeCell ref="B5:H5"/>
    <mergeCell ref="A5:A6"/>
    <mergeCell ref="B7:H7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&amp;C&amp;P+220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17"/>
  <dimension ref="A1:J45"/>
  <sheetViews>
    <sheetView workbookViewId="0" topLeftCell="A1">
      <selection activeCell="E11" sqref="E11"/>
    </sheetView>
  </sheetViews>
  <sheetFormatPr defaultColWidth="9.140625" defaultRowHeight="9" customHeight="1"/>
  <cols>
    <col min="1" max="1" width="13.140625" style="5" customWidth="1"/>
    <col min="2" max="8" width="11.00390625" style="5" customWidth="1"/>
    <col min="9" max="16384" width="9.140625" style="5" customWidth="1"/>
  </cols>
  <sheetData>
    <row r="1" s="1" customFormat="1" ht="13.5" customHeight="1">
      <c r="A1" s="1" t="s">
        <v>97</v>
      </c>
    </row>
    <row r="2" s="1" customFormat="1" ht="13.5" customHeight="1"/>
    <row r="3" spans="1:10" s="3" customFormat="1" ht="13.5" customHeight="1">
      <c r="A3" s="37" t="s">
        <v>98</v>
      </c>
      <c r="B3" s="37"/>
      <c r="C3" s="59"/>
      <c r="D3" s="37"/>
      <c r="E3" s="59"/>
      <c r="F3" s="37"/>
      <c r="G3" s="59"/>
      <c r="H3" s="37"/>
      <c r="I3" s="37"/>
      <c r="J3" s="37"/>
    </row>
    <row r="4" spans="1:10" s="62" customFormat="1" ht="13.5" customHeight="1">
      <c r="A4" s="60"/>
      <c r="B4" s="39"/>
      <c r="C4" s="61"/>
      <c r="D4" s="39"/>
      <c r="E4" s="61"/>
      <c r="F4" s="39"/>
      <c r="G4" s="61"/>
      <c r="H4" s="39"/>
      <c r="I4" s="36"/>
      <c r="J4" s="36"/>
    </row>
    <row r="5" spans="1:8" s="62" customFormat="1" ht="15" customHeight="1">
      <c r="A5" s="104" t="s">
        <v>38</v>
      </c>
      <c r="B5" s="117" t="s">
        <v>99</v>
      </c>
      <c r="C5" s="117"/>
      <c r="D5" s="117"/>
      <c r="E5" s="117"/>
      <c r="F5" s="117"/>
      <c r="G5" s="117"/>
      <c r="H5" s="117"/>
    </row>
    <row r="6" spans="1:8" ht="75.75" customHeight="1">
      <c r="A6" s="120"/>
      <c r="B6" s="7" t="s">
        <v>100</v>
      </c>
      <c r="C6" s="7" t="s">
        <v>101</v>
      </c>
      <c r="D6" s="7" t="s">
        <v>102</v>
      </c>
      <c r="E6" s="7" t="s">
        <v>103</v>
      </c>
      <c r="F6" s="7" t="s">
        <v>104</v>
      </c>
      <c r="G6" s="7" t="s">
        <v>105</v>
      </c>
      <c r="H6" s="7" t="s">
        <v>106</v>
      </c>
    </row>
    <row r="7" spans="1:8" ht="19.5" customHeight="1">
      <c r="A7" s="91"/>
      <c r="B7" s="106" t="s">
        <v>107</v>
      </c>
      <c r="C7" s="106"/>
      <c r="D7" s="106"/>
      <c r="E7" s="106"/>
      <c r="F7" s="106"/>
      <c r="G7" s="106"/>
      <c r="H7" s="106"/>
    </row>
    <row r="8" spans="1:8" ht="9" customHeight="1">
      <c r="A8" s="5" t="s">
        <v>3</v>
      </c>
      <c r="B8" s="13">
        <v>718.112</v>
      </c>
      <c r="C8" s="13">
        <v>686.77</v>
      </c>
      <c r="D8" s="13">
        <v>92.525</v>
      </c>
      <c r="E8" s="13">
        <v>429.593</v>
      </c>
      <c r="F8" s="13">
        <v>12.431000000000001</v>
      </c>
      <c r="G8" s="13">
        <v>124.944</v>
      </c>
      <c r="H8" s="13">
        <v>2064.376</v>
      </c>
    </row>
    <row r="9" spans="1:8" ht="9" customHeight="1">
      <c r="A9" s="5" t="s">
        <v>4</v>
      </c>
      <c r="B9" s="13">
        <v>21.067</v>
      </c>
      <c r="C9" s="13">
        <v>19.794</v>
      </c>
      <c r="D9" s="13">
        <v>3.2840000000000003</v>
      </c>
      <c r="E9" s="13">
        <v>11.595</v>
      </c>
      <c r="F9" s="13">
        <v>0.375</v>
      </c>
      <c r="G9" s="13">
        <v>2.656</v>
      </c>
      <c r="H9" s="13">
        <v>58.771</v>
      </c>
    </row>
    <row r="10" spans="1:8" ht="9" customHeight="1">
      <c r="A10" s="5" t="s">
        <v>5</v>
      </c>
      <c r="B10" s="13">
        <v>1438.269</v>
      </c>
      <c r="C10" s="13">
        <v>1426.738</v>
      </c>
      <c r="D10" s="13">
        <v>259.184</v>
      </c>
      <c r="E10" s="13">
        <v>959.364</v>
      </c>
      <c r="F10" s="13">
        <v>24.643</v>
      </c>
      <c r="G10" s="13">
        <v>320.091</v>
      </c>
      <c r="H10" s="13">
        <v>4428.29</v>
      </c>
    </row>
    <row r="11" spans="1:8" ht="9" customHeight="1">
      <c r="A11" s="5" t="s">
        <v>6</v>
      </c>
      <c r="B11" s="13">
        <v>154.635</v>
      </c>
      <c r="C11" s="13">
        <v>147.517</v>
      </c>
      <c r="D11" s="13">
        <v>51.201</v>
      </c>
      <c r="E11" s="13">
        <v>76.57600000000001</v>
      </c>
      <c r="F11" s="13">
        <v>3.702</v>
      </c>
      <c r="G11" s="13">
        <v>25.39</v>
      </c>
      <c r="H11" s="13">
        <v>459.02</v>
      </c>
    </row>
    <row r="12" spans="1:8" s="14" customFormat="1" ht="9" customHeight="1">
      <c r="A12" s="14" t="s">
        <v>55</v>
      </c>
      <c r="B12" s="17">
        <v>83.241</v>
      </c>
      <c r="C12" s="17">
        <v>78.014</v>
      </c>
      <c r="D12" s="17">
        <v>22.278</v>
      </c>
      <c r="E12" s="17">
        <v>32.35</v>
      </c>
      <c r="F12" s="17">
        <v>2.487</v>
      </c>
      <c r="G12" s="17">
        <v>10.146</v>
      </c>
      <c r="H12" s="17">
        <v>228.517</v>
      </c>
    </row>
    <row r="13" spans="1:8" s="14" customFormat="1" ht="9" customHeight="1">
      <c r="A13" s="14" t="s">
        <v>46</v>
      </c>
      <c r="B13" s="17">
        <v>71.394</v>
      </c>
      <c r="C13" s="17">
        <v>69.503</v>
      </c>
      <c r="D13" s="17">
        <v>28.923000000000002</v>
      </c>
      <c r="E13" s="17">
        <v>44.225</v>
      </c>
      <c r="F13" s="17">
        <v>1.215</v>
      </c>
      <c r="G13" s="17">
        <v>15.243</v>
      </c>
      <c r="H13" s="17">
        <v>230.504</v>
      </c>
    </row>
    <row r="14" spans="1:8" ht="9" customHeight="1">
      <c r="A14" s="5" t="s">
        <v>7</v>
      </c>
      <c r="B14" s="13">
        <v>774.022</v>
      </c>
      <c r="C14" s="13">
        <v>682.772</v>
      </c>
      <c r="D14" s="13">
        <v>161.768</v>
      </c>
      <c r="E14" s="13">
        <v>449.493</v>
      </c>
      <c r="F14" s="13">
        <v>13.875</v>
      </c>
      <c r="G14" s="13">
        <v>127.263</v>
      </c>
      <c r="H14" s="13">
        <v>2209.192</v>
      </c>
    </row>
    <row r="15" spans="1:8" ht="9" customHeight="1">
      <c r="A15" s="5" t="s">
        <v>8</v>
      </c>
      <c r="B15" s="13">
        <v>172.808</v>
      </c>
      <c r="C15" s="13">
        <v>175.92600000000002</v>
      </c>
      <c r="D15" s="13">
        <v>46.02</v>
      </c>
      <c r="E15" s="13">
        <v>131.452</v>
      </c>
      <c r="F15" s="13">
        <v>2.373</v>
      </c>
      <c r="G15" s="13">
        <v>38.39</v>
      </c>
      <c r="H15" s="13">
        <v>566.968</v>
      </c>
    </row>
    <row r="16" spans="1:8" ht="9" customHeight="1">
      <c r="A16" s="5" t="s">
        <v>9</v>
      </c>
      <c r="B16" s="13">
        <v>248.446</v>
      </c>
      <c r="C16" s="13">
        <v>241.806</v>
      </c>
      <c r="D16" s="13">
        <v>31.068</v>
      </c>
      <c r="E16" s="13">
        <v>177.479</v>
      </c>
      <c r="F16" s="13">
        <v>2.896</v>
      </c>
      <c r="G16" s="13">
        <v>58.098</v>
      </c>
      <c r="H16" s="13">
        <v>759.792</v>
      </c>
    </row>
    <row r="17" spans="1:8" ht="9" customHeight="1">
      <c r="A17" s="5" t="s">
        <v>10</v>
      </c>
      <c r="B17" s="13">
        <v>698.821</v>
      </c>
      <c r="C17" s="13">
        <v>556.166</v>
      </c>
      <c r="D17" s="13">
        <v>106.614</v>
      </c>
      <c r="E17" s="13">
        <v>432.058</v>
      </c>
      <c r="F17" s="13">
        <v>10.741</v>
      </c>
      <c r="G17" s="13">
        <v>134.32</v>
      </c>
      <c r="H17" s="13">
        <v>1938.719</v>
      </c>
    </row>
    <row r="18" spans="1:8" ht="9" customHeight="1">
      <c r="A18" s="5" t="s">
        <v>11</v>
      </c>
      <c r="B18" s="13">
        <v>614.145</v>
      </c>
      <c r="C18" s="13">
        <v>535.232</v>
      </c>
      <c r="D18" s="13">
        <v>60.963</v>
      </c>
      <c r="E18" s="13">
        <v>372.982</v>
      </c>
      <c r="F18" s="13">
        <v>7.867</v>
      </c>
      <c r="G18" s="13">
        <v>108.196</v>
      </c>
      <c r="H18" s="13">
        <v>1699.385</v>
      </c>
    </row>
    <row r="19" spans="1:8" ht="9" customHeight="1">
      <c r="A19" s="5" t="s">
        <v>12</v>
      </c>
      <c r="B19" s="13">
        <v>142.029</v>
      </c>
      <c r="C19" s="13">
        <v>105.09400000000001</v>
      </c>
      <c r="D19" s="13">
        <v>25.338</v>
      </c>
      <c r="E19" s="13">
        <v>106.224</v>
      </c>
      <c r="F19" s="13">
        <v>2.2960000000000003</v>
      </c>
      <c r="G19" s="13">
        <v>25.392</v>
      </c>
      <c r="H19" s="13">
        <v>406.374</v>
      </c>
    </row>
    <row r="20" spans="1:8" ht="9" customHeight="1">
      <c r="A20" s="5" t="s">
        <v>13</v>
      </c>
      <c r="B20" s="13">
        <v>276.341</v>
      </c>
      <c r="C20" s="13">
        <v>199.547</v>
      </c>
      <c r="D20" s="13">
        <v>31.283</v>
      </c>
      <c r="E20" s="13">
        <v>159.451</v>
      </c>
      <c r="F20" s="13">
        <v>3.481</v>
      </c>
      <c r="G20" s="13">
        <v>43.71</v>
      </c>
      <c r="H20" s="13">
        <v>713.813</v>
      </c>
    </row>
    <row r="21" spans="1:8" ht="9" customHeight="1">
      <c r="A21" s="5" t="s">
        <v>14</v>
      </c>
      <c r="B21" s="13">
        <v>776.052</v>
      </c>
      <c r="C21" s="13">
        <v>768.915</v>
      </c>
      <c r="D21" s="13">
        <v>75.128</v>
      </c>
      <c r="E21" s="13">
        <v>691.094</v>
      </c>
      <c r="F21" s="13">
        <v>15.809000000000001</v>
      </c>
      <c r="G21" s="13">
        <v>214.961</v>
      </c>
      <c r="H21" s="13">
        <v>2541.959</v>
      </c>
    </row>
    <row r="22" spans="1:8" ht="9" customHeight="1">
      <c r="A22" s="5" t="s">
        <v>15</v>
      </c>
      <c r="B22" s="13">
        <v>223.73600000000002</v>
      </c>
      <c r="C22" s="13">
        <v>181.019</v>
      </c>
      <c r="D22" s="13">
        <v>19.127</v>
      </c>
      <c r="E22" s="13">
        <v>156.121</v>
      </c>
      <c r="F22" s="13">
        <v>3.91</v>
      </c>
      <c r="G22" s="13">
        <v>37.876</v>
      </c>
      <c r="H22" s="13">
        <v>621.788</v>
      </c>
    </row>
    <row r="23" spans="1:8" ht="9" customHeight="1">
      <c r="A23" s="5" t="s">
        <v>16</v>
      </c>
      <c r="B23" s="13">
        <v>61.461</v>
      </c>
      <c r="C23" s="13">
        <v>45.626</v>
      </c>
      <c r="D23" s="13">
        <v>4.873</v>
      </c>
      <c r="E23" s="13">
        <v>36.634</v>
      </c>
      <c r="F23" s="13">
        <v>0.861</v>
      </c>
      <c r="G23" s="13">
        <v>8.882</v>
      </c>
      <c r="H23" s="13">
        <v>158.336</v>
      </c>
    </row>
    <row r="24" spans="1:8" ht="9" customHeight="1">
      <c r="A24" s="5" t="s">
        <v>17</v>
      </c>
      <c r="B24" s="13">
        <v>1010.191</v>
      </c>
      <c r="C24" s="13">
        <v>959.725</v>
      </c>
      <c r="D24" s="13">
        <v>67.798</v>
      </c>
      <c r="E24" s="13">
        <v>607.527</v>
      </c>
      <c r="F24" s="13">
        <v>17.141000000000002</v>
      </c>
      <c r="G24" s="13">
        <v>145.641</v>
      </c>
      <c r="H24" s="13">
        <v>2808.024</v>
      </c>
    </row>
    <row r="25" spans="1:8" ht="9" customHeight="1">
      <c r="A25" s="5" t="s">
        <v>18</v>
      </c>
      <c r="B25" s="13">
        <v>780.371</v>
      </c>
      <c r="C25" s="13">
        <v>639.847</v>
      </c>
      <c r="D25" s="13">
        <v>44.325</v>
      </c>
      <c r="E25" s="13">
        <v>402.807</v>
      </c>
      <c r="F25" s="13">
        <v>8.598</v>
      </c>
      <c r="G25" s="13">
        <v>104.57</v>
      </c>
      <c r="H25" s="13">
        <v>1980.517</v>
      </c>
    </row>
    <row r="26" spans="1:8" ht="9" customHeight="1">
      <c r="A26" s="5" t="s">
        <v>19</v>
      </c>
      <c r="B26" s="13">
        <v>119.745</v>
      </c>
      <c r="C26" s="13">
        <v>88.96600000000001</v>
      </c>
      <c r="D26" s="13">
        <v>9.709</v>
      </c>
      <c r="E26" s="13">
        <v>62.852000000000004</v>
      </c>
      <c r="F26" s="13">
        <v>1.472</v>
      </c>
      <c r="G26" s="13">
        <v>12.48</v>
      </c>
      <c r="H26" s="13">
        <v>295.224</v>
      </c>
    </row>
    <row r="27" spans="1:8" ht="9" customHeight="1">
      <c r="A27" s="5" t="s">
        <v>20</v>
      </c>
      <c r="B27" s="13">
        <v>395.559</v>
      </c>
      <c r="C27" s="13">
        <v>299.414</v>
      </c>
      <c r="D27" s="13">
        <v>22.467</v>
      </c>
      <c r="E27" s="13">
        <v>221.001</v>
      </c>
      <c r="F27" s="13">
        <v>4.02</v>
      </c>
      <c r="G27" s="13">
        <v>50.57</v>
      </c>
      <c r="H27" s="13">
        <v>993.032</v>
      </c>
    </row>
    <row r="28" spans="1:8" ht="9" customHeight="1">
      <c r="A28" s="5" t="s">
        <v>21</v>
      </c>
      <c r="B28" s="13">
        <v>971.136</v>
      </c>
      <c r="C28" s="13">
        <v>805.308</v>
      </c>
      <c r="D28" s="13">
        <v>42.034</v>
      </c>
      <c r="E28" s="13">
        <v>485.7</v>
      </c>
      <c r="F28" s="13">
        <v>11.211</v>
      </c>
      <c r="G28" s="13">
        <v>128.67600000000002</v>
      </c>
      <c r="H28" s="13">
        <v>2444.0660000000003</v>
      </c>
    </row>
    <row r="29" spans="1:8" ht="9" customHeight="1">
      <c r="A29" s="5" t="s">
        <v>22</v>
      </c>
      <c r="B29" s="13">
        <v>300.202</v>
      </c>
      <c r="C29" s="13">
        <v>296.394</v>
      </c>
      <c r="D29" s="13">
        <v>21.162</v>
      </c>
      <c r="E29" s="13">
        <v>149.475</v>
      </c>
      <c r="F29" s="13">
        <v>2.958</v>
      </c>
      <c r="G29" s="13">
        <v>32.557</v>
      </c>
      <c r="H29" s="13">
        <v>802.748</v>
      </c>
    </row>
    <row r="30" spans="1:8" s="14" customFormat="1" ht="9" customHeight="1">
      <c r="A30" s="14" t="s">
        <v>23</v>
      </c>
      <c r="B30" s="17">
        <f aca="true" t="shared" si="0" ref="B30:H30">B8+B9+B10+B16</f>
        <v>2425.894</v>
      </c>
      <c r="C30" s="17">
        <f t="shared" si="0"/>
        <v>2375.108</v>
      </c>
      <c r="D30" s="17">
        <f t="shared" si="0"/>
        <v>386.06100000000004</v>
      </c>
      <c r="E30" s="17">
        <f t="shared" si="0"/>
        <v>1578.0310000000002</v>
      </c>
      <c r="F30" s="17">
        <f t="shared" si="0"/>
        <v>40.345</v>
      </c>
      <c r="G30" s="17">
        <f t="shared" si="0"/>
        <v>505.78900000000004</v>
      </c>
      <c r="H30" s="17">
        <f t="shared" si="0"/>
        <v>7311.229</v>
      </c>
    </row>
    <row r="31" spans="1:8" s="14" customFormat="1" ht="9" customHeight="1">
      <c r="A31" s="14" t="s">
        <v>24</v>
      </c>
      <c r="B31" s="92">
        <f aca="true" t="shared" si="1" ref="B31:H31">+B11+B14+B15+B17</f>
        <v>1800.286</v>
      </c>
      <c r="C31" s="92">
        <f t="shared" si="1"/>
        <v>1562.381</v>
      </c>
      <c r="D31" s="92">
        <f t="shared" si="1"/>
        <v>365.60299999999995</v>
      </c>
      <c r="E31" s="92">
        <f t="shared" si="1"/>
        <v>1089.579</v>
      </c>
      <c r="F31" s="92">
        <f t="shared" si="1"/>
        <v>30.691</v>
      </c>
      <c r="G31" s="92">
        <f t="shared" si="1"/>
        <v>325.363</v>
      </c>
      <c r="H31" s="92">
        <f t="shared" si="1"/>
        <v>5173.898999999999</v>
      </c>
    </row>
    <row r="32" spans="1:8" s="18" customFormat="1" ht="9" customHeight="1">
      <c r="A32" s="18" t="s">
        <v>25</v>
      </c>
      <c r="B32" s="93">
        <f aca="true" t="shared" si="2" ref="B32:H32">+B30+B31</f>
        <v>4226.18</v>
      </c>
      <c r="C32" s="93">
        <f t="shared" si="2"/>
        <v>3937.4890000000005</v>
      </c>
      <c r="D32" s="93">
        <f t="shared" si="2"/>
        <v>751.664</v>
      </c>
      <c r="E32" s="93">
        <f t="shared" si="2"/>
        <v>2667.61</v>
      </c>
      <c r="F32" s="93">
        <f t="shared" si="2"/>
        <v>71.036</v>
      </c>
      <c r="G32" s="93">
        <f t="shared" si="2"/>
        <v>831.152</v>
      </c>
      <c r="H32" s="93">
        <f t="shared" si="2"/>
        <v>12485.128</v>
      </c>
    </row>
    <row r="33" spans="1:8" s="18" customFormat="1" ht="9" customHeight="1">
      <c r="A33" s="18" t="s">
        <v>26</v>
      </c>
      <c r="B33" s="93">
        <f aca="true" t="shared" si="3" ref="B33:H33">SUM(B18:B21)</f>
        <v>1808.567</v>
      </c>
      <c r="C33" s="93">
        <f t="shared" si="3"/>
        <v>1608.788</v>
      </c>
      <c r="D33" s="93">
        <f t="shared" si="3"/>
        <v>192.712</v>
      </c>
      <c r="E33" s="93">
        <f t="shared" si="3"/>
        <v>1329.7510000000002</v>
      </c>
      <c r="F33" s="93">
        <f t="shared" si="3"/>
        <v>29.453000000000003</v>
      </c>
      <c r="G33" s="93">
        <f t="shared" si="3"/>
        <v>392.259</v>
      </c>
      <c r="H33" s="93">
        <f t="shared" si="3"/>
        <v>5361.531</v>
      </c>
    </row>
    <row r="34" spans="1:8" s="14" customFormat="1" ht="9" customHeight="1">
      <c r="A34" s="14" t="s">
        <v>36</v>
      </c>
      <c r="B34" s="92">
        <f aca="true" t="shared" si="4" ref="B34:H34">SUM(B22:B27)</f>
        <v>2591.063</v>
      </c>
      <c r="C34" s="92">
        <f t="shared" si="4"/>
        <v>2214.5969999999998</v>
      </c>
      <c r="D34" s="92">
        <f t="shared" si="4"/>
        <v>168.29899999999998</v>
      </c>
      <c r="E34" s="92">
        <f t="shared" si="4"/>
        <v>1486.942</v>
      </c>
      <c r="F34" s="92">
        <f t="shared" si="4"/>
        <v>36.00200000000001</v>
      </c>
      <c r="G34" s="92">
        <f t="shared" si="4"/>
        <v>360.019</v>
      </c>
      <c r="H34" s="92">
        <f t="shared" si="4"/>
        <v>6856.921</v>
      </c>
    </row>
    <row r="35" spans="1:8" s="14" customFormat="1" ht="9" customHeight="1">
      <c r="A35" s="14" t="s">
        <v>37</v>
      </c>
      <c r="B35" s="92">
        <f aca="true" t="shared" si="5" ref="B35:H35">+B28+B29</f>
        <v>1271.338</v>
      </c>
      <c r="C35" s="92">
        <f t="shared" si="5"/>
        <v>1101.702</v>
      </c>
      <c r="D35" s="92">
        <f t="shared" si="5"/>
        <v>63.196</v>
      </c>
      <c r="E35" s="92">
        <f t="shared" si="5"/>
        <v>635.175</v>
      </c>
      <c r="F35" s="92">
        <f t="shared" si="5"/>
        <v>14.169</v>
      </c>
      <c r="G35" s="92">
        <f t="shared" si="5"/>
        <v>161.233</v>
      </c>
      <c r="H35" s="92">
        <f t="shared" si="5"/>
        <v>3246.8140000000003</v>
      </c>
    </row>
    <row r="36" spans="1:8" s="18" customFormat="1" ht="9" customHeight="1">
      <c r="A36" s="18" t="s">
        <v>27</v>
      </c>
      <c r="B36" s="93">
        <f aca="true" t="shared" si="6" ref="B36:H36">+B34+B35</f>
        <v>3862.401</v>
      </c>
      <c r="C36" s="93">
        <f t="shared" si="6"/>
        <v>3316.299</v>
      </c>
      <c r="D36" s="93">
        <f t="shared" si="6"/>
        <v>231.49499999999998</v>
      </c>
      <c r="E36" s="93">
        <f t="shared" si="6"/>
        <v>2122.117</v>
      </c>
      <c r="F36" s="93">
        <f t="shared" si="6"/>
        <v>50.17100000000001</v>
      </c>
      <c r="G36" s="93">
        <f t="shared" si="6"/>
        <v>521.252</v>
      </c>
      <c r="H36" s="93">
        <f t="shared" si="6"/>
        <v>10103.735</v>
      </c>
    </row>
    <row r="37" spans="1:8" s="18" customFormat="1" ht="9" customHeight="1">
      <c r="A37" s="18" t="s">
        <v>28</v>
      </c>
      <c r="B37" s="93">
        <f aca="true" t="shared" si="7" ref="B37:H37">+B32+B33+B36</f>
        <v>9897.148000000001</v>
      </c>
      <c r="C37" s="93">
        <f t="shared" si="7"/>
        <v>8862.576000000001</v>
      </c>
      <c r="D37" s="93">
        <f t="shared" si="7"/>
        <v>1175.8709999999999</v>
      </c>
      <c r="E37" s="93">
        <f t="shared" si="7"/>
        <v>6119.478000000001</v>
      </c>
      <c r="F37" s="93">
        <f t="shared" si="7"/>
        <v>150.66000000000003</v>
      </c>
      <c r="G37" s="93">
        <f t="shared" si="7"/>
        <v>1744.663</v>
      </c>
      <c r="H37" s="93">
        <f t="shared" si="7"/>
        <v>27950.394</v>
      </c>
    </row>
    <row r="38" spans="1:8" ht="9" customHeight="1">
      <c r="A38" s="4"/>
      <c r="B38" s="94"/>
      <c r="C38" s="79"/>
      <c r="D38" s="79"/>
      <c r="E38" s="79"/>
      <c r="F38" s="79"/>
      <c r="G38" s="79"/>
      <c r="H38" s="94"/>
    </row>
    <row r="39" ht="9" customHeight="1"/>
    <row r="40" ht="9" customHeight="1"/>
    <row r="41" ht="9" customHeight="1"/>
    <row r="42" ht="9" customHeight="1"/>
    <row r="43" spans="1:9" ht="9" customHeight="1">
      <c r="A43" s="9"/>
      <c r="B43" s="48"/>
      <c r="C43" s="48"/>
      <c r="D43" s="48"/>
      <c r="E43" s="48"/>
      <c r="F43" s="48"/>
      <c r="G43" s="48"/>
      <c r="H43" s="48"/>
      <c r="I43" s="48"/>
    </row>
    <row r="44" spans="2:8" s="23" customFormat="1" ht="9" customHeight="1">
      <c r="B44" s="21"/>
      <c r="C44" s="21"/>
      <c r="D44" s="21"/>
      <c r="E44" s="21"/>
      <c r="F44" s="21"/>
      <c r="G44" s="21"/>
      <c r="H44" s="21"/>
    </row>
    <row r="45" spans="1:8" ht="9" customHeight="1">
      <c r="A45" s="9"/>
      <c r="B45" s="95"/>
      <c r="C45" s="48"/>
      <c r="D45" s="48"/>
      <c r="E45" s="48"/>
      <c r="F45" s="48"/>
      <c r="G45" s="48"/>
      <c r="H45" s="95"/>
    </row>
  </sheetData>
  <mergeCells count="3">
    <mergeCell ref="B5:H5"/>
    <mergeCell ref="A5:A6"/>
    <mergeCell ref="B7:H7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&amp;C&amp;P+220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18"/>
  <dimension ref="A1:I45"/>
  <sheetViews>
    <sheetView workbookViewId="0" topLeftCell="A1">
      <selection activeCell="E11" sqref="E11"/>
    </sheetView>
  </sheetViews>
  <sheetFormatPr defaultColWidth="9.140625" defaultRowHeight="9" customHeight="1"/>
  <cols>
    <col min="1" max="1" width="13.140625" style="5" customWidth="1"/>
    <col min="2" max="8" width="11.00390625" style="5" customWidth="1"/>
    <col min="9" max="16384" width="9.140625" style="5" customWidth="1"/>
  </cols>
  <sheetData>
    <row r="1" s="1" customFormat="1" ht="13.5" customHeight="1">
      <c r="A1" s="1" t="s">
        <v>108</v>
      </c>
    </row>
    <row r="2" s="1" customFormat="1" ht="13.5" customHeight="1"/>
    <row r="3" s="3" customFormat="1" ht="13.5" customHeight="1">
      <c r="A3" s="3" t="s">
        <v>109</v>
      </c>
    </row>
    <row r="4" spans="1:8" s="1" customFormat="1" ht="13.5" customHeight="1">
      <c r="A4" s="60"/>
      <c r="B4" s="60"/>
      <c r="C4" s="60"/>
      <c r="D4" s="60"/>
      <c r="E4" s="60"/>
      <c r="F4" s="60"/>
      <c r="G4" s="60"/>
      <c r="H4" s="60"/>
    </row>
    <row r="5" spans="1:8" s="62" customFormat="1" ht="15" customHeight="1">
      <c r="A5" s="104" t="s">
        <v>38</v>
      </c>
      <c r="B5" s="118" t="s">
        <v>99</v>
      </c>
      <c r="C5" s="118"/>
      <c r="D5" s="118"/>
      <c r="E5" s="118"/>
      <c r="F5" s="118"/>
      <c r="G5" s="118"/>
      <c r="H5" s="118"/>
    </row>
    <row r="6" spans="1:8" ht="75.75" customHeight="1">
      <c r="A6" s="120"/>
      <c r="B6" s="7" t="s">
        <v>100</v>
      </c>
      <c r="C6" s="7" t="s">
        <v>101</v>
      </c>
      <c r="D6" s="7" t="s">
        <v>102</v>
      </c>
      <c r="E6" s="7" t="s">
        <v>103</v>
      </c>
      <c r="F6" s="7" t="s">
        <v>104</v>
      </c>
      <c r="G6" s="7" t="s">
        <v>105</v>
      </c>
      <c r="H6" s="7" t="s">
        <v>106</v>
      </c>
    </row>
    <row r="7" spans="1:8" ht="19.5" customHeight="1">
      <c r="A7" s="91"/>
      <c r="B7" s="106" t="s">
        <v>110</v>
      </c>
      <c r="C7" s="106"/>
      <c r="D7" s="106"/>
      <c r="E7" s="106"/>
      <c r="F7" s="106"/>
      <c r="G7" s="106"/>
      <c r="H7" s="106"/>
    </row>
    <row r="8" spans="1:8" ht="9" customHeight="1">
      <c r="A8" s="5" t="s">
        <v>3</v>
      </c>
      <c r="B8" s="13">
        <v>914.9590000000001</v>
      </c>
      <c r="C8" s="13">
        <v>615.326</v>
      </c>
      <c r="D8" s="13">
        <v>121.592</v>
      </c>
      <c r="E8" s="13">
        <v>399.185</v>
      </c>
      <c r="F8" s="13">
        <v>18.52</v>
      </c>
      <c r="G8" s="13">
        <v>106.83200000000001</v>
      </c>
      <c r="H8" s="13">
        <v>2176.415</v>
      </c>
    </row>
    <row r="9" spans="1:8" ht="9" customHeight="1">
      <c r="A9" s="5" t="s">
        <v>4</v>
      </c>
      <c r="B9" s="13">
        <v>24.609</v>
      </c>
      <c r="C9" s="13">
        <v>17.301000000000002</v>
      </c>
      <c r="D9" s="13">
        <v>3.798</v>
      </c>
      <c r="E9" s="13">
        <v>12.034</v>
      </c>
      <c r="F9" s="13">
        <v>0.516</v>
      </c>
      <c r="G9" s="13">
        <v>2.405</v>
      </c>
      <c r="H9" s="13">
        <v>60.663000000000004</v>
      </c>
    </row>
    <row r="10" spans="1:8" ht="9" customHeight="1">
      <c r="A10" s="5" t="s">
        <v>5</v>
      </c>
      <c r="B10" s="13">
        <v>1845.239</v>
      </c>
      <c r="C10" s="13">
        <v>1257.13</v>
      </c>
      <c r="D10" s="13">
        <v>344.55400000000003</v>
      </c>
      <c r="E10" s="13">
        <v>890.881</v>
      </c>
      <c r="F10" s="13">
        <v>43.944</v>
      </c>
      <c r="G10" s="13">
        <v>272.347</v>
      </c>
      <c r="H10" s="13">
        <v>4654.095</v>
      </c>
    </row>
    <row r="11" spans="1:8" ht="9" customHeight="1">
      <c r="A11" s="5" t="s">
        <v>6</v>
      </c>
      <c r="B11" s="13">
        <v>180.957</v>
      </c>
      <c r="C11" s="13">
        <v>133.195</v>
      </c>
      <c r="D11" s="13">
        <v>55.704</v>
      </c>
      <c r="E11" s="13">
        <v>82.325</v>
      </c>
      <c r="F11" s="13">
        <v>4.9270000000000005</v>
      </c>
      <c r="G11" s="17">
        <v>19.152</v>
      </c>
      <c r="H11" s="13">
        <v>476.26</v>
      </c>
    </row>
    <row r="12" spans="1:8" s="14" customFormat="1" ht="9" customHeight="1">
      <c r="A12" s="14" t="s">
        <v>55</v>
      </c>
      <c r="B12" s="17">
        <v>96.367</v>
      </c>
      <c r="C12" s="17">
        <v>64.884</v>
      </c>
      <c r="D12" s="17">
        <v>25.794</v>
      </c>
      <c r="E12" s="17">
        <v>38.304</v>
      </c>
      <c r="F12" s="17">
        <v>2.253</v>
      </c>
      <c r="G12" s="17">
        <v>7.79</v>
      </c>
      <c r="H12" s="17">
        <v>235.391</v>
      </c>
    </row>
    <row r="13" spans="1:8" s="14" customFormat="1" ht="9" customHeight="1">
      <c r="A13" s="14" t="s">
        <v>46</v>
      </c>
      <c r="B13" s="17">
        <v>84.59100000000001</v>
      </c>
      <c r="C13" s="17">
        <v>68.311</v>
      </c>
      <c r="D13" s="17">
        <v>29.91</v>
      </c>
      <c r="E13" s="17">
        <v>44.021</v>
      </c>
      <c r="F13" s="17">
        <v>2.674</v>
      </c>
      <c r="G13" s="13">
        <v>11.362</v>
      </c>
      <c r="H13" s="17">
        <v>240.869</v>
      </c>
    </row>
    <row r="14" spans="1:8" ht="9" customHeight="1">
      <c r="A14" s="5" t="s">
        <v>7</v>
      </c>
      <c r="B14" s="13">
        <v>1010.628</v>
      </c>
      <c r="C14" s="13">
        <v>604.481</v>
      </c>
      <c r="D14" s="13">
        <v>161.80700000000002</v>
      </c>
      <c r="E14" s="13">
        <v>408.497</v>
      </c>
      <c r="F14" s="13">
        <v>17.299</v>
      </c>
      <c r="G14" s="13">
        <v>100.32</v>
      </c>
      <c r="H14" s="13">
        <v>2303.031</v>
      </c>
    </row>
    <row r="15" spans="1:8" ht="9" customHeight="1">
      <c r="A15" s="5" t="s">
        <v>8</v>
      </c>
      <c r="B15" s="13">
        <v>248.625</v>
      </c>
      <c r="C15" s="13">
        <v>161.101</v>
      </c>
      <c r="D15" s="13">
        <v>37.923</v>
      </c>
      <c r="E15" s="13">
        <v>127.404</v>
      </c>
      <c r="F15" s="13">
        <v>5.171</v>
      </c>
      <c r="G15" s="13">
        <v>30.041</v>
      </c>
      <c r="H15" s="13">
        <v>610.266</v>
      </c>
    </row>
    <row r="16" spans="1:8" ht="9" customHeight="1">
      <c r="A16" s="5" t="s">
        <v>9</v>
      </c>
      <c r="B16" s="13">
        <v>339.128</v>
      </c>
      <c r="C16" s="13">
        <v>229.889</v>
      </c>
      <c r="D16" s="13">
        <v>42.326</v>
      </c>
      <c r="E16" s="13">
        <v>171.605</v>
      </c>
      <c r="F16" s="13">
        <v>6.003</v>
      </c>
      <c r="G16" s="13">
        <v>50.941</v>
      </c>
      <c r="H16" s="13">
        <v>839.891</v>
      </c>
    </row>
    <row r="17" spans="1:8" ht="9" customHeight="1">
      <c r="A17" s="5" t="s">
        <v>10</v>
      </c>
      <c r="B17" s="13">
        <v>903.28</v>
      </c>
      <c r="C17" s="13">
        <v>467.483</v>
      </c>
      <c r="D17" s="13">
        <v>111.555</v>
      </c>
      <c r="E17" s="13">
        <v>422.778</v>
      </c>
      <c r="F17" s="13">
        <v>17.854</v>
      </c>
      <c r="G17" s="13">
        <v>131.942</v>
      </c>
      <c r="H17" s="13">
        <v>2054.893</v>
      </c>
    </row>
    <row r="18" spans="1:8" ht="9" customHeight="1">
      <c r="A18" s="5" t="s">
        <v>11</v>
      </c>
      <c r="B18" s="13">
        <v>811.426</v>
      </c>
      <c r="C18" s="13">
        <v>445.885</v>
      </c>
      <c r="D18" s="13">
        <v>76.626</v>
      </c>
      <c r="E18" s="13">
        <v>367.122</v>
      </c>
      <c r="F18" s="13">
        <v>17.934</v>
      </c>
      <c r="G18" s="13">
        <v>102.053</v>
      </c>
      <c r="H18" s="13">
        <v>1821.046</v>
      </c>
    </row>
    <row r="19" spans="1:8" ht="9" customHeight="1">
      <c r="A19" s="5" t="s">
        <v>12</v>
      </c>
      <c r="B19" s="13">
        <v>191.019</v>
      </c>
      <c r="C19" s="13">
        <v>92.626</v>
      </c>
      <c r="D19" s="13">
        <v>15.966000000000001</v>
      </c>
      <c r="E19" s="13">
        <v>97.916</v>
      </c>
      <c r="F19" s="13">
        <v>4.557</v>
      </c>
      <c r="G19" s="13">
        <v>27.409</v>
      </c>
      <c r="H19" s="13">
        <v>429.494</v>
      </c>
    </row>
    <row r="20" spans="1:8" ht="9" customHeight="1">
      <c r="A20" s="5" t="s">
        <v>13</v>
      </c>
      <c r="B20" s="13">
        <v>346.984</v>
      </c>
      <c r="C20" s="13">
        <v>174.69</v>
      </c>
      <c r="D20" s="13">
        <v>30.059</v>
      </c>
      <c r="E20" s="13">
        <v>149.233</v>
      </c>
      <c r="F20" s="13">
        <v>8.12</v>
      </c>
      <c r="G20" s="13">
        <v>41.508</v>
      </c>
      <c r="H20" s="13">
        <v>750.594</v>
      </c>
    </row>
    <row r="21" spans="1:8" ht="9" customHeight="1">
      <c r="A21" s="5" t="s">
        <v>14</v>
      </c>
      <c r="B21" s="13">
        <v>1011.9540000000001</v>
      </c>
      <c r="C21" s="13">
        <v>712.244</v>
      </c>
      <c r="D21" s="13">
        <v>94.23</v>
      </c>
      <c r="E21" s="13">
        <v>694.927</v>
      </c>
      <c r="F21" s="13">
        <v>24.013</v>
      </c>
      <c r="G21" s="13">
        <v>191.173</v>
      </c>
      <c r="H21" s="13">
        <v>2728.541</v>
      </c>
    </row>
    <row r="22" spans="1:8" ht="9" customHeight="1">
      <c r="A22" s="5" t="s">
        <v>15</v>
      </c>
      <c r="B22" s="13">
        <v>283.092</v>
      </c>
      <c r="C22" s="13">
        <v>159.405</v>
      </c>
      <c r="D22" s="13">
        <v>18.644000000000002</v>
      </c>
      <c r="E22" s="13">
        <v>152.072</v>
      </c>
      <c r="F22" s="13">
        <v>4.85</v>
      </c>
      <c r="G22" s="13">
        <v>35.887</v>
      </c>
      <c r="H22" s="13">
        <v>653.95</v>
      </c>
    </row>
    <row r="23" spans="1:8" ht="9" customHeight="1">
      <c r="A23" s="5" t="s">
        <v>16</v>
      </c>
      <c r="B23" s="13">
        <v>76.25</v>
      </c>
      <c r="C23" s="13">
        <v>39.738</v>
      </c>
      <c r="D23" s="13">
        <v>3.184</v>
      </c>
      <c r="E23" s="13">
        <v>37.208</v>
      </c>
      <c r="F23" s="13">
        <v>1.063</v>
      </c>
      <c r="G23" s="13">
        <v>8.823</v>
      </c>
      <c r="H23" s="13">
        <v>166.267</v>
      </c>
    </row>
    <row r="24" spans="1:8" ht="9" customHeight="1">
      <c r="A24" s="5" t="s">
        <v>17</v>
      </c>
      <c r="B24" s="13">
        <v>1314.476</v>
      </c>
      <c r="C24" s="13">
        <v>830.751</v>
      </c>
      <c r="D24" s="13">
        <v>73.513</v>
      </c>
      <c r="E24" s="13">
        <v>583.346</v>
      </c>
      <c r="F24" s="13">
        <v>16.458000000000002</v>
      </c>
      <c r="G24" s="13">
        <v>132.252</v>
      </c>
      <c r="H24" s="13">
        <v>2950.797</v>
      </c>
    </row>
    <row r="25" spans="1:8" ht="9" customHeight="1">
      <c r="A25" s="5" t="s">
        <v>18</v>
      </c>
      <c r="B25" s="13">
        <v>981.1080000000001</v>
      </c>
      <c r="C25" s="13">
        <v>560.046</v>
      </c>
      <c r="D25" s="13">
        <v>45.835</v>
      </c>
      <c r="E25" s="13">
        <v>394.074</v>
      </c>
      <c r="F25" s="13">
        <v>12.2</v>
      </c>
      <c r="G25" s="13">
        <v>93.476</v>
      </c>
      <c r="H25" s="13">
        <v>2086.739</v>
      </c>
    </row>
    <row r="26" spans="1:8" ht="9" customHeight="1">
      <c r="A26" s="5" t="s">
        <v>19</v>
      </c>
      <c r="B26" s="13">
        <v>143.013</v>
      </c>
      <c r="C26" s="13">
        <v>75.544</v>
      </c>
      <c r="D26" s="13">
        <v>8.429</v>
      </c>
      <c r="E26" s="13">
        <v>63.723</v>
      </c>
      <c r="F26" s="13">
        <v>2.235</v>
      </c>
      <c r="G26" s="13">
        <v>11.653</v>
      </c>
      <c r="H26" s="13">
        <v>304.597</v>
      </c>
    </row>
    <row r="27" spans="1:8" ht="9" customHeight="1">
      <c r="A27" s="5" t="s">
        <v>20</v>
      </c>
      <c r="B27" s="13">
        <v>483.408</v>
      </c>
      <c r="C27" s="13">
        <v>253.341</v>
      </c>
      <c r="D27" s="13">
        <v>17.145</v>
      </c>
      <c r="E27" s="13">
        <v>219.869</v>
      </c>
      <c r="F27" s="13">
        <v>5.283</v>
      </c>
      <c r="G27" s="13">
        <v>52.735</v>
      </c>
      <c r="H27" s="13">
        <v>1031.781</v>
      </c>
    </row>
    <row r="28" spans="1:8" ht="9" customHeight="1">
      <c r="A28" s="5" t="s">
        <v>21</v>
      </c>
      <c r="B28" s="13">
        <v>1184.132</v>
      </c>
      <c r="C28" s="13">
        <v>731.566</v>
      </c>
      <c r="D28" s="13">
        <v>44.342</v>
      </c>
      <c r="E28" s="13">
        <v>501.016</v>
      </c>
      <c r="F28" s="13">
        <v>14.428</v>
      </c>
      <c r="G28" s="13">
        <v>118.685</v>
      </c>
      <c r="H28" s="13">
        <v>2594.168</v>
      </c>
    </row>
    <row r="29" spans="1:8" ht="9" customHeight="1">
      <c r="A29" s="5" t="s">
        <v>22</v>
      </c>
      <c r="B29" s="13">
        <v>337.375</v>
      </c>
      <c r="C29" s="13">
        <v>252.54</v>
      </c>
      <c r="D29" s="13">
        <v>18.816</v>
      </c>
      <c r="E29" s="13">
        <v>172.50900000000001</v>
      </c>
      <c r="F29" s="13">
        <v>4.979</v>
      </c>
      <c r="G29" s="13">
        <v>43.99</v>
      </c>
      <c r="H29" s="13">
        <v>830.2090000000001</v>
      </c>
    </row>
    <row r="30" spans="1:8" s="14" customFormat="1" ht="9" customHeight="1">
      <c r="A30" s="14" t="s">
        <v>23</v>
      </c>
      <c r="B30" s="17">
        <f aca="true" t="shared" si="0" ref="B30:H30">B8+B9+B10+B16</f>
        <v>3123.9350000000004</v>
      </c>
      <c r="C30" s="17">
        <f t="shared" si="0"/>
        <v>2119.646</v>
      </c>
      <c r="D30" s="17">
        <f t="shared" si="0"/>
        <v>512.27</v>
      </c>
      <c r="E30" s="17">
        <f t="shared" si="0"/>
        <v>1473.705</v>
      </c>
      <c r="F30" s="17">
        <f t="shared" si="0"/>
        <v>68.983</v>
      </c>
      <c r="G30" s="17">
        <f t="shared" si="0"/>
        <v>432.525</v>
      </c>
      <c r="H30" s="17">
        <f t="shared" si="0"/>
        <v>7731.064</v>
      </c>
    </row>
    <row r="31" spans="1:8" s="14" customFormat="1" ht="9" customHeight="1">
      <c r="A31" s="14" t="s">
        <v>24</v>
      </c>
      <c r="B31" s="92">
        <f aca="true" t="shared" si="1" ref="B31:H31">+B11+B14+B15+B17</f>
        <v>2343.49</v>
      </c>
      <c r="C31" s="92">
        <f t="shared" si="1"/>
        <v>1366.26</v>
      </c>
      <c r="D31" s="92">
        <f t="shared" si="1"/>
        <v>366.98900000000003</v>
      </c>
      <c r="E31" s="92">
        <f t="shared" si="1"/>
        <v>1041.004</v>
      </c>
      <c r="F31" s="92">
        <f t="shared" si="1"/>
        <v>45.251</v>
      </c>
      <c r="G31" s="92">
        <f t="shared" si="1"/>
        <v>281.45500000000004</v>
      </c>
      <c r="H31" s="92">
        <f t="shared" si="1"/>
        <v>5444.450000000001</v>
      </c>
    </row>
    <row r="32" spans="1:8" s="18" customFormat="1" ht="9" customHeight="1">
      <c r="A32" s="18" t="s">
        <v>25</v>
      </c>
      <c r="B32" s="93">
        <f aca="true" t="shared" si="2" ref="B32:H32">+B30+B31</f>
        <v>5467.425</v>
      </c>
      <c r="C32" s="93">
        <f t="shared" si="2"/>
        <v>3485.906</v>
      </c>
      <c r="D32" s="93">
        <f t="shared" si="2"/>
        <v>879.259</v>
      </c>
      <c r="E32" s="93">
        <f t="shared" si="2"/>
        <v>2514.709</v>
      </c>
      <c r="F32" s="93">
        <f t="shared" si="2"/>
        <v>114.23400000000001</v>
      </c>
      <c r="G32" s="93">
        <f t="shared" si="2"/>
        <v>713.98</v>
      </c>
      <c r="H32" s="93">
        <f t="shared" si="2"/>
        <v>13175.514000000001</v>
      </c>
    </row>
    <row r="33" spans="1:8" s="18" customFormat="1" ht="9" customHeight="1">
      <c r="A33" s="18" t="s">
        <v>26</v>
      </c>
      <c r="B33" s="93">
        <f aca="true" t="shared" si="3" ref="B33:H33">SUM(B18:B21)</f>
        <v>2361.3830000000003</v>
      </c>
      <c r="C33" s="93">
        <f t="shared" si="3"/>
        <v>1425.4450000000002</v>
      </c>
      <c r="D33" s="93">
        <f t="shared" si="3"/>
        <v>216.88100000000003</v>
      </c>
      <c r="E33" s="93">
        <f t="shared" si="3"/>
        <v>1309.1979999999999</v>
      </c>
      <c r="F33" s="93">
        <f t="shared" si="3"/>
        <v>54.623999999999995</v>
      </c>
      <c r="G33" s="93">
        <f t="shared" si="3"/>
        <v>362.14300000000003</v>
      </c>
      <c r="H33" s="93">
        <f t="shared" si="3"/>
        <v>5729.675</v>
      </c>
    </row>
    <row r="34" spans="1:8" s="14" customFormat="1" ht="9" customHeight="1">
      <c r="A34" s="14" t="s">
        <v>36</v>
      </c>
      <c r="B34" s="92">
        <f aca="true" t="shared" si="4" ref="B34:H34">SUM(B22:B27)</f>
        <v>3281.347</v>
      </c>
      <c r="C34" s="92">
        <f t="shared" si="4"/>
        <v>1918.8250000000003</v>
      </c>
      <c r="D34" s="92">
        <f t="shared" si="4"/>
        <v>166.75000000000003</v>
      </c>
      <c r="E34" s="92">
        <f t="shared" si="4"/>
        <v>1450.292</v>
      </c>
      <c r="F34" s="92">
        <f t="shared" si="4"/>
        <v>42.089</v>
      </c>
      <c r="G34" s="92">
        <f t="shared" si="4"/>
        <v>334.826</v>
      </c>
      <c r="H34" s="92">
        <f t="shared" si="4"/>
        <v>7194.131</v>
      </c>
    </row>
    <row r="35" spans="1:8" s="14" customFormat="1" ht="9" customHeight="1">
      <c r="A35" s="14" t="s">
        <v>37</v>
      </c>
      <c r="B35" s="92">
        <f aca="true" t="shared" si="5" ref="B35:H35">+B28+B29</f>
        <v>1521.507</v>
      </c>
      <c r="C35" s="92">
        <f t="shared" si="5"/>
        <v>984.106</v>
      </c>
      <c r="D35" s="92">
        <f t="shared" si="5"/>
        <v>63.158</v>
      </c>
      <c r="E35" s="92">
        <f t="shared" si="5"/>
        <v>673.5250000000001</v>
      </c>
      <c r="F35" s="92">
        <f t="shared" si="5"/>
        <v>19.407</v>
      </c>
      <c r="G35" s="92">
        <f t="shared" si="5"/>
        <v>162.675</v>
      </c>
      <c r="H35" s="92">
        <f t="shared" si="5"/>
        <v>3424.3770000000004</v>
      </c>
    </row>
    <row r="36" spans="1:8" s="18" customFormat="1" ht="9" customHeight="1">
      <c r="A36" s="18" t="s">
        <v>27</v>
      </c>
      <c r="B36" s="93">
        <f aca="true" t="shared" si="6" ref="B36:H36">+B34+B35</f>
        <v>4802.854</v>
      </c>
      <c r="C36" s="93">
        <f t="shared" si="6"/>
        <v>2902.9310000000005</v>
      </c>
      <c r="D36" s="93">
        <f t="shared" si="6"/>
        <v>229.90800000000002</v>
      </c>
      <c r="E36" s="93">
        <f t="shared" si="6"/>
        <v>2123.817</v>
      </c>
      <c r="F36" s="93">
        <f t="shared" si="6"/>
        <v>61.495999999999995</v>
      </c>
      <c r="G36" s="93">
        <f t="shared" si="6"/>
        <v>497.50100000000003</v>
      </c>
      <c r="H36" s="93">
        <f t="shared" si="6"/>
        <v>10618.508000000002</v>
      </c>
    </row>
    <row r="37" spans="1:8" s="18" customFormat="1" ht="9" customHeight="1">
      <c r="A37" s="18" t="s">
        <v>28</v>
      </c>
      <c r="B37" s="93">
        <f aca="true" t="shared" si="7" ref="B37:H37">+B32+B33+B36</f>
        <v>12631.662</v>
      </c>
      <c r="C37" s="93">
        <f t="shared" si="7"/>
        <v>7814.282000000001</v>
      </c>
      <c r="D37" s="93">
        <f t="shared" si="7"/>
        <v>1326.0480000000002</v>
      </c>
      <c r="E37" s="93">
        <f t="shared" si="7"/>
        <v>5947.724</v>
      </c>
      <c r="F37" s="93">
        <f t="shared" si="7"/>
        <v>230.35399999999998</v>
      </c>
      <c r="G37" s="93">
        <f t="shared" si="7"/>
        <v>1573.624</v>
      </c>
      <c r="H37" s="93">
        <f t="shared" si="7"/>
        <v>29523.697000000004</v>
      </c>
    </row>
    <row r="38" spans="1:8" ht="9" customHeight="1">
      <c r="A38" s="4"/>
      <c r="B38" s="94"/>
      <c r="C38" s="79"/>
      <c r="D38" s="79"/>
      <c r="E38" s="79"/>
      <c r="F38" s="79"/>
      <c r="G38" s="79"/>
      <c r="H38" s="94"/>
    </row>
    <row r="39" ht="9" customHeight="1"/>
    <row r="40" ht="9" customHeight="1"/>
    <row r="41" ht="9" customHeight="1"/>
    <row r="42" ht="9" customHeight="1"/>
    <row r="43" spans="1:9" ht="9" customHeight="1">
      <c r="A43" s="9"/>
      <c r="B43" s="48"/>
      <c r="C43" s="48"/>
      <c r="D43" s="48"/>
      <c r="E43" s="48"/>
      <c r="F43" s="48"/>
      <c r="G43" s="48"/>
      <c r="H43" s="48"/>
      <c r="I43" s="48"/>
    </row>
    <row r="44" spans="2:8" s="23" customFormat="1" ht="9" customHeight="1">
      <c r="B44" s="21"/>
      <c r="C44" s="21"/>
      <c r="D44" s="21"/>
      <c r="E44" s="21"/>
      <c r="F44" s="21"/>
      <c r="G44" s="21"/>
      <c r="H44" s="21"/>
    </row>
    <row r="45" spans="1:8" ht="9" customHeight="1">
      <c r="A45" s="9"/>
      <c r="B45" s="95"/>
      <c r="C45" s="48"/>
      <c r="D45" s="48"/>
      <c r="E45" s="48"/>
      <c r="F45" s="48"/>
      <c r="G45" s="48"/>
      <c r="H45" s="95"/>
    </row>
  </sheetData>
  <mergeCells count="3">
    <mergeCell ref="B5:H5"/>
    <mergeCell ref="A5:A6"/>
    <mergeCell ref="B7:H7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&amp;C&amp;P+220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19"/>
  <dimension ref="A1:I45"/>
  <sheetViews>
    <sheetView workbookViewId="0" topLeftCell="A1">
      <selection activeCell="E11" sqref="E11"/>
    </sheetView>
  </sheetViews>
  <sheetFormatPr defaultColWidth="9.140625" defaultRowHeight="9" customHeight="1"/>
  <cols>
    <col min="1" max="1" width="13.140625" style="5" customWidth="1"/>
    <col min="2" max="8" width="11.00390625" style="5" customWidth="1"/>
    <col min="9" max="16384" width="9.140625" style="5" customWidth="1"/>
  </cols>
  <sheetData>
    <row r="1" s="1" customFormat="1" ht="13.5" customHeight="1">
      <c r="A1" s="1" t="s">
        <v>108</v>
      </c>
    </row>
    <row r="2" s="1" customFormat="1" ht="13.5" customHeight="1"/>
    <row r="3" s="3" customFormat="1" ht="13.5" customHeight="1">
      <c r="A3" s="3" t="s">
        <v>109</v>
      </c>
    </row>
    <row r="4" spans="1:8" s="1" customFormat="1" ht="13.5" customHeight="1">
      <c r="A4" s="60"/>
      <c r="B4" s="60"/>
      <c r="C4" s="60"/>
      <c r="D4" s="60"/>
      <c r="E4" s="60"/>
      <c r="F4" s="60"/>
      <c r="G4" s="60"/>
      <c r="H4" s="60"/>
    </row>
    <row r="5" spans="1:8" s="62" customFormat="1" ht="15" customHeight="1">
      <c r="A5" s="104" t="s">
        <v>38</v>
      </c>
      <c r="B5" s="117" t="s">
        <v>99</v>
      </c>
      <c r="C5" s="117"/>
      <c r="D5" s="117"/>
      <c r="E5" s="117"/>
      <c r="F5" s="117"/>
      <c r="G5" s="117"/>
      <c r="H5" s="117"/>
    </row>
    <row r="6" spans="1:8" ht="75.75" customHeight="1">
      <c r="A6" s="120"/>
      <c r="B6" s="7" t="s">
        <v>100</v>
      </c>
      <c r="C6" s="7" t="s">
        <v>101</v>
      </c>
      <c r="D6" s="7" t="s">
        <v>102</v>
      </c>
      <c r="E6" s="7" t="s">
        <v>103</v>
      </c>
      <c r="F6" s="7" t="s">
        <v>104</v>
      </c>
      <c r="G6" s="7" t="s">
        <v>105</v>
      </c>
      <c r="H6" s="7" t="s">
        <v>106</v>
      </c>
    </row>
    <row r="7" spans="1:8" ht="19.5" customHeight="1">
      <c r="A7" s="91"/>
      <c r="B7" s="106" t="s">
        <v>111</v>
      </c>
      <c r="C7" s="106"/>
      <c r="D7" s="106"/>
      <c r="E7" s="106"/>
      <c r="F7" s="106"/>
      <c r="G7" s="106"/>
      <c r="H7" s="106"/>
    </row>
    <row r="8" spans="1:8" ht="9" customHeight="1">
      <c r="A8" s="5" t="s">
        <v>3</v>
      </c>
      <c r="B8" s="13">
        <v>1633.0710000000001</v>
      </c>
      <c r="C8" s="13">
        <v>1302.096</v>
      </c>
      <c r="D8" s="13">
        <v>214.11700000000002</v>
      </c>
      <c r="E8" s="13">
        <v>828.777</v>
      </c>
      <c r="F8" s="13">
        <v>30.951</v>
      </c>
      <c r="G8" s="13">
        <v>231.77700000000002</v>
      </c>
      <c r="H8" s="13">
        <v>4240.79</v>
      </c>
    </row>
    <row r="9" spans="1:8" ht="9" customHeight="1">
      <c r="A9" s="5" t="s">
        <v>4</v>
      </c>
      <c r="B9" s="13">
        <v>45.676</v>
      </c>
      <c r="C9" s="13">
        <v>37.095</v>
      </c>
      <c r="D9" s="13">
        <v>7.083</v>
      </c>
      <c r="E9" s="13">
        <v>23.629</v>
      </c>
      <c r="F9" s="13">
        <v>0.891</v>
      </c>
      <c r="G9" s="13">
        <v>5.061</v>
      </c>
      <c r="H9" s="13">
        <v>119.435</v>
      </c>
    </row>
    <row r="10" spans="1:8" ht="9" customHeight="1">
      <c r="A10" s="5" t="s">
        <v>5</v>
      </c>
      <c r="B10" s="13">
        <v>3283.5080000000003</v>
      </c>
      <c r="C10" s="13">
        <v>2683.867</v>
      </c>
      <c r="D10" s="13">
        <v>603.739</v>
      </c>
      <c r="E10" s="13">
        <v>1850.245</v>
      </c>
      <c r="F10" s="13">
        <v>68.587</v>
      </c>
      <c r="G10" s="13">
        <v>592.438</v>
      </c>
      <c r="H10" s="13">
        <v>9082.386</v>
      </c>
    </row>
    <row r="11" spans="1:8" ht="9" customHeight="1">
      <c r="A11" s="5" t="s">
        <v>6</v>
      </c>
      <c r="B11" s="13">
        <v>335.592</v>
      </c>
      <c r="C11" s="13">
        <v>280.712</v>
      </c>
      <c r="D11" s="13">
        <v>106.905</v>
      </c>
      <c r="E11" s="13">
        <v>158.901</v>
      </c>
      <c r="F11" s="13">
        <v>8.63</v>
      </c>
      <c r="G11" s="13">
        <v>44.542</v>
      </c>
      <c r="H11" s="13">
        <v>935.2810000000001</v>
      </c>
    </row>
    <row r="12" spans="1:8" s="14" customFormat="1" ht="9" customHeight="1">
      <c r="A12" s="14" t="s">
        <v>55</v>
      </c>
      <c r="B12" s="17">
        <v>179.607</v>
      </c>
      <c r="C12" s="17">
        <v>142.897</v>
      </c>
      <c r="D12" s="17">
        <v>48.072</v>
      </c>
      <c r="E12" s="17">
        <v>70.654</v>
      </c>
      <c r="F12" s="17">
        <v>4.741</v>
      </c>
      <c r="G12" s="17">
        <v>17.936</v>
      </c>
      <c r="H12" s="17">
        <v>463.908</v>
      </c>
    </row>
    <row r="13" spans="1:8" s="14" customFormat="1" ht="9" customHeight="1">
      <c r="A13" s="14" t="s">
        <v>46</v>
      </c>
      <c r="B13" s="17">
        <v>155.985</v>
      </c>
      <c r="C13" s="17">
        <v>137.814</v>
      </c>
      <c r="D13" s="17">
        <v>58.833</v>
      </c>
      <c r="E13" s="17">
        <v>88.247</v>
      </c>
      <c r="F13" s="17">
        <v>3.8890000000000002</v>
      </c>
      <c r="G13" s="17">
        <v>26.605</v>
      </c>
      <c r="H13" s="17">
        <v>471.373</v>
      </c>
    </row>
    <row r="14" spans="1:8" ht="9" customHeight="1">
      <c r="A14" s="5" t="s">
        <v>7</v>
      </c>
      <c r="B14" s="13">
        <v>1784.65</v>
      </c>
      <c r="C14" s="13">
        <v>1287.253</v>
      </c>
      <c r="D14" s="13">
        <v>323.575</v>
      </c>
      <c r="E14" s="13">
        <v>857.99</v>
      </c>
      <c r="F14" s="13">
        <v>31.173000000000002</v>
      </c>
      <c r="G14" s="13">
        <v>227.583</v>
      </c>
      <c r="H14" s="13">
        <v>4512.223</v>
      </c>
    </row>
    <row r="15" spans="1:8" ht="9" customHeight="1">
      <c r="A15" s="5" t="s">
        <v>8</v>
      </c>
      <c r="B15" s="13">
        <v>421.434</v>
      </c>
      <c r="C15" s="13">
        <v>337.027</v>
      </c>
      <c r="D15" s="13">
        <v>83.943</v>
      </c>
      <c r="E15" s="13">
        <v>258.855</v>
      </c>
      <c r="F15" s="13">
        <v>7.5440000000000005</v>
      </c>
      <c r="G15" s="13">
        <v>68.431</v>
      </c>
      <c r="H15" s="13">
        <v>1177.234</v>
      </c>
    </row>
    <row r="16" spans="1:8" ht="9" customHeight="1">
      <c r="A16" s="5" t="s">
        <v>9</v>
      </c>
      <c r="B16" s="13">
        <v>587.573</v>
      </c>
      <c r="C16" s="13">
        <v>471.695</v>
      </c>
      <c r="D16" s="13">
        <v>73.394</v>
      </c>
      <c r="E16" s="13">
        <v>349.083</v>
      </c>
      <c r="F16" s="13">
        <v>8.899000000000001</v>
      </c>
      <c r="G16" s="13">
        <v>109.039</v>
      </c>
      <c r="H16" s="13">
        <v>1599.683</v>
      </c>
    </row>
    <row r="17" spans="1:8" ht="9" customHeight="1">
      <c r="A17" s="5" t="s">
        <v>10</v>
      </c>
      <c r="B17" s="13">
        <v>1602.1</v>
      </c>
      <c r="C17" s="13">
        <v>1023.649</v>
      </c>
      <c r="D17" s="13">
        <v>218.169</v>
      </c>
      <c r="E17" s="13">
        <v>854.836</v>
      </c>
      <c r="F17" s="13">
        <v>28.595</v>
      </c>
      <c r="G17" s="13">
        <v>266.26300000000003</v>
      </c>
      <c r="H17" s="13">
        <v>3993.612</v>
      </c>
    </row>
    <row r="18" spans="1:8" ht="9" customHeight="1">
      <c r="A18" s="5" t="s">
        <v>11</v>
      </c>
      <c r="B18" s="13">
        <v>1425.57</v>
      </c>
      <c r="C18" s="13">
        <v>981.116</v>
      </c>
      <c r="D18" s="13">
        <v>137.589</v>
      </c>
      <c r="E18" s="13">
        <v>740.104</v>
      </c>
      <c r="F18" s="13">
        <v>25.802</v>
      </c>
      <c r="G18" s="13">
        <v>210.25</v>
      </c>
      <c r="H18" s="13">
        <v>3520.4320000000002</v>
      </c>
    </row>
    <row r="19" spans="1:8" ht="9" customHeight="1">
      <c r="A19" s="5" t="s">
        <v>12</v>
      </c>
      <c r="B19" s="13">
        <v>333.04900000000004</v>
      </c>
      <c r="C19" s="13">
        <v>197.72</v>
      </c>
      <c r="D19" s="13">
        <v>41.304</v>
      </c>
      <c r="E19" s="13">
        <v>204.14</v>
      </c>
      <c r="F19" s="13">
        <v>6.853</v>
      </c>
      <c r="G19" s="13">
        <v>52.801</v>
      </c>
      <c r="H19" s="13">
        <v>835.868</v>
      </c>
    </row>
    <row r="20" spans="1:8" ht="9" customHeight="1">
      <c r="A20" s="5" t="s">
        <v>13</v>
      </c>
      <c r="B20" s="13">
        <v>623.325</v>
      </c>
      <c r="C20" s="13">
        <v>374.237</v>
      </c>
      <c r="D20" s="13">
        <v>61.342</v>
      </c>
      <c r="E20" s="13">
        <v>308.683</v>
      </c>
      <c r="F20" s="13">
        <v>11.601</v>
      </c>
      <c r="G20" s="13">
        <v>85.21900000000001</v>
      </c>
      <c r="H20" s="13">
        <v>1464.407</v>
      </c>
    </row>
    <row r="21" spans="1:8" ht="9" customHeight="1">
      <c r="A21" s="5" t="s">
        <v>14</v>
      </c>
      <c r="B21" s="13">
        <v>1788.006</v>
      </c>
      <c r="C21" s="13">
        <v>1481.1580000000001</v>
      </c>
      <c r="D21" s="13">
        <v>169.358</v>
      </c>
      <c r="E21" s="13">
        <v>1386.021</v>
      </c>
      <c r="F21" s="13">
        <v>39.823</v>
      </c>
      <c r="G21" s="13">
        <v>406.134</v>
      </c>
      <c r="H21" s="13">
        <v>5270.5</v>
      </c>
    </row>
    <row r="22" spans="1:8" ht="9" customHeight="1">
      <c r="A22" s="5" t="s">
        <v>15</v>
      </c>
      <c r="B22" s="13">
        <v>506.829</v>
      </c>
      <c r="C22" s="13">
        <v>340.42400000000004</v>
      </c>
      <c r="D22" s="13">
        <v>37.771</v>
      </c>
      <c r="E22" s="13">
        <v>308.193</v>
      </c>
      <c r="F22" s="13">
        <v>8.76</v>
      </c>
      <c r="G22" s="13">
        <v>73.763</v>
      </c>
      <c r="H22" s="13">
        <v>1275.739</v>
      </c>
    </row>
    <row r="23" spans="1:8" ht="9" customHeight="1">
      <c r="A23" s="5" t="s">
        <v>16</v>
      </c>
      <c r="B23" s="13">
        <v>137.711</v>
      </c>
      <c r="C23" s="13">
        <v>85.364</v>
      </c>
      <c r="D23" s="13">
        <v>8.057</v>
      </c>
      <c r="E23" s="13">
        <v>73.84100000000001</v>
      </c>
      <c r="F23" s="13">
        <v>1.923</v>
      </c>
      <c r="G23" s="13">
        <v>17.705</v>
      </c>
      <c r="H23" s="13">
        <v>324.603</v>
      </c>
    </row>
    <row r="24" spans="1:8" ht="9" customHeight="1">
      <c r="A24" s="5" t="s">
        <v>17</v>
      </c>
      <c r="B24" s="13">
        <v>2324.668</v>
      </c>
      <c r="C24" s="13">
        <v>1790.476</v>
      </c>
      <c r="D24" s="13">
        <v>141.311</v>
      </c>
      <c r="E24" s="13">
        <v>1190.873</v>
      </c>
      <c r="F24" s="13">
        <v>33.599000000000004</v>
      </c>
      <c r="G24" s="13">
        <v>277.89300000000003</v>
      </c>
      <c r="H24" s="13">
        <v>5758.82</v>
      </c>
    </row>
    <row r="25" spans="1:8" ht="9" customHeight="1">
      <c r="A25" s="5" t="s">
        <v>18</v>
      </c>
      <c r="B25" s="13">
        <v>1761.479</v>
      </c>
      <c r="C25" s="13">
        <v>1199.893</v>
      </c>
      <c r="D25" s="13">
        <v>90.16</v>
      </c>
      <c r="E25" s="13">
        <v>796.88</v>
      </c>
      <c r="F25" s="13">
        <v>20.798000000000002</v>
      </c>
      <c r="G25" s="13">
        <v>198.045</v>
      </c>
      <c r="H25" s="13">
        <v>4067.256</v>
      </c>
    </row>
    <row r="26" spans="1:8" ht="9" customHeight="1">
      <c r="A26" s="5" t="s">
        <v>19</v>
      </c>
      <c r="B26" s="13">
        <v>262.759</v>
      </c>
      <c r="C26" s="13">
        <v>164.50900000000001</v>
      </c>
      <c r="D26" s="13">
        <v>18.138</v>
      </c>
      <c r="E26" s="13">
        <v>126.575</v>
      </c>
      <c r="F26" s="13">
        <v>3.7070000000000003</v>
      </c>
      <c r="G26" s="13">
        <v>24.133</v>
      </c>
      <c r="H26" s="13">
        <v>599.821</v>
      </c>
    </row>
    <row r="27" spans="1:8" ht="9" customHeight="1">
      <c r="A27" s="5" t="s">
        <v>20</v>
      </c>
      <c r="B27" s="13">
        <v>878.967</v>
      </c>
      <c r="C27" s="13">
        <v>552.755</v>
      </c>
      <c r="D27" s="13">
        <v>39.612</v>
      </c>
      <c r="E27" s="13">
        <v>440.87</v>
      </c>
      <c r="F27" s="13">
        <v>9.303</v>
      </c>
      <c r="G27" s="13">
        <v>103.305</v>
      </c>
      <c r="H27" s="13">
        <v>2024.8120000000001</v>
      </c>
    </row>
    <row r="28" spans="1:8" ht="9" customHeight="1">
      <c r="A28" s="5" t="s">
        <v>21</v>
      </c>
      <c r="B28" s="13">
        <v>2155.268</v>
      </c>
      <c r="C28" s="13">
        <v>1536.874</v>
      </c>
      <c r="D28" s="13">
        <v>86.375</v>
      </c>
      <c r="E28" s="13">
        <v>986.716</v>
      </c>
      <c r="F28" s="13">
        <v>25.639</v>
      </c>
      <c r="G28" s="13">
        <v>247.36100000000002</v>
      </c>
      <c r="H28" s="13">
        <v>5038.234</v>
      </c>
    </row>
    <row r="29" spans="1:8" ht="9" customHeight="1">
      <c r="A29" s="5" t="s">
        <v>22</v>
      </c>
      <c r="B29" s="13">
        <v>637.578</v>
      </c>
      <c r="C29" s="13">
        <v>548.934</v>
      </c>
      <c r="D29" s="13">
        <v>39.978</v>
      </c>
      <c r="E29" s="13">
        <v>321.984</v>
      </c>
      <c r="F29" s="13">
        <v>7.937</v>
      </c>
      <c r="G29" s="13">
        <v>76.547</v>
      </c>
      <c r="H29" s="13">
        <v>1632.958</v>
      </c>
    </row>
    <row r="30" spans="1:8" s="14" customFormat="1" ht="9" customHeight="1">
      <c r="A30" s="14" t="s">
        <v>23</v>
      </c>
      <c r="B30" s="17">
        <f aca="true" t="shared" si="0" ref="B30:H30">B8+B9+B10+B16</f>
        <v>5549.828</v>
      </c>
      <c r="C30" s="17">
        <f t="shared" si="0"/>
        <v>4494.753</v>
      </c>
      <c r="D30" s="17">
        <f t="shared" si="0"/>
        <v>898.3330000000001</v>
      </c>
      <c r="E30" s="17">
        <f t="shared" si="0"/>
        <v>3051.734</v>
      </c>
      <c r="F30" s="17">
        <f t="shared" si="0"/>
        <v>109.328</v>
      </c>
      <c r="G30" s="17">
        <f t="shared" si="0"/>
        <v>938.315</v>
      </c>
      <c r="H30" s="17">
        <f t="shared" si="0"/>
        <v>15042.294000000002</v>
      </c>
    </row>
    <row r="31" spans="1:8" s="14" customFormat="1" ht="9" customHeight="1">
      <c r="A31" s="14" t="s">
        <v>24</v>
      </c>
      <c r="B31" s="92">
        <f aca="true" t="shared" si="1" ref="B31:H31">+B11+B14+B15+B17</f>
        <v>4143.776</v>
      </c>
      <c r="C31" s="92">
        <f t="shared" si="1"/>
        <v>2928.641</v>
      </c>
      <c r="D31" s="92">
        <f t="shared" si="1"/>
        <v>732.592</v>
      </c>
      <c r="E31" s="92">
        <f t="shared" si="1"/>
        <v>2130.5820000000003</v>
      </c>
      <c r="F31" s="92">
        <f t="shared" si="1"/>
        <v>75.94200000000001</v>
      </c>
      <c r="G31" s="92">
        <f t="shared" si="1"/>
        <v>606.819</v>
      </c>
      <c r="H31" s="92">
        <f t="shared" si="1"/>
        <v>10618.349999999999</v>
      </c>
    </row>
    <row r="32" spans="1:8" s="18" customFormat="1" ht="9" customHeight="1">
      <c r="A32" s="18" t="s">
        <v>25</v>
      </c>
      <c r="B32" s="93">
        <f aca="true" t="shared" si="2" ref="B32:H32">+B30+B31</f>
        <v>9693.604</v>
      </c>
      <c r="C32" s="93">
        <f t="shared" si="2"/>
        <v>7423.394</v>
      </c>
      <c r="D32" s="93">
        <f t="shared" si="2"/>
        <v>1630.9250000000002</v>
      </c>
      <c r="E32" s="93">
        <f t="shared" si="2"/>
        <v>5182.316000000001</v>
      </c>
      <c r="F32" s="93">
        <f t="shared" si="2"/>
        <v>185.27</v>
      </c>
      <c r="G32" s="93">
        <f t="shared" si="2"/>
        <v>1545.134</v>
      </c>
      <c r="H32" s="93">
        <f t="shared" si="2"/>
        <v>25660.644</v>
      </c>
    </row>
    <row r="33" spans="1:8" s="18" customFormat="1" ht="9" customHeight="1">
      <c r="A33" s="18" t="s">
        <v>26</v>
      </c>
      <c r="B33" s="93">
        <f aca="true" t="shared" si="3" ref="B33:H33">SUM(B18:B21)</f>
        <v>4169.95</v>
      </c>
      <c r="C33" s="93">
        <f t="shared" si="3"/>
        <v>3034.231</v>
      </c>
      <c r="D33" s="93">
        <f t="shared" si="3"/>
        <v>409.593</v>
      </c>
      <c r="E33" s="93">
        <f t="shared" si="3"/>
        <v>2638.9480000000003</v>
      </c>
      <c r="F33" s="93">
        <f t="shared" si="3"/>
        <v>84.07900000000001</v>
      </c>
      <c r="G33" s="93">
        <f t="shared" si="3"/>
        <v>754.404</v>
      </c>
      <c r="H33" s="93">
        <f t="shared" si="3"/>
        <v>11091.207</v>
      </c>
    </row>
    <row r="34" spans="1:8" s="14" customFormat="1" ht="9" customHeight="1">
      <c r="A34" s="14" t="s">
        <v>36</v>
      </c>
      <c r="B34" s="92">
        <f aca="true" t="shared" si="4" ref="B34:H34">SUM(B22:B27)</f>
        <v>5872.413</v>
      </c>
      <c r="C34" s="92">
        <f t="shared" si="4"/>
        <v>4133.421</v>
      </c>
      <c r="D34" s="92">
        <f t="shared" si="4"/>
        <v>335.049</v>
      </c>
      <c r="E34" s="92">
        <f t="shared" si="4"/>
        <v>2937.232</v>
      </c>
      <c r="F34" s="92">
        <f t="shared" si="4"/>
        <v>78.09</v>
      </c>
      <c r="G34" s="92">
        <f t="shared" si="4"/>
        <v>694.844</v>
      </c>
      <c r="H34" s="92">
        <f t="shared" si="4"/>
        <v>14051.051</v>
      </c>
    </row>
    <row r="35" spans="1:8" s="14" customFormat="1" ht="9" customHeight="1">
      <c r="A35" s="14" t="s">
        <v>37</v>
      </c>
      <c r="B35" s="92">
        <f aca="true" t="shared" si="5" ref="B35:H35">+B28+B29</f>
        <v>2792.846</v>
      </c>
      <c r="C35" s="92">
        <f t="shared" si="5"/>
        <v>2085.808</v>
      </c>
      <c r="D35" s="92">
        <f t="shared" si="5"/>
        <v>126.35300000000001</v>
      </c>
      <c r="E35" s="92">
        <f t="shared" si="5"/>
        <v>1308.7</v>
      </c>
      <c r="F35" s="92">
        <f t="shared" si="5"/>
        <v>33.576</v>
      </c>
      <c r="G35" s="92">
        <f t="shared" si="5"/>
        <v>323.908</v>
      </c>
      <c r="H35" s="92">
        <f t="shared" si="5"/>
        <v>6671.192000000001</v>
      </c>
    </row>
    <row r="36" spans="1:8" s="18" customFormat="1" ht="9" customHeight="1">
      <c r="A36" s="18" t="s">
        <v>27</v>
      </c>
      <c r="B36" s="93">
        <f aca="true" t="shared" si="6" ref="B36:H36">+B34+B35</f>
        <v>8665.259</v>
      </c>
      <c r="C36" s="93">
        <f t="shared" si="6"/>
        <v>6219.229</v>
      </c>
      <c r="D36" s="93">
        <f t="shared" si="6"/>
        <v>461.402</v>
      </c>
      <c r="E36" s="93">
        <f t="shared" si="6"/>
        <v>4245.932</v>
      </c>
      <c r="F36" s="93">
        <f t="shared" si="6"/>
        <v>111.666</v>
      </c>
      <c r="G36" s="93">
        <f t="shared" si="6"/>
        <v>1018.7520000000001</v>
      </c>
      <c r="H36" s="93">
        <f t="shared" si="6"/>
        <v>20722.243000000002</v>
      </c>
    </row>
    <row r="37" spans="1:8" s="18" customFormat="1" ht="9" customHeight="1">
      <c r="A37" s="18" t="s">
        <v>28</v>
      </c>
      <c r="B37" s="93">
        <f aca="true" t="shared" si="7" ref="B37:H37">+B32+B33+B36</f>
        <v>22528.813000000002</v>
      </c>
      <c r="C37" s="93">
        <f t="shared" si="7"/>
        <v>16676.854</v>
      </c>
      <c r="D37" s="93">
        <f t="shared" si="7"/>
        <v>2501.92</v>
      </c>
      <c r="E37" s="93">
        <f t="shared" si="7"/>
        <v>12067.196</v>
      </c>
      <c r="F37" s="93">
        <f t="shared" si="7"/>
        <v>381.01500000000004</v>
      </c>
      <c r="G37" s="93">
        <f t="shared" si="7"/>
        <v>3318.29</v>
      </c>
      <c r="H37" s="93">
        <f t="shared" si="7"/>
        <v>57474.094000000005</v>
      </c>
    </row>
    <row r="38" spans="1:8" ht="9" customHeight="1">
      <c r="A38" s="4"/>
      <c r="B38" s="94"/>
      <c r="C38" s="79"/>
      <c r="D38" s="79"/>
      <c r="E38" s="79"/>
      <c r="F38" s="79"/>
      <c r="G38" s="79"/>
      <c r="H38" s="94"/>
    </row>
    <row r="39" ht="9" customHeight="1"/>
    <row r="40" ht="9" customHeight="1"/>
    <row r="41" ht="9" customHeight="1"/>
    <row r="42" ht="9" customHeight="1"/>
    <row r="43" spans="1:9" ht="9" customHeight="1">
      <c r="A43" s="9"/>
      <c r="B43" s="48"/>
      <c r="C43" s="48"/>
      <c r="D43" s="48"/>
      <c r="E43" s="48"/>
      <c r="F43" s="48"/>
      <c r="G43" s="48"/>
      <c r="H43" s="48"/>
      <c r="I43" s="48"/>
    </row>
    <row r="44" spans="2:8" s="23" customFormat="1" ht="9" customHeight="1">
      <c r="B44" s="21"/>
      <c r="C44" s="21"/>
      <c r="D44" s="21"/>
      <c r="E44" s="21"/>
      <c r="F44" s="21"/>
      <c r="G44" s="21"/>
      <c r="H44" s="21"/>
    </row>
    <row r="45" spans="1:8" ht="9" customHeight="1">
      <c r="A45" s="9"/>
      <c r="B45" s="95"/>
      <c r="C45" s="48"/>
      <c r="D45" s="48"/>
      <c r="E45" s="48"/>
      <c r="F45" s="48"/>
      <c r="G45" s="48"/>
      <c r="H45" s="95"/>
    </row>
  </sheetData>
  <mergeCells count="3">
    <mergeCell ref="B5:H5"/>
    <mergeCell ref="A5:A6"/>
    <mergeCell ref="B7:H7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1"/>
  <dimension ref="A1:W40"/>
  <sheetViews>
    <sheetView workbookViewId="0" topLeftCell="A1">
      <selection activeCell="E11" sqref="E11"/>
    </sheetView>
  </sheetViews>
  <sheetFormatPr defaultColWidth="9.140625" defaultRowHeight="12.75"/>
  <cols>
    <col min="1" max="1" width="13.7109375" style="12" customWidth="1"/>
    <col min="2" max="9" width="9.00390625" style="12" customWidth="1"/>
    <col min="10" max="16384" width="9.140625" style="12" customWidth="1"/>
  </cols>
  <sheetData>
    <row r="1" s="34" customFormat="1" ht="13.5" customHeight="1">
      <c r="A1" s="34" t="s">
        <v>39</v>
      </c>
    </row>
    <row r="2" spans="1:9" s="34" customFormat="1" ht="13.5" customHeight="1">
      <c r="A2" s="35"/>
      <c r="B2" s="35"/>
      <c r="C2" s="35"/>
      <c r="D2" s="35"/>
      <c r="E2" s="35"/>
      <c r="F2" s="35"/>
      <c r="G2" s="35"/>
      <c r="H2" s="35"/>
      <c r="I2" s="36"/>
    </row>
    <row r="3" s="37" customFormat="1" ht="13.5" customHeight="1">
      <c r="A3" s="37" t="s">
        <v>40</v>
      </c>
    </row>
    <row r="4" spans="1:9" s="34" customFormat="1" ht="13.5" customHeight="1">
      <c r="A4" s="38"/>
      <c r="B4" s="38"/>
      <c r="C4" s="38"/>
      <c r="D4" s="38"/>
      <c r="E4" s="38"/>
      <c r="F4" s="38"/>
      <c r="G4" s="38"/>
      <c r="H4" s="38"/>
      <c r="I4" s="39"/>
    </row>
    <row r="5" spans="1:9" ht="22.5" customHeight="1">
      <c r="A5" s="104" t="s">
        <v>0</v>
      </c>
      <c r="B5" s="107" t="s">
        <v>41</v>
      </c>
      <c r="C5" s="40" t="s">
        <v>42</v>
      </c>
      <c r="D5" s="41"/>
      <c r="E5" s="41"/>
      <c r="F5" s="41"/>
      <c r="G5" s="41"/>
      <c r="H5" s="41"/>
      <c r="I5" s="41"/>
    </row>
    <row r="6" spans="1:23" ht="36" customHeight="1">
      <c r="A6" s="105"/>
      <c r="B6" s="108"/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3" t="s">
        <v>43</v>
      </c>
      <c r="I6" s="43" t="s">
        <v>44</v>
      </c>
      <c r="L6" s="44"/>
      <c r="N6" s="44"/>
      <c r="O6" s="44"/>
      <c r="Q6" s="42"/>
      <c r="R6" s="42"/>
      <c r="S6" s="42"/>
      <c r="T6" s="42"/>
      <c r="U6" s="42"/>
      <c r="V6" s="43"/>
      <c r="W6" s="43"/>
    </row>
    <row r="7" spans="1:9" ht="19.5" customHeight="1">
      <c r="A7" s="45"/>
      <c r="B7" s="46"/>
      <c r="C7" s="47"/>
      <c r="D7" s="47"/>
      <c r="E7" s="47"/>
      <c r="F7" s="47"/>
      <c r="G7" s="47"/>
      <c r="H7" s="47"/>
      <c r="I7" s="47"/>
    </row>
    <row r="8" spans="1:16" ht="9.75" customHeight="1">
      <c r="A8" s="45" t="s">
        <v>3</v>
      </c>
      <c r="B8" s="48">
        <v>2.5</v>
      </c>
      <c r="C8" s="49">
        <v>22.9</v>
      </c>
      <c r="D8" s="49">
        <v>31.7</v>
      </c>
      <c r="E8" s="49">
        <v>25.3</v>
      </c>
      <c r="F8" s="49">
        <v>16.8</v>
      </c>
      <c r="G8" s="49">
        <v>2.7</v>
      </c>
      <c r="H8" s="49">
        <v>0.6</v>
      </c>
      <c r="I8" s="49">
        <v>100</v>
      </c>
      <c r="P8" s="45"/>
    </row>
    <row r="9" spans="1:16" ht="9.75" customHeight="1">
      <c r="A9" s="45" t="s">
        <v>4</v>
      </c>
      <c r="B9" s="48">
        <v>2.3</v>
      </c>
      <c r="C9" s="49">
        <v>29.8</v>
      </c>
      <c r="D9" s="49">
        <v>28.8</v>
      </c>
      <c r="E9" s="49">
        <v>23.2</v>
      </c>
      <c r="F9" s="49">
        <v>15.1</v>
      </c>
      <c r="G9" s="49">
        <v>2.8</v>
      </c>
      <c r="H9" s="49">
        <v>0.3</v>
      </c>
      <c r="I9" s="49">
        <v>100</v>
      </c>
      <c r="P9" s="45"/>
    </row>
    <row r="10" spans="1:16" ht="9.75" customHeight="1">
      <c r="A10" s="45" t="s">
        <v>5</v>
      </c>
      <c r="B10" s="48">
        <v>2.6</v>
      </c>
      <c r="C10" s="49">
        <v>22.6</v>
      </c>
      <c r="D10" s="49">
        <v>27</v>
      </c>
      <c r="E10" s="49">
        <v>25.6</v>
      </c>
      <c r="F10" s="49">
        <v>19.6</v>
      </c>
      <c r="G10" s="49">
        <v>4.2</v>
      </c>
      <c r="H10" s="49">
        <v>1</v>
      </c>
      <c r="I10" s="49">
        <v>100</v>
      </c>
      <c r="P10" s="45"/>
    </row>
    <row r="11" spans="1:16" ht="9.75" customHeight="1">
      <c r="A11" s="45" t="s">
        <v>45</v>
      </c>
      <c r="B11" s="48">
        <v>2.8</v>
      </c>
      <c r="C11" s="49">
        <v>19.9</v>
      </c>
      <c r="D11" s="49">
        <v>24.6</v>
      </c>
      <c r="E11" s="49">
        <v>23</v>
      </c>
      <c r="F11" s="49">
        <v>20.1</v>
      </c>
      <c r="G11" s="49">
        <v>9</v>
      </c>
      <c r="H11" s="49">
        <v>3.4</v>
      </c>
      <c r="I11" s="49">
        <v>100</v>
      </c>
      <c r="P11" s="45"/>
    </row>
    <row r="12" spans="1:16" ht="9.75" customHeight="1">
      <c r="A12" s="45" t="s">
        <v>46</v>
      </c>
      <c r="B12" s="48">
        <v>2.6</v>
      </c>
      <c r="C12" s="49">
        <v>23.1</v>
      </c>
      <c r="D12" s="49">
        <v>26.7</v>
      </c>
      <c r="E12" s="49">
        <v>22.9</v>
      </c>
      <c r="F12" s="49">
        <v>21.7</v>
      </c>
      <c r="G12" s="49">
        <v>4.4</v>
      </c>
      <c r="H12" s="49">
        <v>1.2</v>
      </c>
      <c r="I12" s="49">
        <v>100</v>
      </c>
      <c r="P12" s="45"/>
    </row>
    <row r="13" spans="1:16" ht="9.75" customHeight="1">
      <c r="A13" s="45" t="s">
        <v>7</v>
      </c>
      <c r="B13" s="48">
        <v>2.8</v>
      </c>
      <c r="C13" s="49">
        <v>17.9</v>
      </c>
      <c r="D13" s="49">
        <v>26.7</v>
      </c>
      <c r="E13" s="49">
        <v>25.9</v>
      </c>
      <c r="F13" s="49">
        <v>21.2</v>
      </c>
      <c r="G13" s="49">
        <v>6.8</v>
      </c>
      <c r="H13" s="49">
        <v>1.5</v>
      </c>
      <c r="I13" s="49">
        <v>100</v>
      </c>
      <c r="P13" s="45"/>
    </row>
    <row r="14" spans="1:16" ht="9.75" customHeight="1">
      <c r="A14" s="45" t="s">
        <v>47</v>
      </c>
      <c r="B14" s="48">
        <v>2.5</v>
      </c>
      <c r="C14" s="49">
        <v>25.1</v>
      </c>
      <c r="D14" s="49">
        <v>29.3</v>
      </c>
      <c r="E14" s="49">
        <v>23.7</v>
      </c>
      <c r="F14" s="49">
        <v>17.7</v>
      </c>
      <c r="G14" s="49">
        <v>3.5</v>
      </c>
      <c r="H14" s="49">
        <v>0.8</v>
      </c>
      <c r="I14" s="49">
        <v>100</v>
      </c>
      <c r="P14" s="45"/>
    </row>
    <row r="15" spans="1:16" ht="9.75" customHeight="1">
      <c r="A15" s="45" t="s">
        <v>9</v>
      </c>
      <c r="B15" s="48">
        <v>2.3</v>
      </c>
      <c r="C15" s="49">
        <v>31</v>
      </c>
      <c r="D15" s="49">
        <v>29.2</v>
      </c>
      <c r="E15" s="49">
        <v>23.2</v>
      </c>
      <c r="F15" s="49">
        <v>13.6</v>
      </c>
      <c r="G15" s="49">
        <v>2.5</v>
      </c>
      <c r="H15" s="49">
        <v>0.5</v>
      </c>
      <c r="I15" s="49">
        <v>100</v>
      </c>
      <c r="P15" s="45"/>
    </row>
    <row r="16" spans="1:16" ht="9.75" customHeight="1">
      <c r="A16" s="45" t="s">
        <v>10</v>
      </c>
      <c r="B16" s="48">
        <v>2.6</v>
      </c>
      <c r="C16" s="49">
        <v>21.6</v>
      </c>
      <c r="D16" s="49">
        <v>28.8</v>
      </c>
      <c r="E16" s="49">
        <v>27.5</v>
      </c>
      <c r="F16" s="49">
        <v>17.2</v>
      </c>
      <c r="G16" s="49">
        <v>3.9</v>
      </c>
      <c r="H16" s="49">
        <v>1</v>
      </c>
      <c r="I16" s="49">
        <v>100</v>
      </c>
      <c r="P16" s="45"/>
    </row>
    <row r="17" spans="1:16" ht="9.75" customHeight="1">
      <c r="A17" s="45" t="s">
        <v>11</v>
      </c>
      <c r="B17" s="48">
        <v>2.6</v>
      </c>
      <c r="C17" s="49">
        <v>20.4</v>
      </c>
      <c r="D17" s="49">
        <v>29.2</v>
      </c>
      <c r="E17" s="49">
        <v>25.1</v>
      </c>
      <c r="F17" s="49">
        <v>18.9</v>
      </c>
      <c r="G17" s="49">
        <v>5</v>
      </c>
      <c r="H17" s="49">
        <v>1.3</v>
      </c>
      <c r="I17" s="49">
        <v>100</v>
      </c>
      <c r="P17" s="45"/>
    </row>
    <row r="18" spans="1:16" ht="9.75" customHeight="1">
      <c r="A18" s="45" t="s">
        <v>12</v>
      </c>
      <c r="B18" s="48">
        <v>2.8</v>
      </c>
      <c r="C18" s="49">
        <v>16.3</v>
      </c>
      <c r="D18" s="49">
        <v>29</v>
      </c>
      <c r="E18" s="49">
        <v>24.7</v>
      </c>
      <c r="F18" s="49">
        <v>21.2</v>
      </c>
      <c r="G18" s="49">
        <v>7.1</v>
      </c>
      <c r="H18" s="49">
        <v>1.6</v>
      </c>
      <c r="I18" s="49">
        <v>100</v>
      </c>
      <c r="P18" s="45"/>
    </row>
    <row r="19" spans="1:16" ht="9.75" customHeight="1">
      <c r="A19" s="45" t="s">
        <v>13</v>
      </c>
      <c r="B19" s="48">
        <v>2.8</v>
      </c>
      <c r="C19" s="49">
        <v>17.6</v>
      </c>
      <c r="D19" s="49">
        <v>29</v>
      </c>
      <c r="E19" s="49">
        <v>24.1</v>
      </c>
      <c r="F19" s="49">
        <v>21.7</v>
      </c>
      <c r="G19" s="49">
        <v>5.7</v>
      </c>
      <c r="H19" s="49">
        <v>1.9</v>
      </c>
      <c r="I19" s="49">
        <v>100</v>
      </c>
      <c r="P19" s="45"/>
    </row>
    <row r="20" spans="1:16" ht="9.75" customHeight="1">
      <c r="A20" s="45" t="s">
        <v>14</v>
      </c>
      <c r="B20" s="48">
        <v>2.5</v>
      </c>
      <c r="C20" s="49">
        <v>25.7</v>
      </c>
      <c r="D20" s="49">
        <v>27.6</v>
      </c>
      <c r="E20" s="49">
        <v>20.9</v>
      </c>
      <c r="F20" s="49">
        <v>20.9</v>
      </c>
      <c r="G20" s="49">
        <v>4</v>
      </c>
      <c r="H20" s="49">
        <v>0.9</v>
      </c>
      <c r="I20" s="49">
        <v>100</v>
      </c>
      <c r="P20" s="45"/>
    </row>
    <row r="21" spans="1:16" ht="9.75" customHeight="1">
      <c r="A21" s="45" t="s">
        <v>15</v>
      </c>
      <c r="B21" s="48">
        <v>2.8</v>
      </c>
      <c r="C21" s="49">
        <v>16.3</v>
      </c>
      <c r="D21" s="49">
        <v>27.8</v>
      </c>
      <c r="E21" s="49">
        <v>23</v>
      </c>
      <c r="F21" s="49">
        <v>24.6</v>
      </c>
      <c r="G21" s="49">
        <v>6.3</v>
      </c>
      <c r="H21" s="49">
        <v>2</v>
      </c>
      <c r="I21" s="49">
        <v>100</v>
      </c>
      <c r="P21" s="45"/>
    </row>
    <row r="22" spans="1:16" ht="9.75" customHeight="1">
      <c r="A22" s="45" t="s">
        <v>16</v>
      </c>
      <c r="B22" s="48">
        <v>2.8</v>
      </c>
      <c r="C22" s="49">
        <v>19.7</v>
      </c>
      <c r="D22" s="49">
        <v>26</v>
      </c>
      <c r="E22" s="49">
        <v>20.3</v>
      </c>
      <c r="F22" s="49">
        <v>23.4</v>
      </c>
      <c r="G22" s="49">
        <v>8.8</v>
      </c>
      <c r="H22" s="49">
        <v>1.9</v>
      </c>
      <c r="I22" s="49">
        <v>100</v>
      </c>
      <c r="P22" s="45"/>
    </row>
    <row r="23" spans="1:16" ht="9.75" customHeight="1">
      <c r="A23" s="45" t="s">
        <v>17</v>
      </c>
      <c r="B23" s="48">
        <v>3.1</v>
      </c>
      <c r="C23" s="49">
        <v>18.6</v>
      </c>
      <c r="D23" s="49">
        <v>18.9</v>
      </c>
      <c r="E23" s="49">
        <v>17.9</v>
      </c>
      <c r="F23" s="49">
        <v>28.1</v>
      </c>
      <c r="G23" s="49">
        <v>12.8</v>
      </c>
      <c r="H23" s="49">
        <v>3.7</v>
      </c>
      <c r="I23" s="49">
        <v>100</v>
      </c>
      <c r="P23" s="45"/>
    </row>
    <row r="24" spans="1:16" ht="9.75" customHeight="1">
      <c r="A24" s="45" t="s">
        <v>18</v>
      </c>
      <c r="B24" s="48">
        <v>3.1</v>
      </c>
      <c r="C24" s="49">
        <v>14.3</v>
      </c>
      <c r="D24" s="49">
        <v>23.2</v>
      </c>
      <c r="E24" s="49">
        <v>22</v>
      </c>
      <c r="F24" s="49">
        <v>27.2</v>
      </c>
      <c r="G24" s="49">
        <v>10.6</v>
      </c>
      <c r="H24" s="49">
        <v>2.7</v>
      </c>
      <c r="I24" s="49">
        <v>100</v>
      </c>
      <c r="P24" s="45"/>
    </row>
    <row r="25" spans="1:16" ht="9.75" customHeight="1">
      <c r="A25" s="45" t="s">
        <v>19</v>
      </c>
      <c r="B25" s="48">
        <v>2.9</v>
      </c>
      <c r="C25" s="49">
        <v>17.1</v>
      </c>
      <c r="D25" s="49">
        <v>25.9</v>
      </c>
      <c r="E25" s="49">
        <v>18.9</v>
      </c>
      <c r="F25" s="49">
        <v>26.4</v>
      </c>
      <c r="G25" s="49">
        <v>9.9</v>
      </c>
      <c r="H25" s="49">
        <v>1.8</v>
      </c>
      <c r="I25" s="49">
        <v>100</v>
      </c>
      <c r="P25" s="45"/>
    </row>
    <row r="26" spans="1:16" ht="9.75" customHeight="1">
      <c r="A26" s="45" t="s">
        <v>20</v>
      </c>
      <c r="B26" s="48">
        <v>3.1</v>
      </c>
      <c r="C26" s="49">
        <v>15.2</v>
      </c>
      <c r="D26" s="49">
        <v>21.7</v>
      </c>
      <c r="E26" s="49">
        <v>20.9</v>
      </c>
      <c r="F26" s="49">
        <v>27.9</v>
      </c>
      <c r="G26" s="49">
        <v>11.3</v>
      </c>
      <c r="H26" s="49">
        <v>3</v>
      </c>
      <c r="I26" s="49">
        <v>100</v>
      </c>
      <c r="P26" s="45"/>
    </row>
    <row r="27" spans="1:16" ht="9.75" customHeight="1">
      <c r="A27" s="45" t="s">
        <v>21</v>
      </c>
      <c r="B27" s="48">
        <v>2.9</v>
      </c>
      <c r="C27" s="49">
        <v>18.8</v>
      </c>
      <c r="D27" s="49">
        <v>24.2</v>
      </c>
      <c r="E27" s="49">
        <v>21.4</v>
      </c>
      <c r="F27" s="49">
        <v>25.5</v>
      </c>
      <c r="G27" s="49">
        <v>8</v>
      </c>
      <c r="H27" s="49">
        <v>2.1</v>
      </c>
      <c r="I27" s="49">
        <v>100</v>
      </c>
      <c r="P27" s="45"/>
    </row>
    <row r="28" spans="1:16" ht="9.75" customHeight="1">
      <c r="A28" s="45" t="s">
        <v>22</v>
      </c>
      <c r="B28" s="49">
        <v>3</v>
      </c>
      <c r="C28" s="49">
        <v>19.4</v>
      </c>
      <c r="D28" s="49">
        <v>20.7</v>
      </c>
      <c r="E28" s="49">
        <v>21.9</v>
      </c>
      <c r="F28" s="49">
        <v>24</v>
      </c>
      <c r="G28" s="49">
        <v>10.3</v>
      </c>
      <c r="H28" s="49">
        <v>3.7</v>
      </c>
      <c r="I28" s="49">
        <v>100</v>
      </c>
      <c r="P28" s="45"/>
    </row>
    <row r="29" spans="1:16" s="16" customFormat="1" ht="9.75" customHeight="1">
      <c r="A29" s="14" t="s">
        <v>23</v>
      </c>
      <c r="B29" s="50">
        <v>2.532402564535178</v>
      </c>
      <c r="C29" s="50">
        <v>23.75690062426185</v>
      </c>
      <c r="D29" s="50">
        <v>28.643791125358526</v>
      </c>
      <c r="E29" s="50">
        <v>25.204361396996788</v>
      </c>
      <c r="F29" s="50">
        <v>18.02847983802936</v>
      </c>
      <c r="G29" s="50">
        <v>3.548549012991395</v>
      </c>
      <c r="H29" s="50">
        <v>0.8179180023620718</v>
      </c>
      <c r="I29" s="50">
        <v>100</v>
      </c>
      <c r="P29" s="51"/>
    </row>
    <row r="30" spans="1:16" s="16" customFormat="1" ht="9.75" customHeight="1">
      <c r="A30" s="14" t="s">
        <v>24</v>
      </c>
      <c r="B30" s="50">
        <v>2.6769024514811033</v>
      </c>
      <c r="C30" s="50">
        <v>20.522094285514033</v>
      </c>
      <c r="D30" s="50">
        <v>27.744989660987372</v>
      </c>
      <c r="E30" s="50">
        <v>26.001381598995938</v>
      </c>
      <c r="F30" s="50">
        <v>19.19661716341206</v>
      </c>
      <c r="G30" s="50">
        <v>5.252131603496153</v>
      </c>
      <c r="H30" s="50">
        <v>1.2827856875944488</v>
      </c>
      <c r="I30" s="50">
        <v>100</v>
      </c>
      <c r="P30" s="14"/>
    </row>
    <row r="31" spans="1:23" s="23" customFormat="1" ht="9.75" customHeight="1">
      <c r="A31" s="18" t="s">
        <v>25</v>
      </c>
      <c r="B31" s="52">
        <v>2.589891293304887</v>
      </c>
      <c r="C31" s="52">
        <v>22.469850971859376</v>
      </c>
      <c r="D31" s="52">
        <v>28.286180192536648</v>
      </c>
      <c r="E31" s="52">
        <v>25.521476076059095</v>
      </c>
      <c r="F31" s="52">
        <v>18.49325286650504</v>
      </c>
      <c r="G31" s="52">
        <v>4.226362505157604</v>
      </c>
      <c r="H31" s="52">
        <v>1.002877387882218</v>
      </c>
      <c r="I31" s="52">
        <v>100</v>
      </c>
      <c r="J31" s="53"/>
      <c r="K31" s="53"/>
      <c r="M31" s="53"/>
      <c r="N31" s="12"/>
      <c r="O31" s="53"/>
      <c r="P31" s="18"/>
      <c r="Q31" s="53"/>
      <c r="R31" s="53"/>
      <c r="S31" s="53"/>
      <c r="T31" s="53"/>
      <c r="U31" s="53"/>
      <c r="V31" s="53"/>
      <c r="W31" s="12"/>
    </row>
    <row r="32" spans="1:23" s="5" customFormat="1" ht="9" customHeight="1">
      <c r="A32" s="18" t="s">
        <v>26</v>
      </c>
      <c r="B32" s="52">
        <v>2.58968850698174</v>
      </c>
      <c r="C32" s="52">
        <v>22.37461294580256</v>
      </c>
      <c r="D32" s="52">
        <v>28.387401031428173</v>
      </c>
      <c r="E32" s="52">
        <v>22.897168198964508</v>
      </c>
      <c r="F32" s="52">
        <v>20.396107101858753</v>
      </c>
      <c r="G32" s="52">
        <v>4.745321770608416</v>
      </c>
      <c r="H32" s="52">
        <v>1.199388951337579</v>
      </c>
      <c r="I32" s="52">
        <v>100</v>
      </c>
      <c r="J32" s="12"/>
      <c r="K32" s="12"/>
      <c r="M32" s="12"/>
      <c r="N32" s="12"/>
      <c r="O32" s="12"/>
      <c r="P32" s="18"/>
      <c r="Q32" s="12"/>
      <c r="R32" s="12"/>
      <c r="S32" s="12"/>
      <c r="T32" s="12"/>
      <c r="U32" s="12"/>
      <c r="V32" s="12"/>
      <c r="W32" s="12"/>
    </row>
    <row r="33" spans="1:16" ht="9">
      <c r="A33" s="18" t="s">
        <v>27</v>
      </c>
      <c r="B33" s="52">
        <v>3.009586206896552</v>
      </c>
      <c r="C33" s="52">
        <v>17.640618940135926</v>
      </c>
      <c r="D33" s="52">
        <v>22.172238977810608</v>
      </c>
      <c r="E33" s="52">
        <v>20.746266167631145</v>
      </c>
      <c r="F33" s="52">
        <v>26.243984884485084</v>
      </c>
      <c r="G33" s="52">
        <v>10.250645852593761</v>
      </c>
      <c r="H33" s="52">
        <v>2.9462451773434797</v>
      </c>
      <c r="I33" s="52">
        <v>100</v>
      </c>
      <c r="P33" s="18"/>
    </row>
    <row r="34" spans="1:16" ht="9">
      <c r="A34" s="54" t="s">
        <v>28</v>
      </c>
      <c r="B34" s="55">
        <v>2.7</v>
      </c>
      <c r="C34" s="52">
        <v>20.8</v>
      </c>
      <c r="D34" s="52">
        <v>26.3</v>
      </c>
      <c r="E34" s="52">
        <v>23.4</v>
      </c>
      <c r="F34" s="52">
        <v>21.5</v>
      </c>
      <c r="G34" s="52">
        <v>6.3</v>
      </c>
      <c r="H34" s="52">
        <v>1.7</v>
      </c>
      <c r="I34" s="52">
        <v>100</v>
      </c>
      <c r="P34" s="18"/>
    </row>
    <row r="35" spans="1:9" ht="9">
      <c r="A35" s="56"/>
      <c r="B35" s="56"/>
      <c r="C35" s="56"/>
      <c r="D35" s="56"/>
      <c r="E35" s="56"/>
      <c r="F35" s="56"/>
      <c r="G35" s="56"/>
      <c r="H35" s="56"/>
      <c r="I35" s="56"/>
    </row>
    <row r="36" spans="1:9" ht="13.5" customHeight="1">
      <c r="A36" s="23" t="s">
        <v>48</v>
      </c>
      <c r="B36" s="21"/>
      <c r="C36" s="21"/>
      <c r="D36" s="21"/>
      <c r="E36" s="21"/>
      <c r="F36" s="21"/>
      <c r="G36" s="21"/>
      <c r="H36" s="21"/>
      <c r="I36" s="21"/>
    </row>
    <row r="37" spans="1:9" ht="12.75">
      <c r="A37" s="29" t="s">
        <v>49</v>
      </c>
      <c r="B37"/>
      <c r="C37"/>
      <c r="D37"/>
      <c r="E37"/>
      <c r="F37"/>
      <c r="G37"/>
      <c r="H37"/>
      <c r="I37"/>
    </row>
    <row r="38" spans="2:9" ht="9">
      <c r="B38" s="57"/>
      <c r="C38" s="57"/>
      <c r="D38" s="57"/>
      <c r="E38" s="57"/>
      <c r="F38" s="57"/>
      <c r="G38" s="57"/>
      <c r="H38" s="57"/>
      <c r="I38" s="57"/>
    </row>
    <row r="39" spans="2:9" ht="9">
      <c r="B39" s="57"/>
      <c r="C39" s="57"/>
      <c r="D39" s="57"/>
      <c r="E39" s="57"/>
      <c r="F39" s="57"/>
      <c r="G39" s="57"/>
      <c r="H39" s="57"/>
      <c r="I39" s="57"/>
    </row>
    <row r="40" spans="2:9" ht="9">
      <c r="B40" s="57"/>
      <c r="C40" s="57"/>
      <c r="D40" s="57"/>
      <c r="E40" s="57"/>
      <c r="F40" s="57"/>
      <c r="G40" s="57"/>
      <c r="H40" s="57"/>
      <c r="I40" s="57"/>
    </row>
  </sheetData>
  <mergeCells count="2">
    <mergeCell ref="A5:A6"/>
    <mergeCell ref="B5:B6"/>
  </mergeCells>
  <printOptions horizontalCentered="1"/>
  <pageMargins left="0.6692913385826772" right="0.6692913385826772" top="0.984251968503937" bottom="1.141732283464567" header="0.4724409448818898" footer="0.3937007874015748"/>
  <pageSetup horizontalDpi="600" verticalDpi="600" orientation="portrait" paperSize="9" r:id="rId2"/>
  <headerFooter alignWithMargins="0">
    <oddFooter>&amp;C&amp;P+38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2"/>
  <dimension ref="A1:W40"/>
  <sheetViews>
    <sheetView workbookViewId="0" topLeftCell="A1">
      <selection activeCell="E11" sqref="E11"/>
    </sheetView>
  </sheetViews>
  <sheetFormatPr defaultColWidth="9.140625" defaultRowHeight="12.75"/>
  <cols>
    <col min="1" max="1" width="12.421875" style="12" customWidth="1"/>
    <col min="2" max="9" width="9.7109375" style="12" customWidth="1"/>
    <col min="10" max="16384" width="9.140625" style="12" customWidth="1"/>
  </cols>
  <sheetData>
    <row r="1" s="34" customFormat="1" ht="13.5" customHeight="1">
      <c r="A1" s="34" t="s">
        <v>39</v>
      </c>
    </row>
    <row r="2" spans="1:9" s="34" customFormat="1" ht="13.5" customHeight="1">
      <c r="A2" s="35"/>
      <c r="B2" s="35"/>
      <c r="C2" s="35"/>
      <c r="D2" s="35"/>
      <c r="E2" s="35"/>
      <c r="F2" s="35"/>
      <c r="G2" s="35"/>
      <c r="H2" s="35"/>
      <c r="I2" s="36"/>
    </row>
    <row r="3" s="37" customFormat="1" ht="13.5" customHeight="1">
      <c r="A3" s="37" t="s">
        <v>40</v>
      </c>
    </row>
    <row r="4" spans="1:9" s="34" customFormat="1" ht="13.5" customHeight="1">
      <c r="A4" s="38"/>
      <c r="B4" s="38"/>
      <c r="C4" s="38"/>
      <c r="D4" s="38"/>
      <c r="E4" s="38"/>
      <c r="F4" s="38"/>
      <c r="G4" s="38"/>
      <c r="H4" s="38"/>
      <c r="I4" s="39"/>
    </row>
    <row r="5" spans="1:9" ht="22.5" customHeight="1">
      <c r="A5" s="104" t="s">
        <v>0</v>
      </c>
      <c r="B5" s="107" t="s">
        <v>41</v>
      </c>
      <c r="C5" s="40" t="s">
        <v>42</v>
      </c>
      <c r="D5" s="41"/>
      <c r="E5" s="41"/>
      <c r="F5" s="41"/>
      <c r="G5" s="41"/>
      <c r="H5" s="41"/>
      <c r="I5" s="41"/>
    </row>
    <row r="6" spans="1:23" ht="36" customHeight="1">
      <c r="A6" s="105"/>
      <c r="B6" s="108"/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3" t="s">
        <v>43</v>
      </c>
      <c r="I6" s="43" t="s">
        <v>44</v>
      </c>
      <c r="L6" s="44"/>
      <c r="N6" s="44"/>
      <c r="O6" s="44"/>
      <c r="Q6" s="42"/>
      <c r="R6" s="42"/>
      <c r="S6" s="42"/>
      <c r="T6" s="42"/>
      <c r="U6" s="42"/>
      <c r="V6" s="43"/>
      <c r="W6" s="43"/>
    </row>
    <row r="7" spans="1:9" ht="19.5" customHeight="1">
      <c r="A7" s="45"/>
      <c r="B7" s="46"/>
      <c r="C7" s="47"/>
      <c r="D7" s="47"/>
      <c r="E7" s="47"/>
      <c r="F7" s="47"/>
      <c r="G7" s="47"/>
      <c r="H7" s="47"/>
      <c r="I7" s="47"/>
    </row>
    <row r="8" spans="1:16" ht="9.75" customHeight="1">
      <c r="A8" s="45" t="s">
        <v>3</v>
      </c>
      <c r="B8" s="12">
        <v>2.4</v>
      </c>
      <c r="C8" s="12">
        <v>26.1</v>
      </c>
      <c r="D8" s="12">
        <v>32.1</v>
      </c>
      <c r="E8" s="12">
        <v>22.3</v>
      </c>
      <c r="F8" s="12">
        <v>16.1</v>
      </c>
      <c r="G8" s="12">
        <v>2.8</v>
      </c>
      <c r="H8" s="12">
        <v>0.7</v>
      </c>
      <c r="I8" s="12">
        <v>100</v>
      </c>
      <c r="P8" s="45"/>
    </row>
    <row r="9" spans="1:16" ht="9.75" customHeight="1">
      <c r="A9" s="45" t="s">
        <v>4</v>
      </c>
      <c r="B9" s="12">
        <v>2.2</v>
      </c>
      <c r="C9" s="12">
        <v>34.2</v>
      </c>
      <c r="D9" s="12">
        <v>29</v>
      </c>
      <c r="E9" s="12">
        <v>21.1</v>
      </c>
      <c r="F9" s="12">
        <v>13</v>
      </c>
      <c r="G9" s="12">
        <v>2.5</v>
      </c>
      <c r="H9" s="12">
        <v>0.2</v>
      </c>
      <c r="I9" s="12">
        <v>100</v>
      </c>
      <c r="P9" s="45"/>
    </row>
    <row r="10" spans="1:16" ht="9.75" customHeight="1">
      <c r="A10" s="45" t="s">
        <v>5</v>
      </c>
      <c r="B10" s="12">
        <v>2.6</v>
      </c>
      <c r="C10" s="12">
        <v>23.7</v>
      </c>
      <c r="D10" s="12">
        <v>27.1</v>
      </c>
      <c r="E10" s="12">
        <v>24.6</v>
      </c>
      <c r="F10" s="12">
        <v>19.8</v>
      </c>
      <c r="G10" s="12">
        <v>3.9</v>
      </c>
      <c r="H10" s="12">
        <v>0.9</v>
      </c>
      <c r="I10" s="12">
        <v>100</v>
      </c>
      <c r="P10" s="45"/>
    </row>
    <row r="11" spans="1:16" ht="9.75" customHeight="1">
      <c r="A11" s="45" t="s">
        <v>45</v>
      </c>
      <c r="B11" s="12">
        <v>2.6</v>
      </c>
      <c r="C11" s="12">
        <v>26</v>
      </c>
      <c r="D11" s="12">
        <v>24.9</v>
      </c>
      <c r="E11" s="12">
        <v>20.2</v>
      </c>
      <c r="F11" s="12">
        <v>20</v>
      </c>
      <c r="G11" s="12">
        <v>6.7</v>
      </c>
      <c r="H11" s="12">
        <v>2.2</v>
      </c>
      <c r="I11" s="12">
        <v>100</v>
      </c>
      <c r="P11" s="45"/>
    </row>
    <row r="12" spans="1:16" ht="9.75" customHeight="1">
      <c r="A12" s="45" t="s">
        <v>46</v>
      </c>
      <c r="B12" s="12">
        <v>2.6</v>
      </c>
      <c r="C12" s="12">
        <v>25.3</v>
      </c>
      <c r="D12" s="12">
        <v>26.1</v>
      </c>
      <c r="E12" s="12">
        <v>22.1</v>
      </c>
      <c r="F12" s="12">
        <v>21.4</v>
      </c>
      <c r="G12" s="12">
        <v>3.9</v>
      </c>
      <c r="H12" s="12">
        <v>1.2</v>
      </c>
      <c r="I12" s="12">
        <v>100</v>
      </c>
      <c r="P12" s="45"/>
    </row>
    <row r="13" spans="1:16" ht="9.75" customHeight="1">
      <c r="A13" s="45" t="s">
        <v>7</v>
      </c>
      <c r="B13" s="12">
        <v>2.7</v>
      </c>
      <c r="C13" s="12">
        <v>21.6</v>
      </c>
      <c r="D13" s="12">
        <v>26</v>
      </c>
      <c r="E13" s="12">
        <v>24.7</v>
      </c>
      <c r="F13" s="12">
        <v>20.1</v>
      </c>
      <c r="G13" s="12">
        <v>5.6</v>
      </c>
      <c r="H13" s="12">
        <v>1.9</v>
      </c>
      <c r="I13" s="12">
        <v>100</v>
      </c>
      <c r="P13" s="45"/>
    </row>
    <row r="14" spans="1:16" ht="9.75" customHeight="1">
      <c r="A14" s="45" t="s">
        <v>47</v>
      </c>
      <c r="B14" s="12">
        <v>2.4</v>
      </c>
      <c r="C14" s="12">
        <v>26.3</v>
      </c>
      <c r="D14" s="12">
        <v>29.2</v>
      </c>
      <c r="E14" s="12">
        <v>24.4</v>
      </c>
      <c r="F14" s="12">
        <v>16.1</v>
      </c>
      <c r="G14" s="12">
        <v>3.3</v>
      </c>
      <c r="H14" s="12">
        <v>0.7</v>
      </c>
      <c r="I14" s="12">
        <v>100</v>
      </c>
      <c r="P14" s="45"/>
    </row>
    <row r="15" spans="1:16" ht="9.75" customHeight="1">
      <c r="A15" s="45" t="s">
        <v>9</v>
      </c>
      <c r="B15" s="12">
        <v>2.2</v>
      </c>
      <c r="C15" s="12">
        <v>32.5</v>
      </c>
      <c r="D15" s="12">
        <v>29.3</v>
      </c>
      <c r="E15" s="12">
        <v>22.5</v>
      </c>
      <c r="F15" s="12">
        <v>13</v>
      </c>
      <c r="G15" s="12">
        <v>2.3</v>
      </c>
      <c r="H15" s="12">
        <v>0.4</v>
      </c>
      <c r="I15" s="12">
        <v>100</v>
      </c>
      <c r="P15" s="45"/>
    </row>
    <row r="16" spans="1:16" ht="9.75" customHeight="1">
      <c r="A16" s="45" t="s">
        <v>10</v>
      </c>
      <c r="B16" s="12">
        <v>2.5</v>
      </c>
      <c r="C16" s="12">
        <v>22.6</v>
      </c>
      <c r="D16" s="12">
        <v>30.6</v>
      </c>
      <c r="E16" s="12">
        <v>26.4</v>
      </c>
      <c r="F16" s="12">
        <v>16.4</v>
      </c>
      <c r="G16" s="12">
        <v>3</v>
      </c>
      <c r="H16" s="12">
        <v>1.1</v>
      </c>
      <c r="I16" s="12">
        <v>100</v>
      </c>
      <c r="P16" s="45"/>
    </row>
    <row r="17" spans="1:16" ht="9.75" customHeight="1">
      <c r="A17" s="45" t="s">
        <v>11</v>
      </c>
      <c r="B17" s="12">
        <v>2.6</v>
      </c>
      <c r="C17" s="12">
        <v>22.5</v>
      </c>
      <c r="D17" s="12">
        <v>28.6</v>
      </c>
      <c r="E17" s="12">
        <v>25.3</v>
      </c>
      <c r="F17" s="12">
        <v>17.8</v>
      </c>
      <c r="G17" s="12">
        <v>4.4</v>
      </c>
      <c r="H17" s="12">
        <v>1.5</v>
      </c>
      <c r="I17" s="12">
        <v>100</v>
      </c>
      <c r="P17" s="45"/>
    </row>
    <row r="18" spans="1:16" ht="9.75" customHeight="1">
      <c r="A18" s="45" t="s">
        <v>12</v>
      </c>
      <c r="B18" s="12">
        <v>2.7</v>
      </c>
      <c r="C18" s="12">
        <v>21.5</v>
      </c>
      <c r="D18" s="12">
        <v>26.7</v>
      </c>
      <c r="E18" s="12">
        <v>22.3</v>
      </c>
      <c r="F18" s="12">
        <v>22.4</v>
      </c>
      <c r="G18" s="12">
        <v>5.2</v>
      </c>
      <c r="H18" s="12">
        <v>1.9</v>
      </c>
      <c r="I18" s="12">
        <v>100</v>
      </c>
      <c r="P18" s="45"/>
    </row>
    <row r="19" spans="1:16" ht="9.75" customHeight="1">
      <c r="A19" s="45" t="s">
        <v>13</v>
      </c>
      <c r="B19" s="12">
        <v>2.7</v>
      </c>
      <c r="C19" s="12">
        <v>20.7</v>
      </c>
      <c r="D19" s="12">
        <v>25.6</v>
      </c>
      <c r="E19" s="12">
        <v>25.6</v>
      </c>
      <c r="F19" s="12">
        <v>20.7</v>
      </c>
      <c r="G19" s="12">
        <v>4.8</v>
      </c>
      <c r="H19" s="12">
        <v>2.7</v>
      </c>
      <c r="I19" s="12">
        <v>100</v>
      </c>
      <c r="P19" s="45"/>
    </row>
    <row r="20" spans="1:16" ht="9.75" customHeight="1">
      <c r="A20" s="45" t="s">
        <v>14</v>
      </c>
      <c r="B20" s="12">
        <v>2.6</v>
      </c>
      <c r="C20" s="12">
        <v>26.4</v>
      </c>
      <c r="D20" s="12">
        <v>25</v>
      </c>
      <c r="E20" s="12">
        <v>21.7</v>
      </c>
      <c r="F20" s="12">
        <v>21.3</v>
      </c>
      <c r="G20" s="12">
        <v>4.9</v>
      </c>
      <c r="H20" s="12">
        <v>0.8</v>
      </c>
      <c r="I20" s="12">
        <v>100</v>
      </c>
      <c r="P20" s="45"/>
    </row>
    <row r="21" spans="1:16" ht="9.75" customHeight="1">
      <c r="A21" s="45" t="s">
        <v>15</v>
      </c>
      <c r="B21" s="12">
        <v>2.8</v>
      </c>
      <c r="C21" s="12">
        <v>18.6</v>
      </c>
      <c r="D21" s="12">
        <v>25.9</v>
      </c>
      <c r="E21" s="12">
        <v>22.8</v>
      </c>
      <c r="F21" s="12">
        <v>24.6</v>
      </c>
      <c r="G21" s="12">
        <v>6.6</v>
      </c>
      <c r="H21" s="12">
        <v>1.4</v>
      </c>
      <c r="I21" s="12">
        <v>100</v>
      </c>
      <c r="P21" s="45"/>
    </row>
    <row r="22" spans="1:16" ht="9.75" customHeight="1">
      <c r="A22" s="45" t="s">
        <v>16</v>
      </c>
      <c r="B22" s="12">
        <v>2.7</v>
      </c>
      <c r="C22" s="12">
        <v>23.1</v>
      </c>
      <c r="D22" s="12">
        <v>26.1</v>
      </c>
      <c r="E22" s="12">
        <v>19.5</v>
      </c>
      <c r="F22" s="12">
        <v>22.8</v>
      </c>
      <c r="G22" s="12">
        <v>6.7</v>
      </c>
      <c r="H22" s="12">
        <v>1.8</v>
      </c>
      <c r="I22" s="12">
        <v>100</v>
      </c>
      <c r="P22" s="45"/>
    </row>
    <row r="23" spans="1:16" ht="9.75" customHeight="1">
      <c r="A23" s="45" t="s">
        <v>17</v>
      </c>
      <c r="B23" s="12">
        <v>3.1</v>
      </c>
      <c r="C23" s="12">
        <v>16.7</v>
      </c>
      <c r="D23" s="12">
        <v>20.1</v>
      </c>
      <c r="E23" s="12">
        <v>20.2</v>
      </c>
      <c r="F23" s="12">
        <v>26.9</v>
      </c>
      <c r="G23" s="12">
        <v>11.7</v>
      </c>
      <c r="H23" s="12">
        <v>4.4</v>
      </c>
      <c r="I23" s="12">
        <v>100</v>
      </c>
      <c r="P23" s="45"/>
    </row>
    <row r="24" spans="1:16" ht="9.75" customHeight="1">
      <c r="A24" s="45" t="s">
        <v>18</v>
      </c>
      <c r="B24" s="12">
        <v>3</v>
      </c>
      <c r="C24" s="12">
        <v>16.5</v>
      </c>
      <c r="D24" s="12">
        <v>22.7</v>
      </c>
      <c r="E24" s="12">
        <v>21.2</v>
      </c>
      <c r="F24" s="12">
        <v>26.8</v>
      </c>
      <c r="G24" s="12">
        <v>10.3</v>
      </c>
      <c r="H24" s="12">
        <v>2.5</v>
      </c>
      <c r="I24" s="12">
        <v>100</v>
      </c>
      <c r="P24" s="45"/>
    </row>
    <row r="25" spans="1:16" ht="9.75" customHeight="1">
      <c r="A25" s="45" t="s">
        <v>19</v>
      </c>
      <c r="B25" s="12">
        <v>2.9</v>
      </c>
      <c r="C25" s="12">
        <v>18.2</v>
      </c>
      <c r="D25" s="12">
        <v>25.7</v>
      </c>
      <c r="E25" s="12">
        <v>17.6</v>
      </c>
      <c r="F25" s="12">
        <v>26.3</v>
      </c>
      <c r="G25" s="12">
        <v>10.2</v>
      </c>
      <c r="H25" s="12">
        <v>1.9</v>
      </c>
      <c r="I25" s="12">
        <v>100</v>
      </c>
      <c r="P25" s="45"/>
    </row>
    <row r="26" spans="1:16" ht="9.75" customHeight="1">
      <c r="A26" s="45" t="s">
        <v>20</v>
      </c>
      <c r="B26" s="12">
        <v>3</v>
      </c>
      <c r="C26" s="12">
        <v>18.1</v>
      </c>
      <c r="D26" s="12">
        <v>23.4</v>
      </c>
      <c r="E26" s="12">
        <v>18.7</v>
      </c>
      <c r="F26" s="12">
        <v>25.8</v>
      </c>
      <c r="G26" s="12">
        <v>10.9</v>
      </c>
      <c r="H26" s="12">
        <v>3.2</v>
      </c>
      <c r="I26" s="12">
        <v>100</v>
      </c>
      <c r="P26" s="45"/>
    </row>
    <row r="27" spans="1:16" ht="9.75" customHeight="1">
      <c r="A27" s="45" t="s">
        <v>21</v>
      </c>
      <c r="B27" s="12">
        <v>2.9</v>
      </c>
      <c r="C27" s="12">
        <v>19.5</v>
      </c>
      <c r="D27" s="12">
        <v>24.5</v>
      </c>
      <c r="E27" s="12">
        <v>20.3</v>
      </c>
      <c r="F27" s="12">
        <v>24.7</v>
      </c>
      <c r="G27" s="12">
        <v>8.7</v>
      </c>
      <c r="H27" s="12">
        <v>2.3</v>
      </c>
      <c r="I27" s="12">
        <v>100</v>
      </c>
      <c r="P27" s="45"/>
    </row>
    <row r="28" spans="1:16" ht="9.75" customHeight="1">
      <c r="A28" s="45" t="s">
        <v>22</v>
      </c>
      <c r="B28" s="12">
        <v>3</v>
      </c>
      <c r="C28" s="12">
        <v>18.5</v>
      </c>
      <c r="D28" s="12">
        <v>19.9</v>
      </c>
      <c r="E28" s="12">
        <v>23.1</v>
      </c>
      <c r="F28" s="12">
        <v>26.3</v>
      </c>
      <c r="G28" s="12">
        <v>8.8</v>
      </c>
      <c r="H28" s="12">
        <v>3.4</v>
      </c>
      <c r="I28" s="12">
        <v>100</v>
      </c>
      <c r="P28" s="45"/>
    </row>
    <row r="29" spans="1:16" s="16" customFormat="1" ht="9.75" customHeight="1">
      <c r="A29" s="14" t="s">
        <v>23</v>
      </c>
      <c r="B29" s="16">
        <v>2.5</v>
      </c>
      <c r="C29" s="16">
        <v>25.5</v>
      </c>
      <c r="D29" s="16">
        <v>28.8</v>
      </c>
      <c r="E29" s="16">
        <v>23.6</v>
      </c>
      <c r="F29" s="16">
        <v>17.8</v>
      </c>
      <c r="G29" s="16">
        <v>3.4</v>
      </c>
      <c r="H29" s="16">
        <v>0.8</v>
      </c>
      <c r="I29" s="16">
        <v>100</v>
      </c>
      <c r="P29" s="51"/>
    </row>
    <row r="30" spans="1:16" s="16" customFormat="1" ht="9.75" customHeight="1">
      <c r="A30" s="14" t="s">
        <v>24</v>
      </c>
      <c r="B30" s="16">
        <v>2.6</v>
      </c>
      <c r="C30" s="16">
        <v>22.9</v>
      </c>
      <c r="D30" s="16">
        <v>28.1</v>
      </c>
      <c r="E30" s="16">
        <v>25</v>
      </c>
      <c r="F30" s="16">
        <v>18.2</v>
      </c>
      <c r="G30" s="16">
        <v>4.3</v>
      </c>
      <c r="H30" s="16">
        <v>1.4</v>
      </c>
      <c r="I30" s="16">
        <v>100</v>
      </c>
      <c r="P30" s="14"/>
    </row>
    <row r="31" spans="1:23" s="33" customFormat="1" ht="9.75" customHeight="1">
      <c r="A31" s="18" t="s">
        <v>25</v>
      </c>
      <c r="B31" s="20">
        <v>2.5</v>
      </c>
      <c r="C31" s="20">
        <v>24.5</v>
      </c>
      <c r="D31" s="20">
        <v>28.6</v>
      </c>
      <c r="E31" s="20">
        <v>24.2</v>
      </c>
      <c r="F31" s="20">
        <v>18</v>
      </c>
      <c r="G31" s="20">
        <v>3.7</v>
      </c>
      <c r="H31" s="20">
        <v>1</v>
      </c>
      <c r="I31" s="20">
        <v>100</v>
      </c>
      <c r="J31" s="58"/>
      <c r="K31" s="58"/>
      <c r="M31" s="58"/>
      <c r="N31" s="20"/>
      <c r="O31" s="58"/>
      <c r="P31" s="18"/>
      <c r="Q31" s="58"/>
      <c r="R31" s="58"/>
      <c r="S31" s="58"/>
      <c r="T31" s="58"/>
      <c r="U31" s="58"/>
      <c r="V31" s="58"/>
      <c r="W31" s="20"/>
    </row>
    <row r="32" spans="1:23" s="18" customFormat="1" ht="9" customHeight="1">
      <c r="A32" s="18" t="s">
        <v>26</v>
      </c>
      <c r="B32" s="20">
        <v>2.6</v>
      </c>
      <c r="C32" s="20">
        <v>24.1</v>
      </c>
      <c r="D32" s="20">
        <v>26.3</v>
      </c>
      <c r="E32" s="20">
        <v>23.4</v>
      </c>
      <c r="F32" s="20">
        <v>20.1</v>
      </c>
      <c r="G32" s="20">
        <v>4.7</v>
      </c>
      <c r="H32" s="20">
        <v>1.3</v>
      </c>
      <c r="I32" s="20">
        <v>100</v>
      </c>
      <c r="J32" s="20"/>
      <c r="K32" s="20"/>
      <c r="M32" s="20"/>
      <c r="N32" s="20"/>
      <c r="O32" s="20"/>
      <c r="Q32" s="20"/>
      <c r="R32" s="20"/>
      <c r="S32" s="20"/>
      <c r="T32" s="20"/>
      <c r="U32" s="20"/>
      <c r="V32" s="20"/>
      <c r="W32" s="20"/>
    </row>
    <row r="33" spans="1:16" s="20" customFormat="1" ht="9">
      <c r="A33" s="18" t="s">
        <v>27</v>
      </c>
      <c r="B33" s="20">
        <v>3</v>
      </c>
      <c r="C33" s="20">
        <v>17.9</v>
      </c>
      <c r="D33" s="20">
        <v>22.7</v>
      </c>
      <c r="E33" s="20">
        <v>20.6</v>
      </c>
      <c r="F33" s="20">
        <v>25.9</v>
      </c>
      <c r="G33" s="20">
        <v>9.9</v>
      </c>
      <c r="H33" s="20">
        <v>3</v>
      </c>
      <c r="I33" s="20">
        <v>100</v>
      </c>
      <c r="P33" s="18"/>
    </row>
    <row r="34" spans="1:16" s="20" customFormat="1" ht="9">
      <c r="A34" s="54" t="s">
        <v>28</v>
      </c>
      <c r="B34" s="20">
        <v>2.7</v>
      </c>
      <c r="C34" s="20">
        <v>22.2</v>
      </c>
      <c r="D34" s="20">
        <v>26.2</v>
      </c>
      <c r="E34" s="20">
        <v>22.8</v>
      </c>
      <c r="F34" s="20">
        <v>21</v>
      </c>
      <c r="G34" s="20">
        <v>6</v>
      </c>
      <c r="H34" s="20">
        <v>1.7</v>
      </c>
      <c r="I34" s="20">
        <v>100</v>
      </c>
      <c r="P34" s="18"/>
    </row>
    <row r="35" spans="1:9" ht="9">
      <c r="A35" s="56"/>
      <c r="B35" s="56"/>
      <c r="C35" s="56"/>
      <c r="D35" s="56"/>
      <c r="E35" s="56"/>
      <c r="F35" s="56"/>
      <c r="G35" s="56"/>
      <c r="H35" s="56"/>
      <c r="I35" s="56"/>
    </row>
    <row r="36" spans="1:9" ht="13.5" customHeight="1">
      <c r="A36" s="23" t="s">
        <v>50</v>
      </c>
      <c r="B36" s="21"/>
      <c r="C36" s="21"/>
      <c r="D36" s="21"/>
      <c r="E36" s="21"/>
      <c r="F36" s="21"/>
      <c r="G36" s="21"/>
      <c r="H36" s="21"/>
      <c r="I36" s="21"/>
    </row>
    <row r="37" spans="1:9" ht="12.75">
      <c r="A37" s="29" t="s">
        <v>51</v>
      </c>
      <c r="B37"/>
      <c r="C37"/>
      <c r="D37"/>
      <c r="E37"/>
      <c r="F37"/>
      <c r="G37"/>
      <c r="H37"/>
      <c r="I37"/>
    </row>
    <row r="38" spans="2:9" ht="9">
      <c r="B38" s="57"/>
      <c r="C38" s="57"/>
      <c r="D38" s="57"/>
      <c r="E38" s="57"/>
      <c r="F38" s="57"/>
      <c r="G38" s="57"/>
      <c r="H38" s="57"/>
      <c r="I38" s="57"/>
    </row>
    <row r="39" spans="2:9" ht="9">
      <c r="B39" s="57"/>
      <c r="C39" s="57"/>
      <c r="D39" s="57"/>
      <c r="E39" s="57"/>
      <c r="F39" s="57"/>
      <c r="G39" s="57"/>
      <c r="H39" s="57"/>
      <c r="I39" s="57"/>
    </row>
    <row r="40" spans="2:9" ht="9">
      <c r="B40" s="57"/>
      <c r="C40" s="57"/>
      <c r="D40" s="57"/>
      <c r="E40" s="57"/>
      <c r="F40" s="57"/>
      <c r="G40" s="57"/>
      <c r="H40" s="57"/>
      <c r="I40" s="57"/>
    </row>
  </sheetData>
  <mergeCells count="2">
    <mergeCell ref="A5:A6"/>
    <mergeCell ref="B5:B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1:O49"/>
  <sheetViews>
    <sheetView workbookViewId="0" topLeftCell="A1">
      <selection activeCell="E11" sqref="E11"/>
    </sheetView>
  </sheetViews>
  <sheetFormatPr defaultColWidth="9.140625" defaultRowHeight="9" customHeight="1"/>
  <cols>
    <col min="1" max="1" width="12.421875" style="12" customWidth="1"/>
    <col min="2" max="8" width="9.7109375" style="12" customWidth="1"/>
    <col min="9" max="9" width="9.7109375" style="57" customWidth="1"/>
    <col min="10" max="16384" width="9.140625" style="12" customWidth="1"/>
  </cols>
  <sheetData>
    <row r="1" s="1" customFormat="1" ht="13.5" customHeight="1">
      <c r="A1" s="1" t="s">
        <v>52</v>
      </c>
    </row>
    <row r="2" s="1" customFormat="1" ht="13.5" customHeight="1"/>
    <row r="3" spans="1:15" s="3" customFormat="1" ht="13.5" customHeight="1">
      <c r="A3" s="37" t="s">
        <v>53</v>
      </c>
      <c r="B3" s="37"/>
      <c r="C3" s="59"/>
      <c r="D3" s="37"/>
      <c r="E3" s="59"/>
      <c r="F3" s="37"/>
      <c r="G3" s="59"/>
      <c r="H3" s="37"/>
      <c r="I3" s="59"/>
      <c r="J3" s="37"/>
      <c r="K3" s="37"/>
      <c r="L3" s="37"/>
      <c r="M3" s="37"/>
      <c r="N3" s="37"/>
      <c r="O3" s="37"/>
    </row>
    <row r="4" spans="1:15" s="62" customFormat="1" ht="13.5" customHeight="1">
      <c r="A4" s="60"/>
      <c r="B4" s="39"/>
      <c r="C4" s="61"/>
      <c r="D4" s="39"/>
      <c r="E4" s="61"/>
      <c r="F4" s="39"/>
      <c r="G4" s="61"/>
      <c r="H4" s="39"/>
      <c r="I4" s="61"/>
      <c r="J4" s="36"/>
      <c r="K4" s="36"/>
      <c r="L4" s="36"/>
      <c r="M4" s="36"/>
      <c r="N4" s="36"/>
      <c r="O4" s="36"/>
    </row>
    <row r="5" spans="1:9" ht="22.5" customHeight="1">
      <c r="A5" s="109" t="s">
        <v>0</v>
      </c>
      <c r="B5" s="111" t="s">
        <v>41</v>
      </c>
      <c r="C5" s="113" t="s">
        <v>54</v>
      </c>
      <c r="D5" s="113"/>
      <c r="E5" s="113"/>
      <c r="F5" s="113"/>
      <c r="G5" s="113"/>
      <c r="H5" s="113"/>
      <c r="I5" s="113"/>
    </row>
    <row r="6" spans="1:15" ht="36" customHeight="1">
      <c r="A6" s="110"/>
      <c r="B6" s="112"/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3" t="s">
        <v>43</v>
      </c>
      <c r="I6" s="43" t="s">
        <v>44</v>
      </c>
      <c r="L6" s="44"/>
      <c r="N6" s="44"/>
      <c r="O6" s="44"/>
    </row>
    <row r="7" spans="1:9" ht="19.5" customHeight="1">
      <c r="A7" s="45"/>
      <c r="B7" s="47"/>
      <c r="C7" s="47"/>
      <c r="D7" s="47"/>
      <c r="E7" s="47"/>
      <c r="F7" s="47"/>
      <c r="G7" s="47"/>
      <c r="H7" s="47"/>
      <c r="I7" s="49"/>
    </row>
    <row r="8" spans="1:9" ht="9" customHeight="1">
      <c r="A8" s="63" t="s">
        <v>3</v>
      </c>
      <c r="B8" s="45">
        <v>2.4</v>
      </c>
      <c r="C8" s="45">
        <v>27</v>
      </c>
      <c r="D8" s="45">
        <v>31.4</v>
      </c>
      <c r="E8" s="45">
        <v>21.8</v>
      </c>
      <c r="F8" s="45">
        <v>16.4</v>
      </c>
      <c r="G8" s="45">
        <v>2.7</v>
      </c>
      <c r="H8" s="45">
        <v>0.7</v>
      </c>
      <c r="I8" s="45">
        <v>100</v>
      </c>
    </row>
    <row r="9" spans="1:9" ht="9" customHeight="1">
      <c r="A9" s="63" t="s">
        <v>4</v>
      </c>
      <c r="B9" s="45">
        <v>2.2</v>
      </c>
      <c r="C9" s="45">
        <v>32.3</v>
      </c>
      <c r="D9" s="45">
        <v>30.3</v>
      </c>
      <c r="E9" s="45">
        <v>21</v>
      </c>
      <c r="F9" s="45">
        <v>13.8</v>
      </c>
      <c r="G9" s="45">
        <v>2.4</v>
      </c>
      <c r="H9" s="45">
        <v>0.3</v>
      </c>
      <c r="I9" s="45">
        <v>100</v>
      </c>
    </row>
    <row r="10" spans="1:9" ht="9" customHeight="1">
      <c r="A10" s="63" t="s">
        <v>5</v>
      </c>
      <c r="B10" s="45">
        <v>2.5</v>
      </c>
      <c r="C10" s="45">
        <v>25.3</v>
      </c>
      <c r="D10" s="45">
        <v>27.4</v>
      </c>
      <c r="E10" s="45">
        <v>22.7</v>
      </c>
      <c r="F10" s="45">
        <v>19.3</v>
      </c>
      <c r="G10" s="45">
        <v>4.3</v>
      </c>
      <c r="H10" s="45">
        <v>1</v>
      </c>
      <c r="I10" s="45">
        <v>100</v>
      </c>
    </row>
    <row r="11" spans="1:9" ht="9" customHeight="1">
      <c r="A11" s="63" t="s">
        <v>6</v>
      </c>
      <c r="B11" s="45">
        <v>2.6</v>
      </c>
      <c r="C11" s="45">
        <v>26</v>
      </c>
      <c r="D11" s="45">
        <v>24.7</v>
      </c>
      <c r="E11" s="45">
        <v>21.4</v>
      </c>
      <c r="F11" s="45">
        <v>20.5</v>
      </c>
      <c r="G11" s="45">
        <v>5.5</v>
      </c>
      <c r="H11" s="45">
        <v>1.9</v>
      </c>
      <c r="I11" s="45">
        <v>100</v>
      </c>
    </row>
    <row r="12" spans="1:9" s="16" customFormat="1" ht="9" customHeight="1">
      <c r="A12" s="64" t="s">
        <v>55</v>
      </c>
      <c r="B12" s="51">
        <v>2.7</v>
      </c>
      <c r="C12" s="51">
        <v>24.4</v>
      </c>
      <c r="D12" s="51">
        <v>23.6</v>
      </c>
      <c r="E12" s="51">
        <v>20.8</v>
      </c>
      <c r="F12" s="51">
        <v>21.9</v>
      </c>
      <c r="G12" s="51">
        <v>7.1</v>
      </c>
      <c r="H12" s="51">
        <v>2.2</v>
      </c>
      <c r="I12" s="51">
        <v>100</v>
      </c>
    </row>
    <row r="13" spans="1:9" s="16" customFormat="1" ht="9" customHeight="1">
      <c r="A13" s="64" t="s">
        <v>46</v>
      </c>
      <c r="B13" s="51">
        <v>2.5</v>
      </c>
      <c r="C13" s="51">
        <v>27.4</v>
      </c>
      <c r="D13" s="51">
        <v>25.7</v>
      </c>
      <c r="E13" s="51">
        <v>22</v>
      </c>
      <c r="F13" s="51">
        <v>19.2</v>
      </c>
      <c r="G13" s="51">
        <v>4</v>
      </c>
      <c r="H13" s="51">
        <v>1.7</v>
      </c>
      <c r="I13" s="51">
        <v>100</v>
      </c>
    </row>
    <row r="14" spans="1:9" ht="9" customHeight="1">
      <c r="A14" s="63" t="s">
        <v>7</v>
      </c>
      <c r="B14" s="45">
        <v>2.7</v>
      </c>
      <c r="C14" s="45">
        <v>21.7</v>
      </c>
      <c r="D14" s="45">
        <v>26.3</v>
      </c>
      <c r="E14" s="45">
        <v>23.3</v>
      </c>
      <c r="F14" s="45">
        <v>21.6</v>
      </c>
      <c r="G14" s="45">
        <v>5.2</v>
      </c>
      <c r="H14" s="45">
        <v>1.9</v>
      </c>
      <c r="I14" s="45">
        <v>100</v>
      </c>
    </row>
    <row r="15" spans="1:9" ht="9" customHeight="1">
      <c r="A15" s="63" t="s">
        <v>8</v>
      </c>
      <c r="B15" s="45">
        <v>2.4</v>
      </c>
      <c r="C15" s="45">
        <v>28.4</v>
      </c>
      <c r="D15" s="45">
        <v>29.1</v>
      </c>
      <c r="E15" s="45">
        <v>21.1</v>
      </c>
      <c r="F15" s="45">
        <v>17.1</v>
      </c>
      <c r="G15" s="45">
        <v>3.3</v>
      </c>
      <c r="H15" s="45">
        <v>1</v>
      </c>
      <c r="I15" s="45">
        <v>100</v>
      </c>
    </row>
    <row r="16" spans="1:9" ht="9" customHeight="1">
      <c r="A16" s="63" t="s">
        <v>9</v>
      </c>
      <c r="B16" s="45">
        <v>2.3</v>
      </c>
      <c r="C16" s="45">
        <v>32</v>
      </c>
      <c r="D16" s="45">
        <v>28.1</v>
      </c>
      <c r="E16" s="45">
        <v>22.4</v>
      </c>
      <c r="F16" s="45">
        <v>14.8</v>
      </c>
      <c r="G16" s="45">
        <v>2.3</v>
      </c>
      <c r="H16" s="45">
        <v>0.4</v>
      </c>
      <c r="I16" s="45">
        <v>100</v>
      </c>
    </row>
    <row r="17" spans="1:9" ht="9" customHeight="1">
      <c r="A17" s="63" t="s">
        <v>10</v>
      </c>
      <c r="B17" s="45">
        <v>2.5</v>
      </c>
      <c r="C17" s="45">
        <v>22.4</v>
      </c>
      <c r="D17" s="45">
        <v>31.9</v>
      </c>
      <c r="E17" s="45">
        <v>24.9</v>
      </c>
      <c r="F17" s="45">
        <v>16.7</v>
      </c>
      <c r="G17" s="45">
        <v>2.9</v>
      </c>
      <c r="H17" s="45">
        <v>1.2</v>
      </c>
      <c r="I17" s="45">
        <v>100</v>
      </c>
    </row>
    <row r="18" spans="1:9" ht="9" customHeight="1">
      <c r="A18" s="63" t="s">
        <v>11</v>
      </c>
      <c r="B18" s="45">
        <v>2.5</v>
      </c>
      <c r="C18" s="45">
        <v>22.5</v>
      </c>
      <c r="D18" s="45">
        <v>30.1</v>
      </c>
      <c r="E18" s="45">
        <v>25.2</v>
      </c>
      <c r="F18" s="45">
        <v>16.8</v>
      </c>
      <c r="G18" s="45">
        <v>4.3</v>
      </c>
      <c r="H18" s="45">
        <v>1.1</v>
      </c>
      <c r="I18" s="45">
        <v>100</v>
      </c>
    </row>
    <row r="19" spans="1:9" ht="9" customHeight="1">
      <c r="A19" s="63" t="s">
        <v>12</v>
      </c>
      <c r="B19" s="45">
        <v>2.6</v>
      </c>
      <c r="C19" s="45">
        <v>22.2</v>
      </c>
      <c r="D19" s="45">
        <v>28.7</v>
      </c>
      <c r="E19" s="45">
        <v>22.1</v>
      </c>
      <c r="F19" s="45">
        <v>21</v>
      </c>
      <c r="G19" s="45">
        <v>3.9</v>
      </c>
      <c r="H19" s="45">
        <v>2.1</v>
      </c>
      <c r="I19" s="45">
        <v>100</v>
      </c>
    </row>
    <row r="20" spans="1:9" ht="9" customHeight="1">
      <c r="A20" s="63" t="s">
        <v>13</v>
      </c>
      <c r="B20" s="45">
        <v>2.7</v>
      </c>
      <c r="C20" s="45">
        <v>21</v>
      </c>
      <c r="D20" s="45">
        <v>25.2</v>
      </c>
      <c r="E20" s="45">
        <v>24.4</v>
      </c>
      <c r="F20" s="45">
        <v>21.4</v>
      </c>
      <c r="G20" s="45">
        <v>5.4</v>
      </c>
      <c r="H20" s="45">
        <v>2.6</v>
      </c>
      <c r="I20" s="45">
        <v>100</v>
      </c>
    </row>
    <row r="21" spans="1:9" ht="9" customHeight="1">
      <c r="A21" s="63" t="s">
        <v>14</v>
      </c>
      <c r="B21" s="45">
        <v>2.6</v>
      </c>
      <c r="C21" s="45">
        <v>26.8</v>
      </c>
      <c r="D21" s="45">
        <v>23.5</v>
      </c>
      <c r="E21" s="45">
        <v>23.2</v>
      </c>
      <c r="F21" s="45">
        <v>20.6</v>
      </c>
      <c r="G21" s="45">
        <v>4.9</v>
      </c>
      <c r="H21" s="45">
        <v>1</v>
      </c>
      <c r="I21" s="45">
        <v>100</v>
      </c>
    </row>
    <row r="22" spans="1:9" ht="9" customHeight="1">
      <c r="A22" s="63" t="s">
        <v>15</v>
      </c>
      <c r="B22" s="45">
        <v>2.8</v>
      </c>
      <c r="C22" s="45">
        <v>19</v>
      </c>
      <c r="D22" s="45">
        <v>25.2</v>
      </c>
      <c r="E22" s="45">
        <v>23.2</v>
      </c>
      <c r="F22" s="45">
        <v>23</v>
      </c>
      <c r="G22" s="45">
        <v>8.3</v>
      </c>
      <c r="H22" s="45">
        <v>1.4</v>
      </c>
      <c r="I22" s="45">
        <v>100</v>
      </c>
    </row>
    <row r="23" spans="1:9" ht="9" customHeight="1">
      <c r="A23" s="63" t="s">
        <v>16</v>
      </c>
      <c r="B23" s="45">
        <v>2.7</v>
      </c>
      <c r="C23" s="45">
        <v>22.6</v>
      </c>
      <c r="D23" s="45">
        <v>26.2</v>
      </c>
      <c r="E23" s="45">
        <v>19.2</v>
      </c>
      <c r="F23" s="45">
        <v>22.5</v>
      </c>
      <c r="G23" s="45">
        <v>7.6</v>
      </c>
      <c r="H23" s="45">
        <v>1.9</v>
      </c>
      <c r="I23" s="45">
        <v>100</v>
      </c>
    </row>
    <row r="24" spans="1:9" ht="9" customHeight="1">
      <c r="A24" s="63" t="s">
        <v>56</v>
      </c>
      <c r="B24" s="45">
        <v>3.1</v>
      </c>
      <c r="C24" s="45">
        <v>14.7</v>
      </c>
      <c r="D24" s="45">
        <v>20.4</v>
      </c>
      <c r="E24" s="45">
        <v>21.8</v>
      </c>
      <c r="F24" s="45">
        <v>28</v>
      </c>
      <c r="G24" s="45">
        <v>11</v>
      </c>
      <c r="H24" s="45">
        <v>4.2</v>
      </c>
      <c r="I24" s="45">
        <v>100</v>
      </c>
    </row>
    <row r="25" spans="1:9" ht="9" customHeight="1">
      <c r="A25" s="63" t="s">
        <v>18</v>
      </c>
      <c r="B25" s="45">
        <v>3</v>
      </c>
      <c r="C25" s="45">
        <v>18.3</v>
      </c>
      <c r="D25" s="45">
        <v>22.3</v>
      </c>
      <c r="E25" s="45">
        <v>20.7</v>
      </c>
      <c r="F25" s="45">
        <v>25.9</v>
      </c>
      <c r="G25" s="45">
        <v>10.4</v>
      </c>
      <c r="H25" s="45">
        <v>2.5</v>
      </c>
      <c r="I25" s="45">
        <v>100</v>
      </c>
    </row>
    <row r="26" spans="1:9" ht="9" customHeight="1">
      <c r="A26" s="63" t="s">
        <v>19</v>
      </c>
      <c r="B26" s="45">
        <v>2.9</v>
      </c>
      <c r="C26" s="45">
        <v>17.9</v>
      </c>
      <c r="D26" s="45">
        <v>27.9</v>
      </c>
      <c r="E26" s="45">
        <v>17.3</v>
      </c>
      <c r="F26" s="45">
        <v>25.2</v>
      </c>
      <c r="G26" s="45">
        <v>9.9</v>
      </c>
      <c r="H26" s="45">
        <v>1.8</v>
      </c>
      <c r="I26" s="45">
        <v>100</v>
      </c>
    </row>
    <row r="27" spans="1:9" ht="9" customHeight="1">
      <c r="A27" s="63" t="s">
        <v>20</v>
      </c>
      <c r="B27" s="45">
        <v>2.9</v>
      </c>
      <c r="C27" s="45">
        <v>21</v>
      </c>
      <c r="D27" s="45">
        <v>22.6</v>
      </c>
      <c r="E27" s="45">
        <v>17.7</v>
      </c>
      <c r="F27" s="45">
        <v>25.2</v>
      </c>
      <c r="G27" s="45">
        <v>10</v>
      </c>
      <c r="H27" s="45">
        <v>3.5</v>
      </c>
      <c r="I27" s="45">
        <v>100</v>
      </c>
    </row>
    <row r="28" spans="1:9" ht="9" customHeight="1">
      <c r="A28" s="63" t="s">
        <v>21</v>
      </c>
      <c r="B28" s="45">
        <v>2.8</v>
      </c>
      <c r="C28" s="45">
        <v>20.6</v>
      </c>
      <c r="D28" s="45">
        <v>24.9</v>
      </c>
      <c r="E28" s="45">
        <v>19.2</v>
      </c>
      <c r="F28" s="45">
        <v>24.3</v>
      </c>
      <c r="G28" s="45">
        <v>9.1</v>
      </c>
      <c r="H28" s="45">
        <v>1.9</v>
      </c>
      <c r="I28" s="45">
        <v>100</v>
      </c>
    </row>
    <row r="29" spans="1:9" ht="9" customHeight="1">
      <c r="A29" s="63" t="s">
        <v>22</v>
      </c>
      <c r="B29" s="45">
        <v>3</v>
      </c>
      <c r="C29" s="45">
        <v>17.7</v>
      </c>
      <c r="D29" s="45">
        <v>20.1</v>
      </c>
      <c r="E29" s="45">
        <v>24.3</v>
      </c>
      <c r="F29" s="45">
        <v>26.7</v>
      </c>
      <c r="G29" s="45">
        <v>8.1</v>
      </c>
      <c r="H29" s="45">
        <v>3.1</v>
      </c>
      <c r="I29" s="45">
        <v>100</v>
      </c>
    </row>
    <row r="30" spans="1:9" s="16" customFormat="1" ht="9" customHeight="1">
      <c r="A30" s="64" t="s">
        <v>23</v>
      </c>
      <c r="B30" s="51">
        <v>2.5</v>
      </c>
      <c r="C30" s="16">
        <v>26.6</v>
      </c>
      <c r="D30" s="16">
        <v>28.7</v>
      </c>
      <c r="E30" s="16">
        <v>22.4</v>
      </c>
      <c r="F30" s="16">
        <v>17.9</v>
      </c>
      <c r="G30" s="16">
        <v>3.6</v>
      </c>
      <c r="H30" s="16">
        <v>0.8</v>
      </c>
      <c r="I30" s="16">
        <v>100</v>
      </c>
    </row>
    <row r="31" spans="1:9" s="16" customFormat="1" ht="9" customHeight="1">
      <c r="A31" s="65" t="s">
        <v>24</v>
      </c>
      <c r="B31" s="51">
        <v>2.6</v>
      </c>
      <c r="C31" s="16">
        <v>23.1</v>
      </c>
      <c r="D31" s="16">
        <v>28.7</v>
      </c>
      <c r="E31" s="16">
        <v>23.5</v>
      </c>
      <c r="F31" s="16">
        <v>19.1</v>
      </c>
      <c r="G31" s="16">
        <v>4.1</v>
      </c>
      <c r="H31" s="16">
        <v>1.5</v>
      </c>
      <c r="I31" s="16">
        <v>100</v>
      </c>
    </row>
    <row r="32" spans="1:14" s="58" customFormat="1" ht="9" customHeight="1">
      <c r="A32" s="66" t="s">
        <v>25</v>
      </c>
      <c r="B32" s="20">
        <v>2.5</v>
      </c>
      <c r="C32" s="20">
        <v>25.2</v>
      </c>
      <c r="D32" s="20">
        <v>28.7</v>
      </c>
      <c r="E32" s="20">
        <v>22.8</v>
      </c>
      <c r="F32" s="20">
        <v>18.3</v>
      </c>
      <c r="G32" s="20">
        <v>3.8</v>
      </c>
      <c r="H32" s="20">
        <v>1.1</v>
      </c>
      <c r="I32" s="20">
        <v>100</v>
      </c>
      <c r="N32" s="20"/>
    </row>
    <row r="33" spans="1:9" s="20" customFormat="1" ht="9" customHeight="1">
      <c r="A33" s="66" t="s">
        <v>26</v>
      </c>
      <c r="B33" s="20">
        <v>2.6</v>
      </c>
      <c r="C33" s="20">
        <v>24.3</v>
      </c>
      <c r="D33" s="20">
        <v>26.2</v>
      </c>
      <c r="E33" s="20">
        <v>23.9</v>
      </c>
      <c r="F33" s="20">
        <v>19.5</v>
      </c>
      <c r="G33" s="20">
        <v>4.7</v>
      </c>
      <c r="H33" s="20">
        <v>1.3</v>
      </c>
      <c r="I33" s="20">
        <v>100</v>
      </c>
    </row>
    <row r="34" spans="1:9" s="67" customFormat="1" ht="9" customHeight="1">
      <c r="A34" s="64" t="s">
        <v>36</v>
      </c>
      <c r="B34" s="51">
        <v>3</v>
      </c>
      <c r="C34" s="51">
        <v>25</v>
      </c>
      <c r="D34" s="51">
        <v>28</v>
      </c>
      <c r="E34" s="51">
        <v>23.2</v>
      </c>
      <c r="F34" s="51">
        <v>18.7</v>
      </c>
      <c r="G34" s="51">
        <v>4.1</v>
      </c>
      <c r="H34" s="51">
        <v>1.2</v>
      </c>
      <c r="I34" s="51">
        <v>100</v>
      </c>
    </row>
    <row r="35" spans="1:9" s="67" customFormat="1" ht="9" customHeight="1">
      <c r="A35" s="64" t="s">
        <v>37</v>
      </c>
      <c r="B35" s="51">
        <v>2.9</v>
      </c>
      <c r="C35" s="51">
        <v>17.5</v>
      </c>
      <c r="D35" s="51">
        <v>22.2</v>
      </c>
      <c r="E35" s="51">
        <v>20.7</v>
      </c>
      <c r="F35" s="51">
        <v>26.2</v>
      </c>
      <c r="G35" s="51">
        <v>10.3</v>
      </c>
      <c r="H35" s="51">
        <v>3.2</v>
      </c>
      <c r="I35" s="51">
        <v>100</v>
      </c>
    </row>
    <row r="36" spans="1:9" s="20" customFormat="1" ht="9" customHeight="1">
      <c r="A36" s="66" t="s">
        <v>27</v>
      </c>
      <c r="B36" s="20">
        <v>3</v>
      </c>
      <c r="C36" s="20">
        <v>18.3</v>
      </c>
      <c r="D36" s="20">
        <v>22.7</v>
      </c>
      <c r="E36" s="20">
        <v>20.6</v>
      </c>
      <c r="F36" s="20">
        <v>25.8</v>
      </c>
      <c r="G36" s="20">
        <v>9.8</v>
      </c>
      <c r="H36" s="20">
        <v>2.8</v>
      </c>
      <c r="I36" s="20">
        <v>100</v>
      </c>
    </row>
    <row r="37" spans="1:9" s="20" customFormat="1" ht="9" customHeight="1">
      <c r="A37" s="66" t="s">
        <v>28</v>
      </c>
      <c r="B37" s="20">
        <v>2.7</v>
      </c>
      <c r="C37" s="20">
        <v>19.9</v>
      </c>
      <c r="D37" s="20">
        <v>23.8</v>
      </c>
      <c r="E37" s="20">
        <v>20.4</v>
      </c>
      <c r="F37" s="20">
        <v>24.9</v>
      </c>
      <c r="G37" s="20">
        <v>8.9</v>
      </c>
      <c r="H37" s="20">
        <v>2.2</v>
      </c>
      <c r="I37" s="20">
        <v>100</v>
      </c>
    </row>
    <row r="38" spans="1:9" ht="9" customHeight="1">
      <c r="A38" s="56"/>
      <c r="B38" s="56"/>
      <c r="C38" s="56"/>
      <c r="D38" s="56"/>
      <c r="E38" s="56"/>
      <c r="F38" s="56"/>
      <c r="G38" s="56"/>
      <c r="H38" s="56"/>
      <c r="I38" s="68"/>
    </row>
    <row r="39" spans="1:8" ht="9" customHeight="1">
      <c r="A39" s="5"/>
      <c r="B39" s="5"/>
      <c r="C39" s="5"/>
      <c r="D39" s="5"/>
      <c r="E39" s="5"/>
      <c r="F39" s="5"/>
      <c r="G39" s="5"/>
      <c r="H39" s="5"/>
    </row>
    <row r="40" spans="1:8" ht="9" customHeight="1">
      <c r="A40" s="5"/>
      <c r="B40" s="5"/>
      <c r="C40" s="5"/>
      <c r="D40" s="5"/>
      <c r="E40" s="5"/>
      <c r="F40" s="5"/>
      <c r="G40" s="5"/>
      <c r="H40" s="5"/>
    </row>
    <row r="41" spans="1:8" ht="9" customHeight="1">
      <c r="A41" s="5"/>
      <c r="B41" s="5"/>
      <c r="C41" s="5"/>
      <c r="D41" s="5"/>
      <c r="E41" s="5"/>
      <c r="F41" s="5"/>
      <c r="G41" s="5"/>
      <c r="H41" s="5"/>
    </row>
    <row r="42" spans="1:8" ht="9" customHeight="1">
      <c r="A42" s="5"/>
      <c r="B42" s="5"/>
      <c r="C42" s="5"/>
      <c r="D42" s="5"/>
      <c r="E42" s="5"/>
      <c r="F42" s="5"/>
      <c r="G42" s="5"/>
      <c r="H42" s="5"/>
    </row>
    <row r="43" spans="1:8" ht="9" customHeight="1">
      <c r="A43" s="5"/>
      <c r="B43" s="5"/>
      <c r="C43" s="5"/>
      <c r="D43" s="5"/>
      <c r="E43" s="5"/>
      <c r="F43" s="5"/>
      <c r="G43" s="5"/>
      <c r="H43" s="5"/>
    </row>
    <row r="44" spans="1:8" ht="9" customHeight="1">
      <c r="A44" s="9"/>
      <c r="B44" s="9"/>
      <c r="C44" s="9"/>
      <c r="D44" s="9"/>
      <c r="E44" s="9"/>
      <c r="F44" s="9"/>
      <c r="G44" s="9"/>
      <c r="H44" s="9"/>
    </row>
    <row r="45" spans="1:8" ht="9" customHeight="1">
      <c r="A45" s="53"/>
      <c r="B45" s="57"/>
      <c r="C45" s="57"/>
      <c r="D45" s="57"/>
      <c r="E45" s="57"/>
      <c r="F45" s="57"/>
      <c r="G45" s="57"/>
      <c r="H45" s="57"/>
    </row>
    <row r="46" spans="1:9" ht="9" customHeight="1">
      <c r="A46" s="69"/>
      <c r="B46" s="70"/>
      <c r="C46" s="70"/>
      <c r="D46" s="70"/>
      <c r="E46" s="70"/>
      <c r="F46" s="70"/>
      <c r="G46" s="70"/>
      <c r="H46" s="70"/>
      <c r="I46" s="71"/>
    </row>
    <row r="47" spans="2:8" ht="9" customHeight="1">
      <c r="B47" s="57"/>
      <c r="C47" s="57"/>
      <c r="D47" s="57"/>
      <c r="E47" s="57"/>
      <c r="F47" s="57"/>
      <c r="G47" s="57"/>
      <c r="H47" s="57"/>
    </row>
    <row r="48" spans="2:8" ht="9" customHeight="1">
      <c r="B48" s="57"/>
      <c r="C48" s="57"/>
      <c r="D48" s="57"/>
      <c r="E48" s="57"/>
      <c r="F48" s="57"/>
      <c r="G48" s="57"/>
      <c r="H48" s="57"/>
    </row>
    <row r="49" spans="2:8" ht="9" customHeight="1">
      <c r="B49" s="57"/>
      <c r="C49" s="57"/>
      <c r="D49" s="57"/>
      <c r="E49" s="57"/>
      <c r="F49" s="57"/>
      <c r="G49" s="57"/>
      <c r="H49" s="57"/>
    </row>
  </sheetData>
  <mergeCells count="3">
    <mergeCell ref="A5:A6"/>
    <mergeCell ref="B5:B6"/>
    <mergeCell ref="C5:I5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3"/>
  <dimension ref="A1:I17"/>
  <sheetViews>
    <sheetView workbookViewId="0" topLeftCell="A1">
      <selection activeCell="E11" sqref="E11"/>
    </sheetView>
  </sheetViews>
  <sheetFormatPr defaultColWidth="9.140625" defaultRowHeight="12.75"/>
  <cols>
    <col min="1" max="1" width="15.00390625" style="12" customWidth="1"/>
    <col min="2" max="3" width="13.7109375" style="12" customWidth="1"/>
    <col min="4" max="4" width="15.00390625" style="12" customWidth="1"/>
    <col min="5" max="5" width="14.421875" style="12" customWidth="1"/>
    <col min="6" max="16384" width="8.8515625" style="12" customWidth="1"/>
  </cols>
  <sheetData>
    <row r="1" spans="1:6" s="73" customFormat="1" ht="13.5" customHeight="1">
      <c r="A1" s="72" t="s">
        <v>57</v>
      </c>
      <c r="B1" s="35"/>
      <c r="C1" s="35"/>
      <c r="D1" s="35"/>
      <c r="E1" s="35"/>
      <c r="F1" s="35"/>
    </row>
    <row r="2" spans="1:6" s="37" customFormat="1" ht="13.5" customHeight="1">
      <c r="A2" s="74" t="s">
        <v>58</v>
      </c>
      <c r="B2" s="74"/>
      <c r="C2" s="74"/>
      <c r="D2" s="74"/>
      <c r="E2" s="74"/>
      <c r="F2" s="74"/>
    </row>
    <row r="3" spans="1:5" ht="13.5" customHeight="1">
      <c r="A3" s="56"/>
      <c r="B3" s="56"/>
      <c r="C3" s="56"/>
      <c r="D3" s="56"/>
      <c r="E3" s="56"/>
    </row>
    <row r="4" spans="1:6" ht="15" customHeight="1">
      <c r="A4" s="114" t="s">
        <v>59</v>
      </c>
      <c r="B4" s="75" t="s">
        <v>60</v>
      </c>
      <c r="C4" s="75"/>
      <c r="D4" s="75"/>
      <c r="E4" s="76"/>
      <c r="F4" s="77"/>
    </row>
    <row r="5" spans="1:6" ht="15" customHeight="1">
      <c r="A5" s="115"/>
      <c r="B5" s="42">
        <v>1993</v>
      </c>
      <c r="C5" s="42">
        <v>1994</v>
      </c>
      <c r="D5" s="42">
        <v>1995</v>
      </c>
      <c r="E5" s="42">
        <v>1996</v>
      </c>
      <c r="F5" s="45"/>
    </row>
    <row r="6" spans="1:6" ht="19.5" customHeight="1">
      <c r="A6" s="45"/>
      <c r="F6" s="45"/>
    </row>
    <row r="7" spans="1:6" s="16" customFormat="1" ht="9.75" customHeight="1">
      <c r="A7" s="51" t="s">
        <v>23</v>
      </c>
      <c r="B7" s="49">
        <v>2.5</v>
      </c>
      <c r="C7" s="49">
        <v>2.5</v>
      </c>
      <c r="D7" s="50">
        <v>2.5</v>
      </c>
      <c r="E7" s="50">
        <v>2.5</v>
      </c>
      <c r="F7" s="51"/>
    </row>
    <row r="8" spans="1:6" s="16" customFormat="1" ht="9.75" customHeight="1">
      <c r="A8" s="51" t="s">
        <v>24</v>
      </c>
      <c r="B8" s="49">
        <v>2.7</v>
      </c>
      <c r="C8" s="49">
        <v>2.7</v>
      </c>
      <c r="D8" s="50">
        <v>2.7</v>
      </c>
      <c r="E8" s="50">
        <v>2.6</v>
      </c>
      <c r="F8" s="51"/>
    </row>
    <row r="9" spans="1:6" s="20" customFormat="1" ht="9.75" customHeight="1">
      <c r="A9" s="54" t="s">
        <v>25</v>
      </c>
      <c r="B9" s="52">
        <v>2.6</v>
      </c>
      <c r="C9" s="52">
        <v>2.6</v>
      </c>
      <c r="D9" s="52">
        <v>2.6</v>
      </c>
      <c r="E9" s="52">
        <v>2.6</v>
      </c>
      <c r="F9" s="54"/>
    </row>
    <row r="10" spans="1:6" s="20" customFormat="1" ht="9.75" customHeight="1">
      <c r="A10" s="54" t="s">
        <v>26</v>
      </c>
      <c r="B10" s="52">
        <v>2.7</v>
      </c>
      <c r="C10" s="52">
        <v>2.6</v>
      </c>
      <c r="D10" s="52">
        <v>2.7</v>
      </c>
      <c r="E10" s="52">
        <v>2.6</v>
      </c>
      <c r="F10" s="54"/>
    </row>
    <row r="11" spans="1:6" s="16" customFormat="1" ht="9.75" customHeight="1">
      <c r="A11" s="51" t="s">
        <v>36</v>
      </c>
      <c r="B11" s="49">
        <v>3.1</v>
      </c>
      <c r="C11" s="49">
        <v>3.1</v>
      </c>
      <c r="D11" s="50">
        <v>3</v>
      </c>
      <c r="E11" s="50">
        <v>3.1</v>
      </c>
      <c r="F11" s="51"/>
    </row>
    <row r="12" spans="1:6" s="16" customFormat="1" ht="9.75" customHeight="1">
      <c r="A12" s="51" t="s">
        <v>37</v>
      </c>
      <c r="B12" s="49">
        <v>2.9</v>
      </c>
      <c r="C12" s="49">
        <v>2.9</v>
      </c>
      <c r="D12" s="50">
        <v>2.9</v>
      </c>
      <c r="E12" s="50">
        <v>2.9</v>
      </c>
      <c r="F12" s="51"/>
    </row>
    <row r="13" spans="1:6" s="20" customFormat="1" ht="9.75" customHeight="1">
      <c r="A13" s="54" t="s">
        <v>27</v>
      </c>
      <c r="B13" s="52">
        <v>3</v>
      </c>
      <c r="C13" s="52">
        <v>3</v>
      </c>
      <c r="D13" s="52">
        <v>3</v>
      </c>
      <c r="E13" s="52">
        <v>3</v>
      </c>
      <c r="F13" s="54"/>
    </row>
    <row r="14" spans="1:6" s="20" customFormat="1" ht="9.75" customHeight="1">
      <c r="A14" s="54" t="s">
        <v>28</v>
      </c>
      <c r="B14" s="52">
        <v>2.7</v>
      </c>
      <c r="C14" s="52">
        <v>2.7</v>
      </c>
      <c r="D14" s="52">
        <v>2.7</v>
      </c>
      <c r="E14" s="52">
        <v>2.7</v>
      </c>
      <c r="F14" s="54"/>
    </row>
    <row r="15" spans="1:6" ht="9.75" customHeight="1">
      <c r="A15" s="56"/>
      <c r="B15" s="56"/>
      <c r="C15" s="56"/>
      <c r="D15" s="56"/>
      <c r="E15" s="56"/>
      <c r="F15" s="45"/>
    </row>
    <row r="16" spans="1:9" s="23" customFormat="1" ht="13.5" customHeight="1">
      <c r="A16" s="23" t="s">
        <v>50</v>
      </c>
      <c r="B16" s="21"/>
      <c r="C16" s="21"/>
      <c r="D16" s="21"/>
      <c r="E16" s="21"/>
      <c r="F16" s="21"/>
      <c r="G16" s="21"/>
      <c r="H16" s="21"/>
      <c r="I16" s="21"/>
    </row>
    <row r="17" spans="1:7" s="5" customFormat="1" ht="9" customHeight="1">
      <c r="A17" s="29" t="s">
        <v>51</v>
      </c>
      <c r="B17"/>
      <c r="C17"/>
      <c r="D17"/>
      <c r="E17"/>
      <c r="F17"/>
      <c r="G17"/>
    </row>
  </sheetData>
  <mergeCells count="1">
    <mergeCell ref="A4:A5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4"/>
  <dimension ref="A1:O27"/>
  <sheetViews>
    <sheetView workbookViewId="0" topLeftCell="A1">
      <selection activeCell="E11" sqref="E11"/>
    </sheetView>
  </sheetViews>
  <sheetFormatPr defaultColWidth="9.140625" defaultRowHeight="12.75"/>
  <cols>
    <col min="1" max="1" width="12.00390625" style="5" customWidth="1"/>
    <col min="2" max="12" width="6.7109375" style="5" customWidth="1"/>
    <col min="13" max="14" width="7.57421875" style="5" customWidth="1"/>
    <col min="15" max="16384" width="9.140625" style="5" customWidth="1"/>
  </cols>
  <sheetData>
    <row r="1" s="1" customFormat="1" ht="13.5" customHeight="1">
      <c r="A1" s="1" t="s">
        <v>73</v>
      </c>
    </row>
    <row r="2" s="3" customFormat="1" ht="13.5" customHeight="1">
      <c r="A2" s="3" t="s">
        <v>74</v>
      </c>
    </row>
    <row r="3" spans="1:14" s="85" customFormat="1" ht="13.5" customHeight="1">
      <c r="A3" s="80"/>
      <c r="B3" s="81"/>
      <c r="C3" s="81"/>
      <c r="D3" s="82"/>
      <c r="E3" s="80"/>
      <c r="F3" s="82"/>
      <c r="G3" s="80"/>
      <c r="H3" s="80"/>
      <c r="I3" s="80"/>
      <c r="J3" s="83"/>
      <c r="K3" s="80"/>
      <c r="L3" s="82"/>
      <c r="M3" s="84"/>
      <c r="N3" s="84"/>
    </row>
    <row r="4" spans="1:14" s="12" customFormat="1" ht="13.5" customHeight="1">
      <c r="A4" s="114" t="s">
        <v>59</v>
      </c>
      <c r="B4" s="116" t="s">
        <v>75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47"/>
      <c r="N4" s="47"/>
    </row>
    <row r="5" spans="1:12" s="12" customFormat="1" ht="103.5" customHeight="1">
      <c r="A5" s="115"/>
      <c r="B5" s="43" t="s">
        <v>76</v>
      </c>
      <c r="C5" s="43" t="s">
        <v>77</v>
      </c>
      <c r="D5" s="43" t="s">
        <v>64</v>
      </c>
      <c r="E5" s="43" t="s">
        <v>78</v>
      </c>
      <c r="F5" s="43" t="s">
        <v>66</v>
      </c>
      <c r="G5" s="43" t="s">
        <v>67</v>
      </c>
      <c r="H5" s="43" t="s">
        <v>68</v>
      </c>
      <c r="I5" s="43" t="s">
        <v>79</v>
      </c>
      <c r="J5" s="43" t="s">
        <v>70</v>
      </c>
      <c r="K5" s="43" t="s">
        <v>80</v>
      </c>
      <c r="L5" s="43" t="s">
        <v>72</v>
      </c>
    </row>
    <row r="6" spans="1:12" s="12" customFormat="1" ht="19.5" customHeight="1">
      <c r="A6" s="45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s="12" customFormat="1" ht="9.75" customHeight="1">
      <c r="A7" s="77" t="s">
        <v>23</v>
      </c>
      <c r="B7" s="49">
        <v>24.3</v>
      </c>
      <c r="C7" s="49">
        <v>73.4</v>
      </c>
      <c r="D7" s="49">
        <v>70.1</v>
      </c>
      <c r="E7" s="49">
        <v>20.9</v>
      </c>
      <c r="F7" s="49">
        <v>40.4</v>
      </c>
      <c r="G7" s="49">
        <v>8.7</v>
      </c>
      <c r="H7" s="49">
        <v>3.3</v>
      </c>
      <c r="I7" s="49">
        <v>0.9</v>
      </c>
      <c r="J7" s="49">
        <v>2.1</v>
      </c>
      <c r="K7" s="49">
        <v>0.4</v>
      </c>
      <c r="L7" s="49">
        <v>0.6</v>
      </c>
    </row>
    <row r="8" spans="1:12" s="12" customFormat="1" ht="9.75" customHeight="1">
      <c r="A8" s="45" t="s">
        <v>24</v>
      </c>
      <c r="B8" s="49">
        <v>19.9</v>
      </c>
      <c r="C8" s="49">
        <v>76.2</v>
      </c>
      <c r="D8" s="49">
        <v>70.7</v>
      </c>
      <c r="E8" s="49">
        <v>20.7</v>
      </c>
      <c r="F8" s="49">
        <v>42.6</v>
      </c>
      <c r="G8" s="49">
        <v>7.4</v>
      </c>
      <c r="H8" s="49">
        <v>5.5</v>
      </c>
      <c r="I8" s="49">
        <v>1.6</v>
      </c>
      <c r="J8" s="49">
        <v>3.3</v>
      </c>
      <c r="K8" s="49">
        <v>0.5</v>
      </c>
      <c r="L8" s="49">
        <v>1.7</v>
      </c>
    </row>
    <row r="9" spans="1:12" s="20" customFormat="1" ht="9.75" customHeight="1">
      <c r="A9" s="54" t="s">
        <v>25</v>
      </c>
      <c r="B9" s="52">
        <v>22.5</v>
      </c>
      <c r="C9" s="52">
        <v>74.5</v>
      </c>
      <c r="D9" s="52">
        <v>70.3</v>
      </c>
      <c r="E9" s="52">
        <v>20.9</v>
      </c>
      <c r="F9" s="52">
        <v>41.3</v>
      </c>
      <c r="G9" s="52">
        <v>8.2</v>
      </c>
      <c r="H9" s="52">
        <v>4.2</v>
      </c>
      <c r="I9" s="52">
        <v>1.2</v>
      </c>
      <c r="J9" s="52">
        <v>2.6</v>
      </c>
      <c r="K9" s="52">
        <v>0.4</v>
      </c>
      <c r="L9" s="52">
        <v>1</v>
      </c>
    </row>
    <row r="10" spans="1:12" s="20" customFormat="1" ht="9.75" customHeight="1">
      <c r="A10" s="54" t="s">
        <v>26</v>
      </c>
      <c r="B10" s="52">
        <v>21.4</v>
      </c>
      <c r="C10" s="52">
        <v>74.8</v>
      </c>
      <c r="D10" s="52">
        <v>70.2</v>
      </c>
      <c r="E10" s="52">
        <v>19.2</v>
      </c>
      <c r="F10" s="52">
        <v>43.1</v>
      </c>
      <c r="G10" s="52">
        <v>7.8</v>
      </c>
      <c r="H10" s="52">
        <v>4.6</v>
      </c>
      <c r="I10" s="52">
        <v>1.2</v>
      </c>
      <c r="J10" s="52">
        <v>3</v>
      </c>
      <c r="K10" s="52">
        <v>0.4</v>
      </c>
      <c r="L10" s="52">
        <v>2.4</v>
      </c>
    </row>
    <row r="11" spans="1:12" s="12" customFormat="1" ht="9.75" customHeight="1">
      <c r="A11" s="45" t="s">
        <v>36</v>
      </c>
      <c r="B11" s="49">
        <v>17.1</v>
      </c>
      <c r="C11" s="49">
        <v>79.5</v>
      </c>
      <c r="D11" s="49">
        <v>75.9</v>
      </c>
      <c r="E11" s="49">
        <v>15.7</v>
      </c>
      <c r="F11" s="49">
        <v>53.5</v>
      </c>
      <c r="G11" s="49">
        <v>6.7</v>
      </c>
      <c r="H11" s="49">
        <v>3.6</v>
      </c>
      <c r="I11" s="49">
        <v>1</v>
      </c>
      <c r="J11" s="49">
        <v>1.9</v>
      </c>
      <c r="K11" s="49">
        <v>0.7</v>
      </c>
      <c r="L11" s="49">
        <v>1.6</v>
      </c>
    </row>
    <row r="12" spans="1:12" s="12" customFormat="1" ht="9.75" customHeight="1">
      <c r="A12" s="45" t="s">
        <v>37</v>
      </c>
      <c r="B12" s="49">
        <v>19.7</v>
      </c>
      <c r="C12" s="49">
        <v>78.2</v>
      </c>
      <c r="D12" s="49">
        <v>76.3</v>
      </c>
      <c r="E12" s="49">
        <v>18</v>
      </c>
      <c r="F12" s="49">
        <v>52.1</v>
      </c>
      <c r="G12" s="49">
        <v>6.2</v>
      </c>
      <c r="H12" s="49">
        <v>2</v>
      </c>
      <c r="I12" s="49">
        <v>0.4</v>
      </c>
      <c r="J12" s="49">
        <v>1.3</v>
      </c>
      <c r="K12" s="49">
        <v>0.3</v>
      </c>
      <c r="L12" s="49">
        <v>0.9</v>
      </c>
    </row>
    <row r="13" spans="1:12" s="20" customFormat="1" ht="9.75" customHeight="1">
      <c r="A13" s="54" t="s">
        <v>27</v>
      </c>
      <c r="B13" s="52">
        <v>18</v>
      </c>
      <c r="C13" s="52">
        <v>79.1</v>
      </c>
      <c r="D13" s="52">
        <v>76</v>
      </c>
      <c r="E13" s="52">
        <v>16.5</v>
      </c>
      <c r="F13" s="52">
        <v>53</v>
      </c>
      <c r="G13" s="52">
        <v>6.5</v>
      </c>
      <c r="H13" s="52">
        <v>3</v>
      </c>
      <c r="I13" s="52">
        <v>0.8</v>
      </c>
      <c r="J13" s="52">
        <v>1.7</v>
      </c>
      <c r="K13" s="52">
        <v>0.6</v>
      </c>
      <c r="L13" s="52">
        <v>1.4</v>
      </c>
    </row>
    <row r="14" spans="1:12" s="20" customFormat="1" ht="9.75" customHeight="1">
      <c r="A14" s="54" t="s">
        <v>28</v>
      </c>
      <c r="B14" s="52">
        <v>20.8</v>
      </c>
      <c r="C14" s="52">
        <v>76.1</v>
      </c>
      <c r="D14" s="52">
        <v>72.2</v>
      </c>
      <c r="E14" s="52">
        <v>19.1</v>
      </c>
      <c r="F14" s="52">
        <v>45.5</v>
      </c>
      <c r="G14" s="52">
        <v>7.6</v>
      </c>
      <c r="H14" s="52">
        <v>3.9</v>
      </c>
      <c r="I14" s="52">
        <v>1.1</v>
      </c>
      <c r="J14" s="52">
        <v>2.4</v>
      </c>
      <c r="K14" s="52">
        <v>0.5</v>
      </c>
      <c r="L14" s="52">
        <v>1.4</v>
      </c>
    </row>
    <row r="15" spans="1:12" ht="9.75" customHeight="1">
      <c r="A15" s="4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1" s="23" customFormat="1" ht="13.5" customHeight="1">
      <c r="A16" s="23" t="s">
        <v>48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9" ht="9" customHeight="1">
      <c r="A17" s="29" t="s">
        <v>49</v>
      </c>
      <c r="B17"/>
      <c r="C17"/>
      <c r="D17"/>
      <c r="E17"/>
      <c r="F17"/>
      <c r="G17"/>
      <c r="H17"/>
      <c r="I17"/>
    </row>
    <row r="20" spans="1:15" ht="12.75">
      <c r="A20" s="86"/>
      <c r="B20" s="86"/>
      <c r="C20" s="86"/>
      <c r="D20" s="86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 ht="12.75">
      <c r="A21" s="88"/>
      <c r="B21" s="89"/>
      <c r="C21" s="89"/>
      <c r="D21" s="8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1:15" ht="12.75">
      <c r="A22" s="90"/>
      <c r="B22" s="86"/>
      <c r="C22" s="86"/>
      <c r="D22" s="86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ht="12.75">
      <c r="A23" s="86"/>
      <c r="B23" s="86"/>
      <c r="C23" s="86"/>
      <c r="D23" s="8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2.75">
      <c r="A24" s="86"/>
      <c r="B24" s="86"/>
      <c r="C24" s="86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2.75">
      <c r="A25" s="90"/>
      <c r="B25" s="86"/>
      <c r="C25" s="86"/>
      <c r="D25" s="86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2.75">
      <c r="A26" s="90"/>
      <c r="B26" s="86"/>
      <c r="C26" s="86"/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12.75">
      <c r="A27" s="86"/>
      <c r="B27" s="86"/>
      <c r="C27" s="86"/>
      <c r="D27" s="86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</sheetData>
  <mergeCells count="2">
    <mergeCell ref="B4:L4"/>
    <mergeCell ref="A4:A5"/>
  </mergeCells>
  <printOptions horizontalCentered="1"/>
  <pageMargins left="1.141732283464567" right="1.141732283464567" top="0.7086614173228347" bottom="2.1653543307086616" header="0.4724409448818898" footer="1.7716535433070868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5"/>
  <dimension ref="A1:O27"/>
  <sheetViews>
    <sheetView workbookViewId="0" topLeftCell="A1">
      <selection activeCell="E11" sqref="E11"/>
    </sheetView>
  </sheetViews>
  <sheetFormatPr defaultColWidth="9.140625" defaultRowHeight="12.75"/>
  <cols>
    <col min="1" max="1" width="12.00390625" style="5" customWidth="1"/>
    <col min="2" max="12" width="6.7109375" style="5" customWidth="1"/>
    <col min="13" max="14" width="7.57421875" style="5" customWidth="1"/>
    <col min="15" max="16384" width="9.140625" style="5" customWidth="1"/>
  </cols>
  <sheetData>
    <row r="1" s="1" customFormat="1" ht="13.5" customHeight="1">
      <c r="A1" s="1" t="s">
        <v>81</v>
      </c>
    </row>
    <row r="2" s="3" customFormat="1" ht="13.5" customHeight="1">
      <c r="A2" s="3" t="s">
        <v>82</v>
      </c>
    </row>
    <row r="3" spans="1:14" s="85" customFormat="1" ht="13.5" customHeight="1">
      <c r="A3" s="80"/>
      <c r="B3" s="81"/>
      <c r="C3" s="81"/>
      <c r="D3" s="82"/>
      <c r="E3" s="80"/>
      <c r="F3" s="82"/>
      <c r="G3" s="80"/>
      <c r="H3" s="80"/>
      <c r="I3" s="80"/>
      <c r="J3" s="83"/>
      <c r="K3" s="80"/>
      <c r="L3" s="82"/>
      <c r="M3" s="84"/>
      <c r="N3" s="84"/>
    </row>
    <row r="4" spans="1:14" s="12" customFormat="1" ht="13.5" customHeight="1">
      <c r="A4" s="114" t="s">
        <v>59</v>
      </c>
      <c r="B4" s="116" t="s">
        <v>75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47"/>
      <c r="N4" s="47"/>
    </row>
    <row r="5" spans="1:12" s="12" customFormat="1" ht="103.5" customHeight="1">
      <c r="A5" s="115"/>
      <c r="B5" s="43" t="s">
        <v>76</v>
      </c>
      <c r="C5" s="43" t="s">
        <v>77</v>
      </c>
      <c r="D5" s="43" t="s">
        <v>64</v>
      </c>
      <c r="E5" s="43" t="s">
        <v>78</v>
      </c>
      <c r="F5" s="43" t="s">
        <v>66</v>
      </c>
      <c r="G5" s="43" t="s">
        <v>67</v>
      </c>
      <c r="H5" s="43" t="s">
        <v>68</v>
      </c>
      <c r="I5" s="43" t="s">
        <v>79</v>
      </c>
      <c r="J5" s="43" t="s">
        <v>70</v>
      </c>
      <c r="K5" s="43" t="s">
        <v>80</v>
      </c>
      <c r="L5" s="43" t="s">
        <v>72</v>
      </c>
    </row>
    <row r="6" spans="1:12" s="12" customFormat="1" ht="19.5" customHeight="1">
      <c r="A6" s="45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s="12" customFormat="1" ht="9.75" customHeight="1">
      <c r="A7" s="77" t="s">
        <v>23</v>
      </c>
      <c r="B7" s="49">
        <v>24.3</v>
      </c>
      <c r="C7" s="49">
        <v>73.1</v>
      </c>
      <c r="D7" s="49">
        <v>70</v>
      </c>
      <c r="E7" s="49">
        <v>19.5</v>
      </c>
      <c r="F7" s="49">
        <v>42.5</v>
      </c>
      <c r="G7" s="49">
        <v>8</v>
      </c>
      <c r="H7" s="49">
        <v>3.1</v>
      </c>
      <c r="I7" s="49">
        <v>0.9</v>
      </c>
      <c r="J7" s="49">
        <v>1.7</v>
      </c>
      <c r="K7" s="49">
        <v>0.5</v>
      </c>
      <c r="L7" s="49">
        <v>0.5</v>
      </c>
    </row>
    <row r="8" spans="1:12" s="12" customFormat="1" ht="9.75" customHeight="1">
      <c r="A8" s="45" t="s">
        <v>24</v>
      </c>
      <c r="B8" s="49">
        <v>21.2</v>
      </c>
      <c r="C8" s="49">
        <v>75</v>
      </c>
      <c r="D8" s="49">
        <v>69.8</v>
      </c>
      <c r="E8" s="49">
        <v>20</v>
      </c>
      <c r="F8" s="49">
        <v>42.3</v>
      </c>
      <c r="G8" s="49">
        <v>7.4</v>
      </c>
      <c r="H8" s="49">
        <v>5.3</v>
      </c>
      <c r="I8" s="49">
        <v>1.5</v>
      </c>
      <c r="J8" s="49">
        <v>3.1</v>
      </c>
      <c r="K8" s="49">
        <v>0.7</v>
      </c>
      <c r="L8" s="49">
        <v>1.4</v>
      </c>
    </row>
    <row r="9" spans="1:12" s="20" customFormat="1" ht="9.75" customHeight="1">
      <c r="A9" s="54" t="s">
        <v>25</v>
      </c>
      <c r="B9" s="52">
        <v>23</v>
      </c>
      <c r="C9" s="52">
        <v>73.9</v>
      </c>
      <c r="D9" s="52">
        <v>69.9</v>
      </c>
      <c r="E9" s="52">
        <v>19.7</v>
      </c>
      <c r="F9" s="52">
        <v>42.4</v>
      </c>
      <c r="G9" s="52">
        <v>7.8</v>
      </c>
      <c r="H9" s="52">
        <v>4</v>
      </c>
      <c r="I9" s="52">
        <v>1.2</v>
      </c>
      <c r="J9" s="52">
        <v>2.3</v>
      </c>
      <c r="K9" s="52">
        <v>0.6</v>
      </c>
      <c r="L9" s="52">
        <v>0.9</v>
      </c>
    </row>
    <row r="10" spans="1:12" s="20" customFormat="1" ht="9.75" customHeight="1">
      <c r="A10" s="54" t="s">
        <v>26</v>
      </c>
      <c r="B10" s="52">
        <v>24.4</v>
      </c>
      <c r="C10" s="52">
        <v>72.2</v>
      </c>
      <c r="D10" s="52">
        <v>67.1</v>
      </c>
      <c r="E10" s="52">
        <v>18.7</v>
      </c>
      <c r="F10" s="52">
        <v>40.9</v>
      </c>
      <c r="G10" s="52">
        <v>7.5</v>
      </c>
      <c r="H10" s="52">
        <v>5.1</v>
      </c>
      <c r="I10" s="52">
        <v>1.4</v>
      </c>
      <c r="J10" s="52">
        <v>3.2</v>
      </c>
      <c r="K10" s="52">
        <v>0.5</v>
      </c>
      <c r="L10" s="52">
        <v>2.1</v>
      </c>
    </row>
    <row r="11" spans="1:12" s="12" customFormat="1" ht="9.75" customHeight="1">
      <c r="A11" s="45" t="s">
        <v>36</v>
      </c>
      <c r="B11" s="49">
        <v>16.5</v>
      </c>
      <c r="C11" s="49">
        <v>80.4</v>
      </c>
      <c r="D11" s="49">
        <v>77.4</v>
      </c>
      <c r="E11" s="49">
        <v>15.8</v>
      </c>
      <c r="F11" s="49">
        <v>54.3</v>
      </c>
      <c r="G11" s="49">
        <v>7.2</v>
      </c>
      <c r="H11" s="49">
        <v>3.1</v>
      </c>
      <c r="I11" s="49">
        <v>0.5</v>
      </c>
      <c r="J11" s="49">
        <v>1.7</v>
      </c>
      <c r="K11" s="49">
        <v>0.9</v>
      </c>
      <c r="L11" s="49">
        <v>1.2</v>
      </c>
    </row>
    <row r="12" spans="1:12" s="12" customFormat="1" ht="9.75" customHeight="1">
      <c r="A12" s="45" t="s">
        <v>37</v>
      </c>
      <c r="B12" s="49">
        <v>19.4</v>
      </c>
      <c r="C12" s="49">
        <v>77.9</v>
      </c>
      <c r="D12" s="49">
        <v>76.4</v>
      </c>
      <c r="E12" s="49">
        <v>16.5</v>
      </c>
      <c r="F12" s="49">
        <v>51.9</v>
      </c>
      <c r="G12" s="49">
        <v>7.9</v>
      </c>
      <c r="H12" s="49">
        <v>1.6</v>
      </c>
      <c r="I12" s="49">
        <v>0.4</v>
      </c>
      <c r="J12" s="49">
        <v>1</v>
      </c>
      <c r="K12" s="49">
        <v>0.3</v>
      </c>
      <c r="L12" s="49">
        <v>1</v>
      </c>
    </row>
    <row r="13" spans="1:12" s="20" customFormat="1" ht="9.75" customHeight="1">
      <c r="A13" s="54" t="s">
        <v>27</v>
      </c>
      <c r="B13" s="52">
        <v>17.5</v>
      </c>
      <c r="C13" s="52">
        <v>79.6</v>
      </c>
      <c r="D13" s="52">
        <v>77</v>
      </c>
      <c r="E13" s="52">
        <v>16.1</v>
      </c>
      <c r="F13" s="52">
        <v>53.5</v>
      </c>
      <c r="G13" s="52">
        <v>7.5</v>
      </c>
      <c r="H13" s="52">
        <v>2.6</v>
      </c>
      <c r="I13" s="52">
        <v>0.5</v>
      </c>
      <c r="J13" s="52">
        <v>1.4</v>
      </c>
      <c r="K13" s="52">
        <v>0.7</v>
      </c>
      <c r="L13" s="52">
        <v>1.1</v>
      </c>
    </row>
    <row r="14" spans="1:12" s="20" customFormat="1" ht="9.75" customHeight="1">
      <c r="A14" s="54" t="s">
        <v>28</v>
      </c>
      <c r="B14" s="52">
        <v>21.5</v>
      </c>
      <c r="C14" s="52">
        <v>75.4</v>
      </c>
      <c r="D14" s="52">
        <v>71.7</v>
      </c>
      <c r="E14" s="52">
        <v>18.3</v>
      </c>
      <c r="F14" s="52">
        <v>45.8</v>
      </c>
      <c r="G14" s="52">
        <v>7.6</v>
      </c>
      <c r="H14" s="52">
        <v>3.7</v>
      </c>
      <c r="I14" s="52">
        <v>1</v>
      </c>
      <c r="J14" s="52">
        <v>2.2</v>
      </c>
      <c r="K14" s="52">
        <v>0.6</v>
      </c>
      <c r="L14" s="52">
        <v>1.2</v>
      </c>
    </row>
    <row r="15" spans="1:12" ht="9.75" customHeight="1">
      <c r="A15" s="4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1" s="23" customFormat="1" ht="13.5" customHeight="1">
      <c r="A16" s="23" t="s">
        <v>48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9" ht="9" customHeight="1">
      <c r="A17" s="29" t="s">
        <v>49</v>
      </c>
      <c r="B17"/>
      <c r="C17"/>
      <c r="D17"/>
      <c r="E17"/>
      <c r="F17"/>
      <c r="G17"/>
      <c r="H17"/>
      <c r="I17"/>
    </row>
    <row r="20" spans="1:15" ht="12.75">
      <c r="A20" s="86"/>
      <c r="B20" s="86"/>
      <c r="C20" s="86"/>
      <c r="D20" s="86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 ht="12.75">
      <c r="A21" s="88"/>
      <c r="B21" s="89"/>
      <c r="C21" s="89"/>
      <c r="D21" s="89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1:15" ht="12.75">
      <c r="A22" s="90"/>
      <c r="B22" s="86"/>
      <c r="C22" s="86"/>
      <c r="D22" s="86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ht="12.75">
      <c r="A23" s="86"/>
      <c r="B23" s="86"/>
      <c r="C23" s="86"/>
      <c r="D23" s="8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2.75">
      <c r="A24" s="86"/>
      <c r="B24" s="86"/>
      <c r="C24" s="86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2.75">
      <c r="A25" s="90"/>
      <c r="B25" s="86"/>
      <c r="C25" s="86"/>
      <c r="D25" s="86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2.75">
      <c r="A26" s="90"/>
      <c r="B26" s="86"/>
      <c r="C26" s="86"/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12.75">
      <c r="A27" s="86"/>
      <c r="B27" s="86"/>
      <c r="C27" s="86"/>
      <c r="D27" s="86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</sheetData>
  <mergeCells count="2">
    <mergeCell ref="B4:L4"/>
    <mergeCell ref="A4:A5"/>
  </mergeCells>
  <printOptions horizontalCentered="1"/>
  <pageMargins left="1.141732283464567" right="1.141732283464567" top="0.7086614173228347" bottom="2.1653543307086616" header="0.4724409448818898" footer="1.7716535433070868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6"/>
  <dimension ref="A1:O27"/>
  <sheetViews>
    <sheetView workbookViewId="0" topLeftCell="A1">
      <selection activeCell="E11" sqref="E11"/>
    </sheetView>
  </sheetViews>
  <sheetFormatPr defaultColWidth="9.140625" defaultRowHeight="12.75"/>
  <cols>
    <col min="1" max="1" width="12.00390625" style="5" customWidth="1"/>
    <col min="2" max="12" width="6.7109375" style="5" customWidth="1"/>
    <col min="13" max="14" width="7.57421875" style="5" customWidth="1"/>
    <col min="15" max="16384" width="9.140625" style="5" customWidth="1"/>
  </cols>
  <sheetData>
    <row r="1" s="1" customFormat="1" ht="13.5" customHeight="1">
      <c r="A1" s="1" t="s">
        <v>83</v>
      </c>
    </row>
    <row r="2" s="3" customFormat="1" ht="13.5" customHeight="1">
      <c r="A2" s="3" t="s">
        <v>84</v>
      </c>
    </row>
    <row r="3" spans="1:14" s="85" customFormat="1" ht="13.5" customHeight="1">
      <c r="A3" s="80"/>
      <c r="B3" s="81"/>
      <c r="C3" s="81"/>
      <c r="D3" s="82"/>
      <c r="E3" s="80"/>
      <c r="F3" s="82"/>
      <c r="G3" s="80"/>
      <c r="H3" s="80"/>
      <c r="I3" s="80"/>
      <c r="J3" s="83"/>
      <c r="K3" s="80"/>
      <c r="L3" s="82"/>
      <c r="M3" s="84"/>
      <c r="N3" s="84"/>
    </row>
    <row r="4" spans="1:14" s="12" customFormat="1" ht="13.5" customHeight="1">
      <c r="A4" s="114" t="s">
        <v>59</v>
      </c>
      <c r="B4" s="116" t="s">
        <v>75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47"/>
      <c r="N4" s="47"/>
    </row>
    <row r="5" spans="1:12" s="12" customFormat="1" ht="103.5" customHeight="1">
      <c r="A5" s="115"/>
      <c r="B5" s="43" t="s">
        <v>76</v>
      </c>
      <c r="C5" s="43" t="s">
        <v>77</v>
      </c>
      <c r="D5" s="43" t="s">
        <v>64</v>
      </c>
      <c r="E5" s="43" t="s">
        <v>78</v>
      </c>
      <c r="F5" s="43" t="s">
        <v>66</v>
      </c>
      <c r="G5" s="43" t="s">
        <v>67</v>
      </c>
      <c r="H5" s="43" t="s">
        <v>68</v>
      </c>
      <c r="I5" s="43" t="s">
        <v>79</v>
      </c>
      <c r="J5" s="43" t="s">
        <v>70</v>
      </c>
      <c r="K5" s="43" t="s">
        <v>80</v>
      </c>
      <c r="L5" s="43" t="s">
        <v>72</v>
      </c>
    </row>
    <row r="6" spans="1:12" s="12" customFormat="1" ht="19.5" customHeight="1">
      <c r="A6" s="45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s="12" customFormat="1" ht="9.75" customHeight="1">
      <c r="A7" s="77" t="s">
        <v>23</v>
      </c>
      <c r="B7" s="49">
        <v>24.2</v>
      </c>
      <c r="C7" s="49">
        <v>73.4</v>
      </c>
      <c r="D7" s="49">
        <v>70.4</v>
      </c>
      <c r="E7" s="49">
        <v>20.9</v>
      </c>
      <c r="F7" s="49">
        <v>42.1</v>
      </c>
      <c r="G7" s="49">
        <v>7.5</v>
      </c>
      <c r="H7" s="49">
        <v>3</v>
      </c>
      <c r="I7" s="49">
        <v>1</v>
      </c>
      <c r="J7" s="49">
        <v>1.5</v>
      </c>
      <c r="K7" s="49">
        <v>0.5</v>
      </c>
      <c r="L7" s="49">
        <v>0.5</v>
      </c>
    </row>
    <row r="8" spans="1:12" s="12" customFormat="1" ht="9.75" customHeight="1">
      <c r="A8" s="45" t="s">
        <v>24</v>
      </c>
      <c r="B8" s="49">
        <v>20.9</v>
      </c>
      <c r="C8" s="49">
        <v>76</v>
      </c>
      <c r="D8" s="49">
        <v>69.9</v>
      </c>
      <c r="E8" s="49">
        <v>19.7</v>
      </c>
      <c r="F8" s="49">
        <v>41.6</v>
      </c>
      <c r="G8" s="49">
        <v>8.7</v>
      </c>
      <c r="H8" s="49">
        <v>6.2</v>
      </c>
      <c r="I8" s="49">
        <v>2</v>
      </c>
      <c r="J8" s="49">
        <v>3.4</v>
      </c>
      <c r="K8" s="49">
        <v>0.7</v>
      </c>
      <c r="L8" s="49">
        <v>1.3</v>
      </c>
    </row>
    <row r="9" spans="1:12" s="20" customFormat="1" ht="9.75" customHeight="1">
      <c r="A9" s="54" t="s">
        <v>25</v>
      </c>
      <c r="B9" s="52">
        <v>22.9</v>
      </c>
      <c r="C9" s="52">
        <v>74.4</v>
      </c>
      <c r="D9" s="52">
        <v>70.2</v>
      </c>
      <c r="E9" s="52">
        <v>20.4</v>
      </c>
      <c r="F9" s="52">
        <v>41.9</v>
      </c>
      <c r="G9" s="52">
        <v>8</v>
      </c>
      <c r="H9" s="52">
        <v>4.2</v>
      </c>
      <c r="I9" s="52">
        <v>1.4</v>
      </c>
      <c r="J9" s="52">
        <v>2.3</v>
      </c>
      <c r="K9" s="52">
        <v>0.6</v>
      </c>
      <c r="L9" s="52">
        <v>0.8</v>
      </c>
    </row>
    <row r="10" spans="1:12" s="20" customFormat="1" ht="9.75" customHeight="1">
      <c r="A10" s="54" t="s">
        <v>26</v>
      </c>
      <c r="B10" s="52">
        <v>20.7</v>
      </c>
      <c r="C10" s="52">
        <v>75.7</v>
      </c>
      <c r="D10" s="52">
        <v>70.4</v>
      </c>
      <c r="E10" s="52">
        <v>21.6</v>
      </c>
      <c r="F10" s="52">
        <v>41.2</v>
      </c>
      <c r="G10" s="52">
        <v>7.6</v>
      </c>
      <c r="H10" s="52">
        <v>5.3</v>
      </c>
      <c r="I10" s="52">
        <v>1.5</v>
      </c>
      <c r="J10" s="52">
        <v>3.3</v>
      </c>
      <c r="K10" s="52">
        <v>0.5</v>
      </c>
      <c r="L10" s="52">
        <v>1.9</v>
      </c>
    </row>
    <row r="11" spans="1:12" s="12" customFormat="1" ht="9.75" customHeight="1">
      <c r="A11" s="45" t="s">
        <v>36</v>
      </c>
      <c r="B11" s="49">
        <v>17.4</v>
      </c>
      <c r="C11" s="49">
        <v>79.8</v>
      </c>
      <c r="D11" s="49">
        <v>76.2</v>
      </c>
      <c r="E11" s="49">
        <v>16.2</v>
      </c>
      <c r="F11" s="49">
        <v>53.3</v>
      </c>
      <c r="G11" s="49">
        <v>6.7</v>
      </c>
      <c r="H11" s="49">
        <v>3.6</v>
      </c>
      <c r="I11" s="49">
        <v>0.7</v>
      </c>
      <c r="J11" s="49">
        <v>2.3</v>
      </c>
      <c r="K11" s="49">
        <v>0.6</v>
      </c>
      <c r="L11" s="49">
        <v>1</v>
      </c>
    </row>
    <row r="12" spans="1:12" s="12" customFormat="1" ht="9.75" customHeight="1">
      <c r="A12" s="45" t="s">
        <v>37</v>
      </c>
      <c r="B12" s="49">
        <v>17.4</v>
      </c>
      <c r="C12" s="49">
        <v>80.7</v>
      </c>
      <c r="D12" s="49">
        <v>77.9</v>
      </c>
      <c r="E12" s="49">
        <v>17.8</v>
      </c>
      <c r="F12" s="49">
        <v>52.7</v>
      </c>
      <c r="G12" s="49">
        <v>7.4</v>
      </c>
      <c r="H12" s="49">
        <v>2.8</v>
      </c>
      <c r="I12" s="49">
        <v>0.6</v>
      </c>
      <c r="J12" s="49">
        <v>2</v>
      </c>
      <c r="K12" s="49">
        <v>0.2</v>
      </c>
      <c r="L12" s="49">
        <v>0.4</v>
      </c>
    </row>
    <row r="13" spans="1:12" s="20" customFormat="1" ht="9.75" customHeight="1">
      <c r="A13" s="54" t="s">
        <v>27</v>
      </c>
      <c r="B13" s="52">
        <v>17.4</v>
      </c>
      <c r="C13" s="52">
        <v>80.1</v>
      </c>
      <c r="D13" s="52">
        <v>76.8</v>
      </c>
      <c r="E13" s="52">
        <v>16.8</v>
      </c>
      <c r="F13" s="52">
        <v>53.1</v>
      </c>
      <c r="G13" s="52">
        <v>6.9</v>
      </c>
      <c r="H13" s="52">
        <v>3.3</v>
      </c>
      <c r="I13" s="52">
        <v>0.7</v>
      </c>
      <c r="J13" s="52">
        <v>2.2</v>
      </c>
      <c r="K13" s="52">
        <v>0.4</v>
      </c>
      <c r="L13" s="52">
        <v>0.8</v>
      </c>
    </row>
    <row r="14" spans="1:12" s="20" customFormat="1" ht="9.75" customHeight="1">
      <c r="A14" s="54" t="s">
        <v>28</v>
      </c>
      <c r="B14" s="52">
        <v>20.6</v>
      </c>
      <c r="C14" s="52">
        <v>76.6</v>
      </c>
      <c r="D14" s="52">
        <v>72.4</v>
      </c>
      <c r="E14" s="52">
        <v>19.4</v>
      </c>
      <c r="F14" s="52">
        <v>45.5</v>
      </c>
      <c r="G14" s="52">
        <v>7.5</v>
      </c>
      <c r="H14" s="52">
        <v>4.1</v>
      </c>
      <c r="I14" s="52">
        <v>1.2</v>
      </c>
      <c r="J14" s="52">
        <v>2.4</v>
      </c>
      <c r="K14" s="52">
        <v>0.5</v>
      </c>
      <c r="L14" s="52">
        <v>1.1</v>
      </c>
    </row>
    <row r="15" spans="1:12" ht="9.75" customHeight="1">
      <c r="A15" s="4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1" s="23" customFormat="1" ht="13.5" customHeight="1">
      <c r="A16" s="23" t="s">
        <v>48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9" ht="9" customHeight="1">
      <c r="A17" s="29" t="s">
        <v>49</v>
      </c>
      <c r="B17"/>
      <c r="C17"/>
      <c r="D17"/>
      <c r="E17"/>
      <c r="F17"/>
      <c r="G17"/>
      <c r="H17"/>
      <c r="I17"/>
    </row>
    <row r="19" spans="1:15" ht="12.75">
      <c r="A19" s="86"/>
      <c r="B19" s="70"/>
      <c r="C19" s="70"/>
      <c r="D19" s="70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1:15" ht="12.75">
      <c r="A20" s="88"/>
      <c r="B20" s="89"/>
      <c r="C20" s="89"/>
      <c r="D20" s="89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 ht="12.75">
      <c r="A21" s="90"/>
      <c r="B21" s="86"/>
      <c r="C21" s="86"/>
      <c r="D21" s="86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1:15" ht="12.75">
      <c r="A22" s="86"/>
      <c r="B22" s="70"/>
      <c r="C22" s="70"/>
      <c r="D22" s="70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ht="12.75">
      <c r="A23" s="86"/>
      <c r="B23" s="70"/>
      <c r="C23" s="70"/>
      <c r="D23" s="70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2.75">
      <c r="A24" s="90"/>
      <c r="B24" s="70"/>
      <c r="C24" s="70"/>
      <c r="D24" s="70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2.75">
      <c r="A25" s="90"/>
      <c r="B25" s="70"/>
      <c r="C25" s="70"/>
      <c r="D25" s="70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2.75">
      <c r="A26" s="86"/>
      <c r="B26" s="70"/>
      <c r="C26" s="70"/>
      <c r="D26" s="70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12.75">
      <c r="A27" s="86"/>
      <c r="B27" s="86"/>
      <c r="C27" s="86"/>
      <c r="D27" s="86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</sheetData>
  <mergeCells count="2">
    <mergeCell ref="B4:L4"/>
    <mergeCell ref="A4:A5"/>
  </mergeCells>
  <printOptions horizontalCentered="1"/>
  <pageMargins left="1.141732283464567" right="1.141732283464567" top="0.7086614173228347" bottom="2.1653543307086616" header="0.4724409448818898" footer="1.771653543307086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burgio</dc:creator>
  <cp:keywords/>
  <dc:description/>
  <cp:lastModifiedBy>Petricone Letizia</cp:lastModifiedBy>
  <dcterms:created xsi:type="dcterms:W3CDTF">2004-11-12T16:10:32Z</dcterms:created>
  <dcterms:modified xsi:type="dcterms:W3CDTF">2005-04-04T10:44:52Z</dcterms:modified>
  <cp:category/>
  <cp:version/>
  <cp:contentType/>
  <cp:contentStatus/>
</cp:coreProperties>
</file>