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t67" sheetId="1" r:id="rId1"/>
    <sheet name="tsp5_5_99" sheetId="2" r:id="rId2"/>
  </sheets>
  <definedNames>
    <definedName name="IDX2" localSheetId="1">'tsp5_5_99'!#REF!</definedName>
    <definedName name="TABLE" localSheetId="1">'tsp5_5_99'!$A$1:$H$3</definedName>
    <definedName name="TABLE_2" localSheetId="1">'tsp5_5_99'!$A$4:$H$17</definedName>
    <definedName name="TABLE_3" localSheetId="1">'tsp5_5_99'!$A$4:$H$17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<sst xmlns="http://schemas.openxmlformats.org/spreadsheetml/2006/main" count="41" uniqueCount="38">
  <si>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 </t>
  </si>
  <si>
    <t>tsp5_5_99 - Numero di imprese per attività economica che hanno</t>
  </si>
  <si>
    <t>svolto R&amp;S nell'ambito di progettinazionali o internazionali</t>
  </si>
  <si>
    <t>Anno 1999</t>
  </si>
  <si>
    <t>imprese1</t>
  </si>
  <si>
    <t>n° imprese</t>
  </si>
  <si>
    <t>solo_UE</t>
  </si>
  <si>
    <t>solo_int</t>
  </si>
  <si>
    <t>UE_int</t>
  </si>
  <si>
    <t>solo_naz</t>
  </si>
  <si>
    <t>altri</t>
  </si>
  <si>
    <t>attività economiche</t>
  </si>
  <si>
    <t>totale</t>
  </si>
  <si>
    <t>addetti</t>
  </si>
  <si>
    <t>*****Fino a 49****</t>
  </si>
  <si>
    <t>****50-99****</t>
  </si>
  <si>
    <t>***100-249***</t>
  </si>
  <si>
    <t>***250-499***</t>
  </si>
  <si>
    <t>***500-999***</t>
  </si>
  <si>
    <t>1000 e oltre</t>
  </si>
  <si>
    <t>ATTIVITÀ  ECONOMICHE                                      CLASSI DI ADDETTI</t>
  </si>
  <si>
    <t>Industria in senso stretto</t>
  </si>
  <si>
    <t>Costruzioni</t>
  </si>
  <si>
    <t>Servizi</t>
  </si>
  <si>
    <t>TOTALE</t>
  </si>
  <si>
    <t>Fino a 49</t>
  </si>
  <si>
    <t>50-99</t>
  </si>
  <si>
    <t>100-249</t>
  </si>
  <si>
    <t>250-499</t>
  </si>
  <si>
    <t>500-999</t>
  </si>
  <si>
    <t>Imprese che hanno partecipato a programmi di ricerca nazionali o internazionali</t>
  </si>
  <si>
    <t>Tavola 67 -</t>
  </si>
  <si>
    <t>Totale</t>
  </si>
  <si>
    <t>Solo a programmi di ricerca UE</t>
  </si>
  <si>
    <t>Solo a programmi di ricerca internazionali</t>
  </si>
  <si>
    <t>Solo a programmi di ricerca nazionali</t>
  </si>
  <si>
    <t>A programmi di ricerca in ambito UE e in ambito internazionale</t>
  </si>
  <si>
    <t>Ad altri programmi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</si>
</sst>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\-#,##0\ "/>
    <numFmt numFmtId="175" formatCode="_-* #,##0.0_-;\-* #,##0.0_-;_-* &quot;-&quot;_-;_-@_-"/>
  </numFmts>
  <fonts count="11">
    <font>
      <sz val="10"/>
      <name val="Arial"/>
      <family val="0"/>
    </font>
    <font>
      <b/>
      <i/>
      <sz val="16"/>
      <color indexed="18"/>
      <name val="Arial"/>
      <family val="0"/>
    </font>
    <font>
      <b/>
      <sz val="12"/>
      <color indexed="5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0" borderId="0" xfId="17" applyFont="1">
      <alignment/>
      <protection/>
    </xf>
    <xf numFmtId="41" fontId="5" fillId="0" borderId="0" xfId="16" applyFont="1" applyAlignment="1">
      <alignment/>
    </xf>
    <xf numFmtId="3" fontId="6" fillId="0" borderId="0" xfId="17" applyNumberFormat="1" applyFont="1" applyAlignment="1">
      <alignment horizontal="left"/>
      <protection/>
    </xf>
    <xf numFmtId="41" fontId="6" fillId="0" borderId="0" xfId="16" applyFont="1" applyAlignment="1">
      <alignment horizontal="centerContinuous"/>
    </xf>
    <xf numFmtId="0" fontId="6" fillId="0" borderId="0" xfId="17" applyFont="1">
      <alignment/>
      <protection/>
    </xf>
    <xf numFmtId="49" fontId="7" fillId="0" borderId="0" xfId="17" applyNumberFormat="1" applyFont="1" applyAlignment="1">
      <alignment horizontal="left"/>
      <protection/>
    </xf>
    <xf numFmtId="41" fontId="8" fillId="0" borderId="0" xfId="16" applyFont="1" applyAlignment="1">
      <alignment horizontal="centerContinuous"/>
    </xf>
    <xf numFmtId="0" fontId="8" fillId="0" borderId="0" xfId="17" applyFont="1">
      <alignment/>
      <protection/>
    </xf>
    <xf numFmtId="3" fontId="5" fillId="0" borderId="6" xfId="17" applyNumberFormat="1" applyFont="1" applyBorder="1" applyAlignment="1">
      <alignment horizontal="centerContinuous" wrapText="1"/>
      <protection/>
    </xf>
    <xf numFmtId="41" fontId="5" fillId="0" borderId="6" xfId="16" applyFont="1" applyBorder="1" applyAlignment="1">
      <alignment horizontal="centerContinuous"/>
    </xf>
    <xf numFmtId="41" fontId="5" fillId="0" borderId="6" xfId="16" applyFont="1" applyBorder="1" applyAlignment="1">
      <alignment horizontal="right" vertical="center" wrapText="1"/>
    </xf>
    <xf numFmtId="175" fontId="5" fillId="0" borderId="0" xfId="16" applyNumberFormat="1" applyFont="1" applyAlignment="1">
      <alignment/>
    </xf>
    <xf numFmtId="0" fontId="9" fillId="0" borderId="0" xfId="17" applyFont="1">
      <alignment/>
      <protection/>
    </xf>
    <xf numFmtId="175" fontId="5" fillId="0" borderId="0" xfId="17" applyNumberFormat="1" applyFont="1">
      <alignment/>
      <protection/>
    </xf>
    <xf numFmtId="0" fontId="9" fillId="0" borderId="6" xfId="17" applyFont="1" applyBorder="1">
      <alignment/>
      <protection/>
    </xf>
    <xf numFmtId="175" fontId="9" fillId="0" borderId="6" xfId="16" applyNumberFormat="1" applyFont="1" applyBorder="1" applyAlignment="1">
      <alignment/>
    </xf>
    <xf numFmtId="175" fontId="9" fillId="0" borderId="0" xfId="16" applyNumberFormat="1" applyFont="1" applyAlignment="1">
      <alignment/>
    </xf>
    <xf numFmtId="0" fontId="5" fillId="0" borderId="6" xfId="17" applyFont="1" applyBorder="1">
      <alignment/>
      <protection/>
    </xf>
    <xf numFmtId="0" fontId="5" fillId="0" borderId="7" xfId="17" applyFont="1" applyBorder="1" applyAlignment="1">
      <alignment horizontal="right" vertical="center"/>
      <protection/>
    </xf>
    <xf numFmtId="175" fontId="9" fillId="0" borderId="0" xfId="17" applyNumberFormat="1" applyFont="1">
      <alignment/>
      <protection/>
    </xf>
    <xf numFmtId="175" fontId="9" fillId="0" borderId="6" xfId="17" applyNumberFormat="1" applyFont="1" applyBorder="1">
      <alignment/>
      <protection/>
    </xf>
    <xf numFmtId="0" fontId="5" fillId="0" borderId="7" xfId="17" applyFont="1" applyBorder="1" applyAlignment="1">
      <alignment horizontal="left" vertical="center" wrapText="1"/>
      <protection/>
    </xf>
    <xf numFmtId="0" fontId="3" fillId="2" borderId="8" xfId="0" applyFont="1" applyFill="1" applyBorder="1" applyAlignment="1">
      <alignment horizontal="right" wrapText="1"/>
    </xf>
    <xf numFmtId="0" fontId="0" fillId="0" borderId="8" xfId="0" applyBorder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e_T66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38100</xdr:rowOff>
    </xdr:from>
    <xdr:to>
      <xdr:col>7</xdr:col>
      <xdr:colOff>447675</xdr:colOff>
      <xdr:row>3</xdr:row>
      <xdr:rowOff>190500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04850" y="228600"/>
          <a:ext cx="51149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svolto attività di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che hanno partecipato a programmi di ricerca nazionali o internazionali per settore di attività economica e per classe di addetti  - Anno 1999</a:t>
          </a:r>
        </a:p>
      </xdr:txBody>
    </xdr:sp>
    <xdr:clientData/>
  </xdr:twoCellAnchor>
  <xdr:twoCellAnchor>
    <xdr:from>
      <xdr:col>0</xdr:col>
      <xdr:colOff>771525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771525" y="1857375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Testo 13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Testo 14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771525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771525" y="1857375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771525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71525" y="1857375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819150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819150" y="1857375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Testo 13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800100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800100" y="1857375"/>
          <a:ext cx="457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intra-muros sostenuta dalle imprese per gruppo di prodotto distinto, per attività economica.  Anno 1997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 Anno 1997</a:t>
          </a:r>
        </a:p>
      </xdr:txBody>
    </xdr:sp>
    <xdr:clientData/>
  </xdr:twoCellAnchor>
  <xdr:twoCellAnchor>
    <xdr:from>
      <xdr:col>0</xdr:col>
      <xdr:colOff>1143000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1143000" y="1857375"/>
          <a:ext cx="422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1152525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1152525" y="1857375"/>
          <a:ext cx="421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R&amp;S  svolte dalle imprese nell'ambito di programmi di diversa natura - Anno 1998</a:t>
          </a:r>
        </a:p>
      </xdr:txBody>
    </xdr:sp>
    <xdr:clientData/>
  </xdr:twoCellAnchor>
  <xdr:twoCellAnchor>
    <xdr:from>
      <xdr:col>0</xdr:col>
      <xdr:colOff>1104900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1104900" y="1857375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attività economica che hanno svolto R&amp;S nell'ambito di progetti nazionali o internazionali - Anno 1998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28125" style="7" customWidth="1"/>
    <col min="2" max="2" width="11.140625" style="7" customWidth="1"/>
    <col min="3" max="4" width="10.421875" style="8" customWidth="1"/>
    <col min="5" max="5" width="10.8515625" style="8" customWidth="1"/>
    <col min="6" max="6" width="10.421875" style="8" customWidth="1"/>
    <col min="7" max="7" width="10.00390625" style="8" customWidth="1"/>
    <col min="8" max="8" width="8.00390625" style="7" customWidth="1"/>
    <col min="9" max="9" width="7.7109375" style="7" customWidth="1"/>
    <col min="10" max="16384" width="8.00390625" style="7" customWidth="1"/>
  </cols>
  <sheetData>
    <row r="1" ht="15" customHeight="1"/>
    <row r="2" spans="1:7" s="11" customFormat="1" ht="15" customHeight="1">
      <c r="A2" s="9" t="s">
        <v>31</v>
      </c>
      <c r="B2" s="9"/>
      <c r="C2" s="10"/>
      <c r="D2" s="10"/>
      <c r="E2" s="10"/>
      <c r="F2" s="10"/>
      <c r="G2" s="10"/>
    </row>
    <row r="3" spans="1:7" s="14" customFormat="1" ht="15" customHeight="1">
      <c r="A3" s="12"/>
      <c r="B3" s="12"/>
      <c r="C3" s="13"/>
      <c r="D3" s="13"/>
      <c r="E3" s="13"/>
      <c r="F3" s="13"/>
      <c r="G3" s="13"/>
    </row>
    <row r="4" spans="1:8" ht="23.25" customHeight="1">
      <c r="A4" s="15"/>
      <c r="B4" s="15"/>
      <c r="C4" s="16"/>
      <c r="D4" s="16"/>
      <c r="E4" s="16"/>
      <c r="F4" s="16"/>
      <c r="G4" s="16"/>
      <c r="H4" s="24"/>
    </row>
    <row r="5" spans="1:8" ht="78" customHeight="1">
      <c r="A5" s="28" t="s">
        <v>20</v>
      </c>
      <c r="B5" s="17" t="s">
        <v>30</v>
      </c>
      <c r="C5" s="17" t="s">
        <v>33</v>
      </c>
      <c r="D5" s="17" t="s">
        <v>34</v>
      </c>
      <c r="E5" s="17" t="s">
        <v>35</v>
      </c>
      <c r="F5" s="17" t="s">
        <v>36</v>
      </c>
      <c r="G5" s="17" t="s">
        <v>37</v>
      </c>
      <c r="H5" s="25" t="s">
        <v>32</v>
      </c>
    </row>
    <row r="7" spans="1:8" ht="15" customHeight="1">
      <c r="A7" s="7" t="s">
        <v>21</v>
      </c>
      <c r="B7" s="18">
        <f>+(tsp5_5_99!C5/tsp5_5_99!B5)*100</f>
        <v>33.91608391608392</v>
      </c>
      <c r="C7" s="18">
        <f>+(tsp5_5_99!D5/tsp5_5_99!$C$5)*100</f>
        <v>10.56701030927835</v>
      </c>
      <c r="D7" s="18">
        <f>+(tsp5_5_99!E5/tsp5_5_99!$C$5)*100</f>
        <v>1.804123711340206</v>
      </c>
      <c r="E7" s="18">
        <f>+(tsp5_5_99!F5/tsp5_5_99!$C$5)*100</f>
        <v>1.804123711340206</v>
      </c>
      <c r="F7" s="18">
        <f>+(tsp5_5_99!G5/tsp5_5_99!$C$5)*100</f>
        <v>64.69072164948454</v>
      </c>
      <c r="G7" s="18">
        <f>+(tsp5_5_99!H5/tsp5_5_99!$C$5)*100</f>
        <v>21.1340206185567</v>
      </c>
      <c r="H7" s="20">
        <f>SUM(C7:G7)</f>
        <v>100.00000000000001</v>
      </c>
    </row>
    <row r="8" spans="1:8" ht="15" customHeight="1">
      <c r="A8" s="7" t="s">
        <v>22</v>
      </c>
      <c r="B8" s="18">
        <f>+(tsp5_5_99!C7/tsp5_5_99!B7)*100</f>
        <v>45.45454545454545</v>
      </c>
      <c r="C8" s="18">
        <f>+(tsp5_5_99!D7/tsp5_5_99!$C$7)*100</f>
        <v>20</v>
      </c>
      <c r="D8" s="18">
        <f>+(tsp5_5_99!E7/tsp5_5_99!$C$7)*100</f>
        <v>0</v>
      </c>
      <c r="E8" s="18">
        <f>+(tsp5_5_99!F7/tsp5_5_99!$C$7)*100</f>
        <v>0</v>
      </c>
      <c r="F8" s="18">
        <f>+(tsp5_5_99!G7/tsp5_5_99!$C$7)*100</f>
        <v>80</v>
      </c>
      <c r="G8" s="18">
        <f>+(tsp5_5_99!H7/tsp5_5_99!$C$7)*100</f>
        <v>0</v>
      </c>
      <c r="H8" s="20">
        <f>SUM(C8:G8)</f>
        <v>100</v>
      </c>
    </row>
    <row r="9" spans="1:8" ht="15" customHeight="1">
      <c r="A9" s="7" t="s">
        <v>23</v>
      </c>
      <c r="B9" s="18">
        <f>+(tsp5_5_99!C8/tsp5_5_99!B8)*100</f>
        <v>59.91379310344828</v>
      </c>
      <c r="C9" s="18">
        <f>+(tsp5_5_99!D8/tsp5_5_99!$C$8)*100</f>
        <v>14.388489208633093</v>
      </c>
      <c r="D9" s="18">
        <f>+(tsp5_5_99!E8/tsp5_5_99!$C$8)*100</f>
        <v>2.158273381294964</v>
      </c>
      <c r="E9" s="18">
        <f>+(tsp5_5_99!F8/tsp5_5_99!$C$8)*100</f>
        <v>3.597122302158273</v>
      </c>
      <c r="F9" s="18">
        <f>+(tsp5_5_99!G8/tsp5_5_99!$C$8)*100</f>
        <v>33.093525179856115</v>
      </c>
      <c r="G9" s="18">
        <f>+(tsp5_5_99!H8/tsp5_5_99!$C$8)*100</f>
        <v>46.76258992805755</v>
      </c>
      <c r="H9" s="20">
        <f>SUM(C9:G9)</f>
        <v>100</v>
      </c>
    </row>
    <row r="10" spans="1:8" ht="15" customHeight="1">
      <c r="A10" s="19" t="s">
        <v>24</v>
      </c>
      <c r="B10" s="23">
        <f>+(tsp5_5_99!C9/tsp5_5_99!B9)*100</f>
        <v>38.35616438356164</v>
      </c>
      <c r="C10" s="23">
        <f>+(tsp5_5_99!D9/tsp5_5_99!$C$9)*100</f>
        <v>11.654135338345863</v>
      </c>
      <c r="D10" s="23">
        <f>+(tsp5_5_99!E9/tsp5_5_99!$C$9)*100</f>
        <v>1.8796992481203008</v>
      </c>
      <c r="E10" s="23">
        <f>+(tsp5_5_99!F9/tsp5_5_99!$C$9)*100</f>
        <v>2.2556390977443606</v>
      </c>
      <c r="F10" s="23">
        <f>+(tsp5_5_99!G9/tsp5_5_99!$C$9)*100</f>
        <v>56.57894736842105</v>
      </c>
      <c r="G10" s="23">
        <f>+(tsp5_5_99!H9/tsp5_5_99!$C$9)*100</f>
        <v>27.631578947368425</v>
      </c>
      <c r="H10" s="26">
        <f>SUM(C10:G10)</f>
        <v>100</v>
      </c>
    </row>
    <row r="11" ht="15" customHeight="1"/>
    <row r="12" spans="1:8" ht="15" customHeight="1">
      <c r="A12" s="7" t="s">
        <v>25</v>
      </c>
      <c r="B12" s="20">
        <f>+(tsp5_5_99!C10/tsp5_5_99!B10)*100</f>
        <v>40.419947506561684</v>
      </c>
      <c r="C12" s="18">
        <f>+(tsp5_5_99!D10/tsp5_5_99!$C$10)*100</f>
        <v>13.636363636363635</v>
      </c>
      <c r="D12" s="18">
        <f>+(tsp5_5_99!E10/tsp5_5_99!$C$10)*100</f>
        <v>2.5974025974025974</v>
      </c>
      <c r="E12" s="18">
        <f>+(tsp5_5_99!F10/tsp5_5_99!$C$10)*100</f>
        <v>1.2987012987012987</v>
      </c>
      <c r="F12" s="18">
        <f>+(tsp5_5_99!G10/tsp5_5_99!$C$10)*100</f>
        <v>50.649350649350644</v>
      </c>
      <c r="G12" s="18">
        <f>+(tsp5_5_99!H10/tsp5_5_99!$C$10)*100</f>
        <v>31.818181818181817</v>
      </c>
      <c r="H12" s="20">
        <f aca="true" t="shared" si="0" ref="H12:H18">SUM(C12:G12)</f>
        <v>99.99999999999999</v>
      </c>
    </row>
    <row r="13" spans="1:8" ht="15" customHeight="1">
      <c r="A13" s="7" t="s">
        <v>26</v>
      </c>
      <c r="B13" s="18">
        <f>+(tsp5_5_99!C12/tsp5_5_99!B12)*100</f>
        <v>31.877729257641924</v>
      </c>
      <c r="C13" s="18">
        <f>+(tsp5_5_99!D12/tsp5_5_99!$C$12)*100</f>
        <v>13.698630136986301</v>
      </c>
      <c r="D13" s="18">
        <f>+(tsp5_5_99!E12/tsp5_5_99!$C$12)*100</f>
        <v>1.36986301369863</v>
      </c>
      <c r="E13" s="18">
        <f>+(tsp5_5_99!F12/tsp5_5_99!$C$12)*100</f>
        <v>1.36986301369863</v>
      </c>
      <c r="F13" s="18">
        <f>+(tsp5_5_99!G12/tsp5_5_99!$C$12)*100</f>
        <v>65.75342465753424</v>
      </c>
      <c r="G13" s="18">
        <f>+(tsp5_5_99!H12/tsp5_5_99!$C$12)*100</f>
        <v>17.80821917808219</v>
      </c>
      <c r="H13" s="20">
        <f t="shared" si="0"/>
        <v>100</v>
      </c>
    </row>
    <row r="14" spans="1:8" ht="15" customHeight="1">
      <c r="A14" s="7" t="s">
        <v>27</v>
      </c>
      <c r="B14" s="18">
        <f>+(tsp5_5_99!C13/tsp5_5_99!B13)*100</f>
        <v>34.76923076923077</v>
      </c>
      <c r="C14" s="18">
        <f>+(tsp5_5_99!D13/tsp5_5_99!$C$13)*100</f>
        <v>7.079646017699115</v>
      </c>
      <c r="D14" s="18">
        <f>+(tsp5_5_99!E13/tsp5_5_99!$C$13)*100</f>
        <v>0.8849557522123894</v>
      </c>
      <c r="E14" s="18">
        <f>+(tsp5_5_99!F13/tsp5_5_99!$C$13)*100</f>
        <v>1.7699115044247788</v>
      </c>
      <c r="F14" s="18">
        <f>+(tsp5_5_99!G13/tsp5_5_99!$C$13)*100</f>
        <v>67.2566371681416</v>
      </c>
      <c r="G14" s="18">
        <f>+(tsp5_5_99!H13/tsp5_5_99!$C$13)*100</f>
        <v>23.008849557522122</v>
      </c>
      <c r="H14" s="20">
        <f t="shared" si="0"/>
        <v>100</v>
      </c>
    </row>
    <row r="15" spans="1:8" ht="15" customHeight="1">
      <c r="A15" s="7" t="s">
        <v>28</v>
      </c>
      <c r="B15" s="18">
        <f>+(tsp5_5_99!C14/tsp5_5_99!B14)*100</f>
        <v>36.97916666666667</v>
      </c>
      <c r="C15" s="18">
        <f>+(+(tsp5_5_99!D14/tsp5_5_99!$C$14)*100)</f>
        <v>11.267605633802818</v>
      </c>
      <c r="D15" s="18">
        <f>+(+(tsp5_5_99!E14/tsp5_5_99!$C$14)*100)</f>
        <v>2.8169014084507045</v>
      </c>
      <c r="E15" s="18">
        <f>+(+(tsp5_5_99!F14/tsp5_5_99!$C$14)*100)</f>
        <v>1.4084507042253522</v>
      </c>
      <c r="F15" s="18">
        <f>+(+(tsp5_5_99!G14/tsp5_5_99!$C$14)*100)</f>
        <v>61.97183098591549</v>
      </c>
      <c r="G15" s="18">
        <f>+(+(tsp5_5_99!H14/tsp5_5_99!$C$14)*100)</f>
        <v>22.535211267605636</v>
      </c>
      <c r="H15" s="20">
        <f t="shared" si="0"/>
        <v>100</v>
      </c>
    </row>
    <row r="16" spans="1:8" ht="15" customHeight="1">
      <c r="A16" s="7" t="s">
        <v>29</v>
      </c>
      <c r="B16" s="18">
        <f>+(tsp5_5_99!C15/tsp5_5_99!B15)*100</f>
        <v>33.33333333333333</v>
      </c>
      <c r="C16" s="18">
        <f>+(tsp5_5_99!D15/tsp5_5_99!$C$15)*100</f>
        <v>12.5</v>
      </c>
      <c r="D16" s="18">
        <f>+(tsp5_5_99!E15/tsp5_5_99!$C$15)*100</f>
        <v>2.5</v>
      </c>
      <c r="E16" s="18">
        <f>+(tsp5_5_99!F15/tsp5_5_99!$C$15)*100</f>
        <v>2.5</v>
      </c>
      <c r="F16" s="18">
        <f>+(tsp5_5_99!G15/tsp5_5_99!$C$15)*100</f>
        <v>65</v>
      </c>
      <c r="G16" s="18">
        <f>+(tsp5_5_99!H15/tsp5_5_99!$C$15)*100</f>
        <v>17.5</v>
      </c>
      <c r="H16" s="20">
        <f t="shared" si="0"/>
        <v>100</v>
      </c>
    </row>
    <row r="17" spans="1:8" ht="15" customHeight="1">
      <c r="A17" s="7" t="s">
        <v>19</v>
      </c>
      <c r="B17" s="18">
        <f>+(tsp5_5_99!C16/tsp5_5_99!B16)*100</f>
        <v>57.85714285714286</v>
      </c>
      <c r="C17" s="18">
        <f>+(tsp5_5_99!D16/tsp5_5_99!$C$16)*100</f>
        <v>12.345679012345679</v>
      </c>
      <c r="D17" s="18">
        <f>+(tsp5_5_99!E16/tsp5_5_99!$C$16)*100</f>
        <v>1.2345679012345678</v>
      </c>
      <c r="E17" s="18">
        <f>+(tsp5_5_99!F16/tsp5_5_99!$C$16)*100</f>
        <v>6.172839506172839</v>
      </c>
      <c r="F17" s="18">
        <f>+(tsp5_5_99!G16/tsp5_5_99!$C$16)*100</f>
        <v>35.80246913580247</v>
      </c>
      <c r="G17" s="18">
        <f>+(tsp5_5_99!H16/tsp5_5_99!$C$16)*100</f>
        <v>44.44444444444444</v>
      </c>
      <c r="H17" s="20">
        <f t="shared" si="0"/>
        <v>100</v>
      </c>
    </row>
    <row r="18" spans="1:8" ht="15" customHeight="1">
      <c r="A18" s="21" t="s">
        <v>24</v>
      </c>
      <c r="B18" s="22">
        <f>+(tsp5_5_99!C17/tsp5_5_99!B17)*100</f>
        <v>38.35616438356164</v>
      </c>
      <c r="C18" s="22">
        <f>+(tsp5_5_99!D17/tsp5_5_99!$C$17)*100</f>
        <v>11.654135338345863</v>
      </c>
      <c r="D18" s="22">
        <f>+(tsp5_5_99!E17/tsp5_5_99!$C$17)*100</f>
        <v>1.8796992481203008</v>
      </c>
      <c r="E18" s="22">
        <f>+(tsp5_5_99!F17/tsp5_5_99!$C$17)*100</f>
        <v>2.2556390977443606</v>
      </c>
      <c r="F18" s="22">
        <f>+(tsp5_5_99!G17/tsp5_5_99!$C$17)*100</f>
        <v>56.57894736842105</v>
      </c>
      <c r="G18" s="22">
        <f>+(tsp5_5_99!H17/tsp5_5_99!$C$17)*100</f>
        <v>27.631578947368425</v>
      </c>
      <c r="H18" s="27">
        <f t="shared" si="0"/>
        <v>100</v>
      </c>
    </row>
    <row r="20" ht="9">
      <c r="B20" s="8"/>
    </row>
    <row r="21" ht="9">
      <c r="B21" s="8"/>
    </row>
    <row r="22" ht="9">
      <c r="B22" s="8"/>
    </row>
    <row r="23" ht="9">
      <c r="B23" s="8"/>
    </row>
    <row r="24" ht="9">
      <c r="B24" s="8"/>
    </row>
    <row r="25" ht="9">
      <c r="B25" s="8"/>
    </row>
    <row r="26" ht="9">
      <c r="B26" s="8"/>
    </row>
    <row r="27" ht="9">
      <c r="B27" s="8"/>
    </row>
    <row r="28" ht="9">
      <c r="B28" s="8"/>
    </row>
    <row r="29" ht="9">
      <c r="B29" s="8"/>
    </row>
    <row r="30" ht="9">
      <c r="B30" s="8"/>
    </row>
    <row r="31" ht="9">
      <c r="B31" s="8"/>
    </row>
    <row r="32" ht="9">
      <c r="B32" s="8"/>
    </row>
    <row r="33" ht="9">
      <c r="B33" s="8"/>
    </row>
    <row r="34" ht="9">
      <c r="B34" s="8"/>
    </row>
    <row r="35" ht="9">
      <c r="B35" s="8"/>
    </row>
    <row r="36" ht="9">
      <c r="B36" s="8"/>
    </row>
    <row r="37" ht="9">
      <c r="B37" s="8"/>
    </row>
    <row r="38" ht="9">
      <c r="B38" s="8"/>
    </row>
    <row r="39" ht="9">
      <c r="B39" s="8"/>
    </row>
    <row r="40" ht="9">
      <c r="B40" s="8"/>
    </row>
    <row r="41" ht="9">
      <c r="B41" s="8"/>
    </row>
    <row r="42" ht="9">
      <c r="B42" s="8"/>
    </row>
    <row r="43" ht="9">
      <c r="B43" s="8"/>
    </row>
  </sheetData>
  <printOptions horizontalCentered="1"/>
  <pageMargins left="0.6299212598425197" right="0.6299212598425197" top="0.984251968503937" bottom="0.984251968503937" header="0" footer="0.6299212598425197"/>
  <pageSetup firstPageNumber="40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4">
      <selection activeCell="B5" sqref="B5:B18"/>
    </sheetView>
  </sheetViews>
  <sheetFormatPr defaultColWidth="9.140625" defaultRowHeight="12.75"/>
  <cols>
    <col min="1" max="1" width="21.140625" style="0" customWidth="1"/>
    <col min="2" max="2" width="9.421875" style="0" customWidth="1"/>
    <col min="3" max="3" width="10.57421875" style="0" customWidth="1"/>
    <col min="4" max="4" width="9.8515625" style="0" customWidth="1"/>
    <col min="5" max="5" width="10.00390625" style="0" customWidth="1"/>
    <col min="6" max="6" width="8.421875" style="0" customWidth="1"/>
    <col min="7" max="7" width="11.28125" style="0" customWidth="1"/>
    <col min="8" max="8" width="5.8515625" style="0" customWidth="1"/>
    <col min="9" max="9" width="5.421875" style="0" customWidth="1"/>
  </cols>
  <sheetData>
    <row r="1" spans="1:8" ht="20.25" customHeight="1">
      <c r="A1" s="31" t="s">
        <v>1</v>
      </c>
      <c r="B1" s="32"/>
      <c r="C1" s="32"/>
      <c r="D1" s="32"/>
      <c r="E1" s="32"/>
      <c r="F1" s="32"/>
      <c r="G1" s="32"/>
      <c r="H1" s="32"/>
    </row>
    <row r="2" spans="1:8" ht="20.25" customHeight="1">
      <c r="A2" s="31" t="s">
        <v>2</v>
      </c>
      <c r="B2" s="32"/>
      <c r="C2" s="32"/>
      <c r="D2" s="32"/>
      <c r="E2" s="32"/>
      <c r="F2" s="32"/>
      <c r="G2" s="32"/>
      <c r="H2" s="32"/>
    </row>
    <row r="3" spans="1:8" ht="20.25" customHeight="1">
      <c r="A3" s="31" t="s">
        <v>3</v>
      </c>
      <c r="B3" s="32"/>
      <c r="C3" s="32"/>
      <c r="D3" s="32"/>
      <c r="E3" s="32"/>
      <c r="F3" s="32"/>
      <c r="G3" s="32"/>
      <c r="H3" s="32"/>
    </row>
    <row r="4" spans="1:8" ht="31.5">
      <c r="A4" s="3" t="s">
        <v>0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31.5">
      <c r="A5" s="5" t="s">
        <v>11</v>
      </c>
      <c r="B5" s="29">
        <v>1144</v>
      </c>
      <c r="C5" s="29">
        <v>388</v>
      </c>
      <c r="D5" s="29">
        <v>41</v>
      </c>
      <c r="E5" s="29">
        <v>7</v>
      </c>
      <c r="F5" s="29">
        <v>7</v>
      </c>
      <c r="G5" s="29">
        <v>251</v>
      </c>
      <c r="H5" s="29">
        <v>82</v>
      </c>
    </row>
    <row r="6" spans="1:8" ht="15.75">
      <c r="A6" s="6">
        <v>1</v>
      </c>
      <c r="B6" s="30"/>
      <c r="C6" s="30"/>
      <c r="D6" s="30"/>
      <c r="E6" s="30"/>
      <c r="F6" s="30"/>
      <c r="G6" s="30"/>
      <c r="H6" s="30"/>
    </row>
    <row r="7" spans="1:8" ht="15.75">
      <c r="A7" s="5">
        <v>2</v>
      </c>
      <c r="B7" s="1">
        <v>11</v>
      </c>
      <c r="C7" s="1">
        <v>5</v>
      </c>
      <c r="D7" s="1">
        <v>1</v>
      </c>
      <c r="E7" s="1">
        <v>0</v>
      </c>
      <c r="F7" s="1">
        <v>0</v>
      </c>
      <c r="G7" s="1">
        <v>4</v>
      </c>
      <c r="H7" s="1">
        <v>0</v>
      </c>
    </row>
    <row r="8" spans="1:8" ht="15.75">
      <c r="A8" s="5">
        <v>3</v>
      </c>
      <c r="B8" s="2">
        <v>232</v>
      </c>
      <c r="C8" s="2">
        <v>139</v>
      </c>
      <c r="D8" s="2">
        <v>20</v>
      </c>
      <c r="E8" s="2">
        <v>3</v>
      </c>
      <c r="F8" s="2">
        <v>5</v>
      </c>
      <c r="G8" s="2">
        <v>46</v>
      </c>
      <c r="H8" s="2">
        <v>65</v>
      </c>
    </row>
    <row r="9" spans="1:8" ht="15.75">
      <c r="A9" s="5" t="s">
        <v>12</v>
      </c>
      <c r="B9" s="2">
        <v>1387</v>
      </c>
      <c r="C9" s="2">
        <v>532</v>
      </c>
      <c r="D9" s="2">
        <v>62</v>
      </c>
      <c r="E9" s="2">
        <v>10</v>
      </c>
      <c r="F9" s="2">
        <v>12</v>
      </c>
      <c r="G9" s="2">
        <v>301</v>
      </c>
      <c r="H9" s="2">
        <v>147</v>
      </c>
    </row>
    <row r="10" spans="1:8" ht="15.75">
      <c r="A10" s="5" t="s">
        <v>13</v>
      </c>
      <c r="B10" s="29">
        <v>381</v>
      </c>
      <c r="C10" s="29">
        <v>154</v>
      </c>
      <c r="D10" s="29">
        <v>21</v>
      </c>
      <c r="E10" s="29">
        <v>4</v>
      </c>
      <c r="F10" s="29">
        <v>2</v>
      </c>
      <c r="G10" s="29">
        <v>78</v>
      </c>
      <c r="H10" s="29">
        <v>49</v>
      </c>
    </row>
    <row r="11" spans="1:8" ht="15.75">
      <c r="A11" s="6" t="s">
        <v>14</v>
      </c>
      <c r="B11" s="30"/>
      <c r="C11" s="30"/>
      <c r="D11" s="30"/>
      <c r="E11" s="30"/>
      <c r="F11" s="30"/>
      <c r="G11" s="30"/>
      <c r="H11" s="30"/>
    </row>
    <row r="12" spans="1:8" ht="15.75">
      <c r="A12" s="5" t="s">
        <v>15</v>
      </c>
      <c r="B12" s="1">
        <v>229</v>
      </c>
      <c r="C12" s="1">
        <v>73</v>
      </c>
      <c r="D12" s="1">
        <v>10</v>
      </c>
      <c r="E12" s="1">
        <v>1</v>
      </c>
      <c r="F12" s="1">
        <v>1</v>
      </c>
      <c r="G12" s="1">
        <v>48</v>
      </c>
      <c r="H12" s="1">
        <v>13</v>
      </c>
    </row>
    <row r="13" spans="1:8" ht="15.75">
      <c r="A13" s="5" t="s">
        <v>16</v>
      </c>
      <c r="B13" s="2">
        <v>325</v>
      </c>
      <c r="C13" s="2">
        <v>113</v>
      </c>
      <c r="D13" s="2">
        <v>8</v>
      </c>
      <c r="E13" s="2">
        <v>1</v>
      </c>
      <c r="F13" s="2">
        <v>2</v>
      </c>
      <c r="G13" s="2">
        <v>76</v>
      </c>
      <c r="H13" s="2">
        <v>26</v>
      </c>
    </row>
    <row r="14" spans="1:8" ht="15.75">
      <c r="A14" s="5" t="s">
        <v>17</v>
      </c>
      <c r="B14" s="2">
        <v>192</v>
      </c>
      <c r="C14" s="2">
        <v>71</v>
      </c>
      <c r="D14" s="2">
        <v>8</v>
      </c>
      <c r="E14" s="2">
        <v>2</v>
      </c>
      <c r="F14" s="2">
        <v>1</v>
      </c>
      <c r="G14" s="2">
        <v>44</v>
      </c>
      <c r="H14" s="2">
        <v>16</v>
      </c>
    </row>
    <row r="15" spans="1:8" ht="15.75">
      <c r="A15" s="5" t="s">
        <v>18</v>
      </c>
      <c r="B15" s="2">
        <v>120</v>
      </c>
      <c r="C15" s="2">
        <v>40</v>
      </c>
      <c r="D15" s="2">
        <v>5</v>
      </c>
      <c r="E15" s="2">
        <v>1</v>
      </c>
      <c r="F15" s="2">
        <v>1</v>
      </c>
      <c r="G15" s="2">
        <v>26</v>
      </c>
      <c r="H15" s="2">
        <v>7</v>
      </c>
    </row>
    <row r="16" spans="1:8" ht="15.75">
      <c r="A16" s="5" t="s">
        <v>19</v>
      </c>
      <c r="B16" s="2">
        <v>140</v>
      </c>
      <c r="C16" s="2">
        <v>81</v>
      </c>
      <c r="D16" s="2">
        <v>10</v>
      </c>
      <c r="E16" s="2">
        <v>1</v>
      </c>
      <c r="F16" s="2">
        <v>5</v>
      </c>
      <c r="G16" s="2">
        <v>29</v>
      </c>
      <c r="H16" s="2">
        <v>36</v>
      </c>
    </row>
    <row r="17" spans="1:8" ht="15.75">
      <c r="A17" s="5" t="s">
        <v>12</v>
      </c>
      <c r="B17" s="2">
        <v>1387</v>
      </c>
      <c r="C17" s="2">
        <v>532</v>
      </c>
      <c r="D17" s="2">
        <v>62</v>
      </c>
      <c r="E17" s="2">
        <v>10</v>
      </c>
      <c r="F17" s="2">
        <v>12</v>
      </c>
      <c r="G17" s="2">
        <v>301</v>
      </c>
      <c r="H17" s="2">
        <v>147</v>
      </c>
    </row>
  </sheetData>
  <mergeCells count="17">
    <mergeCell ref="A1:H1"/>
    <mergeCell ref="A2:H2"/>
    <mergeCell ref="A3:H3"/>
    <mergeCell ref="B5:B6"/>
    <mergeCell ref="C5:C6"/>
    <mergeCell ref="D5:D6"/>
    <mergeCell ref="E5:E6"/>
    <mergeCell ref="F5:F6"/>
    <mergeCell ref="G5:G6"/>
    <mergeCell ref="H5:H6"/>
    <mergeCell ref="F10:F11"/>
    <mergeCell ref="G10:G11"/>
    <mergeCell ref="H10:H11"/>
    <mergeCell ref="B10:B11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I.S.T.A.T.</cp:lastModifiedBy>
  <cp:lastPrinted>2002-10-07T10:03:33Z</cp:lastPrinted>
  <dcterms:created xsi:type="dcterms:W3CDTF">2002-09-17T08:18:30Z</dcterms:created>
  <dcterms:modified xsi:type="dcterms:W3CDTF">2002-09-17T15:07:32Z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