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6col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<sst xmlns="http://schemas.openxmlformats.org/spreadsheetml/2006/main" count="51" uniqueCount="29">
  <si>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Lombardia</t>
  </si>
  <si>
    <t>Veneto</t>
  </si>
  <si>
    <t>Friuli Venezia-Giulia</t>
  </si>
  <si>
    <t>Liguria</t>
  </si>
  <si>
    <t>Toscana</t>
  </si>
  <si>
    <t>Umbria</t>
  </si>
  <si>
    <t>Marche</t>
  </si>
  <si>
    <t>Lazio</t>
  </si>
  <si>
    <t>Campania</t>
  </si>
  <si>
    <t>Puglia</t>
  </si>
  <si>
    <t>Sicilia</t>
  </si>
  <si>
    <t>Sardegna</t>
  </si>
  <si>
    <t>Numero</t>
  </si>
  <si>
    <t>VALORI ASSOLUTI</t>
  </si>
  <si>
    <t>COMPOSIZIONE PERCENTUALE</t>
  </si>
  <si>
    <t>REGIONI</t>
  </si>
  <si>
    <t>Piemonte e Valle d'Aosta</t>
  </si>
  <si>
    <t>Abruzzo e Molise</t>
  </si>
  <si>
    <t>Basilicata e Calabria</t>
  </si>
  <si>
    <t>Trentino A.A.</t>
  </si>
  <si>
    <t>Emilia-Romagna</t>
  </si>
  <si>
    <t>e.t.p. (a)</t>
  </si>
  <si>
    <t>1998</t>
  </si>
  <si>
    <t>(a) Equivalente tempo pieno</t>
  </si>
  <si>
    <t>Personale di R&amp;S</t>
  </si>
  <si>
    <t>TOTALE</t>
  </si>
  <si>
    <t xml:space="preserve">Tavola 41 - </t>
  </si>
  <si>
    <t>1999</t>
  </si>
  <si>
    <t>Spesa per R&amp;S (migliaia di Euro)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</si>
</sst>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_-;_-@_-"/>
    <numFmt numFmtId="182" formatCode="#,##0_ ;\-#,##0\ 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top"/>
    </xf>
    <xf numFmtId="3" fontId="5" fillId="0" borderId="2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172" fontId="4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center"/>
    </xf>
    <xf numFmtId="41" fontId="5" fillId="0" borderId="0" xfId="16" applyFont="1" applyAlignment="1">
      <alignment/>
    </xf>
    <xf numFmtId="41" fontId="4" fillId="0" borderId="0" xfId="16" applyFont="1" applyAlignment="1">
      <alignment/>
    </xf>
    <xf numFmtId="41" fontId="5" fillId="0" borderId="1" xfId="16" applyFont="1" applyBorder="1" applyAlignment="1">
      <alignment/>
    </xf>
    <xf numFmtId="172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1" fontId="12" fillId="0" borderId="0" xfId="16" applyFont="1" applyFill="1" applyBorder="1" applyAlignment="1">
      <alignment horizontal="right" wrapText="1"/>
    </xf>
    <xf numFmtId="41" fontId="13" fillId="0" borderId="0" xfId="16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0</xdr:rowOff>
    </xdr:from>
    <xdr:to>
      <xdr:col>6</xdr:col>
      <xdr:colOff>533400</xdr:colOff>
      <xdr:row>3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28675" y="314325"/>
          <a:ext cx="50387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e personale per R&amp;S delle imprese per regione -  Anni 1998-1999</a:t>
          </a:r>
        </a:p>
      </xdr:txBody>
    </xdr:sp>
    <xdr:clientData/>
  </xdr:twoCellAnchor>
  <xdr:twoCellAnchor>
    <xdr:from>
      <xdr:col>0</xdr:col>
      <xdr:colOff>190500</xdr:colOff>
      <xdr:row>47</xdr:row>
      <xdr:rowOff>0</xdr:rowOff>
    </xdr:from>
    <xdr:to>
      <xdr:col>6</xdr:col>
      <xdr:colOff>638175</xdr:colOff>
      <xdr:row>47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6715125"/>
          <a:ext cx="5781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1"/>
  <sheetViews>
    <sheetView tabSelected="1" workbookViewId="0" topLeftCell="A1">
      <selection activeCell="F8" sqref="F8"/>
    </sheetView>
  </sheetViews>
  <sheetFormatPr defaultColWidth="9.33203125" defaultRowHeight="11.25"/>
  <cols>
    <col min="1" max="1" width="33" style="2" customWidth="1"/>
    <col min="2" max="2" width="13.66015625" style="2" customWidth="1"/>
    <col min="3" max="4" width="12.16015625" style="2" customWidth="1"/>
    <col min="5" max="7" width="11.16015625" style="2" customWidth="1"/>
    <col min="8" max="8" width="10.83203125" style="2" bestFit="1" customWidth="1"/>
    <col min="9" max="14" width="9.33203125" style="2" customWidth="1"/>
    <col min="15" max="15" width="11.33203125" style="2" bestFit="1" customWidth="1"/>
    <col min="16" max="16384" width="9.33203125" style="2" customWidth="1"/>
  </cols>
  <sheetData>
    <row r="2" ht="15" customHeight="1"/>
    <row r="3" spans="1:7" s="4" customFormat="1" ht="15" customHeight="1">
      <c r="A3" s="17" t="s">
        <v>26</v>
      </c>
      <c r="B3" s="3"/>
      <c r="C3" s="3"/>
      <c r="D3" s="3"/>
      <c r="E3" s="3"/>
      <c r="F3" s="3"/>
      <c r="G3" s="3"/>
    </row>
    <row r="4" spans="1:7" s="7" customFormat="1" ht="15" customHeight="1">
      <c r="A4" s="5"/>
      <c r="B4" s="6"/>
      <c r="C4" s="6"/>
      <c r="D4" s="6"/>
      <c r="E4" s="6"/>
      <c r="F4" s="6"/>
      <c r="G4" s="6"/>
    </row>
    <row r="5" spans="1:7" ht="15" customHeight="1">
      <c r="A5" s="9"/>
      <c r="B5" s="10"/>
      <c r="C5" s="10"/>
      <c r="D5" s="10"/>
      <c r="E5" s="10"/>
      <c r="F5" s="10"/>
      <c r="G5" s="10"/>
    </row>
    <row r="6" spans="1:7" s="19" customFormat="1" ht="13.5" customHeight="1">
      <c r="A6" s="30" t="s">
        <v>15</v>
      </c>
      <c r="B6" s="33" t="s">
        <v>13</v>
      </c>
      <c r="C6" s="33"/>
      <c r="D6" s="33"/>
      <c r="E6" s="18" t="s">
        <v>14</v>
      </c>
      <c r="F6" s="18"/>
      <c r="G6" s="18"/>
    </row>
    <row r="7" spans="1:7" s="19" customFormat="1" ht="21.75" customHeight="1">
      <c r="A7" s="31"/>
      <c r="B7" s="35" t="s">
        <v>28</v>
      </c>
      <c r="C7" s="34" t="s">
        <v>24</v>
      </c>
      <c r="D7" s="34"/>
      <c r="E7" s="35" t="s">
        <v>28</v>
      </c>
      <c r="F7" s="34" t="s">
        <v>24</v>
      </c>
      <c r="G7" s="34"/>
    </row>
    <row r="8" spans="1:7" s="19" customFormat="1" ht="24.75" customHeight="1">
      <c r="A8" s="32"/>
      <c r="B8" s="36"/>
      <c r="C8" s="21" t="s">
        <v>12</v>
      </c>
      <c r="D8" s="21" t="s">
        <v>21</v>
      </c>
      <c r="E8" s="36"/>
      <c r="F8" s="21" t="s">
        <v>12</v>
      </c>
      <c r="G8" s="21" t="s">
        <v>21</v>
      </c>
    </row>
    <row r="9" spans="1:7" ht="19.5" customHeight="1">
      <c r="A9" s="16" t="s">
        <v>22</v>
      </c>
      <c r="B9" s="11"/>
      <c r="C9" s="11"/>
      <c r="D9" s="12"/>
      <c r="E9" s="12"/>
      <c r="F9" s="11"/>
      <c r="G9" s="11"/>
    </row>
    <row r="10" spans="1:8" ht="9.75" customHeight="1">
      <c r="A10" s="2" t="s">
        <v>16</v>
      </c>
      <c r="B10" s="28">
        <v>1285769.030145589</v>
      </c>
      <c r="C10" s="28">
        <v>15287</v>
      </c>
      <c r="D10" s="28">
        <v>14144</v>
      </c>
      <c r="E10" s="25">
        <f>+(B10/B27)*100</f>
        <v>23.239172032223866</v>
      </c>
      <c r="F10" s="25">
        <f>+C10/C27*100</f>
        <v>21.54676664599425</v>
      </c>
      <c r="G10" s="25">
        <f>+(D10/D27)*100</f>
        <v>23.142497177544712</v>
      </c>
      <c r="H10" s="22"/>
    </row>
    <row r="11" spans="1:8" ht="9.75" customHeight="1">
      <c r="A11" s="2" t="s">
        <v>0</v>
      </c>
      <c r="B11" s="28">
        <v>1879834.940375051</v>
      </c>
      <c r="C11" s="28">
        <v>21825</v>
      </c>
      <c r="D11" s="28">
        <v>19111</v>
      </c>
      <c r="E11" s="25">
        <f>+(B11/B27)*100</f>
        <v>33.97640365207312</v>
      </c>
      <c r="F11" s="25">
        <f>+C11/C27*100</f>
        <v>30.76196651068388</v>
      </c>
      <c r="G11" s="25">
        <f>+(D11/D27)*100</f>
        <v>31.269532208714434</v>
      </c>
      <c r="H11" s="22"/>
    </row>
    <row r="12" spans="1:8" s="13" customFormat="1" ht="9.75" customHeight="1">
      <c r="A12" s="2" t="s">
        <v>19</v>
      </c>
      <c r="B12" s="28">
        <v>41197.25038346925</v>
      </c>
      <c r="C12" s="28">
        <v>666</v>
      </c>
      <c r="D12" s="28">
        <v>593</v>
      </c>
      <c r="E12" s="25">
        <f>+(B12/B27)*100</f>
        <v>0.7446049535099132</v>
      </c>
      <c r="F12" s="25">
        <f>+C12/C27*100</f>
        <v>0.9387156790889102</v>
      </c>
      <c r="G12" s="25">
        <f>+(D12/D27)*100</f>
        <v>0.9702701376049218</v>
      </c>
      <c r="H12" s="22"/>
    </row>
    <row r="13" spans="1:8" s="13" customFormat="1" ht="9.75" customHeight="1">
      <c r="A13" s="2" t="s">
        <v>1</v>
      </c>
      <c r="B13" s="28">
        <v>215996.21953549865</v>
      </c>
      <c r="C13" s="28">
        <v>3831</v>
      </c>
      <c r="D13" s="28">
        <v>2987</v>
      </c>
      <c r="E13" s="25">
        <f>+(B13/B27)*100</f>
        <v>3.90394634371235</v>
      </c>
      <c r="F13" s="25">
        <f>+C13/C27*100</f>
        <v>5.399729379263686</v>
      </c>
      <c r="G13" s="25">
        <f>+(D13/D27)*100</f>
        <v>4.887347219267961</v>
      </c>
      <c r="H13" s="22"/>
    </row>
    <row r="14" spans="1:8" ht="9.75" customHeight="1">
      <c r="A14" s="2" t="s">
        <v>2</v>
      </c>
      <c r="B14" s="28">
        <v>162830.08051563054</v>
      </c>
      <c r="C14" s="28">
        <v>2482</v>
      </c>
      <c r="D14" s="28">
        <v>1880</v>
      </c>
      <c r="E14" s="25">
        <f>+(B14/B27)*100</f>
        <v>2.9430139973857754</v>
      </c>
      <c r="F14" s="25">
        <f>+C14/C27*100</f>
        <v>3.4983368100580705</v>
      </c>
      <c r="G14" s="25">
        <f>+(D14/D27)*100</f>
        <v>3.0760672153410673</v>
      </c>
      <c r="H14" s="22"/>
    </row>
    <row r="15" spans="1:8" ht="9.75" customHeight="1">
      <c r="A15" s="2" t="s">
        <v>3</v>
      </c>
      <c r="B15" s="28">
        <v>159939.98770832582</v>
      </c>
      <c r="C15" s="28">
        <v>2495</v>
      </c>
      <c r="D15" s="28">
        <v>2110</v>
      </c>
      <c r="E15" s="25">
        <f>+(B15/B27)*100</f>
        <v>2.890778049588493</v>
      </c>
      <c r="F15" s="25">
        <f>+C15/C27*100</f>
        <v>3.5166600890793256</v>
      </c>
      <c r="G15" s="25">
        <f>+(D15/D27)*100</f>
        <v>3.4523945874306654</v>
      </c>
      <c r="H15" s="22"/>
    </row>
    <row r="16" spans="1:8" ht="9.75" customHeight="1">
      <c r="A16" s="2" t="s">
        <v>20</v>
      </c>
      <c r="B16" s="28">
        <v>448941.00512841705</v>
      </c>
      <c r="C16" s="28">
        <v>6558</v>
      </c>
      <c r="D16" s="28">
        <v>5797</v>
      </c>
      <c r="E16" s="25">
        <f>+(B16/B27)*100</f>
        <v>8.11422347707149</v>
      </c>
      <c r="F16" s="25">
        <f>+C16/C27*100</f>
        <v>9.243389524722332</v>
      </c>
      <c r="G16" s="25">
        <f>+(D16/D27)*100</f>
        <v>9.485085982623492</v>
      </c>
      <c r="H16" s="22"/>
    </row>
    <row r="17" spans="1:8" ht="9.75" customHeight="1">
      <c r="A17" s="2" t="s">
        <v>4</v>
      </c>
      <c r="B17" s="28">
        <v>169392.69833236068</v>
      </c>
      <c r="C17" s="28">
        <v>2219</v>
      </c>
      <c r="D17" s="28">
        <v>1930</v>
      </c>
      <c r="E17" s="25">
        <f>+(B17/B27)*100</f>
        <v>3.0616276837081626</v>
      </c>
      <c r="F17" s="25">
        <f>+C17/C27*100</f>
        <v>3.1276427806280656</v>
      </c>
      <c r="G17" s="25">
        <f>+(D17/D27)*100</f>
        <v>3.1578775136214148</v>
      </c>
      <c r="H17" s="22"/>
    </row>
    <row r="18" spans="1:8" ht="9.75" customHeight="1">
      <c r="A18" s="2" t="s">
        <v>5</v>
      </c>
      <c r="B18" s="28">
        <v>15877.434448708083</v>
      </c>
      <c r="C18" s="28">
        <v>310</v>
      </c>
      <c r="D18" s="28">
        <v>259</v>
      </c>
      <c r="E18" s="25">
        <f>+(B18/B27)*100</f>
        <v>0.2869710048484406</v>
      </c>
      <c r="F18" s="25">
        <f>+C18/C27*100</f>
        <v>0.43693973050685003</v>
      </c>
      <c r="G18" s="25">
        <f>+(D18/D27)*100</f>
        <v>0.4237773450922002</v>
      </c>
      <c r="H18" s="22"/>
    </row>
    <row r="19" spans="1:8" ht="9.75" customHeight="1">
      <c r="A19" s="2" t="s">
        <v>6</v>
      </c>
      <c r="B19" s="28">
        <v>29195.82496242776</v>
      </c>
      <c r="C19" s="28">
        <v>548</v>
      </c>
      <c r="D19" s="28">
        <v>466</v>
      </c>
      <c r="E19" s="25">
        <f>+(B19/B27)*100</f>
        <v>0.5276894862273427</v>
      </c>
      <c r="F19" s="25">
        <f>+C19/C27*100</f>
        <v>0.7723966848959801</v>
      </c>
      <c r="G19" s="25">
        <f>+(D19/D27)*100</f>
        <v>0.762471979972839</v>
      </c>
      <c r="H19" s="22"/>
    </row>
    <row r="20" spans="1:8" ht="9.75" customHeight="1">
      <c r="A20" s="2" t="s">
        <v>7</v>
      </c>
      <c r="B20" s="28">
        <v>680683.4790602551</v>
      </c>
      <c r="C20" s="28">
        <v>8955</v>
      </c>
      <c r="D20" s="28">
        <v>6523</v>
      </c>
      <c r="E20" s="25">
        <f>+(B20/B27)*100</f>
        <v>12.302769858737982</v>
      </c>
      <c r="F20" s="25">
        <f>+C20/C27*100</f>
        <v>12.621920279641428</v>
      </c>
      <c r="G20" s="25">
        <f>+(D20/D27)*100</f>
        <v>10.67297151365414</v>
      </c>
      <c r="H20" s="22"/>
    </row>
    <row r="21" spans="1:8" ht="9.75" customHeight="1">
      <c r="A21" s="2" t="s">
        <v>17</v>
      </c>
      <c r="B21" s="28">
        <v>70954.46399520728</v>
      </c>
      <c r="C21" s="28">
        <v>1225</v>
      </c>
      <c r="D21" s="28">
        <v>1107</v>
      </c>
      <c r="E21" s="25">
        <f>+(B21/B27)*100</f>
        <v>1.2824410579030254</v>
      </c>
      <c r="F21" s="25">
        <f>+C21/C27*100</f>
        <v>1.7266166770028752</v>
      </c>
      <c r="G21" s="25">
        <f>+(D21/D27)*100</f>
        <v>1.8112800039268944</v>
      </c>
      <c r="H21" s="22"/>
    </row>
    <row r="22" spans="1:8" ht="9.75" customHeight="1">
      <c r="A22" s="2" t="s">
        <v>8</v>
      </c>
      <c r="B22" s="28">
        <v>192667.34494672748</v>
      </c>
      <c r="C22" s="28">
        <v>2237</v>
      </c>
      <c r="D22" s="28">
        <v>2013</v>
      </c>
      <c r="E22" s="25">
        <f>+(B22/B27)*100</f>
        <v>3.482296951655332</v>
      </c>
      <c r="F22" s="25">
        <f>+C22/C27*100</f>
        <v>3.1530134746574956</v>
      </c>
      <c r="G22" s="25">
        <f>+(D22/D27)*100</f>
        <v>3.2936826087667916</v>
      </c>
      <c r="H22" s="22"/>
    </row>
    <row r="23" spans="1:8" ht="9.75" customHeight="1">
      <c r="A23" s="2" t="s">
        <v>9</v>
      </c>
      <c r="B23" s="28">
        <v>56318.59193191033</v>
      </c>
      <c r="C23" s="28">
        <v>846</v>
      </c>
      <c r="D23" s="28">
        <v>804</v>
      </c>
      <c r="E23" s="25">
        <f>+(B23/B27)*100</f>
        <v>1.0179102279124599</v>
      </c>
      <c r="F23" s="25">
        <f>+C23/C27*100</f>
        <v>1.1924226193832104</v>
      </c>
      <c r="G23" s="25">
        <f>+(D23/D27)*100</f>
        <v>1.3155095963479884</v>
      </c>
      <c r="H23" s="22"/>
    </row>
    <row r="24" spans="1:8" ht="9.75" customHeight="1">
      <c r="A24" s="2" t="s">
        <v>18</v>
      </c>
      <c r="B24" s="28">
        <v>8288.616773487169</v>
      </c>
      <c r="C24" s="28">
        <v>128</v>
      </c>
      <c r="D24" s="28">
        <v>107</v>
      </c>
      <c r="E24" s="25">
        <f>+(B24/B27)*100</f>
        <v>0.14980963656157903</v>
      </c>
      <c r="F24" s="25">
        <f>+C24/C27*100</f>
        <v>0.18041382420928004</v>
      </c>
      <c r="G24" s="25">
        <f>+(D24/D27)*100</f>
        <v>0.17507403831994373</v>
      </c>
      <c r="H24" s="22"/>
    </row>
    <row r="25" spans="1:8" ht="9.75" customHeight="1">
      <c r="A25" s="2" t="s">
        <v>10</v>
      </c>
      <c r="B25" s="28">
        <v>102017.79710474263</v>
      </c>
      <c r="C25" s="28">
        <v>1057</v>
      </c>
      <c r="D25" s="28">
        <v>1042</v>
      </c>
      <c r="E25" s="25">
        <f>+(B25/B27)*100</f>
        <v>1.8438841515704998</v>
      </c>
      <c r="F25" s="25">
        <f>+C25/C27*100</f>
        <v>1.4898235327281952</v>
      </c>
      <c r="G25" s="25">
        <f>+(D25/D27)*100</f>
        <v>1.7049266161624426</v>
      </c>
      <c r="H25" s="22"/>
    </row>
    <row r="26" spans="1:8" ht="9.75" customHeight="1">
      <c r="A26" s="2" t="s">
        <v>11</v>
      </c>
      <c r="B26" s="28">
        <v>12861.326158025482</v>
      </c>
      <c r="C26" s="28">
        <v>279</v>
      </c>
      <c r="D26" s="28">
        <v>244</v>
      </c>
      <c r="E26" s="25">
        <f>+(B26/B27)*100</f>
        <v>0.2324574353101752</v>
      </c>
      <c r="F26" s="25">
        <f>+C26/C27*100</f>
        <v>0.39324575745616513</v>
      </c>
      <c r="G26" s="25">
        <f>+(D26/D27)*100</f>
        <v>0.39923425560809594</v>
      </c>
      <c r="H26" s="22"/>
    </row>
    <row r="27" spans="1:8" ht="9.75" customHeight="1">
      <c r="A27" s="1" t="s">
        <v>25</v>
      </c>
      <c r="B27" s="29">
        <v>5532766.091505833</v>
      </c>
      <c r="C27" s="29">
        <v>70948</v>
      </c>
      <c r="D27" s="29">
        <v>61117</v>
      </c>
      <c r="E27" s="20">
        <f>+(B27/B27)*100</f>
        <v>100</v>
      </c>
      <c r="F27" s="20">
        <f>SUM(F10:F26)</f>
        <v>100.00000000000001</v>
      </c>
      <c r="G27" s="20">
        <f>+(D27/D27)*100</f>
        <v>100</v>
      </c>
      <c r="H27" s="23"/>
    </row>
    <row r="28" spans="1:22" ht="19.5" customHeight="1">
      <c r="A28" s="16" t="s">
        <v>27</v>
      </c>
      <c r="B28" s="11"/>
      <c r="C28" s="11"/>
      <c r="D28" s="12"/>
      <c r="E28" s="12"/>
      <c r="F28" s="11"/>
      <c r="G28" s="11"/>
      <c r="P28" s="4"/>
      <c r="Q28" s="4"/>
      <c r="R28" s="4"/>
      <c r="S28" s="4"/>
      <c r="T28" s="4"/>
      <c r="U28" s="4"/>
      <c r="V28" s="4"/>
    </row>
    <row r="29" spans="1:8" ht="9.75" customHeight="1">
      <c r="A29" s="2" t="s">
        <v>16</v>
      </c>
      <c r="B29" s="28">
        <v>1284315.7204315513</v>
      </c>
      <c r="C29" s="28">
        <v>14745</v>
      </c>
      <c r="D29" s="28">
        <v>13609</v>
      </c>
      <c r="E29" s="25">
        <f>+(B29/B46)*100</f>
        <v>22.595145988160446</v>
      </c>
      <c r="F29" s="25">
        <f>+(C29/C46)*100</f>
        <v>21.481643356643357</v>
      </c>
      <c r="G29" s="25">
        <f>+(D29/D46)*100</f>
        <v>22.816282734801998</v>
      </c>
      <c r="H29" s="27"/>
    </row>
    <row r="30" spans="1:8" ht="9.75" customHeight="1">
      <c r="A30" s="2" t="s">
        <v>0</v>
      </c>
      <c r="B30" s="28">
        <v>1950253.8385659026</v>
      </c>
      <c r="C30" s="28">
        <v>21083</v>
      </c>
      <c r="D30" s="28">
        <v>18301</v>
      </c>
      <c r="E30" s="25">
        <f>+(B30/B46)*100</f>
        <v>34.311088383750274</v>
      </c>
      <c r="F30" s="25">
        <f>+(C30/C46)*100</f>
        <v>30.71532634032634</v>
      </c>
      <c r="G30" s="25">
        <f>+(D30/D46)*100</f>
        <v>30.682694564597796</v>
      </c>
      <c r="H30" s="27"/>
    </row>
    <row r="31" spans="1:8" ht="9.75" customHeight="1">
      <c r="A31" s="2" t="s">
        <v>19</v>
      </c>
      <c r="B31" s="28">
        <v>50820.90824110274</v>
      </c>
      <c r="C31" s="28">
        <v>672</v>
      </c>
      <c r="D31" s="28">
        <v>605</v>
      </c>
      <c r="E31" s="25">
        <f>+(B31/B46)*100</f>
        <v>0.8940993423118523</v>
      </c>
      <c r="F31" s="25">
        <f>+(C31/C46)*100</f>
        <v>0.9790209790209791</v>
      </c>
      <c r="G31" s="25">
        <f>+(D31/D46)*100</f>
        <v>1.0143178084029105</v>
      </c>
      <c r="H31" s="27"/>
    </row>
    <row r="32" spans="1:8" ht="9.75" customHeight="1">
      <c r="A32" s="2" t="s">
        <v>1</v>
      </c>
      <c r="B32" s="28">
        <v>218228.34625336344</v>
      </c>
      <c r="C32" s="28">
        <v>3732</v>
      </c>
      <c r="D32" s="28">
        <v>2920</v>
      </c>
      <c r="E32" s="25">
        <f>+(B32/B46)*100</f>
        <v>3.8393217990765613</v>
      </c>
      <c r="F32" s="25">
        <f>+(C32/C46)*100</f>
        <v>5.4370629370629375</v>
      </c>
      <c r="G32" s="25">
        <f>+(D32/D46)*100</f>
        <v>4.895550414109915</v>
      </c>
      <c r="H32" s="27"/>
    </row>
    <row r="33" spans="1:8" ht="9.75" customHeight="1">
      <c r="A33" s="2" t="s">
        <v>2</v>
      </c>
      <c r="B33" s="28">
        <v>138336.0791625135</v>
      </c>
      <c r="C33" s="28">
        <v>1923</v>
      </c>
      <c r="D33" s="28">
        <v>1436</v>
      </c>
      <c r="E33" s="25">
        <f>+(B33/B46)*100</f>
        <v>2.4337659769954523</v>
      </c>
      <c r="F33" s="25">
        <f>+(C33/C46)*100</f>
        <v>2.8015734265734267</v>
      </c>
      <c r="G33" s="25">
        <f>+(D33/D46)*100</f>
        <v>2.4075378063910406</v>
      </c>
      <c r="H33" s="27"/>
    </row>
    <row r="34" spans="1:8" ht="9.75" customHeight="1">
      <c r="A34" s="2" t="s">
        <v>3</v>
      </c>
      <c r="B34" s="28">
        <v>177641.54792461795</v>
      </c>
      <c r="C34" s="28">
        <v>2481</v>
      </c>
      <c r="D34" s="28">
        <v>2082</v>
      </c>
      <c r="E34" s="25">
        <f>+(B34/B46)*100</f>
        <v>3.125272582952444</v>
      </c>
      <c r="F34" s="25">
        <f>+(C34/C46)*100</f>
        <v>3.6145104895104896</v>
      </c>
      <c r="G34" s="25">
        <f>+(D34/D46)*100</f>
        <v>3.4905945075948095</v>
      </c>
      <c r="H34" s="27"/>
    </row>
    <row r="35" spans="1:8" ht="9.75" customHeight="1">
      <c r="A35" s="2" t="s">
        <v>20</v>
      </c>
      <c r="B35" s="28">
        <v>462061.07619288634</v>
      </c>
      <c r="C35" s="28">
        <v>7033</v>
      </c>
      <c r="D35" s="28">
        <v>5992</v>
      </c>
      <c r="E35" s="25">
        <f>+(B35/B46)*100</f>
        <v>8.129105099263807</v>
      </c>
      <c r="F35" s="25">
        <f>+(C35/C46)*100</f>
        <v>10.246212121212121</v>
      </c>
      <c r="G35" s="25">
        <f>+(D35/D46)*100</f>
        <v>10.045937699091304</v>
      </c>
      <c r="H35" s="27"/>
    </row>
    <row r="36" spans="1:8" ht="9.75" customHeight="1">
      <c r="A36" s="2" t="s">
        <v>4</v>
      </c>
      <c r="B36" s="28">
        <v>219161.06741311905</v>
      </c>
      <c r="C36" s="28">
        <v>2723</v>
      </c>
      <c r="D36" s="28">
        <v>2460</v>
      </c>
      <c r="E36" s="25">
        <f>+(B36/B46)*100</f>
        <v>3.855731292813695</v>
      </c>
      <c r="F36" s="25">
        <f>+(C36/C46)*100</f>
        <v>3.967074592074592</v>
      </c>
      <c r="G36" s="25">
        <f>+(D36/D46)*100</f>
        <v>4.124333568051504</v>
      </c>
      <c r="H36" s="27"/>
    </row>
    <row r="37" spans="1:8" ht="9.75" customHeight="1">
      <c r="A37" s="2" t="s">
        <v>5</v>
      </c>
      <c r="B37" s="28">
        <v>19233.887835890655</v>
      </c>
      <c r="C37" s="28">
        <v>291</v>
      </c>
      <c r="D37" s="28">
        <v>254</v>
      </c>
      <c r="E37" s="25">
        <f>+(B37/B46)*100</f>
        <v>0.33838447716409054</v>
      </c>
      <c r="F37" s="25">
        <f>+(C37/C46)*100</f>
        <v>0.42395104895104896</v>
      </c>
      <c r="G37" s="25">
        <f>+(D37/D46)*100</f>
        <v>0.4258458236931228</v>
      </c>
      <c r="H37" s="27"/>
    </row>
    <row r="38" spans="1:8" ht="9.75" customHeight="1">
      <c r="A38" s="2" t="s">
        <v>6</v>
      </c>
      <c r="B38" s="28">
        <v>31054.553342250823</v>
      </c>
      <c r="C38" s="28">
        <v>536</v>
      </c>
      <c r="D38" s="28">
        <v>453</v>
      </c>
      <c r="E38" s="25">
        <f>+(B38/B46)*100</f>
        <v>0.5463470976820999</v>
      </c>
      <c r="F38" s="25">
        <f>+(C38/C46)*100</f>
        <v>0.7808857808857809</v>
      </c>
      <c r="G38" s="25">
        <f>+(D38/D46)*100</f>
        <v>0.7594809375314354</v>
      </c>
      <c r="H38" s="27"/>
    </row>
    <row r="39" spans="1:8" ht="9.75" customHeight="1">
      <c r="A39" s="2" t="s">
        <v>7</v>
      </c>
      <c r="B39" s="28">
        <v>680674.6992929706</v>
      </c>
      <c r="C39" s="28">
        <v>7327</v>
      </c>
      <c r="D39" s="28">
        <v>6065</v>
      </c>
      <c r="E39" s="25">
        <f>+(B39/B46)*100</f>
        <v>11.975205127757812</v>
      </c>
      <c r="F39" s="25">
        <f>+(C39/C46)*100</f>
        <v>10.6745337995338</v>
      </c>
      <c r="G39" s="25">
        <f>+(D39/D46)*100</f>
        <v>10.168326459444053</v>
      </c>
      <c r="H39" s="27"/>
    </row>
    <row r="40" spans="1:8" ht="9.75" customHeight="1">
      <c r="A40" s="2" t="s">
        <v>17</v>
      </c>
      <c r="B40" s="28">
        <v>63053.18989603723</v>
      </c>
      <c r="C40" s="28">
        <v>1210</v>
      </c>
      <c r="D40" s="28">
        <v>1069</v>
      </c>
      <c r="E40" s="25">
        <f>+(B40/B46)*100</f>
        <v>1.1093035832664595</v>
      </c>
      <c r="F40" s="25">
        <f>+(C40/C46)*100</f>
        <v>1.7628205128205128</v>
      </c>
      <c r="G40" s="25">
        <f>+(D40/D46)*100</f>
        <v>1.792240887905308</v>
      </c>
      <c r="H40" s="27"/>
    </row>
    <row r="41" spans="1:8" ht="9.75" customHeight="1">
      <c r="A41" s="2" t="s">
        <v>8</v>
      </c>
      <c r="B41" s="28">
        <v>216223.97702799714</v>
      </c>
      <c r="C41" s="28">
        <v>2420</v>
      </c>
      <c r="D41" s="28">
        <v>2227</v>
      </c>
      <c r="E41" s="25">
        <f>+(B41/B46)*100</f>
        <v>3.8040586511287113</v>
      </c>
      <c r="F41" s="25">
        <f>+(C41/C46)*100</f>
        <v>3.5256410256410255</v>
      </c>
      <c r="G41" s="25">
        <f>+(D41/D46)*100</f>
        <v>3.7336954699393083</v>
      </c>
      <c r="H41" s="27"/>
    </row>
    <row r="42" spans="1:8" ht="9.75" customHeight="1">
      <c r="A42" s="2" t="s">
        <v>9</v>
      </c>
      <c r="B42" s="28">
        <v>60151.218580053406</v>
      </c>
      <c r="C42" s="28">
        <v>921</v>
      </c>
      <c r="D42" s="28">
        <v>848</v>
      </c>
      <c r="E42" s="25">
        <f>+(B42/B46)*100</f>
        <v>1.058248796273682</v>
      </c>
      <c r="F42" s="25">
        <f>+(C42/C46)*100</f>
        <v>1.3417832167832167</v>
      </c>
      <c r="G42" s="25">
        <f>+(D42/D46)*100</f>
        <v>1.4217214901250712</v>
      </c>
      <c r="H42" s="27"/>
    </row>
    <row r="43" spans="1:8" ht="9.75" customHeight="1">
      <c r="A43" s="2" t="s">
        <v>18</v>
      </c>
      <c r="B43" s="28">
        <v>13980.4882583524</v>
      </c>
      <c r="C43" s="28">
        <v>176</v>
      </c>
      <c r="D43" s="28">
        <v>119</v>
      </c>
      <c r="E43" s="25">
        <f>+(B43/B46)*100</f>
        <v>0.24596068408871521</v>
      </c>
      <c r="F43" s="25">
        <f>+(C43/C46)*100</f>
        <v>0.2564102564102564</v>
      </c>
      <c r="G43" s="25">
        <f>+(D43/D46)*100</f>
        <v>0.199510444958589</v>
      </c>
      <c r="H43" s="27"/>
    </row>
    <row r="44" spans="1:8" ht="9.75" customHeight="1">
      <c r="A44" s="2" t="s">
        <v>10</v>
      </c>
      <c r="B44" s="28">
        <v>83478.02734122824</v>
      </c>
      <c r="C44" s="28">
        <v>1066</v>
      </c>
      <c r="D44" s="28">
        <v>979</v>
      </c>
      <c r="E44" s="25">
        <f>+(B44/B46)*100</f>
        <v>1.4686406033750856</v>
      </c>
      <c r="F44" s="25">
        <f>+(C44/C46)*100</f>
        <v>1.553030303030303</v>
      </c>
      <c r="G44" s="25">
        <f>+(D44/D46)*100</f>
        <v>1.6413506354156189</v>
      </c>
      <c r="H44" s="27"/>
    </row>
    <row r="45" spans="1:8" ht="9.75" customHeight="1">
      <c r="A45" s="2" t="s">
        <v>11</v>
      </c>
      <c r="B45" s="28">
        <v>15365.109204811313</v>
      </c>
      <c r="C45" s="28">
        <v>301</v>
      </c>
      <c r="D45" s="28">
        <v>227</v>
      </c>
      <c r="E45" s="25">
        <f>+(B45/B46)*100</f>
        <v>0.2703205139388018</v>
      </c>
      <c r="F45" s="25">
        <f>+(C45/C46)*100</f>
        <v>0.43851981351981356</v>
      </c>
      <c r="G45" s="25">
        <f>+(D45/D46)*100</f>
        <v>0.38057874794621604</v>
      </c>
      <c r="H45" s="27"/>
    </row>
    <row r="46" spans="1:9" ht="9.75" customHeight="1">
      <c r="A46" s="1" t="s">
        <v>25</v>
      </c>
      <c r="B46" s="29">
        <v>5684033.734964649</v>
      </c>
      <c r="C46" s="29">
        <v>68640</v>
      </c>
      <c r="D46" s="29">
        <v>59646</v>
      </c>
      <c r="E46" s="20">
        <f>+(B46/B46)*100</f>
        <v>100</v>
      </c>
      <c r="F46" s="20">
        <f>+(C46/C46)*100</f>
        <v>100</v>
      </c>
      <c r="G46" s="20">
        <f>+(D46/D46)*100</f>
        <v>100</v>
      </c>
      <c r="H46" s="27"/>
      <c r="I46" s="26"/>
    </row>
    <row r="47" spans="1:7" ht="9" customHeight="1">
      <c r="A47" s="15"/>
      <c r="B47" s="24"/>
      <c r="C47" s="24"/>
      <c r="D47" s="24"/>
      <c r="E47" s="14"/>
      <c r="F47" s="14"/>
      <c r="G47" s="14"/>
    </row>
    <row r="48" spans="1:7" ht="14.25" customHeight="1">
      <c r="A48" s="8" t="s">
        <v>23</v>
      </c>
      <c r="B48" s="8"/>
      <c r="C48" s="8"/>
      <c r="D48" s="8"/>
      <c r="E48" s="8"/>
      <c r="F48" s="8"/>
      <c r="G48" s="8"/>
    </row>
    <row r="49" spans="1:7" ht="8.25" customHeight="1">
      <c r="A49" s="8"/>
      <c r="B49" s="8"/>
      <c r="C49" s="8"/>
      <c r="D49" s="8"/>
      <c r="E49" s="8"/>
      <c r="F49" s="8"/>
      <c r="G49" s="8"/>
    </row>
    <row r="50" spans="1:7" ht="8.25" customHeight="1">
      <c r="A50" s="8"/>
      <c r="B50" s="8"/>
      <c r="C50" s="8"/>
      <c r="D50" s="8"/>
      <c r="E50" s="8"/>
      <c r="F50" s="8"/>
      <c r="G50" s="8"/>
    </row>
    <row r="51" spans="1:7" ht="8.25" customHeight="1">
      <c r="A51" s="8"/>
      <c r="B51" s="8"/>
      <c r="C51" s="8"/>
      <c r="D51" s="8"/>
      <c r="E51" s="8"/>
      <c r="F51" s="8"/>
      <c r="G51" s="8"/>
    </row>
    <row r="52" ht="8.25" customHeight="1"/>
  </sheetData>
  <mergeCells count="6">
    <mergeCell ref="A6:A8"/>
    <mergeCell ref="B6:D6"/>
    <mergeCell ref="C7:D7"/>
    <mergeCell ref="F7:G7"/>
    <mergeCell ref="B7:B8"/>
    <mergeCell ref="E7:E8"/>
  </mergeCells>
  <printOptions horizontalCentered="1"/>
  <pageMargins left="0.6299212598425197" right="0.6299212598425197" top="0.984251968503937" bottom="0.984251968503937" header="0" footer="0.6299212598425197"/>
  <pageSetup firstPageNumber="56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2002-05-23T10:24:18Z</cp:lastPrinted>
  <dcterms:created xsi:type="dcterms:W3CDTF">1999-02-02T22:21:01Z</dcterms:created>
  <dcterms:modified xsi:type="dcterms:W3CDTF">2001-10-03T13:25:20Z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