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6col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<sst xmlns="http://schemas.openxmlformats.org/spreadsheetml/2006/main" count="60" uniqueCount="30">
  <si>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Piemonte</t>
  </si>
  <si>
    <t>Valle d'Aosta</t>
  </si>
  <si>
    <t>Lombardia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</si>
  <si>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</si>
  <si>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</si>
  <si>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</si>
  <si>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</si>
  <si>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</si>
  <si>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</si>
  <si>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</si>
  <si>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</si>
  <si>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</si>
  <si>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</si>
  <si>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</si>
  <si>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</si>
  <si>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</si>
  <si>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</si>
  <si>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</si>
  <si>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</si>
  <si>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</si>
  <si>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Enti di ricerca</t>
  </si>
  <si>
    <t>Valori assoluti</t>
  </si>
  <si>
    <t>Università</t>
  </si>
  <si>
    <t>REGIONI</t>
  </si>
  <si>
    <t>Stato ed altri Enti Pubblici</t>
  </si>
  <si>
    <t>Totale Amministrazioni Pubbliche</t>
  </si>
  <si>
    <t>Composizione percentuale</t>
  </si>
  <si>
    <t>Trentino A.A.</t>
  </si>
  <si>
    <t xml:space="preserve">Tavola 25 - </t>
  </si>
  <si>
    <t xml:space="preserve">Tavola 26 -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</si>
</sst>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41" fontId="5" fillId="0" borderId="1" xfId="16" applyFont="1" applyBorder="1" applyAlignment="1">
      <alignment/>
    </xf>
    <xf numFmtId="41" fontId="10" fillId="0" borderId="0" xfId="16" applyFont="1" applyFill="1" applyBorder="1" applyAlignment="1">
      <alignment horizontal="right" wrapText="1"/>
    </xf>
    <xf numFmtId="41" fontId="11" fillId="0" borderId="0" xfId="16" applyFont="1" applyFill="1" applyBorder="1" applyAlignment="1">
      <alignment horizontal="right" wrapText="1"/>
    </xf>
    <xf numFmtId="49" fontId="5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0</xdr:rowOff>
    </xdr:from>
    <xdr:to>
      <xdr:col>6</xdr:col>
      <xdr:colOff>600075</xdr:colOff>
      <xdr:row>2</xdr:row>
      <xdr:rowOff>142875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190500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per regione e per settore istituzionale -  Anno 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(unità in equivalente tempo pieno)</a:t>
          </a:r>
        </a:p>
      </xdr:txBody>
    </xdr:sp>
    <xdr:clientData/>
  </xdr:twoCellAnchor>
  <xdr:twoCellAnchor>
    <xdr:from>
      <xdr:col>0</xdr:col>
      <xdr:colOff>190500</xdr:colOff>
      <xdr:row>28</xdr:row>
      <xdr:rowOff>0</xdr:rowOff>
    </xdr:from>
    <xdr:to>
      <xdr:col>6</xdr:col>
      <xdr:colOff>666750</xdr:colOff>
      <xdr:row>28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143375"/>
          <a:ext cx="596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59</xdr:row>
      <xdr:rowOff>0</xdr:rowOff>
    </xdr:from>
    <xdr:to>
      <xdr:col>6</xdr:col>
      <xdr:colOff>571500</xdr:colOff>
      <xdr:row>59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781050" y="869632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per classe di età, per mansione e per sesso -  Anni 1997 e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(numero di persone)</a:t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66675</xdr:colOff>
      <xdr:row>59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4019550" y="869632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31</xdr:row>
      <xdr:rowOff>0</xdr:rowOff>
    </xdr:from>
    <xdr:to>
      <xdr:col>6</xdr:col>
      <xdr:colOff>600075</xdr:colOff>
      <xdr:row>32</xdr:row>
      <xdr:rowOff>142875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771525" y="4600575"/>
          <a:ext cx="5314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addetto alla R&amp;S delle Amministrazioni Pubbliche per regione e per settore istituzionale -  Anno 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(unità in equivalente tempo pieno)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workbookViewId="0" topLeftCell="A5">
      <selection activeCell="E22" sqref="E22"/>
    </sheetView>
  </sheetViews>
  <sheetFormatPr defaultColWidth="9.33203125" defaultRowHeight="11.25"/>
  <cols>
    <col min="1" max="1" width="31.83203125" style="2" customWidth="1"/>
    <col min="2" max="7" width="12.83203125" style="2" customWidth="1"/>
    <col min="8" max="16384" width="9.33203125" style="2" customWidth="1"/>
  </cols>
  <sheetData>
    <row r="1" ht="15" customHeight="1"/>
    <row r="2" spans="1:7" s="4" customFormat="1" ht="15" customHeight="1">
      <c r="A2" s="12" t="s">
        <v>28</v>
      </c>
      <c r="B2" s="3"/>
      <c r="C2" s="3"/>
      <c r="D2" s="3"/>
      <c r="E2" s="3"/>
      <c r="F2" s="3"/>
      <c r="G2" s="3"/>
    </row>
    <row r="3" spans="1:7" s="7" customFormat="1" ht="15" customHeight="1">
      <c r="A3" s="5"/>
      <c r="B3" s="6"/>
      <c r="C3" s="6"/>
      <c r="D3" s="6"/>
      <c r="E3" s="6"/>
      <c r="F3" s="6"/>
      <c r="G3" s="6"/>
    </row>
    <row r="4" spans="1:7" ht="26.25" customHeight="1">
      <c r="A4" s="26" t="s">
        <v>23</v>
      </c>
      <c r="B4" s="28" t="s">
        <v>20</v>
      </c>
      <c r="C4" s="28" t="s">
        <v>24</v>
      </c>
      <c r="D4" s="28" t="s">
        <v>25</v>
      </c>
      <c r="E4" s="28" t="s">
        <v>22</v>
      </c>
      <c r="F4" s="24" t="s">
        <v>19</v>
      </c>
      <c r="G4" s="24"/>
    </row>
    <row r="5" spans="1:7" ht="27.75" customHeight="1">
      <c r="A5" s="27"/>
      <c r="B5" s="29"/>
      <c r="C5" s="29"/>
      <c r="D5" s="29"/>
      <c r="E5" s="29"/>
      <c r="F5" s="19" t="s">
        <v>21</v>
      </c>
      <c r="G5" s="20" t="s">
        <v>26</v>
      </c>
    </row>
    <row r="6" spans="1:7" ht="13.5" customHeight="1">
      <c r="A6" s="25"/>
      <c r="B6" s="25"/>
      <c r="C6" s="25"/>
      <c r="D6" s="25"/>
      <c r="E6" s="25"/>
      <c r="F6" s="25"/>
      <c r="G6" s="25"/>
    </row>
    <row r="7" spans="1:7" ht="9.75" customHeight="1">
      <c r="A7" s="13" t="s">
        <v>0</v>
      </c>
      <c r="B7" s="22">
        <v>630</v>
      </c>
      <c r="C7" s="22">
        <v>205</v>
      </c>
      <c r="D7" s="22">
        <v>835</v>
      </c>
      <c r="E7" s="15">
        <v>1464</v>
      </c>
      <c r="F7" s="8">
        <f aca="true" t="shared" si="0" ref="F7:F27">SUM(D7:E7)</f>
        <v>2299</v>
      </c>
      <c r="G7" s="17">
        <f>+F7/F27*100</f>
        <v>2.709455398286408</v>
      </c>
    </row>
    <row r="8" spans="1:7" ht="9.75" customHeight="1">
      <c r="A8" s="13" t="s">
        <v>1</v>
      </c>
      <c r="B8" s="22">
        <v>9</v>
      </c>
      <c r="C8" s="22">
        <v>0</v>
      </c>
      <c r="D8" s="22">
        <v>9</v>
      </c>
      <c r="E8" s="22">
        <v>0</v>
      </c>
      <c r="F8" s="8">
        <f t="shared" si="0"/>
        <v>9</v>
      </c>
      <c r="G8" s="22">
        <v>0</v>
      </c>
    </row>
    <row r="9" spans="1:7" ht="9.75" customHeight="1">
      <c r="A9" s="14" t="s">
        <v>2</v>
      </c>
      <c r="B9" s="22">
        <v>1455</v>
      </c>
      <c r="C9" s="22">
        <v>2964</v>
      </c>
      <c r="D9" s="22">
        <v>4419</v>
      </c>
      <c r="E9" s="15">
        <v>7895</v>
      </c>
      <c r="F9" s="8">
        <f t="shared" si="0"/>
        <v>12314</v>
      </c>
      <c r="G9" s="17">
        <f>+F9/F27*100</f>
        <v>14.512498379512321</v>
      </c>
    </row>
    <row r="10" spans="1:7" ht="9.75" customHeight="1">
      <c r="A10" s="14" t="s">
        <v>27</v>
      </c>
      <c r="B10" s="22">
        <v>227</v>
      </c>
      <c r="C10" s="22">
        <v>208</v>
      </c>
      <c r="D10" s="22">
        <v>435</v>
      </c>
      <c r="E10" s="15">
        <v>546</v>
      </c>
      <c r="F10" s="8">
        <f t="shared" si="0"/>
        <v>981</v>
      </c>
      <c r="G10" s="17">
        <f>+F10/F27*100</f>
        <v>1.1561443000082499</v>
      </c>
    </row>
    <row r="11" spans="1:7" s="9" customFormat="1" ht="9.75" customHeight="1">
      <c r="A11" s="14" t="s">
        <v>3</v>
      </c>
      <c r="B11" s="22">
        <v>1099</v>
      </c>
      <c r="C11" s="22">
        <v>100</v>
      </c>
      <c r="D11" s="22">
        <v>1199</v>
      </c>
      <c r="E11" s="15">
        <v>3264</v>
      </c>
      <c r="F11" s="8">
        <f t="shared" si="0"/>
        <v>4463</v>
      </c>
      <c r="G11" s="17">
        <f>+F11/F27*100</f>
        <v>5.259808369966176</v>
      </c>
    </row>
    <row r="12" spans="1:7" ht="9.75" customHeight="1">
      <c r="A12" s="14" t="s">
        <v>4</v>
      </c>
      <c r="B12" s="22">
        <v>345</v>
      </c>
      <c r="C12" s="22">
        <v>180</v>
      </c>
      <c r="D12" s="22">
        <v>525</v>
      </c>
      <c r="E12" s="15">
        <v>1376</v>
      </c>
      <c r="F12" s="8">
        <f t="shared" si="0"/>
        <v>1901</v>
      </c>
      <c r="G12" s="17">
        <f>+F12/F27*100</f>
        <v>2.2403978739201658</v>
      </c>
    </row>
    <row r="13" spans="1:7" ht="9.75" customHeight="1">
      <c r="A13" s="14" t="s">
        <v>5</v>
      </c>
      <c r="B13" s="22">
        <v>449</v>
      </c>
      <c r="C13" s="22">
        <v>872</v>
      </c>
      <c r="D13" s="22">
        <v>1321</v>
      </c>
      <c r="E13" s="15">
        <v>1538</v>
      </c>
      <c r="F13" s="8">
        <f t="shared" si="0"/>
        <v>2859</v>
      </c>
      <c r="G13" s="17">
        <f>+F13/F27*100</f>
        <v>3.3694358345806177</v>
      </c>
    </row>
    <row r="14" spans="1:7" ht="9.75" customHeight="1">
      <c r="A14" s="14" t="s">
        <v>6</v>
      </c>
      <c r="B14" s="22">
        <v>1072</v>
      </c>
      <c r="C14" s="22">
        <v>590</v>
      </c>
      <c r="D14" s="22">
        <v>1662</v>
      </c>
      <c r="E14" s="15">
        <v>4675</v>
      </c>
      <c r="F14" s="8">
        <f t="shared" si="0"/>
        <v>6337</v>
      </c>
      <c r="G14" s="17">
        <f>+F14/F27*100</f>
        <v>7.468385758565015</v>
      </c>
    </row>
    <row r="15" spans="1:7" ht="9.75" customHeight="1">
      <c r="A15" s="14" t="s">
        <v>7</v>
      </c>
      <c r="B15" s="22">
        <v>1590</v>
      </c>
      <c r="C15" s="22">
        <v>441</v>
      </c>
      <c r="D15" s="22">
        <v>2031</v>
      </c>
      <c r="E15" s="15">
        <v>4827</v>
      </c>
      <c r="F15" s="8">
        <f t="shared" si="0"/>
        <v>6858</v>
      </c>
      <c r="G15" s="17">
        <f>+F15/F27*100</f>
        <v>8.082403271617306</v>
      </c>
    </row>
    <row r="16" spans="1:7" ht="9.75" customHeight="1">
      <c r="A16" s="14" t="s">
        <v>8</v>
      </c>
      <c r="B16" s="22">
        <v>140</v>
      </c>
      <c r="C16" s="22">
        <v>40</v>
      </c>
      <c r="D16" s="22">
        <v>180</v>
      </c>
      <c r="E16" s="15">
        <v>1469</v>
      </c>
      <c r="F16" s="8">
        <f t="shared" si="0"/>
        <v>1649</v>
      </c>
      <c r="G16" s="17">
        <f>+F16/F27*100</f>
        <v>1.9434066775877716</v>
      </c>
    </row>
    <row r="17" spans="1:7" ht="9.75" customHeight="1">
      <c r="A17" s="14" t="s">
        <v>9</v>
      </c>
      <c r="B17" s="22">
        <v>85</v>
      </c>
      <c r="C17" s="22">
        <v>109</v>
      </c>
      <c r="D17" s="22">
        <v>194</v>
      </c>
      <c r="E17" s="15">
        <v>1442</v>
      </c>
      <c r="F17" s="8">
        <f t="shared" si="0"/>
        <v>1636</v>
      </c>
      <c r="G17" s="17">
        <f>+F17/F27*100</f>
        <v>1.928085703173799</v>
      </c>
    </row>
    <row r="18" spans="1:7" ht="9.75" customHeight="1">
      <c r="A18" s="14" t="s">
        <v>10</v>
      </c>
      <c r="B18" s="22">
        <v>12634</v>
      </c>
      <c r="C18" s="22">
        <v>2214</v>
      </c>
      <c r="D18" s="22">
        <v>14848</v>
      </c>
      <c r="E18" s="15">
        <v>6381</v>
      </c>
      <c r="F18" s="8">
        <f t="shared" si="0"/>
        <v>21229</v>
      </c>
      <c r="G18" s="17">
        <f>+F18/F27*100</f>
        <v>25.019151218017466</v>
      </c>
    </row>
    <row r="19" spans="1:7" ht="9.75" customHeight="1">
      <c r="A19" s="14" t="s">
        <v>11</v>
      </c>
      <c r="B19" s="22">
        <v>145</v>
      </c>
      <c r="C19" s="22">
        <v>161</v>
      </c>
      <c r="D19" s="22">
        <v>306</v>
      </c>
      <c r="E19" s="15">
        <v>1543</v>
      </c>
      <c r="F19" s="8">
        <f t="shared" si="0"/>
        <v>1849</v>
      </c>
      <c r="G19" s="17">
        <f>+F19/F27*100</f>
        <v>2.179113976264275</v>
      </c>
    </row>
    <row r="20" spans="1:7" ht="9.75" customHeight="1">
      <c r="A20" s="14" t="s">
        <v>12</v>
      </c>
      <c r="B20" s="22">
        <v>11</v>
      </c>
      <c r="C20" s="22">
        <v>0</v>
      </c>
      <c r="D20" s="22">
        <v>11</v>
      </c>
      <c r="E20" s="15">
        <v>168</v>
      </c>
      <c r="F20" s="8">
        <f t="shared" si="0"/>
        <v>179</v>
      </c>
      <c r="G20" s="17">
        <f>+F20/F27*100</f>
        <v>0.21095803231547064</v>
      </c>
    </row>
    <row r="21" spans="1:7" ht="9.75" customHeight="1">
      <c r="A21" s="14" t="s">
        <v>13</v>
      </c>
      <c r="B21" s="22">
        <v>1346</v>
      </c>
      <c r="C21" s="22">
        <v>235</v>
      </c>
      <c r="D21" s="22">
        <v>1581</v>
      </c>
      <c r="E21" s="15">
        <v>6201</v>
      </c>
      <c r="F21" s="8">
        <f t="shared" si="0"/>
        <v>7782</v>
      </c>
      <c r="G21" s="17">
        <f>+F21/F27*100</f>
        <v>9.171370991502751</v>
      </c>
    </row>
    <row r="22" spans="1:7" ht="9.75" customHeight="1">
      <c r="A22" s="14" t="s">
        <v>14</v>
      </c>
      <c r="B22" s="22">
        <v>575</v>
      </c>
      <c r="C22" s="22">
        <v>270</v>
      </c>
      <c r="D22" s="22">
        <v>845</v>
      </c>
      <c r="E22" s="15">
        <v>2408</v>
      </c>
      <c r="F22" s="8">
        <f t="shared" si="0"/>
        <v>3253</v>
      </c>
      <c r="G22" s="17">
        <f>+F22/F27*100</f>
        <v>3.8337792129733295</v>
      </c>
    </row>
    <row r="23" spans="1:7" ht="9.75" customHeight="1">
      <c r="A23" s="14" t="s">
        <v>15</v>
      </c>
      <c r="B23" s="22">
        <v>58</v>
      </c>
      <c r="C23" s="22">
        <v>8</v>
      </c>
      <c r="D23" s="22">
        <v>66</v>
      </c>
      <c r="E23" s="15">
        <v>305</v>
      </c>
      <c r="F23" s="8">
        <f t="shared" si="0"/>
        <v>371</v>
      </c>
      <c r="G23" s="17">
        <f>+F23/F27*100</f>
        <v>0.43723703904491407</v>
      </c>
    </row>
    <row r="24" spans="1:7" ht="9.75" customHeight="1">
      <c r="A24" s="14" t="s">
        <v>16</v>
      </c>
      <c r="B24" s="22">
        <v>147</v>
      </c>
      <c r="C24" s="22">
        <v>9</v>
      </c>
      <c r="D24" s="22">
        <v>156</v>
      </c>
      <c r="E24" s="15">
        <v>876</v>
      </c>
      <c r="F24" s="8">
        <f t="shared" si="0"/>
        <v>1032</v>
      </c>
      <c r="G24" s="17">
        <f>+F24/F27*100</f>
        <v>1.2162496611707583</v>
      </c>
    </row>
    <row r="25" spans="1:7" ht="9.75" customHeight="1">
      <c r="A25" s="14" t="s">
        <v>17</v>
      </c>
      <c r="B25" s="22">
        <v>815</v>
      </c>
      <c r="C25" s="22">
        <v>42</v>
      </c>
      <c r="D25" s="22">
        <v>857</v>
      </c>
      <c r="E25" s="15">
        <v>4833</v>
      </c>
      <c r="F25" s="8">
        <f t="shared" si="0"/>
        <v>5690</v>
      </c>
      <c r="G25" s="17">
        <f>+F25/F27*100</f>
        <v>6.705872647346525</v>
      </c>
    </row>
    <row r="26" spans="1:7" ht="9.75" customHeight="1">
      <c r="A26" s="14" t="s">
        <v>18</v>
      </c>
      <c r="B26" s="22">
        <v>217</v>
      </c>
      <c r="C26" s="22">
        <v>302</v>
      </c>
      <c r="D26" s="22">
        <v>519</v>
      </c>
      <c r="E26" s="15">
        <v>1641</v>
      </c>
      <c r="F26" s="8">
        <f t="shared" si="0"/>
        <v>2160</v>
      </c>
      <c r="G26" s="17">
        <f>+F26/F27*100</f>
        <v>2.545638825706238</v>
      </c>
    </row>
    <row r="27" spans="1:7" s="1" customFormat="1" ht="9.75" customHeight="1">
      <c r="A27" s="1" t="s">
        <v>19</v>
      </c>
      <c r="B27" s="23">
        <v>23049</v>
      </c>
      <c r="C27" s="23">
        <v>8950</v>
      </c>
      <c r="D27" s="23">
        <v>31999</v>
      </c>
      <c r="E27" s="16">
        <f>SUM(E7:E26)</f>
        <v>52852</v>
      </c>
      <c r="F27" s="16">
        <f t="shared" si="0"/>
        <v>84851</v>
      </c>
      <c r="G27" s="18">
        <f>SUM(G7:G26)</f>
        <v>99.98939317155957</v>
      </c>
    </row>
    <row r="28" spans="1:7" ht="9" customHeight="1">
      <c r="A28" s="11"/>
      <c r="B28" s="21"/>
      <c r="C28" s="21"/>
      <c r="D28" s="10"/>
      <c r="E28" s="10"/>
      <c r="F28" s="10"/>
      <c r="G28" s="10"/>
    </row>
    <row r="31" ht="15" customHeight="1"/>
    <row r="32" spans="1:7" s="4" customFormat="1" ht="15" customHeight="1">
      <c r="A32" s="12" t="s">
        <v>29</v>
      </c>
      <c r="B32" s="3"/>
      <c r="C32" s="3"/>
      <c r="D32" s="3"/>
      <c r="E32" s="3"/>
      <c r="F32" s="3"/>
      <c r="G32" s="3"/>
    </row>
    <row r="33" spans="1:7" s="7" customFormat="1" ht="15" customHeight="1">
      <c r="A33" s="5"/>
      <c r="B33" s="6"/>
      <c r="C33" s="6"/>
      <c r="D33" s="6"/>
      <c r="E33" s="6"/>
      <c r="F33" s="6"/>
      <c r="G33" s="6"/>
    </row>
    <row r="34" spans="1:7" ht="26.25" customHeight="1">
      <c r="A34" s="26" t="s">
        <v>23</v>
      </c>
      <c r="B34" s="28" t="s">
        <v>20</v>
      </c>
      <c r="C34" s="28" t="s">
        <v>24</v>
      </c>
      <c r="D34" s="28" t="s">
        <v>25</v>
      </c>
      <c r="E34" s="28" t="s">
        <v>22</v>
      </c>
      <c r="F34" s="24" t="s">
        <v>19</v>
      </c>
      <c r="G34" s="24"/>
    </row>
    <row r="35" spans="1:7" ht="27.75" customHeight="1">
      <c r="A35" s="27"/>
      <c r="B35" s="29"/>
      <c r="C35" s="29"/>
      <c r="D35" s="29"/>
      <c r="E35" s="29"/>
      <c r="F35" s="19" t="s">
        <v>21</v>
      </c>
      <c r="G35" s="20" t="s">
        <v>26</v>
      </c>
    </row>
    <row r="36" spans="1:7" ht="13.5" customHeight="1">
      <c r="A36" s="25"/>
      <c r="B36" s="25"/>
      <c r="C36" s="25"/>
      <c r="D36" s="25"/>
      <c r="E36" s="25"/>
      <c r="F36" s="25"/>
      <c r="G36" s="25"/>
    </row>
    <row r="37" spans="1:7" ht="9.75" customHeight="1">
      <c r="A37" s="13" t="s">
        <v>0</v>
      </c>
      <c r="B37" s="22">
        <v>719</v>
      </c>
      <c r="C37" s="22">
        <v>202</v>
      </c>
      <c r="D37" s="22">
        <v>921</v>
      </c>
      <c r="E37" s="15">
        <v>2541</v>
      </c>
      <c r="F37" s="8">
        <f aca="true" t="shared" si="1" ref="F37:F57">SUM(D37:E37)</f>
        <v>3462</v>
      </c>
      <c r="G37" s="17">
        <f>+F37/F57*100</f>
        <v>4.178131788559016</v>
      </c>
    </row>
    <row r="38" spans="1:7" ht="9.75" customHeight="1">
      <c r="A38" s="13" t="s">
        <v>1</v>
      </c>
      <c r="B38" s="22">
        <v>8</v>
      </c>
      <c r="C38" s="22">
        <v>2</v>
      </c>
      <c r="D38" s="22">
        <v>10</v>
      </c>
      <c r="E38" s="22">
        <v>0</v>
      </c>
      <c r="F38" s="8">
        <f t="shared" si="1"/>
        <v>10</v>
      </c>
      <c r="G38" s="22">
        <v>0</v>
      </c>
    </row>
    <row r="39" spans="1:7" ht="9.75" customHeight="1">
      <c r="A39" s="14" t="s">
        <v>2</v>
      </c>
      <c r="B39" s="22">
        <v>1396</v>
      </c>
      <c r="C39" s="22">
        <v>2759</v>
      </c>
      <c r="D39" s="22">
        <v>4155</v>
      </c>
      <c r="E39" s="15">
        <v>8228</v>
      </c>
      <c r="F39" s="8">
        <f t="shared" si="1"/>
        <v>12383</v>
      </c>
      <c r="G39" s="17">
        <f>+F39/F57*100</f>
        <v>14.944484672942313</v>
      </c>
    </row>
    <row r="40" spans="1:7" ht="9.75" customHeight="1">
      <c r="A40" s="14" t="s">
        <v>27</v>
      </c>
      <c r="B40" s="22">
        <v>255</v>
      </c>
      <c r="C40" s="22">
        <v>207</v>
      </c>
      <c r="D40" s="22">
        <v>462</v>
      </c>
      <c r="E40" s="15">
        <v>207</v>
      </c>
      <c r="F40" s="8">
        <f t="shared" si="1"/>
        <v>669</v>
      </c>
      <c r="G40" s="17">
        <f>+F40/F57*100</f>
        <v>0.8073859522085445</v>
      </c>
    </row>
    <row r="41" spans="1:7" s="9" customFormat="1" ht="9.75" customHeight="1">
      <c r="A41" s="14" t="s">
        <v>3</v>
      </c>
      <c r="B41" s="22">
        <v>756</v>
      </c>
      <c r="C41" s="22">
        <v>84</v>
      </c>
      <c r="D41" s="22">
        <v>840</v>
      </c>
      <c r="E41" s="15">
        <v>3121</v>
      </c>
      <c r="F41" s="8">
        <f t="shared" si="1"/>
        <v>3961</v>
      </c>
      <c r="G41" s="17">
        <f>+F41/F57*100</f>
        <v>4.780352401641323</v>
      </c>
    </row>
    <row r="42" spans="1:7" ht="9.75" customHeight="1">
      <c r="A42" s="14" t="s">
        <v>4</v>
      </c>
      <c r="B42" s="22">
        <v>414</v>
      </c>
      <c r="C42" s="22">
        <v>221</v>
      </c>
      <c r="D42" s="22">
        <v>635</v>
      </c>
      <c r="E42" s="15">
        <v>1611</v>
      </c>
      <c r="F42" s="8">
        <f t="shared" si="1"/>
        <v>2246</v>
      </c>
      <c r="G42" s="17">
        <f>+F42/F57*100</f>
        <v>2.7105961863384023</v>
      </c>
    </row>
    <row r="43" spans="1:7" ht="9.75" customHeight="1">
      <c r="A43" s="14" t="s">
        <v>5</v>
      </c>
      <c r="B43" s="22">
        <v>604</v>
      </c>
      <c r="C43" s="22">
        <v>872</v>
      </c>
      <c r="D43" s="22">
        <v>1476</v>
      </c>
      <c r="E43" s="15">
        <v>1411</v>
      </c>
      <c r="F43" s="8">
        <f t="shared" si="1"/>
        <v>2887</v>
      </c>
      <c r="G43" s="17">
        <f>+F43/F57*100</f>
        <v>3.4841902003379195</v>
      </c>
    </row>
    <row r="44" spans="1:7" ht="9.75" customHeight="1">
      <c r="A44" s="14" t="s">
        <v>6</v>
      </c>
      <c r="B44" s="22">
        <v>1061</v>
      </c>
      <c r="C44" s="22">
        <v>590</v>
      </c>
      <c r="D44" s="22">
        <v>1651</v>
      </c>
      <c r="E44" s="15">
        <v>4654</v>
      </c>
      <c r="F44" s="8">
        <f t="shared" si="1"/>
        <v>6305</v>
      </c>
      <c r="G44" s="17">
        <f>+F44/F57*100</f>
        <v>7.60922037171132</v>
      </c>
    </row>
    <row r="45" spans="1:7" ht="9.75" customHeight="1">
      <c r="A45" s="14" t="s">
        <v>7</v>
      </c>
      <c r="B45" s="22">
        <v>1470</v>
      </c>
      <c r="C45" s="22">
        <v>80</v>
      </c>
      <c r="D45" s="22">
        <v>1550</v>
      </c>
      <c r="E45" s="15">
        <v>4763</v>
      </c>
      <c r="F45" s="8">
        <f t="shared" si="1"/>
        <v>6313</v>
      </c>
      <c r="G45" s="17">
        <f>+F45/F57*100</f>
        <v>7.618875211199613</v>
      </c>
    </row>
    <row r="46" spans="1:7" ht="9.75" customHeight="1">
      <c r="A46" s="14" t="s">
        <v>8</v>
      </c>
      <c r="B46" s="22">
        <v>160</v>
      </c>
      <c r="C46" s="22">
        <v>97</v>
      </c>
      <c r="D46" s="22">
        <v>257</v>
      </c>
      <c r="E46" s="15">
        <v>1366</v>
      </c>
      <c r="F46" s="8">
        <f t="shared" si="1"/>
        <v>1623</v>
      </c>
      <c r="G46" s="17">
        <f>+F46/F57*100</f>
        <v>1.9587255611875451</v>
      </c>
    </row>
    <row r="47" spans="1:7" ht="9.75" customHeight="1">
      <c r="A47" s="14" t="s">
        <v>9</v>
      </c>
      <c r="B47" s="22">
        <v>103</v>
      </c>
      <c r="C47" s="22">
        <v>126</v>
      </c>
      <c r="D47" s="22">
        <v>229</v>
      </c>
      <c r="E47" s="15">
        <v>1464</v>
      </c>
      <c r="F47" s="8">
        <f t="shared" si="1"/>
        <v>1693</v>
      </c>
      <c r="G47" s="17">
        <f>+F47/F57*100</f>
        <v>2.0432054067101135</v>
      </c>
    </row>
    <row r="48" spans="1:7" ht="9.75" customHeight="1">
      <c r="A48" s="14" t="s">
        <v>10</v>
      </c>
      <c r="B48" s="22">
        <v>12216</v>
      </c>
      <c r="C48" s="22">
        <v>2160</v>
      </c>
      <c r="D48" s="22">
        <v>14376</v>
      </c>
      <c r="E48" s="15">
        <v>5576</v>
      </c>
      <c r="F48" s="8">
        <f t="shared" si="1"/>
        <v>19952</v>
      </c>
      <c r="G48" s="17">
        <f>+F48/F57*100</f>
        <v>24.079169683804007</v>
      </c>
    </row>
    <row r="49" spans="1:7" ht="9.75" customHeight="1">
      <c r="A49" s="14" t="s">
        <v>11</v>
      </c>
      <c r="B49" s="22">
        <v>163</v>
      </c>
      <c r="C49" s="22">
        <v>84</v>
      </c>
      <c r="D49" s="22">
        <v>247</v>
      </c>
      <c r="E49" s="15">
        <v>1134</v>
      </c>
      <c r="F49" s="8">
        <f t="shared" si="1"/>
        <v>1381</v>
      </c>
      <c r="G49" s="17">
        <f>+F49/F57*100</f>
        <v>1.6666666666666667</v>
      </c>
    </row>
    <row r="50" spans="1:7" ht="9.75" customHeight="1">
      <c r="A50" s="14" t="s">
        <v>12</v>
      </c>
      <c r="B50" s="22">
        <v>12</v>
      </c>
      <c r="C50" s="22">
        <v>9</v>
      </c>
      <c r="D50" s="22">
        <v>21</v>
      </c>
      <c r="E50" s="15">
        <v>186</v>
      </c>
      <c r="F50" s="8">
        <f t="shared" si="1"/>
        <v>207</v>
      </c>
      <c r="G50" s="17">
        <f>+F50/F57*100</f>
        <v>0.2498189717595945</v>
      </c>
    </row>
    <row r="51" spans="1:7" ht="9.75" customHeight="1">
      <c r="A51" s="14" t="s">
        <v>13</v>
      </c>
      <c r="B51" s="22">
        <v>1311</v>
      </c>
      <c r="C51" s="22">
        <v>188</v>
      </c>
      <c r="D51" s="22">
        <v>1499</v>
      </c>
      <c r="E51" s="15">
        <v>6058</v>
      </c>
      <c r="F51" s="8">
        <f t="shared" si="1"/>
        <v>7557</v>
      </c>
      <c r="G51" s="17">
        <f>+F51/F57*100</f>
        <v>9.120202751629254</v>
      </c>
    </row>
    <row r="52" spans="1:7" ht="9.75" customHeight="1">
      <c r="A52" s="14" t="s">
        <v>14</v>
      </c>
      <c r="B52" s="22">
        <v>644</v>
      </c>
      <c r="C52" s="22">
        <v>301</v>
      </c>
      <c r="D52" s="22">
        <v>945</v>
      </c>
      <c r="E52" s="15">
        <v>2346</v>
      </c>
      <c r="F52" s="8">
        <f t="shared" si="1"/>
        <v>3291</v>
      </c>
      <c r="G52" s="17">
        <f>+F52/F57*100</f>
        <v>3.9717595944967417</v>
      </c>
    </row>
    <row r="53" spans="1:7" ht="9.75" customHeight="1">
      <c r="A53" s="14" t="s">
        <v>15</v>
      </c>
      <c r="B53" s="22">
        <v>62</v>
      </c>
      <c r="C53" s="22">
        <v>26</v>
      </c>
      <c r="D53" s="22">
        <v>88</v>
      </c>
      <c r="E53" s="15">
        <v>311</v>
      </c>
      <c r="F53" s="8">
        <f t="shared" si="1"/>
        <v>399</v>
      </c>
      <c r="G53" s="17">
        <f>+F53/F57*100</f>
        <v>0.48153511947863864</v>
      </c>
    </row>
    <row r="54" spans="1:7" ht="9.75" customHeight="1">
      <c r="A54" s="14" t="s">
        <v>16</v>
      </c>
      <c r="B54" s="22">
        <v>198</v>
      </c>
      <c r="C54" s="22">
        <v>6</v>
      </c>
      <c r="D54" s="22">
        <v>204</v>
      </c>
      <c r="E54" s="15">
        <v>890</v>
      </c>
      <c r="F54" s="8">
        <f t="shared" si="1"/>
        <v>1094</v>
      </c>
      <c r="G54" s="17">
        <f>+F54/F57*100</f>
        <v>1.320299300024137</v>
      </c>
    </row>
    <row r="55" spans="1:7" ht="9.75" customHeight="1">
      <c r="A55" s="14" t="s">
        <v>17</v>
      </c>
      <c r="B55" s="22">
        <v>756</v>
      </c>
      <c r="C55" s="22">
        <v>30</v>
      </c>
      <c r="D55" s="22">
        <v>786</v>
      </c>
      <c r="E55" s="15">
        <v>4474</v>
      </c>
      <c r="F55" s="8">
        <f t="shared" si="1"/>
        <v>5260</v>
      </c>
      <c r="G55" s="17">
        <f>+F55/F57*100</f>
        <v>6.348056963552981</v>
      </c>
    </row>
    <row r="56" spans="1:7" ht="9.75" customHeight="1">
      <c r="A56" s="14" t="s">
        <v>18</v>
      </c>
      <c r="B56" s="22">
        <v>228</v>
      </c>
      <c r="C56" s="22">
        <v>255</v>
      </c>
      <c r="D56" s="22">
        <v>483</v>
      </c>
      <c r="E56" s="15">
        <v>1684</v>
      </c>
      <c r="F56" s="8">
        <f t="shared" si="1"/>
        <v>2167</v>
      </c>
      <c r="G56" s="17">
        <f>+F56/F57*100</f>
        <v>2.6152546463915036</v>
      </c>
    </row>
    <row r="57" spans="1:7" s="1" customFormat="1" ht="9.75" customHeight="1">
      <c r="A57" s="1" t="s">
        <v>19</v>
      </c>
      <c r="B57" s="23">
        <v>22536</v>
      </c>
      <c r="C57" s="23">
        <v>8299</v>
      </c>
      <c r="D57" s="23">
        <v>30835</v>
      </c>
      <c r="E57" s="16">
        <f>SUM(E37:E56)</f>
        <v>52025</v>
      </c>
      <c r="F57" s="16">
        <f t="shared" si="1"/>
        <v>82860</v>
      </c>
      <c r="G57" s="18">
        <f>SUM(G37:G56)</f>
        <v>99.98793145063964</v>
      </c>
    </row>
    <row r="58" spans="1:7" ht="9" customHeight="1">
      <c r="A58" s="11"/>
      <c r="B58" s="21"/>
      <c r="C58" s="21"/>
      <c r="D58" s="10"/>
      <c r="E58" s="10"/>
      <c r="F58" s="10"/>
      <c r="G58" s="10"/>
    </row>
  </sheetData>
  <mergeCells count="14">
    <mergeCell ref="E34:E35"/>
    <mergeCell ref="F34:G34"/>
    <mergeCell ref="A36:G36"/>
    <mergeCell ref="A34:A35"/>
    <mergeCell ref="B34:B35"/>
    <mergeCell ref="C34:C35"/>
    <mergeCell ref="D34:D35"/>
    <mergeCell ref="F4:G4"/>
    <mergeCell ref="A6:G6"/>
    <mergeCell ref="A4:A5"/>
    <mergeCell ref="B4:B5"/>
    <mergeCell ref="C4:C5"/>
    <mergeCell ref="D4:D5"/>
    <mergeCell ref="E4:E5"/>
  </mergeCells>
  <printOptions horizontalCentered="1"/>
  <pageMargins left="0.6299212598425197" right="0.6299212598425197" top="0.984251968503937" bottom="0.984251968503937" header="0" footer="0.62992125984251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2002-05-23T08:45:24Z</cp:lastPrinted>
  <dcterms:created xsi:type="dcterms:W3CDTF">1998-10-22T02:05:46Z</dcterms:created>
  <dcterms:modified xsi:type="dcterms:W3CDTF">2001-08-10T14:41:41Z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