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055" windowHeight="5790" activeTab="0"/>
  </bookViews>
  <sheets>
    <sheet name="Quota fatturato" sheetId="1" r:id="rId1"/>
    <sheet name="Fatturato innovazione" sheetId="2" r:id="rId2"/>
    <sheet name="Fatturato totale" sheetId="3" r:id="rId3"/>
  </sheets>
  <definedNames/>
  <calcPr fullCalcOnLoad="1"/>
</workbook>
</file>

<file path=xl/sharedStrings.xml><?xml version="1.0" encoding="utf-8"?>
<sst xmlns="http://schemas.openxmlformats.org/spreadsheetml/2006/main" count="105" uniqueCount="58">
  <si>
    <r>
      <t xml:space="preserve">Tavola - Fatturato 1996 relativo all'attività innovativa nei paesi UE per attività economica - 1996 </t>
    </r>
    <r>
      <rPr>
        <i/>
        <sz val="10"/>
        <rFont val="Arial"/>
        <family val="2"/>
      </rPr>
      <t>(milioni di ECU 1996)</t>
    </r>
  </si>
  <si>
    <t>Industrie alimentari, delle bevande e del tabacco</t>
  </si>
  <si>
    <t xml:space="preserve">Industrie tessili, dell'abbigliamento, conciarie, fabb. prodotti in cuoio, pelle e sim. </t>
  </si>
  <si>
    <t>Industria del legno e dei prodotti in legno, Fabbricazione della carta e dei prodotti di carta</t>
  </si>
  <si>
    <t>Fabbricazione di coke, raffinerie di petrolio; Fabbricazione di prodotti chimici e di fibre sintetiche</t>
  </si>
  <si>
    <t>Fabbricazione di articoli in gomma e materie plastiche; fabbricazione di prodoti della lavorazione di metalli non metalliferi</t>
  </si>
  <si>
    <t>Produzione di metallo e fabbricazione di prodotti in metallo</t>
  </si>
  <si>
    <t>Fabbricazione di macchine ed apparecchi meccanici</t>
  </si>
  <si>
    <t>Fabbricazione di macchine elettriche e di apparecchiature elettriche ed ottiche</t>
  </si>
  <si>
    <t>Fabbricazione di mezzi di trasporto</t>
  </si>
  <si>
    <t>Altre industrie manufatturiere</t>
  </si>
  <si>
    <t>Totale</t>
  </si>
  <si>
    <t>Unione Europea</t>
  </si>
  <si>
    <t>Belgio</t>
  </si>
  <si>
    <t>Danimarca</t>
  </si>
  <si>
    <t>Germania</t>
  </si>
  <si>
    <t>Spagna</t>
  </si>
  <si>
    <t>Francia</t>
  </si>
  <si>
    <t>Irlanda</t>
  </si>
  <si>
    <t>Italia</t>
  </si>
  <si>
    <t>Paesi Bassi</t>
  </si>
  <si>
    <t>Austria</t>
  </si>
  <si>
    <t>Portogallo</t>
  </si>
  <si>
    <t>Finlandia</t>
  </si>
  <si>
    <t>Svezia</t>
  </si>
  <si>
    <t>Regno Unito</t>
  </si>
  <si>
    <t>Norvegia</t>
  </si>
  <si>
    <t>* classificazione NACE.</t>
  </si>
  <si>
    <t>Fonte: Eurostat.</t>
  </si>
  <si>
    <t xml:space="preserve">PAESI  </t>
  </si>
  <si>
    <t>UE</t>
  </si>
  <si>
    <t>BELGIO</t>
  </si>
  <si>
    <t>DANIMARCA</t>
  </si>
  <si>
    <t>GERMANIA</t>
  </si>
  <si>
    <t>SPAGNA</t>
  </si>
  <si>
    <t>FRANCIA</t>
  </si>
  <si>
    <t>IRLANDA</t>
  </si>
  <si>
    <t xml:space="preserve"> -</t>
  </si>
  <si>
    <t>ITALIA</t>
  </si>
  <si>
    <t>PAESI BASSI</t>
  </si>
  <si>
    <t>AUSTRIA</t>
  </si>
  <si>
    <t>PORTOGALLO</t>
  </si>
  <si>
    <t>FINLANDIA</t>
  </si>
  <si>
    <t xml:space="preserve"> - </t>
  </si>
  <si>
    <t>SVEZIA</t>
  </si>
  <si>
    <t>REGNO UNITO</t>
  </si>
  <si>
    <t>* classificazione NACE Rev. 1.</t>
  </si>
  <si>
    <t>-</t>
  </si>
  <si>
    <t>Fabbricazione di coke, raffinerie di petrolio; tratt. combust. nucleari; fabbricazione di prodotti chimici e di fibre sintetiche e artif.</t>
  </si>
  <si>
    <t>Fabbricazione di articoli in gomma e materie plastiche; fabbricazione di prodotti della lavorazione di metalli non metalliferi</t>
  </si>
  <si>
    <r>
      <t xml:space="preserve">Tavola 40 - Fatturato 1996 relativo a prodotti nuovi o migliorati nei paesi UE per attività economica* </t>
    </r>
    <r>
      <rPr>
        <i/>
        <sz val="9"/>
        <rFont val="Arial"/>
        <family val="2"/>
      </rPr>
      <t>(milioni di ECU 1996)</t>
    </r>
  </si>
  <si>
    <t>Industria del legno e dei prodotti in legno, fabbricazione della pasta-carta, della carta e dei prodotti di carta; stampa ed editoria</t>
  </si>
  <si>
    <t>Fonte: elaborazioni ISTAT su dati Eurostat.</t>
  </si>
  <si>
    <t>UNIONE EUROPEA</t>
  </si>
  <si>
    <r>
      <t xml:space="preserve">                    paesi Ue per attività economica* </t>
    </r>
    <r>
      <rPr>
        <i/>
        <sz val="9"/>
        <rFont val="Arial"/>
        <family val="2"/>
      </rPr>
      <t xml:space="preserve">(valori percentuali) </t>
    </r>
  </si>
  <si>
    <t xml:space="preserve">Tavola 42 - Incidenza del fatturato relativo a prodotti tecnologicamente nuovi o migliorati, introdotti per la prima volta sul mercato, sul fatturato totale 1996 nei </t>
  </si>
  <si>
    <t>Fonte: elaborazione Istat su dati Eurostat.</t>
  </si>
  <si>
    <t>* classificazione NACE Rev. 1. Per le differenze tra ATECO '91 e NACE Rev. 1 si veda la nota 1 a pag. 10.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</si>
</sst>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%"/>
    <numFmt numFmtId="168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3" fontId="0" fillId="0" borderId="0" xfId="0" applyNumberFormat="1" applyAlignment="1">
      <alignment horizontal="right" wrapText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right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 wrapText="1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 horizontal="right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68" fontId="6" fillId="0" borderId="0" xfId="0" applyNumberFormat="1" applyFont="1" applyBorder="1" applyAlignment="1">
      <alignment horizontal="right" wrapText="1"/>
    </xf>
    <xf numFmtId="168" fontId="6" fillId="0" borderId="1" xfId="0" applyNumberFormat="1" applyFont="1" applyBorder="1" applyAlignment="1">
      <alignment horizontal="right" wrapText="1"/>
    </xf>
    <xf numFmtId="0" fontId="7" fillId="0" borderId="0" xfId="0" applyFont="1" applyBorder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"/>
  <sheetViews>
    <sheetView tabSelected="1" workbookViewId="0" topLeftCell="A10">
      <selection activeCell="A21" sqref="A21"/>
    </sheetView>
  </sheetViews>
  <sheetFormatPr defaultColWidth="9.140625" defaultRowHeight="12.75"/>
  <cols>
    <col min="1" max="1" width="17.8515625" style="14" customWidth="1"/>
    <col min="2" max="2" width="10.00390625" style="14" customWidth="1"/>
    <col min="3" max="3" width="11.57421875" style="14" customWidth="1"/>
    <col min="4" max="12" width="10.00390625" style="14" customWidth="1"/>
    <col min="13" max="16384" width="9.140625" style="14" customWidth="1"/>
  </cols>
  <sheetData>
    <row r="1" ht="15" customHeight="1"/>
    <row r="2" ht="15" customHeight="1">
      <c r="A2" s="26" t="s">
        <v>55</v>
      </c>
    </row>
    <row r="3" ht="15" customHeight="1">
      <c r="A3" s="29" t="s">
        <v>54</v>
      </c>
    </row>
    <row r="4" spans="1:12" ht="15" customHeight="1">
      <c r="A4" s="15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16" customFormat="1" ht="113.25" customHeight="1">
      <c r="A5" s="17" t="s">
        <v>29</v>
      </c>
      <c r="B5" s="18" t="s">
        <v>1</v>
      </c>
      <c r="C5" s="18" t="s">
        <v>2</v>
      </c>
      <c r="D5" s="18" t="s">
        <v>51</v>
      </c>
      <c r="E5" s="18" t="s">
        <v>48</v>
      </c>
      <c r="F5" s="18" t="s">
        <v>49</v>
      </c>
      <c r="G5" s="18" t="s">
        <v>6</v>
      </c>
      <c r="H5" s="18" t="s">
        <v>7</v>
      </c>
      <c r="I5" s="18" t="s">
        <v>8</v>
      </c>
      <c r="J5" s="18" t="s">
        <v>9</v>
      </c>
      <c r="K5" s="18" t="s">
        <v>10</v>
      </c>
      <c r="L5" s="18" t="s">
        <v>11</v>
      </c>
    </row>
    <row r="6" spans="1:12" s="16" customFormat="1" ht="19.5" customHeight="1">
      <c r="A6" s="19" t="s">
        <v>53</v>
      </c>
      <c r="B6" s="27">
        <f>+('Fatturato innovazione'!B6/'Fatturato totale'!B4)*100</f>
        <v>3.905671623062927</v>
      </c>
      <c r="C6" s="27">
        <f>+('Fatturato innovazione'!C6/'Fatturato totale'!C4)*100</f>
        <v>5.112283653233413</v>
      </c>
      <c r="D6" s="27">
        <f>+('Fatturato innovazione'!D6/'Fatturato totale'!D4)*100</f>
        <v>3.0905285327058456</v>
      </c>
      <c r="E6" s="27">
        <f>+('Fatturato innovazione'!E6/'Fatturato totale'!E4)*100</f>
        <v>7.6361817398842735</v>
      </c>
      <c r="F6" s="27">
        <f>+('Fatturato innovazione'!F6/'Fatturato totale'!F4)*100</f>
        <v>6.639481351879188</v>
      </c>
      <c r="G6" s="27">
        <f>+('Fatturato innovazione'!G6/'Fatturato totale'!G4)*100</f>
        <v>2.812476370510397</v>
      </c>
      <c r="H6" s="27">
        <f>+('Fatturato innovazione'!H6/'Fatturato totale'!H4)*100</f>
        <v>7.5279359276922255</v>
      </c>
      <c r="I6" s="27">
        <f>+('Fatturato innovazione'!I6/'Fatturato totale'!I4)*100</f>
        <v>12.18185314322373</v>
      </c>
      <c r="J6" s="27">
        <f>+('Fatturato innovazione'!J6/'Fatturato totale'!J4)*100</f>
        <v>6.954422117013383</v>
      </c>
      <c r="K6" s="27">
        <f>+('Fatturato innovazione'!K6/'Fatturato totale'!K4)*100</f>
        <v>6.548041971723661</v>
      </c>
      <c r="L6" s="27">
        <f>+('Fatturato innovazione'!L6/'Fatturato totale'!L4)*100</f>
        <v>6.478819817183715</v>
      </c>
    </row>
    <row r="7" spans="1:12" s="16" customFormat="1" ht="9.75" customHeight="1">
      <c r="A7" s="19" t="s">
        <v>40</v>
      </c>
      <c r="B7" s="27">
        <f>+('Fatturato innovazione'!B7/'Fatturato totale'!B13)*100</f>
        <v>4.67002420040552</v>
      </c>
      <c r="C7" s="27">
        <f>+('Fatturato innovazione'!C7/'Fatturato totale'!C13)*100</f>
        <v>2.7105694014917225</v>
      </c>
      <c r="D7" s="27">
        <f>+('Fatturato innovazione'!D7/'Fatturato totale'!D13)*100</f>
        <v>8.441558441558442</v>
      </c>
      <c r="E7" s="27" t="s">
        <v>47</v>
      </c>
      <c r="F7" s="27">
        <f>+('Fatturato innovazione'!F7/'Fatturato totale'!F13)*100</f>
        <v>5.2967246784131445</v>
      </c>
      <c r="G7" s="27">
        <f>+('Fatturato innovazione'!G7/'Fatturato totale'!G13)*100</f>
        <v>2.547770700636943</v>
      </c>
      <c r="H7" s="27">
        <f>+('Fatturato innovazione'!H7/'Fatturato totale'!H13)*100</f>
        <v>7.1526479750778815</v>
      </c>
      <c r="I7" s="27" t="s">
        <v>37</v>
      </c>
      <c r="J7" s="27">
        <f>+('Fatturato innovazione'!J7/'Fatturato totale'!J13)*100</f>
        <v>5.607050600212734</v>
      </c>
      <c r="K7" s="27">
        <f>+('Fatturato innovazione'!K7/'Fatturato totale'!K13)*100</f>
        <v>5.704815073272854</v>
      </c>
      <c r="L7" s="27">
        <f>+('Fatturato innovazione'!L7/'Fatturato totale'!L13)*100</f>
        <v>5.58199626762663</v>
      </c>
    </row>
    <row r="8" spans="1:12" s="16" customFormat="1" ht="9.75" customHeight="1">
      <c r="A8" s="19" t="s">
        <v>31</v>
      </c>
      <c r="B8" s="27">
        <f>+('Fatturato innovazione'!B8/'Fatturato totale'!B5)*100</f>
        <v>3.0917910171437035</v>
      </c>
      <c r="C8" s="27">
        <f>+('Fatturato innovazione'!C8/'Fatturato totale'!C5)*100</f>
        <v>1.744869360817286</v>
      </c>
      <c r="D8" s="27">
        <f>+('Fatturato innovazione'!D8/'Fatturato totale'!D5)*100</f>
        <v>0.9767092411720512</v>
      </c>
      <c r="E8" s="27">
        <f>+('Fatturato innovazione'!E8/'Fatturato totale'!E5)*100</f>
        <v>1.2666741396704406</v>
      </c>
      <c r="F8" s="27">
        <f>+('Fatturato innovazione'!F8/'Fatturato totale'!F5)*100</f>
        <v>2.952029520295203</v>
      </c>
      <c r="G8" s="27">
        <f>+('Fatturato innovazione'!G8/'Fatturato totale'!G5)*100</f>
        <v>1.5197122090889068</v>
      </c>
      <c r="H8" s="27">
        <f>+('Fatturato innovazione'!H8/'Fatturato totale'!H5)*100</f>
        <v>3.1962025316455693</v>
      </c>
      <c r="I8" s="27">
        <f>+('Fatturato innovazione'!I8/'Fatturato totale'!I5)*100</f>
        <v>9.345934593459345</v>
      </c>
      <c r="J8" s="27">
        <f>+('Fatturato innovazione'!J8/'Fatturato totale'!J5)*100</f>
        <v>4.080608146873207</v>
      </c>
      <c r="K8" s="27">
        <f>+('Fatturato innovazione'!K8/'Fatturato totale'!K5)*100</f>
        <v>0.6153846153846154</v>
      </c>
      <c r="L8" s="27">
        <f>+('Fatturato innovazione'!L8/'Fatturato totale'!L5)*100</f>
        <v>2.639553429027113</v>
      </c>
    </row>
    <row r="9" spans="1:12" s="16" customFormat="1" ht="9.75" customHeight="1">
      <c r="A9" s="19" t="s">
        <v>32</v>
      </c>
      <c r="B9" s="27">
        <f>+('Fatturato innovazione'!B9/'Fatturato totale'!B6)*100</f>
        <v>0.729125488645847</v>
      </c>
      <c r="C9" s="27">
        <f>+('Fatturato innovazione'!C9/'Fatturato totale'!C6)*100</f>
        <v>3.454715219421102</v>
      </c>
      <c r="D9" s="27">
        <f>+('Fatturato innovazione'!D9/'Fatturato totale'!D6)*100</f>
        <v>4.071388733965422</v>
      </c>
      <c r="E9" s="27">
        <f>+('Fatturato innovazione'!E9/'Fatturato totale'!E6)*100</f>
        <v>7.77027027027027</v>
      </c>
      <c r="F9" s="27">
        <f>+('Fatturato innovazione'!F9/'Fatturato totale'!F6)*100</f>
        <v>4.128312412831241</v>
      </c>
      <c r="G9" s="27">
        <f>+('Fatturato innovazione'!G9/'Fatturato totale'!G6)*100</f>
        <v>2.0075282308657463</v>
      </c>
      <c r="H9" s="27">
        <f>+('Fatturato innovazione'!H9/'Fatturato totale'!H6)*100</f>
        <v>7.249338783361385</v>
      </c>
      <c r="I9" s="27">
        <f>+('Fatturato innovazione'!I9/'Fatturato totale'!I6)*100</f>
        <v>14.097254180088969</v>
      </c>
      <c r="J9" s="27">
        <f>+('Fatturato innovazione'!J9/'Fatturato totale'!J6)*100</f>
        <v>9.76933514246947</v>
      </c>
      <c r="K9" s="27">
        <f>+('Fatturato innovazione'!K9/'Fatturato totale'!K6)*100</f>
        <v>22.14695153725899</v>
      </c>
      <c r="L9" s="27">
        <f>+('Fatturato innovazione'!L9/'Fatturato totale'!L6)*100</f>
        <v>5.122696457557529</v>
      </c>
    </row>
    <row r="10" spans="1:12" s="16" customFormat="1" ht="9.75" customHeight="1">
      <c r="A10" s="19" t="s">
        <v>42</v>
      </c>
      <c r="B10" s="27">
        <f>+('Fatturato innovazione'!B10/'Fatturato totale'!B15)*100</f>
        <v>2.338209219858156</v>
      </c>
      <c r="C10" s="27">
        <f>+('Fatturato innovazione'!C10/'Fatturato totale'!C15)*100</f>
        <v>2.9623698959167335</v>
      </c>
      <c r="D10" s="27">
        <f>+('Fatturato innovazione'!D10/'Fatturato totale'!D15)*100</f>
        <v>0.9438828141118217</v>
      </c>
      <c r="E10" s="27" t="s">
        <v>47</v>
      </c>
      <c r="F10" s="27">
        <f>+('Fatturato innovazione'!F10/'Fatturato totale'!F15)*100</f>
        <v>4.623692203847452</v>
      </c>
      <c r="G10" s="27">
        <f>+('Fatturato innovazione'!G10/'Fatturato totale'!G15)*100</f>
        <v>2.028337061894109</v>
      </c>
      <c r="H10" s="27">
        <f>+('Fatturato innovazione'!H10/'Fatturato totale'!H15)*100</f>
        <v>3.5107306785758587</v>
      </c>
      <c r="I10" s="27" t="s">
        <v>37</v>
      </c>
      <c r="J10" s="27" t="s">
        <v>37</v>
      </c>
      <c r="K10" s="27" t="s">
        <v>37</v>
      </c>
      <c r="L10" s="27">
        <f>+('Fatturato innovazione'!L10/'Fatturato totale'!L15)*100</f>
        <v>7.299557858571067</v>
      </c>
    </row>
    <row r="11" spans="1:12" s="16" customFormat="1" ht="9.75" customHeight="1">
      <c r="A11" s="19" t="s">
        <v>35</v>
      </c>
      <c r="B11" s="27">
        <f>+('Fatturato innovazione'!B11/'Fatturato totale'!B9)*100</f>
        <v>2.407458691036647</v>
      </c>
      <c r="C11" s="27">
        <f>+('Fatturato innovazione'!C11/'Fatturato totale'!C9)*100</f>
        <v>3.562643814964691</v>
      </c>
      <c r="D11" s="27">
        <f>+('Fatturato innovazione'!D11/'Fatturato totale'!D9)*100</f>
        <v>2.295490595966463</v>
      </c>
      <c r="E11" s="27">
        <f>+('Fatturato innovazione'!E11/'Fatturato totale'!E9)*100</f>
        <v>7.304042739813411</v>
      </c>
      <c r="F11" s="27">
        <f>+('Fatturato innovazione'!F11/'Fatturato totale'!F9)*100</f>
        <v>8.798719447126379</v>
      </c>
      <c r="G11" s="27">
        <f>+('Fatturato innovazione'!G11/'Fatturato totale'!G9)*100</f>
        <v>5.005262125185066</v>
      </c>
      <c r="H11" s="27">
        <f>+('Fatturato innovazione'!H11/'Fatturato totale'!H9)*100</f>
        <v>9.822636013731405</v>
      </c>
      <c r="I11" s="27">
        <f>+('Fatturato innovazione'!I11/'Fatturato totale'!I9)*100</f>
        <v>16.294170507580368</v>
      </c>
      <c r="J11" s="27">
        <f>+('Fatturato innovazione'!J11/'Fatturato totale'!J9)*100</f>
        <v>13.573243831562243</v>
      </c>
      <c r="K11" s="27">
        <f>+('Fatturato innovazione'!K11/'Fatturato totale'!K9)*100</f>
        <v>4.931761786600497</v>
      </c>
      <c r="L11" s="27">
        <f>+('Fatturato innovazione'!L11/'Fatturato totale'!L9)*100</f>
        <v>7.896729558070026</v>
      </c>
    </row>
    <row r="12" spans="1:12" s="16" customFormat="1" ht="9.75" customHeight="1">
      <c r="A12" s="19" t="s">
        <v>33</v>
      </c>
      <c r="B12" s="27">
        <f>+('Fatturato innovazione'!B12/'Fatturato totale'!B7)*100</f>
        <v>4.170205988532597</v>
      </c>
      <c r="C12" s="27">
        <f>+('Fatturato innovazione'!C12/'Fatturato totale'!C7)*100</f>
        <v>5.091544443350723</v>
      </c>
      <c r="D12" s="27">
        <f>+('Fatturato innovazione'!D12/'Fatturato totale'!D7)*100</f>
        <v>1.6747267307055316</v>
      </c>
      <c r="E12" s="27">
        <f>+('Fatturato innovazione'!E12/'Fatturato totale'!E7)*100</f>
        <v>5.019594164837194</v>
      </c>
      <c r="F12" s="27">
        <f>+('Fatturato innovazione'!F12/'Fatturato totale'!F7)*100</f>
        <v>6.692015946766512</v>
      </c>
      <c r="G12" s="27">
        <f>+('Fatturato innovazione'!G12/'Fatturato totale'!G7)*100</f>
        <v>1.0140000515655674</v>
      </c>
      <c r="H12" s="27">
        <f>+('Fatturato innovazione'!H12/'Fatturato totale'!H7)*100</f>
        <v>4.81746295248472</v>
      </c>
      <c r="I12" s="27">
        <f>+('Fatturato innovazione'!I12/'Fatturato totale'!I7)*100</f>
        <v>6.5548315715691166</v>
      </c>
      <c r="J12" s="27">
        <f>+('Fatturato innovazione'!J12/'Fatturato totale'!J7)*100</f>
        <v>2.359145846271437</v>
      </c>
      <c r="K12" s="27">
        <f>+('Fatturato innovazione'!K12/'Fatturato totale'!K7)*100</f>
        <v>3.5031847133757963</v>
      </c>
      <c r="L12" s="27">
        <f>+('Fatturato innovazione'!L12/'Fatturato totale'!L7)*100</f>
        <v>3.767128737210205</v>
      </c>
    </row>
    <row r="13" spans="1:12" s="16" customFormat="1" ht="9.75" customHeight="1">
      <c r="A13" s="19" t="s">
        <v>36</v>
      </c>
      <c r="B13" s="27">
        <f>+('Fatturato innovazione'!B13/'Fatturato totale'!B10)*100</f>
        <v>2.6027751443592173</v>
      </c>
      <c r="C13" s="27">
        <f>+('Fatturato innovazione'!C13/'Fatturato totale'!C10)*100</f>
        <v>4.808877928483354</v>
      </c>
      <c r="D13" s="27">
        <f>+('Fatturato innovazione'!D13/'Fatturato totale'!D10)*100</f>
        <v>4.675467546754676</v>
      </c>
      <c r="E13" s="27">
        <f>+('Fatturato innovazione'!E13/'Fatturato totale'!E10)*100</f>
        <v>10.161320229927684</v>
      </c>
      <c r="F13" s="27">
        <f>+('Fatturato innovazione'!F13/'Fatturato totale'!F10)*100</f>
        <v>12.739928285171906</v>
      </c>
      <c r="G13" s="27">
        <f>+('Fatturato innovazione'!G13/'Fatturato totale'!G10)*100</f>
        <v>8.379272326350605</v>
      </c>
      <c r="H13" s="27">
        <f>+('Fatturato innovazione'!H13/'Fatturato totale'!H10)*100</f>
        <v>4.166666666666666</v>
      </c>
      <c r="I13" s="27">
        <f>+('Fatturato innovazione'!I13/'Fatturato totale'!I10)*100</f>
        <v>14.705569161963583</v>
      </c>
      <c r="J13" s="27" t="s">
        <v>37</v>
      </c>
      <c r="K13" s="27" t="s">
        <v>37</v>
      </c>
      <c r="L13" s="27">
        <f>+('Fatturato innovazione'!L13/'Fatturato totale'!L10)*100</f>
        <v>8.446488339818771</v>
      </c>
    </row>
    <row r="14" spans="1:12" s="16" customFormat="1" ht="9.75" customHeight="1">
      <c r="A14" s="19" t="s">
        <v>38</v>
      </c>
      <c r="B14" s="27">
        <f>+('Fatturato innovazione'!B14/'Fatturato totale'!B11)*100</f>
        <v>6.982022011073894</v>
      </c>
      <c r="C14" s="27">
        <f>+('Fatturato innovazione'!C14/'Fatturato totale'!C11)*100</f>
        <v>7.491164957766121</v>
      </c>
      <c r="D14" s="27">
        <f>+('Fatturato innovazione'!D14/'Fatturato totale'!D11)*100</f>
        <v>9.39611054247697</v>
      </c>
      <c r="E14" s="27">
        <f>+('Fatturato innovazione'!E14/'Fatturato totale'!E11)*100</f>
        <v>11.30427848000319</v>
      </c>
      <c r="F14" s="27">
        <f>+('Fatturato innovazione'!F14/'Fatturato totale'!F11)*100</f>
        <v>9.96940398971974</v>
      </c>
      <c r="G14" s="27">
        <f>+('Fatturato innovazione'!G14/'Fatturato totale'!G11)*100</f>
        <v>8.464056167008666</v>
      </c>
      <c r="H14" s="27">
        <f>+('Fatturato innovazione'!H14/'Fatturato totale'!H11)*100</f>
        <v>17.896092334107024</v>
      </c>
      <c r="I14" s="27">
        <f>+('Fatturato innovazione'!I14/'Fatturato totale'!I11)*100</f>
        <v>18.685255327887557</v>
      </c>
      <c r="J14" s="27">
        <f>+('Fatturato innovazione'!J14/'Fatturato totale'!J11)*100</f>
        <v>35.71663717542488</v>
      </c>
      <c r="K14" s="27">
        <f>+('Fatturato innovazione'!K14/'Fatturato totale'!K11)*100</f>
        <v>13.539745705134425</v>
      </c>
      <c r="L14" s="27">
        <f>+('Fatturato innovazione'!L14/'Fatturato totale'!L11)*100</f>
        <v>13.464739680420992</v>
      </c>
    </row>
    <row r="15" spans="1:12" s="16" customFormat="1" ht="9.75" customHeight="1">
      <c r="A15" s="19" t="s">
        <v>39</v>
      </c>
      <c r="B15" s="27">
        <f>+('Fatturato innovazione'!B15/'Fatturato totale'!B12)*100</f>
        <v>3.8376110562685093</v>
      </c>
      <c r="C15" s="27">
        <f>+('Fatturato innovazione'!C15/'Fatturato totale'!C12)*100</f>
        <v>3.2918800292611556</v>
      </c>
      <c r="D15" s="27">
        <f>+('Fatturato innovazione'!D15/'Fatturato totale'!D12)*100</f>
        <v>2.4103600568904855</v>
      </c>
      <c r="E15" s="27">
        <f>+('Fatturato innovazione'!E15/'Fatturato totale'!E12)*100</f>
        <v>10.987689665044375</v>
      </c>
      <c r="F15" s="27">
        <f>+('Fatturato innovazione'!F15/'Fatturato totale'!F12)*100</f>
        <v>4.004060455673359</v>
      </c>
      <c r="G15" s="27">
        <f>+('Fatturato innovazione'!G15/'Fatturato totale'!G12)*100</f>
        <v>4.76628895184136</v>
      </c>
      <c r="H15" s="27">
        <f>+('Fatturato innovazione'!H15/'Fatturato totale'!H12)*100</f>
        <v>9.925207196280574</v>
      </c>
      <c r="I15" s="27">
        <f>+('Fatturato innovazione'!I15/'Fatturato totale'!I12)*100</f>
        <v>10.823983814603642</v>
      </c>
      <c r="J15" s="27">
        <f>+('Fatturato innovazione'!J15/'Fatturato totale'!J12)*100</f>
        <v>8.22939262472885</v>
      </c>
      <c r="K15" s="27">
        <f>+('Fatturato innovazione'!K15/'Fatturato totale'!K12)*100</f>
        <v>6.015311702515494</v>
      </c>
      <c r="L15" s="27">
        <f>+('Fatturato innovazione'!L15/'Fatturato totale'!L12)*100</f>
        <v>6.562662845231891</v>
      </c>
    </row>
    <row r="16" spans="1:12" s="16" customFormat="1" ht="9.75" customHeight="1">
      <c r="A16" s="19" t="s">
        <v>41</v>
      </c>
      <c r="B16" s="27">
        <f>+('Fatturato innovazione'!B16/'Fatturato totale'!B14)*100</f>
        <v>1.001477589886718</v>
      </c>
      <c r="C16" s="27">
        <f>+('Fatturato innovazione'!C16/'Fatturato totale'!C14)*100</f>
        <v>1.7298855752770521</v>
      </c>
      <c r="D16" s="27">
        <f>+('Fatturato innovazione'!D16/'Fatturato totale'!D14)*100</f>
        <v>0.784736113248192</v>
      </c>
      <c r="E16" s="27">
        <f>+('Fatturato innovazione'!E16/'Fatturato totale'!E14)*100</f>
        <v>0.3728650469088285</v>
      </c>
      <c r="F16" s="27">
        <f>+('Fatturato innovazione'!F16/'Fatturato totale'!F14)*100</f>
        <v>1.915492957746479</v>
      </c>
      <c r="G16" s="27">
        <f>+('Fatturato innovazione'!G16/'Fatturato totale'!G14)*100</f>
        <v>0.8703481392557022</v>
      </c>
      <c r="H16" s="27">
        <f>+('Fatturato innovazione'!H16/'Fatturato totale'!H14)*100</f>
        <v>14.42741208295762</v>
      </c>
      <c r="I16" s="27">
        <f>+('Fatturato innovazione'!I16/'Fatturato totale'!I14)*100</f>
        <v>4.050187101034559</v>
      </c>
      <c r="J16" s="27">
        <f>+('Fatturato innovazione'!J16/'Fatturato totale'!J14)*100</f>
        <v>47.60579064587973</v>
      </c>
      <c r="K16" s="27">
        <f>+('Fatturato innovazione'!K16/'Fatturato totale'!K14)*100</f>
        <v>2.9088558500323205</v>
      </c>
      <c r="L16" s="27">
        <f>+('Fatturato innovazione'!L16/'Fatturato totale'!L14)*100</f>
        <v>7.225024902798753</v>
      </c>
    </row>
    <row r="17" spans="1:12" s="16" customFormat="1" ht="9.75" customHeight="1">
      <c r="A17" s="19" t="s">
        <v>45</v>
      </c>
      <c r="B17" s="27">
        <f>+('Fatturato innovazione'!B17/'Fatturato totale'!B17)*100</f>
        <v>4.821472192818174</v>
      </c>
      <c r="C17" s="27">
        <f>+('Fatturato innovazione'!C17/'Fatturato totale'!C17)*100</f>
        <v>5.177045177045177</v>
      </c>
      <c r="D17" s="27">
        <f>+('Fatturato innovazione'!D17/'Fatturato totale'!D17)*100</f>
        <v>2.3214992088607596</v>
      </c>
      <c r="E17" s="27">
        <f>+('Fatturato innovazione'!E17/'Fatturato totale'!E17)*100</f>
        <v>8.779059922103684</v>
      </c>
      <c r="F17" s="27">
        <f>+('Fatturato innovazione'!F17/'Fatturato totale'!F17)*100</f>
        <v>2.777950988339465</v>
      </c>
      <c r="G17" s="27">
        <f>+('Fatturato innovazione'!G17/'Fatturato totale'!G17)*100</f>
        <v>1.833997984136027</v>
      </c>
      <c r="H17" s="27">
        <f>+('Fatturato innovazione'!H17/'Fatturato totale'!H17)*100</f>
        <v>4.658198866114261</v>
      </c>
      <c r="I17" s="27">
        <f>+('Fatturato innovazione'!I17/'Fatturato totale'!I17)*100</f>
        <v>23.367397395747485</v>
      </c>
      <c r="J17" s="27">
        <f>+('Fatturato innovazione'!J17/'Fatturato totale'!J17)*100</f>
        <v>3.128307779373081</v>
      </c>
      <c r="K17" s="27">
        <f>+('Fatturato innovazione'!K17/'Fatturato totale'!K17)*100</f>
        <v>4.545058772311711</v>
      </c>
      <c r="L17" s="27">
        <f>+('Fatturato innovazione'!L17/'Fatturato totale'!L17)*100</f>
        <v>6.703447749226833</v>
      </c>
    </row>
    <row r="18" spans="1:12" s="16" customFormat="1" ht="9.75" customHeight="1">
      <c r="A18" s="19" t="s">
        <v>34</v>
      </c>
      <c r="B18" s="27">
        <f>+('Fatturato innovazione'!B18/'Fatturato totale'!B8)*100</f>
        <v>3.29942141827802</v>
      </c>
      <c r="C18" s="27">
        <f>+('Fatturato innovazione'!C18/'Fatturato totale'!C8)*100</f>
        <v>4.2521753406665574</v>
      </c>
      <c r="D18" s="27">
        <f>+('Fatturato innovazione'!D18/'Fatturato totale'!D8)*100</f>
        <v>3.7486983686220063</v>
      </c>
      <c r="E18" s="27">
        <f>+('Fatturato innovazione'!E18/'Fatturato totale'!E8)*100</f>
        <v>11.755517372191106</v>
      </c>
      <c r="F18" s="27">
        <f>+('Fatturato innovazione'!F18/'Fatturato totale'!F8)*100</f>
        <v>6.199741884245012</v>
      </c>
      <c r="G18" s="27">
        <f>+('Fatturato innovazione'!G18/'Fatturato totale'!G8)*100</f>
        <v>6.664651002073255</v>
      </c>
      <c r="H18" s="27">
        <f>+('Fatturato innovazione'!H18/'Fatturato totale'!H8)*100</f>
        <v>13.654923559016238</v>
      </c>
      <c r="I18" s="27">
        <f>+('Fatturato innovazione'!I18/'Fatturato totale'!I8)*100</f>
        <v>15.90566379154352</v>
      </c>
      <c r="J18" s="27">
        <f>+('Fatturato innovazione'!J18/'Fatturato totale'!J8)*100</f>
        <v>18.39832504579953</v>
      </c>
      <c r="K18" s="27">
        <f>+('Fatturato innovazione'!K18/'Fatturato totale'!K8)*100</f>
        <v>7.316007861978598</v>
      </c>
      <c r="L18" s="27">
        <f>+('Fatturato innovazione'!L18/'Fatturato totale'!L8)*100</f>
        <v>9.488009095222017</v>
      </c>
    </row>
    <row r="19" spans="1:12" s="16" customFormat="1" ht="9.75" customHeight="1">
      <c r="A19" s="19" t="s">
        <v>44</v>
      </c>
      <c r="B19" s="27">
        <f>+('Fatturato innovazione'!B19/'Fatturato totale'!B16)*100</f>
        <v>2.944707294682579</v>
      </c>
      <c r="C19" s="27">
        <f>+('Fatturato innovazione'!C19/'Fatturato totale'!C16)*100</f>
        <v>1.9361084220716358</v>
      </c>
      <c r="D19" s="27">
        <f>+('Fatturato innovazione'!D19/'Fatturato totale'!D16)*100</f>
        <v>1.6490029284618604</v>
      </c>
      <c r="E19" s="27">
        <f>+('Fatturato innovazione'!E19/'Fatturato totale'!E16)*100</f>
        <v>1.6859731620598692</v>
      </c>
      <c r="F19" s="27">
        <f>+('Fatturato innovazione'!F19/'Fatturato totale'!F16)*100</f>
        <v>4.15199530516432</v>
      </c>
      <c r="G19" s="27">
        <f>+('Fatturato innovazione'!G19/'Fatturato totale'!G16)*100</f>
        <v>2.335181762168823</v>
      </c>
      <c r="H19" s="27">
        <f>+('Fatturato innovazione'!H19/'Fatturato totale'!H16)*100</f>
        <v>3.445048578304662</v>
      </c>
      <c r="I19" s="27">
        <f>+('Fatturato innovazione'!I19/'Fatturato totale'!I16)*100</f>
        <v>30.468399261734923</v>
      </c>
      <c r="J19" s="27">
        <f>+('Fatturato innovazione'!J19/'Fatturato totale'!J16)*100</f>
        <v>8.295973884657236</v>
      </c>
      <c r="K19" s="27">
        <f>+('Fatturato innovazione'!K19/'Fatturato totale'!K16)*100</f>
        <v>2.2591055786076533</v>
      </c>
      <c r="L19" s="27">
        <f>+('Fatturato innovazione'!L19/'Fatturato totale'!L16)*100</f>
        <v>6.943446353520176</v>
      </c>
    </row>
    <row r="20" spans="1:12" s="16" customFormat="1" ht="9.75" customHeight="1">
      <c r="A20" s="21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="16" customFormat="1" ht="15" customHeight="1">
      <c r="A21" s="25" t="s">
        <v>57</v>
      </c>
    </row>
    <row r="22" s="16" customFormat="1" ht="15" customHeight="1">
      <c r="A22" s="25" t="s">
        <v>56</v>
      </c>
    </row>
    <row r="23" s="16" customFormat="1" ht="12"/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"/>
  <sheetViews>
    <sheetView workbookViewId="0" topLeftCell="A5">
      <selection activeCell="A10" sqref="A10"/>
    </sheetView>
  </sheetViews>
  <sheetFormatPr defaultColWidth="9.140625" defaultRowHeight="12.75"/>
  <cols>
    <col min="1" max="1" width="17.8515625" style="14" customWidth="1"/>
    <col min="2" max="2" width="10.00390625" style="14" customWidth="1"/>
    <col min="3" max="3" width="11.57421875" style="14" customWidth="1"/>
    <col min="4" max="12" width="10.00390625" style="14" customWidth="1"/>
    <col min="13" max="16384" width="9.140625" style="14" customWidth="1"/>
  </cols>
  <sheetData>
    <row r="1" ht="15" customHeight="1"/>
    <row r="2" ht="15" customHeight="1">
      <c r="A2" s="26" t="s">
        <v>50</v>
      </c>
    </row>
    <row r="3" spans="1:12" ht="15" customHeight="1">
      <c r="A3" s="15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16" customFormat="1" ht="113.25" customHeight="1">
      <c r="A4" s="17" t="s">
        <v>29</v>
      </c>
      <c r="B4" s="18" t="s">
        <v>1</v>
      </c>
      <c r="C4" s="18" t="s">
        <v>2</v>
      </c>
      <c r="D4" s="18" t="s">
        <v>51</v>
      </c>
      <c r="E4" s="18" t="s">
        <v>48</v>
      </c>
      <c r="F4" s="18" t="s">
        <v>49</v>
      </c>
      <c r="G4" s="18" t="s">
        <v>6</v>
      </c>
      <c r="H4" s="18" t="s">
        <v>7</v>
      </c>
      <c r="I4" s="18" t="s">
        <v>8</v>
      </c>
      <c r="J4" s="18" t="s">
        <v>9</v>
      </c>
      <c r="K4" s="18" t="s">
        <v>10</v>
      </c>
      <c r="L4" s="18" t="s">
        <v>11</v>
      </c>
    </row>
    <row r="5" spans="1:12" s="16" customFormat="1" ht="19.5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s="16" customFormat="1" ht="15" customHeight="1">
      <c r="A6" s="19" t="s">
        <v>30</v>
      </c>
      <c r="B6" s="20">
        <v>24901</v>
      </c>
      <c r="C6" s="20">
        <v>10028</v>
      </c>
      <c r="D6" s="20">
        <v>9509</v>
      </c>
      <c r="E6" s="20">
        <v>40607</v>
      </c>
      <c r="F6" s="20">
        <v>18936</v>
      </c>
      <c r="G6" s="20">
        <v>14878</v>
      </c>
      <c r="H6" s="20">
        <v>32249</v>
      </c>
      <c r="I6" s="20">
        <v>71588</v>
      </c>
      <c r="J6" s="20">
        <v>61665</v>
      </c>
      <c r="K6" s="20">
        <v>6359</v>
      </c>
      <c r="L6" s="20">
        <v>290720</v>
      </c>
    </row>
    <row r="7" spans="1:12" s="16" customFormat="1" ht="15" customHeight="1">
      <c r="A7" s="19" t="s">
        <v>40</v>
      </c>
      <c r="B7" s="20">
        <v>714</v>
      </c>
      <c r="C7" s="20">
        <v>149</v>
      </c>
      <c r="D7" s="20">
        <v>949</v>
      </c>
      <c r="E7" s="20" t="s">
        <v>37</v>
      </c>
      <c r="F7" s="20">
        <v>490</v>
      </c>
      <c r="G7" s="20">
        <v>336</v>
      </c>
      <c r="H7" s="20">
        <v>574</v>
      </c>
      <c r="I7" s="20" t="s">
        <v>37</v>
      </c>
      <c r="J7" s="20">
        <v>369</v>
      </c>
      <c r="K7" s="20">
        <v>327</v>
      </c>
      <c r="L7" s="20">
        <v>5055</v>
      </c>
    </row>
    <row r="8" spans="1:12" s="16" customFormat="1" ht="15" customHeight="1">
      <c r="A8" s="19" t="s">
        <v>31</v>
      </c>
      <c r="B8" s="20">
        <v>835</v>
      </c>
      <c r="C8" s="20">
        <v>193</v>
      </c>
      <c r="D8" s="20">
        <v>78</v>
      </c>
      <c r="E8" s="20">
        <v>339</v>
      </c>
      <c r="F8" s="20">
        <v>240</v>
      </c>
      <c r="G8" s="20">
        <v>207</v>
      </c>
      <c r="H8" s="20">
        <v>202</v>
      </c>
      <c r="I8" s="20">
        <v>623</v>
      </c>
      <c r="J8" s="20">
        <v>569</v>
      </c>
      <c r="K8" s="20">
        <v>24</v>
      </c>
      <c r="L8" s="20">
        <v>3310</v>
      </c>
    </row>
    <row r="9" spans="1:12" s="16" customFormat="1" ht="15" customHeight="1">
      <c r="A9" s="19" t="s">
        <v>32</v>
      </c>
      <c r="B9" s="20">
        <v>166</v>
      </c>
      <c r="C9" s="20">
        <v>37</v>
      </c>
      <c r="D9" s="20">
        <v>292</v>
      </c>
      <c r="E9" s="20">
        <v>230</v>
      </c>
      <c r="F9" s="20">
        <v>148</v>
      </c>
      <c r="G9" s="20">
        <v>112</v>
      </c>
      <c r="H9" s="20">
        <v>603</v>
      </c>
      <c r="I9" s="20">
        <v>919</v>
      </c>
      <c r="J9" s="20">
        <v>288</v>
      </c>
      <c r="K9" s="20">
        <v>425</v>
      </c>
      <c r="L9" s="20">
        <v>3219</v>
      </c>
    </row>
    <row r="10" spans="1:12" s="16" customFormat="1" ht="15" customHeight="1">
      <c r="A10" s="19" t="s">
        <v>42</v>
      </c>
      <c r="B10" s="20">
        <v>211</v>
      </c>
      <c r="C10" s="20">
        <v>37</v>
      </c>
      <c r="D10" s="20">
        <v>183</v>
      </c>
      <c r="E10" s="20" t="s">
        <v>37</v>
      </c>
      <c r="F10" s="20">
        <v>137</v>
      </c>
      <c r="G10" s="20">
        <v>136</v>
      </c>
      <c r="H10" s="20">
        <v>283</v>
      </c>
      <c r="I10" s="20" t="s">
        <v>37</v>
      </c>
      <c r="J10" s="20" t="s">
        <v>43</v>
      </c>
      <c r="K10" s="20" t="s">
        <v>37</v>
      </c>
      <c r="L10" s="20">
        <v>5184</v>
      </c>
    </row>
    <row r="11" spans="1:12" s="16" customFormat="1" ht="15" customHeight="1">
      <c r="A11" s="19" t="s">
        <v>35</v>
      </c>
      <c r="B11" s="20">
        <v>2608</v>
      </c>
      <c r="C11" s="20">
        <v>898</v>
      </c>
      <c r="D11" s="20">
        <v>1013</v>
      </c>
      <c r="E11" s="20">
        <v>8244</v>
      </c>
      <c r="F11" s="20">
        <v>3463</v>
      </c>
      <c r="G11" s="20">
        <v>2806</v>
      </c>
      <c r="H11" s="20">
        <v>3777</v>
      </c>
      <c r="I11" s="20">
        <v>11242</v>
      </c>
      <c r="J11" s="20">
        <v>12658</v>
      </c>
      <c r="K11" s="20">
        <v>636</v>
      </c>
      <c r="L11" s="20">
        <v>47345</v>
      </c>
    </row>
    <row r="12" spans="1:12" s="16" customFormat="1" ht="15" customHeight="1">
      <c r="A12" s="19" t="s">
        <v>33</v>
      </c>
      <c r="B12" s="20">
        <v>6284</v>
      </c>
      <c r="C12" s="20">
        <v>2069</v>
      </c>
      <c r="D12" s="20">
        <v>1264</v>
      </c>
      <c r="E12" s="20">
        <v>4893</v>
      </c>
      <c r="F12" s="20">
        <v>6899</v>
      </c>
      <c r="G12" s="20">
        <v>2753</v>
      </c>
      <c r="H12" s="20">
        <v>10302</v>
      </c>
      <c r="I12" s="20">
        <v>20854</v>
      </c>
      <c r="J12" s="20">
        <v>12346</v>
      </c>
      <c r="K12" s="20">
        <v>990</v>
      </c>
      <c r="L12" s="20">
        <v>68654</v>
      </c>
    </row>
    <row r="13" spans="1:12" s="16" customFormat="1" ht="15" customHeight="1">
      <c r="A13" s="19" t="s">
        <v>36</v>
      </c>
      <c r="B13" s="20">
        <v>302</v>
      </c>
      <c r="C13" s="20">
        <v>39</v>
      </c>
      <c r="D13" s="20">
        <v>85</v>
      </c>
      <c r="E13" s="20">
        <v>548</v>
      </c>
      <c r="F13" s="20">
        <v>604</v>
      </c>
      <c r="G13" s="20">
        <v>76</v>
      </c>
      <c r="H13" s="20">
        <v>29</v>
      </c>
      <c r="I13" s="20">
        <v>1381</v>
      </c>
      <c r="J13" s="20" t="s">
        <v>37</v>
      </c>
      <c r="K13" s="20" t="s">
        <v>37</v>
      </c>
      <c r="L13" s="20">
        <v>3104</v>
      </c>
    </row>
    <row r="14" spans="1:12" s="16" customFormat="1" ht="15" customHeight="1">
      <c r="A14" s="19" t="s">
        <v>38</v>
      </c>
      <c r="B14" s="20">
        <v>5107</v>
      </c>
      <c r="C14" s="20">
        <v>4727</v>
      </c>
      <c r="D14" s="20">
        <v>3213</v>
      </c>
      <c r="E14" s="20">
        <v>8505</v>
      </c>
      <c r="F14" s="20">
        <v>4073</v>
      </c>
      <c r="G14" s="20">
        <v>4991</v>
      </c>
      <c r="H14" s="20">
        <v>11257</v>
      </c>
      <c r="I14" s="20">
        <v>8189</v>
      </c>
      <c r="J14" s="20">
        <v>17359</v>
      </c>
      <c r="K14" s="20">
        <v>2790</v>
      </c>
      <c r="L14" s="20">
        <v>70210</v>
      </c>
    </row>
    <row r="15" spans="1:12" s="16" customFormat="1" ht="15" customHeight="1">
      <c r="A15" s="19" t="s">
        <v>39</v>
      </c>
      <c r="B15" s="20">
        <v>1866</v>
      </c>
      <c r="C15" s="20">
        <v>90</v>
      </c>
      <c r="D15" s="20">
        <v>322</v>
      </c>
      <c r="E15" s="20">
        <v>3838</v>
      </c>
      <c r="F15" s="20">
        <v>355</v>
      </c>
      <c r="G15" s="20">
        <v>673</v>
      </c>
      <c r="H15" s="20">
        <v>982</v>
      </c>
      <c r="I15" s="20">
        <v>1177</v>
      </c>
      <c r="J15" s="20">
        <v>607</v>
      </c>
      <c r="K15" s="20">
        <v>165</v>
      </c>
      <c r="L15" s="20">
        <v>10075</v>
      </c>
    </row>
    <row r="16" spans="1:12" s="16" customFormat="1" ht="15" customHeight="1">
      <c r="A16" s="19" t="s">
        <v>41</v>
      </c>
      <c r="B16" s="20">
        <v>122</v>
      </c>
      <c r="C16" s="20">
        <v>192</v>
      </c>
      <c r="D16" s="20">
        <v>51</v>
      </c>
      <c r="E16" s="20">
        <v>31</v>
      </c>
      <c r="F16" s="20">
        <v>102</v>
      </c>
      <c r="G16" s="20">
        <v>29</v>
      </c>
      <c r="H16" s="20">
        <v>320</v>
      </c>
      <c r="I16" s="20">
        <v>184</v>
      </c>
      <c r="J16" s="20">
        <v>3420</v>
      </c>
      <c r="K16" s="20">
        <v>45</v>
      </c>
      <c r="L16" s="20">
        <v>4497</v>
      </c>
    </row>
    <row r="17" spans="1:12" s="16" customFormat="1" ht="15" customHeight="1">
      <c r="A17" s="19" t="s">
        <v>45</v>
      </c>
      <c r="B17" s="20">
        <v>4737</v>
      </c>
      <c r="C17" s="20">
        <v>1060</v>
      </c>
      <c r="D17" s="20">
        <v>939</v>
      </c>
      <c r="E17" s="20">
        <v>7258</v>
      </c>
      <c r="F17" s="20">
        <v>891</v>
      </c>
      <c r="G17" s="20">
        <v>837</v>
      </c>
      <c r="H17" s="20">
        <v>1709</v>
      </c>
      <c r="I17" s="20">
        <v>14177</v>
      </c>
      <c r="J17" s="20">
        <v>2985</v>
      </c>
      <c r="K17" s="20">
        <v>522</v>
      </c>
      <c r="L17" s="20">
        <v>35114</v>
      </c>
    </row>
    <row r="18" spans="1:12" s="16" customFormat="1" ht="15" customHeight="1">
      <c r="A18" s="19" t="s">
        <v>34</v>
      </c>
      <c r="B18" s="20">
        <v>1534</v>
      </c>
      <c r="C18" s="20">
        <v>518</v>
      </c>
      <c r="D18" s="20">
        <v>648</v>
      </c>
      <c r="E18" s="20">
        <v>5268</v>
      </c>
      <c r="F18" s="20">
        <v>1249</v>
      </c>
      <c r="G18" s="20">
        <v>1543</v>
      </c>
      <c r="H18" s="20">
        <v>1438</v>
      </c>
      <c r="I18" s="20">
        <v>2637</v>
      </c>
      <c r="J18" s="20">
        <v>7030</v>
      </c>
      <c r="K18" s="20">
        <v>335</v>
      </c>
      <c r="L18" s="20">
        <v>22199</v>
      </c>
    </row>
    <row r="19" spans="1:12" s="16" customFormat="1" ht="15" customHeight="1">
      <c r="A19" s="19" t="s">
        <v>44</v>
      </c>
      <c r="B19" s="20">
        <v>417</v>
      </c>
      <c r="C19" s="20">
        <v>20</v>
      </c>
      <c r="D19" s="20">
        <v>473</v>
      </c>
      <c r="E19" s="20">
        <v>441</v>
      </c>
      <c r="F19" s="20">
        <v>283</v>
      </c>
      <c r="G19" s="20">
        <v>379</v>
      </c>
      <c r="H19" s="20">
        <v>773</v>
      </c>
      <c r="I19" s="20">
        <v>6108</v>
      </c>
      <c r="J19" s="20">
        <v>3812</v>
      </c>
      <c r="K19" s="20">
        <v>49</v>
      </c>
      <c r="L19" s="20">
        <v>12754</v>
      </c>
    </row>
    <row r="20" spans="1:12" s="16" customFormat="1" ht="1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="16" customFormat="1" ht="12"/>
    <row r="22" s="16" customFormat="1" ht="12">
      <c r="A22" s="25" t="s">
        <v>46</v>
      </c>
    </row>
    <row r="23" s="16" customFormat="1" ht="12">
      <c r="A23" s="25" t="s">
        <v>52</v>
      </c>
    </row>
    <row r="24" s="16" customFormat="1" ht="12"/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4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28.00390625" style="0" customWidth="1"/>
    <col min="2" max="2" width="17.7109375" style="0" customWidth="1"/>
    <col min="3" max="3" width="20.140625" style="0" customWidth="1"/>
    <col min="4" max="4" width="20.57421875" style="0" customWidth="1"/>
    <col min="5" max="5" width="24.140625" style="0" customWidth="1"/>
    <col min="6" max="6" width="25.28125" style="0" customWidth="1"/>
    <col min="7" max="7" width="15.28125" style="0" customWidth="1"/>
    <col min="8" max="8" width="16.421875" style="0" customWidth="1"/>
    <col min="9" max="9" width="17.421875" style="0" customWidth="1"/>
    <col min="10" max="10" width="11.8515625" style="0" customWidth="1"/>
    <col min="11" max="11" width="12.8515625" style="0" customWidth="1"/>
    <col min="12" max="12" width="12.421875" style="0" customWidth="1"/>
  </cols>
  <sheetData>
    <row r="1" spans="1:12" ht="12.75">
      <c r="A1" s="1" t="s">
        <v>0</v>
      </c>
      <c r="B1" s="1"/>
      <c r="C1" s="1"/>
      <c r="L1" s="1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0" ht="66" customHeight="1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5"/>
      <c r="N3" s="5"/>
      <c r="O3" s="5"/>
      <c r="P3" s="5"/>
      <c r="Q3" s="5"/>
      <c r="R3" s="5"/>
      <c r="S3" s="5"/>
      <c r="T3" s="5"/>
    </row>
    <row r="4" spans="1:13" ht="28.5" customHeight="1">
      <c r="A4" s="6" t="s">
        <v>12</v>
      </c>
      <c r="B4" s="7">
        <v>637560</v>
      </c>
      <c r="C4" s="7">
        <v>196155</v>
      </c>
      <c r="D4" s="7">
        <v>307682</v>
      </c>
      <c r="E4" s="7">
        <v>531771</v>
      </c>
      <c r="F4" s="7">
        <v>285203</v>
      </c>
      <c r="G4" s="7">
        <v>529000</v>
      </c>
      <c r="H4" s="7">
        <v>428391</v>
      </c>
      <c r="I4" s="7">
        <v>587661</v>
      </c>
      <c r="J4" s="7">
        <v>886702</v>
      </c>
      <c r="K4" s="7">
        <v>97113</v>
      </c>
      <c r="L4" s="7">
        <v>4487237</v>
      </c>
      <c r="M4" s="8"/>
    </row>
    <row r="5" spans="1:13" ht="28.5" customHeight="1">
      <c r="A5" s="6" t="s">
        <v>13</v>
      </c>
      <c r="B5" s="7">
        <v>27007</v>
      </c>
      <c r="C5" s="7">
        <v>11061</v>
      </c>
      <c r="D5" s="7">
        <v>7986</v>
      </c>
      <c r="E5" s="7">
        <v>26763</v>
      </c>
      <c r="F5" s="7">
        <v>8130</v>
      </c>
      <c r="G5" s="7">
        <v>13621</v>
      </c>
      <c r="H5" s="7">
        <v>6320</v>
      </c>
      <c r="I5" s="7">
        <v>6666</v>
      </c>
      <c r="J5" s="7">
        <v>13944</v>
      </c>
      <c r="K5" s="7">
        <v>3900</v>
      </c>
      <c r="L5" s="7">
        <v>125400</v>
      </c>
      <c r="M5" s="8"/>
    </row>
    <row r="6" spans="1:13" ht="28.5" customHeight="1">
      <c r="A6" s="6" t="s">
        <v>14</v>
      </c>
      <c r="B6" s="7">
        <v>22767</v>
      </c>
      <c r="C6" s="7">
        <v>1071</v>
      </c>
      <c r="D6" s="7">
        <v>7172</v>
      </c>
      <c r="E6" s="7">
        <v>2960</v>
      </c>
      <c r="F6" s="7">
        <v>3585</v>
      </c>
      <c r="G6" s="7">
        <v>5579</v>
      </c>
      <c r="H6" s="7">
        <v>8318</v>
      </c>
      <c r="I6" s="7">
        <v>6519</v>
      </c>
      <c r="J6" s="7">
        <v>2948</v>
      </c>
      <c r="K6" s="7">
        <v>1919</v>
      </c>
      <c r="L6" s="7">
        <v>62838</v>
      </c>
      <c r="M6" s="8"/>
    </row>
    <row r="7" spans="1:13" ht="28.5" customHeight="1">
      <c r="A7" s="6" t="s">
        <v>15</v>
      </c>
      <c r="B7" s="7">
        <v>150688</v>
      </c>
      <c r="C7" s="7">
        <v>40636</v>
      </c>
      <c r="D7" s="7">
        <v>75475</v>
      </c>
      <c r="E7" s="7">
        <v>97478</v>
      </c>
      <c r="F7" s="7">
        <v>103093</v>
      </c>
      <c r="G7" s="7">
        <v>271499</v>
      </c>
      <c r="H7" s="7">
        <v>213847</v>
      </c>
      <c r="I7" s="7">
        <v>318147</v>
      </c>
      <c r="J7" s="7">
        <v>523325</v>
      </c>
      <c r="K7" s="7">
        <v>28260</v>
      </c>
      <c r="L7" s="7">
        <v>1822449</v>
      </c>
      <c r="M7" s="8"/>
    </row>
    <row r="8" spans="1:13" ht="28.5" customHeight="1">
      <c r="A8" s="6" t="s">
        <v>16</v>
      </c>
      <c r="B8" s="7">
        <v>46493</v>
      </c>
      <c r="C8" s="7">
        <v>12182</v>
      </c>
      <c r="D8" s="7">
        <v>17286</v>
      </c>
      <c r="E8" s="7">
        <v>44813</v>
      </c>
      <c r="F8" s="7">
        <v>20146</v>
      </c>
      <c r="G8" s="7">
        <v>23152</v>
      </c>
      <c r="H8" s="7">
        <v>10531</v>
      </c>
      <c r="I8" s="7">
        <v>16579</v>
      </c>
      <c r="J8" s="7">
        <v>38210</v>
      </c>
      <c r="K8" s="7">
        <v>4579</v>
      </c>
      <c r="L8" s="7">
        <v>233969</v>
      </c>
      <c r="M8" s="8"/>
    </row>
    <row r="9" spans="1:13" ht="28.5" customHeight="1">
      <c r="A9" s="6" t="s">
        <v>17</v>
      </c>
      <c r="B9" s="7">
        <v>108330</v>
      </c>
      <c r="C9" s="7">
        <v>25206</v>
      </c>
      <c r="D9" s="7">
        <v>44130</v>
      </c>
      <c r="E9" s="7">
        <v>112869</v>
      </c>
      <c r="F9" s="7">
        <v>39358</v>
      </c>
      <c r="G9" s="7">
        <v>56061</v>
      </c>
      <c r="H9" s="7">
        <v>38452</v>
      </c>
      <c r="I9" s="7">
        <v>68994</v>
      </c>
      <c r="J9" s="7">
        <v>93257</v>
      </c>
      <c r="K9" s="7">
        <v>12896</v>
      </c>
      <c r="L9" s="7">
        <v>599552</v>
      </c>
      <c r="M9" s="8"/>
    </row>
    <row r="10" spans="1:13" ht="28.5" customHeight="1">
      <c r="A10" s="6" t="s">
        <v>18</v>
      </c>
      <c r="B10" s="7">
        <v>11603</v>
      </c>
      <c r="C10" s="7">
        <v>811</v>
      </c>
      <c r="D10" s="7">
        <v>1818</v>
      </c>
      <c r="E10" s="7">
        <v>5393</v>
      </c>
      <c r="F10" s="7">
        <v>4741</v>
      </c>
      <c r="G10" s="7">
        <v>907</v>
      </c>
      <c r="H10" s="7">
        <v>696</v>
      </c>
      <c r="I10" s="7">
        <v>9391</v>
      </c>
      <c r="J10" s="7">
        <v>965</v>
      </c>
      <c r="K10" s="7">
        <v>424</v>
      </c>
      <c r="L10" s="7">
        <v>36749</v>
      </c>
      <c r="M10" s="8"/>
    </row>
    <row r="11" spans="1:24" ht="28.5" customHeight="1">
      <c r="A11" s="6" t="s">
        <v>19</v>
      </c>
      <c r="B11" s="9">
        <v>73145</v>
      </c>
      <c r="C11" s="9">
        <v>63101</v>
      </c>
      <c r="D11" s="9">
        <v>34195</v>
      </c>
      <c r="E11" s="9">
        <v>75237</v>
      </c>
      <c r="F11" s="9">
        <v>40855</v>
      </c>
      <c r="G11" s="9">
        <v>58967</v>
      </c>
      <c r="H11" s="9">
        <v>62902</v>
      </c>
      <c r="I11" s="9">
        <v>43826</v>
      </c>
      <c r="J11" s="9">
        <v>48602</v>
      </c>
      <c r="K11" s="9">
        <v>20606</v>
      </c>
      <c r="L11" s="9">
        <v>521436</v>
      </c>
      <c r="M11" s="10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13" ht="28.5" customHeight="1">
      <c r="A12" s="6" t="s">
        <v>20</v>
      </c>
      <c r="B12" s="7">
        <v>48624</v>
      </c>
      <c r="C12" s="7">
        <v>2734</v>
      </c>
      <c r="D12" s="7">
        <v>13359</v>
      </c>
      <c r="E12" s="7">
        <v>34930</v>
      </c>
      <c r="F12" s="7">
        <v>8866</v>
      </c>
      <c r="G12" s="7">
        <v>14120</v>
      </c>
      <c r="H12" s="7">
        <v>9894</v>
      </c>
      <c r="I12" s="7">
        <v>10874</v>
      </c>
      <c r="J12" s="7">
        <v>7376</v>
      </c>
      <c r="K12" s="7">
        <v>2743</v>
      </c>
      <c r="L12" s="7">
        <v>153520</v>
      </c>
      <c r="M12" s="8"/>
    </row>
    <row r="13" spans="1:13" ht="28.5" customHeight="1">
      <c r="A13" s="6" t="s">
        <v>21</v>
      </c>
      <c r="B13" s="7">
        <v>15289</v>
      </c>
      <c r="C13" s="7">
        <v>5497</v>
      </c>
      <c r="D13" s="7">
        <v>11242</v>
      </c>
      <c r="E13" s="7">
        <v>5480</v>
      </c>
      <c r="F13" s="7">
        <v>9251</v>
      </c>
      <c r="G13" s="7">
        <v>13188</v>
      </c>
      <c r="H13" s="7">
        <v>8025</v>
      </c>
      <c r="I13" s="7">
        <v>10272</v>
      </c>
      <c r="J13" s="7">
        <v>6581</v>
      </c>
      <c r="K13" s="7">
        <v>5732</v>
      </c>
      <c r="L13" s="7">
        <v>90559</v>
      </c>
      <c r="M13" s="8"/>
    </row>
    <row r="14" spans="1:13" ht="28.5" customHeight="1">
      <c r="A14" s="6" t="s">
        <v>22</v>
      </c>
      <c r="B14" s="7">
        <v>12182</v>
      </c>
      <c r="C14" s="7">
        <v>11099</v>
      </c>
      <c r="D14" s="7">
        <v>6499</v>
      </c>
      <c r="E14" s="7">
        <v>8314</v>
      </c>
      <c r="F14" s="7">
        <v>5325</v>
      </c>
      <c r="G14" s="7">
        <v>3332</v>
      </c>
      <c r="H14" s="7">
        <v>2218</v>
      </c>
      <c r="I14" s="7">
        <v>4543</v>
      </c>
      <c r="J14" s="7">
        <v>7184</v>
      </c>
      <c r="K14" s="7">
        <v>1547</v>
      </c>
      <c r="L14" s="7">
        <v>62242</v>
      </c>
      <c r="M14" s="8"/>
    </row>
    <row r="15" spans="1:13" ht="28.5" customHeight="1">
      <c r="A15" s="6" t="s">
        <v>23</v>
      </c>
      <c r="B15" s="7">
        <v>9024</v>
      </c>
      <c r="C15" s="7">
        <v>1249</v>
      </c>
      <c r="D15" s="7">
        <v>19388</v>
      </c>
      <c r="E15" s="7">
        <v>8703</v>
      </c>
      <c r="F15" s="7">
        <v>2963</v>
      </c>
      <c r="G15" s="7">
        <v>6705</v>
      </c>
      <c r="H15" s="7">
        <v>8061</v>
      </c>
      <c r="I15" s="7">
        <v>11133</v>
      </c>
      <c r="J15" s="7">
        <v>2940</v>
      </c>
      <c r="K15" s="7">
        <v>852</v>
      </c>
      <c r="L15" s="7">
        <v>71018</v>
      </c>
      <c r="M15" s="8"/>
    </row>
    <row r="16" spans="1:13" ht="28.5" customHeight="1">
      <c r="A16" s="6" t="s">
        <v>24</v>
      </c>
      <c r="B16" s="7">
        <v>14161</v>
      </c>
      <c r="C16" s="7">
        <v>1033</v>
      </c>
      <c r="D16" s="7">
        <v>28684</v>
      </c>
      <c r="E16" s="7">
        <v>26157</v>
      </c>
      <c r="F16" s="7">
        <v>6816</v>
      </c>
      <c r="G16" s="7">
        <v>16230</v>
      </c>
      <c r="H16" s="7">
        <v>22438</v>
      </c>
      <c r="I16" s="7">
        <v>20047</v>
      </c>
      <c r="J16" s="7">
        <v>45950</v>
      </c>
      <c r="K16" s="7">
        <v>2169</v>
      </c>
      <c r="L16" s="7">
        <v>183684</v>
      </c>
      <c r="M16" s="8"/>
    </row>
    <row r="17" spans="1:13" ht="28.5" customHeight="1">
      <c r="A17" s="6" t="s">
        <v>25</v>
      </c>
      <c r="B17" s="7">
        <v>98248</v>
      </c>
      <c r="C17" s="7">
        <v>20475</v>
      </c>
      <c r="D17" s="7">
        <v>40448</v>
      </c>
      <c r="E17" s="7">
        <v>82674</v>
      </c>
      <c r="F17" s="7">
        <v>32074</v>
      </c>
      <c r="G17" s="7">
        <v>45638</v>
      </c>
      <c r="H17" s="7">
        <v>36688</v>
      </c>
      <c r="I17" s="7">
        <v>60670</v>
      </c>
      <c r="J17" s="7">
        <v>95419</v>
      </c>
      <c r="K17" s="7">
        <v>11485</v>
      </c>
      <c r="L17" s="7">
        <v>523820</v>
      </c>
      <c r="M17" s="8"/>
    </row>
    <row r="18" spans="1:13" ht="28.5" customHeight="1">
      <c r="A18" s="6" t="s">
        <v>26</v>
      </c>
      <c r="B18" s="7">
        <v>11360</v>
      </c>
      <c r="C18" s="7">
        <v>576</v>
      </c>
      <c r="D18" s="7">
        <v>7148</v>
      </c>
      <c r="E18" s="7">
        <v>4693</v>
      </c>
      <c r="F18" s="7">
        <v>2008</v>
      </c>
      <c r="G18" s="7">
        <v>5202</v>
      </c>
      <c r="H18" s="7">
        <v>3905</v>
      </c>
      <c r="I18" s="7">
        <v>3157</v>
      </c>
      <c r="J18" s="7">
        <v>6046</v>
      </c>
      <c r="K18" s="7">
        <v>1522</v>
      </c>
      <c r="L18" s="7">
        <v>45616</v>
      </c>
      <c r="M18" s="8"/>
    </row>
    <row r="19" spans="1:13" ht="28.5" customHeight="1">
      <c r="A19" s="11" t="s">
        <v>11</v>
      </c>
      <c r="B19" s="12">
        <v>648921</v>
      </c>
      <c r="C19" s="12">
        <v>196730</v>
      </c>
      <c r="D19" s="12">
        <v>314830</v>
      </c>
      <c r="E19" s="12">
        <v>536465</v>
      </c>
      <c r="F19" s="12">
        <v>287211</v>
      </c>
      <c r="G19" s="12">
        <v>534202</v>
      </c>
      <c r="H19" s="12">
        <v>432295</v>
      </c>
      <c r="I19" s="12">
        <v>590817</v>
      </c>
      <c r="J19" s="12">
        <v>892748</v>
      </c>
      <c r="K19" s="12">
        <v>98635</v>
      </c>
      <c r="L19" s="12">
        <v>4532853</v>
      </c>
      <c r="M19" s="8"/>
    </row>
    <row r="20" ht="12.75">
      <c r="A20" s="5"/>
    </row>
    <row r="21" ht="12.75">
      <c r="A21" s="13" t="s">
        <v>27</v>
      </c>
    </row>
    <row r="22" ht="12.75">
      <c r="A22" s="13" t="s">
        <v>28</v>
      </c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</sheetData>
  <printOptions/>
  <pageMargins left="0.79" right="0.79" top="0.98" bottom="0.98" header="0.5" footer="0.5"/>
  <pageSetup fitToHeight="1" fitToWidth="1" horizontalDpi="300" verticalDpi="300" orientation="landscape" paperSize="9" scale="5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I.S.T.A.T.</cp:lastModifiedBy>
  <cp:lastPrinted>2001-04-04T09:54:40Z</cp:lastPrinted>
  <dcterms:created xsi:type="dcterms:W3CDTF">2001-02-28T11:37:58Z</dcterms:created>
  <dcterms:modified xsi:type="dcterms:W3CDTF">2001-02-28T11:44:46Z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