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8195" windowHeight="7995"/>
  </bookViews>
  <sheets>
    <sheet name="1" sheetId="8" r:id="rId1"/>
    <sheet name="2" sheetId="9" r:id="rId2"/>
    <sheet name="3" sheetId="1" r:id="rId3"/>
    <sheet name="4" sheetId="10" r:id="rId4"/>
    <sheet name="5" sheetId="2" r:id="rId5"/>
    <sheet name="6" sheetId="11" r:id="rId6"/>
    <sheet name="7" sheetId="3" r:id="rId7"/>
    <sheet name="8" sheetId="12" r:id="rId8"/>
    <sheet name="9" sheetId="4" r:id="rId9"/>
    <sheet name="10" sheetId="13" r:id="rId10"/>
    <sheet name="11" sheetId="5" r:id="rId11"/>
    <sheet name="12" sheetId="14" r:id="rId12"/>
  </sheets>
  <calcPr calcId="145621"/>
</workbook>
</file>

<file path=xl/calcChain.xml><?xml version="1.0" encoding="utf-8"?>
<calcChain xmlns="http://schemas.openxmlformats.org/spreadsheetml/2006/main">
  <c r="D20" i="8" l="1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C20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C9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D24" i="3" l="1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C24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C17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D10" i="3"/>
  <c r="E10" i="3"/>
  <c r="F10" i="3"/>
  <c r="C10" i="3"/>
  <c r="D21" i="2" l="1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C21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C15" i="2"/>
  <c r="G9" i="2"/>
  <c r="H9" i="2"/>
  <c r="I9" i="2"/>
  <c r="J9" i="2"/>
  <c r="K9" i="2"/>
  <c r="L9" i="2"/>
  <c r="M9" i="2"/>
  <c r="O9" i="2"/>
  <c r="P9" i="2"/>
  <c r="Q9" i="2"/>
  <c r="R9" i="2"/>
  <c r="S9" i="2"/>
  <c r="T9" i="2"/>
  <c r="U9" i="2"/>
  <c r="V9" i="2"/>
  <c r="D9" i="2"/>
  <c r="E9" i="2"/>
  <c r="F9" i="2"/>
  <c r="C9" i="2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C27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D19" i="1"/>
  <c r="E19" i="1"/>
  <c r="F19" i="1"/>
  <c r="C19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D11" i="1"/>
  <c r="E11" i="1"/>
  <c r="F11" i="1"/>
  <c r="C11" i="1"/>
</calcChain>
</file>

<file path=xl/sharedStrings.xml><?xml version="1.0" encoding="utf-8"?>
<sst xmlns="http://schemas.openxmlformats.org/spreadsheetml/2006/main" count="546" uniqueCount="57">
  <si>
    <t>Territorio</t>
  </si>
  <si>
    <t>Tipologia di coltivazione</t>
  </si>
  <si>
    <t>Produzione totale</t>
  </si>
  <si>
    <t>Italia</t>
  </si>
  <si>
    <t>Mezzogiorno</t>
  </si>
  <si>
    <t>Sicilia</t>
  </si>
  <si>
    <t>2010/09</t>
  </si>
  <si>
    <t>2011/10</t>
  </si>
  <si>
    <t>2012/11</t>
  </si>
  <si>
    <t>2013/12</t>
  </si>
  <si>
    <t>Mais ceroso (a)</t>
  </si>
  <si>
    <t>Superficie totale</t>
  </si>
  <si>
    <t>Superficie in produzione</t>
  </si>
  <si>
    <t>Unità foraggere</t>
  </si>
  <si>
    <t>Loietto (a)</t>
  </si>
  <si>
    <t>Orzo in erba (a)</t>
  </si>
  <si>
    <t>Orzo ceroso (a)</t>
  </si>
  <si>
    <t xml:space="preserve">Fonte: Istat, stima delle superfici e produzioni delle coltivazioni agrarie. </t>
  </si>
  <si>
    <t>a)  Mese di rilevazione: 09-2013</t>
  </si>
  <si>
    <t>b) r=valore rilevato; s=valore imputato; t=totale</t>
  </si>
  <si>
    <t>2013/09</t>
  </si>
  <si>
    <t xml:space="preserve">Graminacee (a) </t>
  </si>
  <si>
    <t xml:space="preserve">Leguminose (a) </t>
  </si>
  <si>
    <t xml:space="preserve">Altri miscugli (a) </t>
  </si>
  <si>
    <t>-</t>
  </si>
  <si>
    <t xml:space="preserve">Erba medica (a) </t>
  </si>
  <si>
    <t xml:space="preserve">Lupinella (a) </t>
  </si>
  <si>
    <t xml:space="preserve">Sulla (a) </t>
  </si>
  <si>
    <t>Altre specie (a)</t>
  </si>
  <si>
    <t xml:space="preserve">Prati avvicendati polifiti (a) </t>
  </si>
  <si>
    <t xml:space="preserve">Prati (a) </t>
  </si>
  <si>
    <t xml:space="preserve">Altri pascoli (a) </t>
  </si>
  <si>
    <t xml:space="preserve">Pascoli poveri (a) </t>
  </si>
  <si>
    <t>FORAGGERE TEMPORANEE</t>
  </si>
  <si>
    <t xml:space="preserve">Altri (a) </t>
  </si>
  <si>
    <t>Totale</t>
  </si>
  <si>
    <t>FORAGGERE PERMANENTI</t>
  </si>
  <si>
    <t>Fonte: elaborazione su dati Istat</t>
  </si>
  <si>
    <t>Erbai ( c)</t>
  </si>
  <si>
    <t>Prati avvicendati (d)</t>
  </si>
  <si>
    <t>Pascoli (a)(e)</t>
  </si>
  <si>
    <t xml:space="preserve">Fonte: Elaborazioni su dati Istat, stima delle superfici e produzioni delle coltivazioni agrarie. </t>
  </si>
  <si>
    <t>c) Erbai monofiti e polifiti</t>
  </si>
  <si>
    <t>d) Prati avvicendati monofiti e polifiti</t>
  </si>
  <si>
    <t>e) Pascoli: altri pascoli e pascoli poveri</t>
  </si>
  <si>
    <r>
      <t>Tab. 12 - Prati, altri pascoli, pascoli poveri. Superficie (ettari) e produzione (migliaia di quintali) in Sicilia, Mezzogiorno ed Italia - Anni 2009- 2013</t>
    </r>
    <r>
      <rPr>
        <i/>
        <sz val="9"/>
        <color theme="1"/>
        <rFont val="Arial"/>
        <family val="2"/>
      </rPr>
      <t xml:space="preserve"> (variazioni percentuali)</t>
    </r>
  </si>
  <si>
    <r>
      <t xml:space="preserve">Tab. 1 - Coltivazioni foraggere Superficie (ettari) e produzione (migliaia di quintali) in Sicilia, Mezzogiorno ed Italia - Anni 2009- 2013 </t>
    </r>
    <r>
      <rPr>
        <i/>
        <sz val="9"/>
        <rFont val="Arial"/>
        <family val="2"/>
      </rPr>
      <t>(valori assoluti)</t>
    </r>
  </si>
  <si>
    <r>
      <t>Tab. 2 - Coltivazioni foraggere Superficie (ettari) e produzione (migliaia di quintali) in Sicilia, Mezzogiorno ed Italia Anni 2009- 2013</t>
    </r>
    <r>
      <rPr>
        <sz val="9"/>
        <rFont val="Arial"/>
        <family val="2"/>
      </rPr>
      <t> </t>
    </r>
    <r>
      <rPr>
        <i/>
        <sz val="9"/>
        <rFont val="Arial"/>
        <family val="2"/>
      </rPr>
      <t>(variazioni percentuali)</t>
    </r>
  </si>
  <si>
    <r>
      <t>Tab. 3 - Erbai monofiti. Superficie (ettari) e produzione (migliaia di quintali) in Sicilia, Mezzogiorno ed Italia - Anni 2009- 2013  </t>
    </r>
    <r>
      <rPr>
        <i/>
        <sz val="9"/>
        <color theme="1"/>
        <rFont val="Arial"/>
        <family val="2"/>
      </rPr>
      <t xml:space="preserve"> (valori assoluti)</t>
    </r>
  </si>
  <si>
    <r>
      <t>Tab. 4 - Erbai monofiti. Superficie (ettari) e produzione (migliaia di quintali) in Sicilia, Mezzogiorno ed Italia - Anni 2009- 2013  </t>
    </r>
    <r>
      <rPr>
        <i/>
        <sz val="9"/>
        <color theme="1"/>
        <rFont val="Arial"/>
        <family val="2"/>
      </rPr>
      <t>(variazioni percentuali)</t>
    </r>
  </si>
  <si>
    <r>
      <t>Tab. 5 - Erbai polifiti. Superficie (ettari) e produzione (migliaia di quintali) in Sicilia, Mezzogiorno ed Italia - Anni 2009- 2013  </t>
    </r>
    <r>
      <rPr>
        <i/>
        <sz val="9"/>
        <color theme="1"/>
        <rFont val="Arial"/>
        <family val="2"/>
      </rPr>
      <t>(valori assoluti)</t>
    </r>
  </si>
  <si>
    <r>
      <t>Tab. 6 - Erbai polifiti. Superficie (ettari) e produzione (migliaia di quintali) in Sicilia, Mezzogiorno ed Italia - Anni 2009- 2013  </t>
    </r>
    <r>
      <rPr>
        <i/>
        <sz val="9"/>
        <color theme="1"/>
        <rFont val="Arial"/>
        <family val="2"/>
      </rPr>
      <t>(variazioni percentuali)</t>
    </r>
  </si>
  <si>
    <r>
      <t>Tab. 7 - Prati avvicendati monofiti. Superficie (ettari) e produzione (migliaia di quintali)  in Sicilia, Mezzogiorno ed Italia - Anni 2009- 2013  </t>
    </r>
    <r>
      <rPr>
        <i/>
        <sz val="9"/>
        <color theme="1"/>
        <rFont val="Arial"/>
        <family val="2"/>
      </rPr>
      <t>(valori assoluti)</t>
    </r>
  </si>
  <si>
    <r>
      <t>Tab. 8 - Prati avvicendati monofiti. Superficie (ettari) e produzione (migliaia di quintali)  in Sicilia, Mezzogiorno ed Italia - Anni 2009- 2013</t>
    </r>
    <r>
      <rPr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(variazioni percentuali)</t>
    </r>
  </si>
  <si>
    <r>
      <t>Tab. 9 - Prati avvicendati polifiti. Superficie (ettari) e produzione (migliaia di quintali) in Sicilia, Mezzogiorno ed Italia - Anni 2009- 2013</t>
    </r>
    <r>
      <rPr>
        <i/>
        <sz val="9"/>
        <color theme="1"/>
        <rFont val="Arial"/>
        <family val="2"/>
      </rPr>
      <t xml:space="preserve"> (valori assoluti)</t>
    </r>
  </si>
  <si>
    <r>
      <t>Tab. 10 - Prati avvicendati polifiti. Superficie (ettari) e produzione (migliaia di quintali). Anni 2009-2013 </t>
    </r>
    <r>
      <rPr>
        <i/>
        <sz val="9"/>
        <color theme="1"/>
        <rFont val="Arial"/>
        <family val="2"/>
      </rPr>
      <t>(variazioni percentuali)</t>
    </r>
  </si>
  <si>
    <r>
      <t xml:space="preserve">Tab. 11 - Prati, altri pascoli, pascoli poveri. Superficie (ettari) e produzione (migliaia di quintali) in Sicilia, Mezzogiorno ed Italia - Anni 2009- 2013 </t>
    </r>
    <r>
      <rPr>
        <i/>
        <sz val="9"/>
        <color theme="1"/>
        <rFont val="Arial"/>
        <family val="2"/>
      </rPr>
      <t>(valori assoluti)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</si>
</sst>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0.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FF0000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7"/>
      <color rgb="FF333333"/>
      <name val="Verdana"/>
      <family val="2"/>
    </font>
    <font>
      <sz val="7"/>
      <color rgb="FF333333"/>
      <name val="Arial"/>
      <family val="2"/>
    </font>
    <font>
      <b/>
      <sz val="9"/>
      <color theme="1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7"/>
      <color rgb="FF333333"/>
      <name val="Arial"/>
      <family val="2"/>
    </font>
    <font>
      <b/>
      <sz val="7"/>
      <color theme="1"/>
      <name val="Arial"/>
      <family val="2"/>
    </font>
    <font>
      <b/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i/>
      <sz val="11"/>
      <color theme="1"/>
      <name val="Calibri"/>
      <family val="2"/>
      <scheme val="minor"/>
    </font>
    <font>
      <sz val="9"/>
      <name val="Arial"/>
      <family val="2"/>
    </font>
    <font>
      <sz val="8"/>
      <color rgb="FF333333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43" fontId="16" fillId="0" borderId="0" applyFont="0" applyFill="0" applyBorder="0" applyAlignment="0" applyProtection="0"/>
  </cellStyleXfs>
  <cellXfs count="148">
    <xf numFmtId="0" fontId="0" fillId="0" borderId="0" xfId="0"/>
    <xf numFmtId="0" fontId="1" fillId="0" borderId="0" xfId="1"/>
    <xf numFmtId="0" fontId="5" fillId="0" borderId="0" xfId="1" applyFont="1" applyAlignment="1">
      <alignment horizontal="right" vertical="center" wrapText="1" indent="1"/>
    </xf>
    <xf numFmtId="0" fontId="7" fillId="0" borderId="0" xfId="0" applyFont="1" applyAlignment="1"/>
    <xf numFmtId="3" fontId="6" fillId="0" borderId="3" xfId="1" applyNumberFormat="1" applyFont="1" applyBorder="1" applyAlignment="1">
      <alignment horizontal="right" wrapText="1"/>
    </xf>
    <xf numFmtId="0" fontId="1" fillId="0" borderId="0" xfId="1" applyAlignment="1">
      <alignment wrapText="1"/>
    </xf>
    <xf numFmtId="0" fontId="0" fillId="0" borderId="0" xfId="0" applyAlignment="1">
      <alignment wrapText="1"/>
    </xf>
    <xf numFmtId="0" fontId="8" fillId="0" borderId="2" xfId="1" applyFont="1" applyBorder="1" applyAlignment="1">
      <alignment horizontal="center" vertical="center"/>
    </xf>
    <xf numFmtId="0" fontId="8" fillId="0" borderId="0" xfId="1" applyFont="1"/>
    <xf numFmtId="0" fontId="8" fillId="0" borderId="0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wrapText="1"/>
    </xf>
    <xf numFmtId="0" fontId="8" fillId="0" borderId="0" xfId="1" applyFont="1" applyAlignment="1">
      <alignment horizontal="left" wrapText="1"/>
    </xf>
    <xf numFmtId="0" fontId="8" fillId="0" borderId="3" xfId="1" applyFont="1" applyBorder="1" applyAlignment="1">
      <alignment horizontal="left" wrapText="1"/>
    </xf>
    <xf numFmtId="0" fontId="8" fillId="0" borderId="3" xfId="1" applyFont="1" applyBorder="1"/>
    <xf numFmtId="0" fontId="8" fillId="0" borderId="0" xfId="1" applyFont="1" applyBorder="1" applyAlignment="1">
      <alignment horizontal="right"/>
    </xf>
    <xf numFmtId="0" fontId="3" fillId="0" borderId="3" xfId="1" applyFont="1" applyBorder="1" applyAlignment="1">
      <alignment horizontal="left" vertical="center" wrapText="1"/>
    </xf>
    <xf numFmtId="3" fontId="8" fillId="0" borderId="3" xfId="1" applyNumberFormat="1" applyFont="1" applyBorder="1" applyAlignment="1">
      <alignment horizontal="right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right"/>
    </xf>
    <xf numFmtId="0" fontId="4" fillId="0" borderId="0" xfId="1" applyFont="1"/>
    <xf numFmtId="3" fontId="8" fillId="0" borderId="3" xfId="1" applyNumberFormat="1" applyFont="1" applyBorder="1"/>
    <xf numFmtId="0" fontId="8" fillId="0" borderId="0" xfId="1" applyFont="1" applyAlignment="1">
      <alignment horizontal="left" vertical="center"/>
    </xf>
    <xf numFmtId="3" fontId="8" fillId="0" borderId="0" xfId="1" applyNumberFormat="1" applyFont="1"/>
    <xf numFmtId="0" fontId="8" fillId="0" borderId="2" xfId="1" applyFont="1" applyBorder="1"/>
    <xf numFmtId="164" fontId="6" fillId="0" borderId="0" xfId="0" applyNumberFormat="1" applyFont="1" applyAlignment="1">
      <alignment horizontal="right" vertical="center" wrapText="1" indent="1"/>
    </xf>
    <xf numFmtId="0" fontId="8" fillId="0" borderId="2" xfId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right" vertical="center" wrapText="1" indent="1"/>
    </xf>
    <xf numFmtId="0" fontId="0" fillId="0" borderId="0" xfId="0"/>
    <xf numFmtId="0" fontId="0" fillId="0" borderId="0" xfId="0" applyAlignment="1"/>
    <xf numFmtId="0" fontId="9" fillId="0" borderId="3" xfId="0" applyFont="1" applyBorder="1"/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0" fontId="9" fillId="0" borderId="0" xfId="0" applyFont="1" applyAlignment="1"/>
    <xf numFmtId="0" fontId="0" fillId="0" borderId="0" xfId="0"/>
    <xf numFmtId="0" fontId="0" fillId="0" borderId="0" xfId="0"/>
    <xf numFmtId="3" fontId="6" fillId="0" borderId="0" xfId="1" applyNumberFormat="1" applyFont="1" applyBorder="1" applyAlignment="1">
      <alignment horizontal="right" wrapText="1"/>
    </xf>
    <xf numFmtId="0" fontId="3" fillId="0" borderId="0" xfId="1" applyFont="1" applyBorder="1" applyAlignment="1">
      <alignment horizontal="left" vertical="center" wrapText="1"/>
    </xf>
    <xf numFmtId="3" fontId="8" fillId="0" borderId="0" xfId="1" applyNumberFormat="1" applyFont="1" applyBorder="1" applyAlignment="1">
      <alignment horizontal="right"/>
    </xf>
    <xf numFmtId="0" fontId="0" fillId="0" borderId="0" xfId="0"/>
    <xf numFmtId="0" fontId="3" fillId="0" borderId="0" xfId="1" applyFont="1" applyBorder="1" applyAlignment="1">
      <alignment horizontal="left" wrapText="1"/>
    </xf>
    <xf numFmtId="0" fontId="8" fillId="0" borderId="0" xfId="1" applyFont="1" applyBorder="1" applyAlignment="1">
      <alignment horizontal="center" wrapText="1"/>
    </xf>
    <xf numFmtId="0" fontId="3" fillId="0" borderId="3" xfId="1" applyFont="1" applyBorder="1" applyAlignment="1">
      <alignment horizontal="left" wrapText="1"/>
    </xf>
    <xf numFmtId="0" fontId="8" fillId="0" borderId="1" xfId="1" applyFont="1" applyBorder="1" applyAlignment="1">
      <alignment horizontal="center" wrapText="1"/>
    </xf>
    <xf numFmtId="0" fontId="8" fillId="0" borderId="3" xfId="1" applyFont="1" applyBorder="1" applyAlignment="1">
      <alignment horizontal="right"/>
    </xf>
    <xf numFmtId="0" fontId="8" fillId="0" borderId="0" xfId="1" applyFont="1" applyAlignment="1">
      <alignment horizontal="right"/>
    </xf>
    <xf numFmtId="165" fontId="9" fillId="0" borderId="0" xfId="3" applyNumberFormat="1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165" fontId="14" fillId="0" borderId="0" xfId="3" applyNumberFormat="1" applyFont="1" applyAlignment="1">
      <alignment horizontal="right"/>
    </xf>
    <xf numFmtId="3" fontId="6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12" fillId="0" borderId="0" xfId="0" applyFont="1"/>
    <xf numFmtId="0" fontId="0" fillId="0" borderId="0" xfId="0" applyFont="1"/>
    <xf numFmtId="0" fontId="12" fillId="0" borderId="0" xfId="0" applyFont="1" applyAlignment="1"/>
    <xf numFmtId="165" fontId="14" fillId="0" borderId="0" xfId="0" applyNumberFormat="1" applyFont="1" applyAlignment="1">
      <alignment horizontal="right"/>
    </xf>
    <xf numFmtId="3" fontId="13" fillId="0" borderId="0" xfId="0" applyNumberFormat="1" applyFont="1" applyAlignment="1">
      <alignment wrapText="1"/>
    </xf>
    <xf numFmtId="0" fontId="2" fillId="0" borderId="0" xfId="0" applyFont="1"/>
    <xf numFmtId="3" fontId="13" fillId="0" borderId="0" xfId="0" applyNumberFormat="1" applyFont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165" fontId="14" fillId="0" borderId="0" xfId="3" applyNumberFormat="1" applyFont="1" applyBorder="1" applyAlignment="1">
      <alignment horizontal="right"/>
    </xf>
    <xf numFmtId="0" fontId="14" fillId="0" borderId="0" xfId="0" applyFont="1" applyBorder="1" applyAlignment="1">
      <alignment horizontal="left" vertical="center" wrapText="1"/>
    </xf>
    <xf numFmtId="0" fontId="0" fillId="0" borderId="3" xfId="0" applyBorder="1"/>
    <xf numFmtId="165" fontId="14" fillId="0" borderId="0" xfId="0" applyNumberFormat="1" applyFont="1" applyBorder="1"/>
    <xf numFmtId="0" fontId="8" fillId="0" borderId="0" xfId="1" applyFont="1" applyAlignment="1">
      <alignment horizontal="left"/>
    </xf>
    <xf numFmtId="0" fontId="8" fillId="0" borderId="0" xfId="1" applyFont="1" applyAlignment="1">
      <alignment wrapText="1"/>
    </xf>
    <xf numFmtId="0" fontId="17" fillId="0" borderId="0" xfId="0" applyFont="1"/>
    <xf numFmtId="0" fontId="6" fillId="0" borderId="0" xfId="0" applyFont="1" applyAlignment="1">
      <alignment vertical="center" wrapText="1"/>
    </xf>
    <xf numFmtId="0" fontId="8" fillId="0" borderId="3" xfId="1" applyFont="1" applyBorder="1" applyAlignment="1"/>
    <xf numFmtId="3" fontId="8" fillId="0" borderId="3" xfId="1" applyNumberFormat="1" applyFont="1" applyBorder="1" applyAlignment="1"/>
    <xf numFmtId="3" fontId="6" fillId="0" borderId="3" xfId="1" applyNumberFormat="1" applyFont="1" applyBorder="1" applyAlignment="1">
      <alignment vertical="center" wrapText="1"/>
    </xf>
    <xf numFmtId="0" fontId="8" fillId="0" borderId="3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9" fillId="0" borderId="3" xfId="0" applyFont="1" applyBorder="1" applyAlignment="1">
      <alignment vertical="center"/>
    </xf>
    <xf numFmtId="3" fontId="8" fillId="0" borderId="3" xfId="1" applyNumberFormat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3" xfId="1" applyFont="1" applyBorder="1" applyAlignment="1">
      <alignment horizontal="right" vertical="center" wrapText="1"/>
    </xf>
    <xf numFmtId="164" fontId="6" fillId="0" borderId="0" xfId="0" applyNumberFormat="1" applyFont="1" applyAlignment="1">
      <alignment vertical="center" wrapText="1"/>
    </xf>
    <xf numFmtId="164" fontId="6" fillId="0" borderId="3" xfId="0" applyNumberFormat="1" applyFont="1" applyBorder="1" applyAlignment="1">
      <alignment vertical="center" wrapText="1"/>
    </xf>
    <xf numFmtId="0" fontId="9" fillId="0" borderId="3" xfId="0" applyFont="1" applyBorder="1" applyAlignment="1">
      <alignment horizontal="right"/>
    </xf>
    <xf numFmtId="164" fontId="6" fillId="0" borderId="0" xfId="0" applyNumberFormat="1" applyFont="1" applyBorder="1" applyAlignment="1">
      <alignment vertical="center" wrapText="1"/>
    </xf>
    <xf numFmtId="3" fontId="15" fillId="0" borderId="0" xfId="0" applyNumberFormat="1" applyFont="1" applyAlignment="1"/>
    <xf numFmtId="3" fontId="15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166" fontId="14" fillId="0" borderId="0" xfId="0" applyNumberFormat="1" applyFont="1" applyAlignment="1">
      <alignment horizontal="right"/>
    </xf>
    <xf numFmtId="0" fontId="18" fillId="0" borderId="0" xfId="0" applyFont="1"/>
    <xf numFmtId="0" fontId="5" fillId="0" borderId="0" xfId="0" applyFont="1" applyAlignment="1">
      <alignment vertical="center" wrapText="1"/>
    </xf>
    <xf numFmtId="0" fontId="9" fillId="0" borderId="3" xfId="0" applyFont="1" applyBorder="1" applyAlignment="1">
      <alignment horizontal="right" vertical="center" wrapText="1"/>
    </xf>
    <xf numFmtId="165" fontId="9" fillId="0" borderId="0" xfId="0" applyNumberFormat="1" applyFont="1" applyAlignment="1">
      <alignment horizontal="right"/>
    </xf>
    <xf numFmtId="0" fontId="9" fillId="0" borderId="0" xfId="0" applyFont="1" applyAlignment="1">
      <alignment vertical="center" wrapText="1"/>
    </xf>
    <xf numFmtId="3" fontId="6" fillId="0" borderId="0" xfId="0" applyNumberFormat="1" applyFont="1" applyAlignment="1">
      <alignment horizontal="right"/>
    </xf>
    <xf numFmtId="0" fontId="9" fillId="0" borderId="0" xfId="0" applyFont="1" applyBorder="1" applyAlignment="1">
      <alignment wrapText="1"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/>
    <xf numFmtId="3" fontId="6" fillId="0" borderId="0" xfId="0" applyNumberFormat="1" applyFont="1" applyAlignment="1">
      <alignment horizontal="right" vertical="center" wrapText="1" indent="1"/>
    </xf>
    <xf numFmtId="3" fontId="9" fillId="0" borderId="0" xfId="0" applyNumberFormat="1" applyFont="1"/>
    <xf numFmtId="165" fontId="9" fillId="0" borderId="0" xfId="3" applyNumberFormat="1" applyFont="1" applyBorder="1" applyAlignment="1">
      <alignment horizontal="right"/>
    </xf>
    <xf numFmtId="3" fontId="9" fillId="0" borderId="0" xfId="0" applyNumberFormat="1" applyFont="1" applyBorder="1"/>
    <xf numFmtId="0" fontId="9" fillId="0" borderId="0" xfId="0" applyFont="1" applyBorder="1" applyAlignment="1"/>
    <xf numFmtId="3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horizontal="right" vertical="center" wrapText="1" indent="1"/>
    </xf>
    <xf numFmtId="165" fontId="9" fillId="0" borderId="0" xfId="3" applyNumberFormat="1" applyFont="1" applyBorder="1"/>
    <xf numFmtId="166" fontId="9" fillId="0" borderId="0" xfId="0" applyNumberFormat="1" applyFont="1" applyAlignment="1">
      <alignment horizontal="right"/>
    </xf>
    <xf numFmtId="166" fontId="9" fillId="0" borderId="0" xfId="0" applyNumberFormat="1" applyFont="1" applyAlignment="1"/>
    <xf numFmtId="3" fontId="0" fillId="0" borderId="0" xfId="0" applyNumberFormat="1"/>
    <xf numFmtId="164" fontId="4" fillId="0" borderId="0" xfId="1" applyNumberFormat="1" applyFont="1"/>
    <xf numFmtId="0" fontId="9" fillId="0" borderId="0" xfId="0" applyFont="1" applyAlignment="1">
      <alignment vertical="center"/>
    </xf>
    <xf numFmtId="3" fontId="3" fillId="0" borderId="0" xfId="1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164" fontId="13" fillId="0" borderId="0" xfId="0" applyNumberFormat="1" applyFont="1" applyAlignment="1">
      <alignment horizontal="right" vertical="center" wrapText="1"/>
    </xf>
    <xf numFmtId="164" fontId="20" fillId="0" borderId="0" xfId="0" applyNumberFormat="1" applyFont="1" applyAlignment="1">
      <alignment vertical="center" wrapText="1"/>
    </xf>
    <xf numFmtId="164" fontId="20" fillId="0" borderId="3" xfId="0" applyNumberFormat="1" applyFont="1" applyBorder="1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2" xfId="2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8" fillId="0" borderId="1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5" fillId="0" borderId="0" xfId="1" applyFont="1" applyAlignment="1">
      <alignment horizontal="left" vertical="center" wrapText="1" indent="1"/>
    </xf>
    <xf numFmtId="0" fontId="8" fillId="0" borderId="1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0" fillId="0" borderId="1" xfId="0" applyBorder="1" applyAlignment="1"/>
    <xf numFmtId="0" fontId="8" fillId="0" borderId="0" xfId="1" applyFont="1" applyBorder="1" applyAlignment="1">
      <alignment horizontal="center" vertical="center" wrapText="1"/>
    </xf>
  </cellXfs>
  <cellStyles count="4">
    <cellStyle name="Migliaia" xfId="3" builtinId="3"/>
    <cellStyle name="Normale" xfId="0" builtinId="0"/>
    <cellStyle name="Normale 2" xfId="2"/>
    <cellStyle name="Normale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agri.istat.it/sag_is_pdwout/jsp/dwExcel.jsp?q=plC290000010000032100&amp;an=2009&amp;ig=1&amp;ct=323&amp;id=8A|15A|35A|52A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agri.istat.it/sag_is_pdwout/jsp/dwExcel.jsp?q=plC290000010000032100&amp;an=2009&amp;ig=1&amp;ct=323&amp;id=8A|15A|35A|52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0</xdr:col>
      <xdr:colOff>152400</xdr:colOff>
      <xdr:row>28</xdr:row>
      <xdr:rowOff>152400</xdr:rowOff>
    </xdr:to>
    <xdr:pic>
      <xdr:nvPicPr>
        <xdr:cNvPr id="4" name="Immagine 3" descr="Download file Excel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11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0</xdr:col>
      <xdr:colOff>152400</xdr:colOff>
      <xdr:row>28</xdr:row>
      <xdr:rowOff>152400</xdr:rowOff>
    </xdr:to>
    <xdr:pic>
      <xdr:nvPicPr>
        <xdr:cNvPr id="2" name="Immagine 1" descr="Download file Excel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"/>
  <sheetViews>
    <sheetView tabSelected="1" workbookViewId="0"/>
  </sheetViews>
  <sheetFormatPr defaultColWidth="9.140625" defaultRowHeight="15" x14ac:dyDescent="0.25"/>
  <cols>
    <col min="1" max="1" width="10.28515625" style="40" customWidth="1"/>
    <col min="2" max="2" width="13.42578125" style="40" customWidth="1"/>
    <col min="3" max="3" width="9.140625" style="40" customWidth="1"/>
    <col min="4" max="4" width="8.85546875" style="40" customWidth="1"/>
    <col min="5" max="5" width="8.28515625" style="40" customWidth="1"/>
    <col min="6" max="22" width="8.85546875" style="40" customWidth="1"/>
    <col min="23" max="16384" width="9.140625" style="40"/>
  </cols>
  <sheetData>
    <row r="1" spans="1:22" x14ac:dyDescent="0.25">
      <c r="A1" s="71" t="s">
        <v>46</v>
      </c>
      <c r="B1" s="71"/>
      <c r="C1" s="71"/>
      <c r="D1" s="71"/>
      <c r="E1" s="71"/>
      <c r="F1" s="71"/>
      <c r="G1" s="71"/>
      <c r="H1" s="71"/>
      <c r="I1" s="62"/>
    </row>
    <row r="2" spans="1:22" ht="4.5" customHeight="1" x14ac:dyDescent="0.25">
      <c r="A2" s="71"/>
      <c r="B2" s="71"/>
      <c r="C2" s="71"/>
      <c r="D2" s="71"/>
      <c r="E2" s="71"/>
      <c r="F2" s="71"/>
      <c r="G2" s="71"/>
      <c r="H2" s="71"/>
      <c r="I2" s="62"/>
    </row>
    <row r="3" spans="1:22" ht="19.5" customHeight="1" x14ac:dyDescent="0.25">
      <c r="A3" s="130" t="s">
        <v>0</v>
      </c>
      <c r="B3" s="132" t="s">
        <v>1</v>
      </c>
      <c r="C3" s="134">
        <v>2009</v>
      </c>
      <c r="D3" s="134"/>
      <c r="E3" s="134"/>
      <c r="F3" s="134"/>
      <c r="G3" s="134">
        <v>2010</v>
      </c>
      <c r="H3" s="134"/>
      <c r="I3" s="134"/>
      <c r="J3" s="134"/>
      <c r="K3" s="134">
        <v>2011</v>
      </c>
      <c r="L3" s="134"/>
      <c r="M3" s="134"/>
      <c r="N3" s="134"/>
      <c r="O3" s="134">
        <v>2012</v>
      </c>
      <c r="P3" s="134"/>
      <c r="Q3" s="134"/>
      <c r="R3" s="134"/>
      <c r="S3" s="134">
        <v>2013</v>
      </c>
      <c r="T3" s="134"/>
      <c r="U3" s="134"/>
      <c r="V3" s="134"/>
    </row>
    <row r="4" spans="1:22" s="56" customFormat="1" ht="18" x14ac:dyDescent="0.25">
      <c r="A4" s="131"/>
      <c r="B4" s="133"/>
      <c r="C4" s="94" t="s">
        <v>11</v>
      </c>
      <c r="D4" s="94" t="s">
        <v>12</v>
      </c>
      <c r="E4" s="94" t="s">
        <v>2</v>
      </c>
      <c r="F4" s="94" t="s">
        <v>13</v>
      </c>
      <c r="G4" s="94" t="s">
        <v>11</v>
      </c>
      <c r="H4" s="94" t="s">
        <v>12</v>
      </c>
      <c r="I4" s="94" t="s">
        <v>2</v>
      </c>
      <c r="J4" s="94" t="s">
        <v>13</v>
      </c>
      <c r="K4" s="94" t="s">
        <v>11</v>
      </c>
      <c r="L4" s="94" t="s">
        <v>12</v>
      </c>
      <c r="M4" s="94" t="s">
        <v>2</v>
      </c>
      <c r="N4" s="94" t="s">
        <v>13</v>
      </c>
      <c r="O4" s="94" t="s">
        <v>11</v>
      </c>
      <c r="P4" s="94" t="s">
        <v>12</v>
      </c>
      <c r="Q4" s="94" t="s">
        <v>2</v>
      </c>
      <c r="R4" s="94" t="s">
        <v>13</v>
      </c>
      <c r="S4" s="94" t="s">
        <v>11</v>
      </c>
      <c r="T4" s="94" t="s">
        <v>12</v>
      </c>
      <c r="U4" s="94" t="s">
        <v>2</v>
      </c>
      <c r="V4" s="94" t="s">
        <v>13</v>
      </c>
    </row>
    <row r="5" spans="1:22" ht="6" customHeight="1" x14ac:dyDescent="0.2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</row>
    <row r="6" spans="1:22" s="57" customFormat="1" ht="18" customHeight="1" x14ac:dyDescent="0.25">
      <c r="A6" s="127" t="s">
        <v>3</v>
      </c>
      <c r="B6" s="50" t="s">
        <v>33</v>
      </c>
      <c r="C6" s="60">
        <f t="shared" ref="C6:V6" si="0">C7+C8</f>
        <v>2010111</v>
      </c>
      <c r="D6" s="60">
        <f t="shared" si="0"/>
        <v>1997089</v>
      </c>
      <c r="E6" s="60">
        <f t="shared" si="0"/>
        <v>523254</v>
      </c>
      <c r="F6" s="60">
        <f t="shared" si="0"/>
        <v>8882613</v>
      </c>
      <c r="G6" s="60">
        <f t="shared" si="0"/>
        <v>2107762</v>
      </c>
      <c r="H6" s="60">
        <f t="shared" si="0"/>
        <v>2094916</v>
      </c>
      <c r="I6" s="60">
        <f t="shared" si="0"/>
        <v>535259</v>
      </c>
      <c r="J6" s="60">
        <f t="shared" si="0"/>
        <v>9097557</v>
      </c>
      <c r="K6" s="60">
        <f t="shared" si="0"/>
        <v>2021525</v>
      </c>
      <c r="L6" s="60">
        <f t="shared" si="0"/>
        <v>2009746</v>
      </c>
      <c r="M6" s="60">
        <f t="shared" si="0"/>
        <v>524986</v>
      </c>
      <c r="N6" s="60">
        <f t="shared" si="0"/>
        <v>9059578</v>
      </c>
      <c r="O6" s="60">
        <f t="shared" si="0"/>
        <v>1843896</v>
      </c>
      <c r="P6" s="60">
        <f t="shared" si="0"/>
        <v>1826224</v>
      </c>
      <c r="Q6" s="60">
        <f t="shared" si="0"/>
        <v>441314</v>
      </c>
      <c r="R6" s="60">
        <f t="shared" si="0"/>
        <v>7872775</v>
      </c>
      <c r="S6" s="60">
        <f t="shared" si="0"/>
        <v>1478177</v>
      </c>
      <c r="T6" s="60">
        <f t="shared" si="0"/>
        <v>1461026</v>
      </c>
      <c r="U6" s="60">
        <f t="shared" si="0"/>
        <v>358040</v>
      </c>
      <c r="V6" s="60">
        <f t="shared" si="0"/>
        <v>6342563</v>
      </c>
    </row>
    <row r="7" spans="1:22" s="58" customFormat="1" ht="10.5" customHeight="1" x14ac:dyDescent="0.25">
      <c r="A7" s="127"/>
      <c r="B7" s="31" t="s">
        <v>38</v>
      </c>
      <c r="C7" s="95">
        <v>921927</v>
      </c>
      <c r="D7" s="95">
        <v>918023</v>
      </c>
      <c r="E7" s="95">
        <v>241749</v>
      </c>
      <c r="F7" s="95">
        <v>4973028</v>
      </c>
      <c r="G7" s="95">
        <v>986396</v>
      </c>
      <c r="H7" s="95">
        <v>982822</v>
      </c>
      <c r="I7" s="95">
        <v>249947</v>
      </c>
      <c r="J7" s="95">
        <v>5147510</v>
      </c>
      <c r="K7" s="95">
        <v>952410</v>
      </c>
      <c r="L7" s="95">
        <v>948529</v>
      </c>
      <c r="M7" s="95">
        <v>259190</v>
      </c>
      <c r="N7" s="95">
        <v>5387370</v>
      </c>
      <c r="O7" s="95">
        <v>943505</v>
      </c>
      <c r="P7" s="95">
        <v>940246</v>
      </c>
      <c r="Q7" s="95">
        <v>238813</v>
      </c>
      <c r="R7" s="95">
        <v>5043889</v>
      </c>
      <c r="S7" s="95">
        <v>732243</v>
      </c>
      <c r="T7" s="95">
        <v>730856</v>
      </c>
      <c r="U7" s="95">
        <v>189378</v>
      </c>
      <c r="V7" s="95">
        <v>4033394</v>
      </c>
    </row>
    <row r="8" spans="1:22" s="59" customFormat="1" ht="10.5" customHeight="1" x14ac:dyDescent="0.25">
      <c r="A8" s="127"/>
      <c r="B8" s="96" t="s">
        <v>39</v>
      </c>
      <c r="C8" s="47">
        <v>1088184</v>
      </c>
      <c r="D8" s="47">
        <v>1079066</v>
      </c>
      <c r="E8" s="47">
        <v>281505</v>
      </c>
      <c r="F8" s="47">
        <v>3909585</v>
      </c>
      <c r="G8" s="47">
        <v>1121366</v>
      </c>
      <c r="H8" s="47">
        <v>1112094</v>
      </c>
      <c r="I8" s="47">
        <v>285312</v>
      </c>
      <c r="J8" s="47">
        <v>3950047</v>
      </c>
      <c r="K8" s="47">
        <v>1069115</v>
      </c>
      <c r="L8" s="47">
        <v>1061217</v>
      </c>
      <c r="M8" s="47">
        <v>265796</v>
      </c>
      <c r="N8" s="47">
        <v>3672208</v>
      </c>
      <c r="O8" s="47">
        <v>900391</v>
      </c>
      <c r="P8" s="47">
        <v>885978</v>
      </c>
      <c r="Q8" s="47">
        <v>202501</v>
      </c>
      <c r="R8" s="47">
        <v>2828886</v>
      </c>
      <c r="S8" s="47">
        <v>745934</v>
      </c>
      <c r="T8" s="47">
        <v>730170</v>
      </c>
      <c r="U8" s="47">
        <v>168662</v>
      </c>
      <c r="V8" s="47">
        <v>2309169</v>
      </c>
    </row>
    <row r="9" spans="1:22" ht="18" customHeight="1" x14ac:dyDescent="0.25">
      <c r="A9" s="127"/>
      <c r="B9" s="50" t="s">
        <v>36</v>
      </c>
      <c r="C9" s="54">
        <f>C10+C11</f>
        <v>4422573</v>
      </c>
      <c r="D9" s="54">
        <f t="shared" ref="D9:V9" si="1">D10+D11</f>
        <v>4283767</v>
      </c>
      <c r="E9" s="54">
        <f t="shared" si="1"/>
        <v>224916</v>
      </c>
      <c r="F9" s="54">
        <f t="shared" si="1"/>
        <v>3166128</v>
      </c>
      <c r="G9" s="54">
        <f t="shared" si="1"/>
        <v>4697408</v>
      </c>
      <c r="H9" s="54">
        <f t="shared" si="1"/>
        <v>4568217</v>
      </c>
      <c r="I9" s="54">
        <f t="shared" si="1"/>
        <v>232306</v>
      </c>
      <c r="J9" s="54">
        <f t="shared" si="1"/>
        <v>3270012</v>
      </c>
      <c r="K9" s="54">
        <f t="shared" si="1"/>
        <v>4601982</v>
      </c>
      <c r="L9" s="54">
        <f t="shared" si="1"/>
        <v>4503715</v>
      </c>
      <c r="M9" s="54">
        <f t="shared" si="1"/>
        <v>232371</v>
      </c>
      <c r="N9" s="54">
        <f t="shared" si="1"/>
        <v>3287754</v>
      </c>
      <c r="O9" s="54">
        <f t="shared" si="1"/>
        <v>2461201</v>
      </c>
      <c r="P9" s="54">
        <f t="shared" si="1"/>
        <v>2359614</v>
      </c>
      <c r="Q9" s="54">
        <f t="shared" si="1"/>
        <v>154999</v>
      </c>
      <c r="R9" s="54">
        <f t="shared" si="1"/>
        <v>2150503</v>
      </c>
      <c r="S9" s="54">
        <f t="shared" si="1"/>
        <v>2086397</v>
      </c>
      <c r="T9" s="54">
        <f t="shared" si="1"/>
        <v>2066377</v>
      </c>
      <c r="U9" s="54">
        <f t="shared" si="1"/>
        <v>146352</v>
      </c>
      <c r="V9" s="54">
        <f t="shared" si="1"/>
        <v>2015011</v>
      </c>
    </row>
    <row r="10" spans="1:22" s="58" customFormat="1" ht="10.5" customHeight="1" x14ac:dyDescent="0.25">
      <c r="A10" s="127"/>
      <c r="B10" s="34" t="s">
        <v>30</v>
      </c>
      <c r="C10" s="97">
        <v>802323</v>
      </c>
      <c r="D10" s="97">
        <v>781998</v>
      </c>
      <c r="E10" s="97">
        <v>139600</v>
      </c>
      <c r="F10" s="97">
        <v>2010246</v>
      </c>
      <c r="G10" s="97">
        <v>891769</v>
      </c>
      <c r="H10" s="97">
        <v>879405</v>
      </c>
      <c r="I10" s="97">
        <v>144785</v>
      </c>
      <c r="J10" s="97">
        <v>2084905</v>
      </c>
      <c r="K10" s="97">
        <v>940055</v>
      </c>
      <c r="L10" s="97">
        <v>928929</v>
      </c>
      <c r="M10" s="97">
        <v>145809</v>
      </c>
      <c r="N10" s="97">
        <v>2099651</v>
      </c>
      <c r="O10" s="97">
        <v>719385</v>
      </c>
      <c r="P10" s="97">
        <v>704447</v>
      </c>
      <c r="Q10" s="97">
        <v>114613</v>
      </c>
      <c r="R10" s="97">
        <v>1650404</v>
      </c>
      <c r="S10" s="97">
        <v>618757</v>
      </c>
      <c r="T10" s="97">
        <v>613897</v>
      </c>
      <c r="U10" s="97">
        <v>108293</v>
      </c>
      <c r="V10" s="97">
        <v>1559419</v>
      </c>
    </row>
    <row r="11" spans="1:22" s="58" customFormat="1" ht="10.5" customHeight="1" x14ac:dyDescent="0.25">
      <c r="A11" s="127"/>
      <c r="B11" s="98" t="s">
        <v>40</v>
      </c>
      <c r="C11" s="99">
        <v>3620250</v>
      </c>
      <c r="D11" s="99">
        <v>3501769</v>
      </c>
      <c r="E11" s="99">
        <v>85316</v>
      </c>
      <c r="F11" s="99">
        <v>1155882</v>
      </c>
      <c r="G11" s="99">
        <v>3805639</v>
      </c>
      <c r="H11" s="99">
        <v>3688812</v>
      </c>
      <c r="I11" s="99">
        <v>87521</v>
      </c>
      <c r="J11" s="99">
        <v>1185107</v>
      </c>
      <c r="K11" s="99">
        <v>3661927</v>
      </c>
      <c r="L11" s="99">
        <v>3574786</v>
      </c>
      <c r="M11" s="99">
        <v>86562</v>
      </c>
      <c r="N11" s="99">
        <v>1188103</v>
      </c>
      <c r="O11" s="99">
        <v>1741816</v>
      </c>
      <c r="P11" s="99">
        <v>1655167</v>
      </c>
      <c r="Q11" s="99">
        <v>40386</v>
      </c>
      <c r="R11" s="99">
        <v>500099</v>
      </c>
      <c r="S11" s="99">
        <v>1467640</v>
      </c>
      <c r="T11" s="99">
        <v>1452480</v>
      </c>
      <c r="U11" s="99">
        <v>38059</v>
      </c>
      <c r="V11" s="99">
        <v>455592</v>
      </c>
    </row>
    <row r="12" spans="1:22" ht="4.5" customHeight="1" x14ac:dyDescent="0.25">
      <c r="A12" s="48"/>
      <c r="B12" s="32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</row>
    <row r="13" spans="1:22" ht="18" customHeight="1" x14ac:dyDescent="0.25">
      <c r="A13" s="128" t="s">
        <v>4</v>
      </c>
      <c r="B13" s="50" t="s">
        <v>33</v>
      </c>
      <c r="C13" s="54">
        <f t="shared" ref="C13:V13" si="2">C14+C15</f>
        <v>739042</v>
      </c>
      <c r="D13" s="54">
        <f t="shared" si="2"/>
        <v>732563</v>
      </c>
      <c r="E13" s="54">
        <f t="shared" si="2"/>
        <v>121446</v>
      </c>
      <c r="F13" s="54">
        <f t="shared" si="2"/>
        <v>1866223</v>
      </c>
      <c r="G13" s="54">
        <f t="shared" si="2"/>
        <v>790390</v>
      </c>
      <c r="H13" s="54">
        <f t="shared" si="2"/>
        <v>783398</v>
      </c>
      <c r="I13" s="54">
        <f t="shared" si="2"/>
        <v>121593</v>
      </c>
      <c r="J13" s="54">
        <f t="shared" si="2"/>
        <v>1856418</v>
      </c>
      <c r="K13" s="54">
        <f t="shared" si="2"/>
        <v>725015</v>
      </c>
      <c r="L13" s="54">
        <f t="shared" si="2"/>
        <v>719413</v>
      </c>
      <c r="M13" s="54">
        <f t="shared" si="2"/>
        <v>111808</v>
      </c>
      <c r="N13" s="54">
        <f t="shared" si="2"/>
        <v>1702444</v>
      </c>
      <c r="O13" s="54">
        <f t="shared" si="2"/>
        <v>698446</v>
      </c>
      <c r="P13" s="54">
        <f t="shared" si="2"/>
        <v>685648</v>
      </c>
      <c r="Q13" s="54">
        <f t="shared" si="2"/>
        <v>104530</v>
      </c>
      <c r="R13" s="54">
        <f t="shared" si="2"/>
        <v>1620730</v>
      </c>
      <c r="S13" s="54">
        <f t="shared" si="2"/>
        <v>532935</v>
      </c>
      <c r="T13" s="54">
        <f t="shared" si="2"/>
        <v>520136</v>
      </c>
      <c r="U13" s="54">
        <f t="shared" si="2"/>
        <v>68327</v>
      </c>
      <c r="V13" s="54">
        <f t="shared" si="2"/>
        <v>1053279</v>
      </c>
    </row>
    <row r="14" spans="1:22" s="58" customFormat="1" ht="10.5" customHeight="1" x14ac:dyDescent="0.25">
      <c r="A14" s="128"/>
      <c r="B14" s="31" t="s">
        <v>38</v>
      </c>
      <c r="C14" s="47">
        <v>457529</v>
      </c>
      <c r="D14" s="47">
        <v>454550</v>
      </c>
      <c r="E14" s="47">
        <v>69393</v>
      </c>
      <c r="F14" s="47">
        <v>1149983</v>
      </c>
      <c r="G14" s="47">
        <v>513782</v>
      </c>
      <c r="H14" s="47">
        <v>510977</v>
      </c>
      <c r="I14" s="47">
        <v>69956</v>
      </c>
      <c r="J14" s="47">
        <v>1158237</v>
      </c>
      <c r="K14" s="47">
        <v>469085</v>
      </c>
      <c r="L14" s="47">
        <v>466513</v>
      </c>
      <c r="M14" s="47">
        <v>68037</v>
      </c>
      <c r="N14" s="47">
        <v>1119891</v>
      </c>
      <c r="O14" s="47">
        <v>424865</v>
      </c>
      <c r="P14" s="47">
        <v>422676</v>
      </c>
      <c r="Q14" s="47">
        <v>51066</v>
      </c>
      <c r="R14" s="47">
        <v>850723</v>
      </c>
      <c r="S14" s="47">
        <v>325245</v>
      </c>
      <c r="T14" s="47">
        <v>324413</v>
      </c>
      <c r="U14" s="47">
        <v>37699</v>
      </c>
      <c r="V14" s="47">
        <v>650005</v>
      </c>
    </row>
    <row r="15" spans="1:22" s="58" customFormat="1" ht="10.5" customHeight="1" x14ac:dyDescent="0.25">
      <c r="A15" s="128"/>
      <c r="B15" s="96" t="s">
        <v>39</v>
      </c>
      <c r="C15" s="100">
        <v>281513</v>
      </c>
      <c r="D15" s="100">
        <v>278013</v>
      </c>
      <c r="E15" s="100">
        <v>52053</v>
      </c>
      <c r="F15" s="100">
        <v>716240</v>
      </c>
      <c r="G15" s="100">
        <v>276608</v>
      </c>
      <c r="H15" s="100">
        <v>272421</v>
      </c>
      <c r="I15" s="100">
        <v>51637</v>
      </c>
      <c r="J15" s="100">
        <v>698181</v>
      </c>
      <c r="K15" s="100">
        <v>255930</v>
      </c>
      <c r="L15" s="100">
        <v>252900</v>
      </c>
      <c r="M15" s="100">
        <v>43771</v>
      </c>
      <c r="N15" s="100">
        <v>582553</v>
      </c>
      <c r="O15" s="100">
        <v>273581</v>
      </c>
      <c r="P15" s="100">
        <v>262972</v>
      </c>
      <c r="Q15" s="100">
        <v>53464</v>
      </c>
      <c r="R15" s="100">
        <v>770007</v>
      </c>
      <c r="S15" s="100">
        <v>207690</v>
      </c>
      <c r="T15" s="100">
        <v>195723</v>
      </c>
      <c r="U15" s="100">
        <v>30628</v>
      </c>
      <c r="V15" s="100">
        <v>403274</v>
      </c>
    </row>
    <row r="16" spans="1:22" s="57" customFormat="1" ht="18" customHeight="1" x14ac:dyDescent="0.25">
      <c r="A16" s="128"/>
      <c r="B16" s="50" t="s">
        <v>36</v>
      </c>
      <c r="C16" s="61">
        <f>C17+C18</f>
        <v>2335629</v>
      </c>
      <c r="D16" s="61">
        <f t="shared" ref="D16:V16" si="3">D17+D18</f>
        <v>2313752</v>
      </c>
      <c r="E16" s="61">
        <f t="shared" si="3"/>
        <v>53720</v>
      </c>
      <c r="F16" s="61">
        <f t="shared" si="3"/>
        <v>785812</v>
      </c>
      <c r="G16" s="61">
        <f t="shared" si="3"/>
        <v>2554422</v>
      </c>
      <c r="H16" s="61">
        <f t="shared" si="3"/>
        <v>2530968</v>
      </c>
      <c r="I16" s="61">
        <f t="shared" si="3"/>
        <v>57759</v>
      </c>
      <c r="J16" s="61">
        <f t="shared" si="3"/>
        <v>848150</v>
      </c>
      <c r="K16" s="61">
        <f t="shared" si="3"/>
        <v>2546348</v>
      </c>
      <c r="L16" s="61">
        <f t="shared" si="3"/>
        <v>2525673</v>
      </c>
      <c r="M16" s="61">
        <f t="shared" si="3"/>
        <v>57495</v>
      </c>
      <c r="N16" s="61">
        <f t="shared" si="3"/>
        <v>849774</v>
      </c>
      <c r="O16" s="61">
        <f t="shared" si="3"/>
        <v>1010437</v>
      </c>
      <c r="P16" s="61">
        <f t="shared" si="3"/>
        <v>998119</v>
      </c>
      <c r="Q16" s="61">
        <f t="shared" si="3"/>
        <v>20637</v>
      </c>
      <c r="R16" s="61">
        <f t="shared" si="3"/>
        <v>282474</v>
      </c>
      <c r="S16" s="61">
        <f t="shared" si="3"/>
        <v>864081</v>
      </c>
      <c r="T16" s="61">
        <f t="shared" si="3"/>
        <v>845456</v>
      </c>
      <c r="U16" s="61">
        <f t="shared" si="3"/>
        <v>17380</v>
      </c>
      <c r="V16" s="61">
        <f t="shared" si="3"/>
        <v>230935</v>
      </c>
    </row>
    <row r="17" spans="1:23" s="58" customFormat="1" ht="10.5" customHeight="1" x14ac:dyDescent="0.25">
      <c r="A17" s="128"/>
      <c r="B17" s="34" t="s">
        <v>30</v>
      </c>
      <c r="C17" s="55">
        <v>122155</v>
      </c>
      <c r="D17" s="55">
        <v>117941</v>
      </c>
      <c r="E17" s="55">
        <v>8343</v>
      </c>
      <c r="F17" s="55">
        <v>120139</v>
      </c>
      <c r="G17" s="55">
        <v>197107</v>
      </c>
      <c r="H17" s="55">
        <v>193254</v>
      </c>
      <c r="I17" s="55">
        <v>9249</v>
      </c>
      <c r="J17" s="55">
        <v>133182</v>
      </c>
      <c r="K17" s="55">
        <v>262731</v>
      </c>
      <c r="L17" s="55">
        <v>259042</v>
      </c>
      <c r="M17" s="55">
        <v>9933</v>
      </c>
      <c r="N17" s="55">
        <v>143038</v>
      </c>
      <c r="O17" s="55">
        <v>183974</v>
      </c>
      <c r="P17" s="55">
        <v>183154</v>
      </c>
      <c r="Q17" s="55">
        <v>6459</v>
      </c>
      <c r="R17" s="55">
        <v>93007</v>
      </c>
      <c r="S17" s="55">
        <v>148171</v>
      </c>
      <c r="T17" s="55">
        <v>144171</v>
      </c>
      <c r="U17" s="55">
        <v>5788</v>
      </c>
      <c r="V17" s="101">
        <v>83345</v>
      </c>
    </row>
    <row r="18" spans="1:23" s="58" customFormat="1" ht="10.5" customHeight="1" x14ac:dyDescent="0.25">
      <c r="A18" s="128"/>
      <c r="B18" s="98" t="s">
        <v>40</v>
      </c>
      <c r="C18" s="99">
        <v>2213474</v>
      </c>
      <c r="D18" s="99">
        <v>2195811</v>
      </c>
      <c r="E18" s="99">
        <v>45377</v>
      </c>
      <c r="F18" s="99">
        <v>665673</v>
      </c>
      <c r="G18" s="99">
        <v>2357315</v>
      </c>
      <c r="H18" s="99">
        <v>2337714</v>
      </c>
      <c r="I18" s="99">
        <v>48510</v>
      </c>
      <c r="J18" s="99">
        <v>714968</v>
      </c>
      <c r="K18" s="99">
        <v>2283617</v>
      </c>
      <c r="L18" s="99">
        <v>2266631</v>
      </c>
      <c r="M18" s="99">
        <v>47562</v>
      </c>
      <c r="N18" s="99">
        <v>706736</v>
      </c>
      <c r="O18" s="99">
        <v>826463</v>
      </c>
      <c r="P18" s="99">
        <v>814965</v>
      </c>
      <c r="Q18" s="99">
        <v>14178</v>
      </c>
      <c r="R18" s="99">
        <v>189467</v>
      </c>
      <c r="S18" s="99">
        <v>715910</v>
      </c>
      <c r="T18" s="99">
        <v>701285</v>
      </c>
      <c r="U18" s="99">
        <v>11592</v>
      </c>
      <c r="V18" s="102">
        <v>147590</v>
      </c>
    </row>
    <row r="19" spans="1:23" ht="4.5" customHeight="1" x14ac:dyDescent="0.25">
      <c r="B19" s="31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</row>
    <row r="20" spans="1:23" s="57" customFormat="1" ht="18" customHeight="1" x14ac:dyDescent="0.25">
      <c r="A20" s="129" t="s">
        <v>5</v>
      </c>
      <c r="B20" s="64" t="s">
        <v>33</v>
      </c>
      <c r="C20" s="65">
        <f>C21+C22</f>
        <v>196456</v>
      </c>
      <c r="D20" s="65">
        <f t="shared" ref="D20:V20" si="4">D21+D22</f>
        <v>194699</v>
      </c>
      <c r="E20" s="65">
        <f t="shared" si="4"/>
        <v>26001</v>
      </c>
      <c r="F20" s="65">
        <f t="shared" si="4"/>
        <v>379856</v>
      </c>
      <c r="G20" s="65">
        <f t="shared" si="4"/>
        <v>199789</v>
      </c>
      <c r="H20" s="65">
        <f t="shared" si="4"/>
        <v>198039</v>
      </c>
      <c r="I20" s="65">
        <f t="shared" si="4"/>
        <v>24141</v>
      </c>
      <c r="J20" s="65">
        <f t="shared" si="4"/>
        <v>347267</v>
      </c>
      <c r="K20" s="65">
        <f t="shared" si="4"/>
        <v>185693</v>
      </c>
      <c r="L20" s="65">
        <f t="shared" si="4"/>
        <v>183937</v>
      </c>
      <c r="M20" s="65">
        <f t="shared" si="4"/>
        <v>14908</v>
      </c>
      <c r="N20" s="65">
        <f t="shared" si="4"/>
        <v>199133</v>
      </c>
      <c r="O20" s="65">
        <f t="shared" si="4"/>
        <v>213840</v>
      </c>
      <c r="P20" s="65">
        <f t="shared" si="4"/>
        <v>204445</v>
      </c>
      <c r="Q20" s="65">
        <f t="shared" si="4"/>
        <v>12143</v>
      </c>
      <c r="R20" s="65">
        <f t="shared" si="4"/>
        <v>170713</v>
      </c>
      <c r="S20" s="65">
        <f t="shared" si="4"/>
        <v>196583</v>
      </c>
      <c r="T20" s="65">
        <f t="shared" si="4"/>
        <v>186791</v>
      </c>
      <c r="U20" s="65">
        <f t="shared" si="4"/>
        <v>11530</v>
      </c>
      <c r="V20" s="65">
        <f t="shared" si="4"/>
        <v>147235</v>
      </c>
    </row>
    <row r="21" spans="1:23" ht="10.5" customHeight="1" x14ac:dyDescent="0.25">
      <c r="A21" s="129"/>
      <c r="B21" s="31" t="s">
        <v>38</v>
      </c>
      <c r="C21" s="103">
        <v>90537</v>
      </c>
      <c r="D21" s="103">
        <v>90537</v>
      </c>
      <c r="E21" s="103">
        <v>12373</v>
      </c>
      <c r="F21" s="103">
        <v>179244</v>
      </c>
      <c r="G21" s="103">
        <v>92929</v>
      </c>
      <c r="H21" s="103">
        <v>92929</v>
      </c>
      <c r="I21" s="103">
        <v>11708</v>
      </c>
      <c r="J21" s="103">
        <v>168728</v>
      </c>
      <c r="K21" s="103">
        <v>89373</v>
      </c>
      <c r="L21" s="103">
        <v>89373</v>
      </c>
      <c r="M21" s="103">
        <v>6914</v>
      </c>
      <c r="N21" s="103">
        <v>93725</v>
      </c>
      <c r="O21" s="103">
        <v>101186</v>
      </c>
      <c r="P21" s="103">
        <v>101141</v>
      </c>
      <c r="Q21" s="103">
        <v>5485</v>
      </c>
      <c r="R21" s="103">
        <v>80927</v>
      </c>
      <c r="S21" s="103">
        <v>96071</v>
      </c>
      <c r="T21" s="103">
        <v>95651</v>
      </c>
      <c r="U21" s="103">
        <v>5379</v>
      </c>
      <c r="V21" s="103">
        <v>71696</v>
      </c>
      <c r="W21" s="57"/>
    </row>
    <row r="22" spans="1:23" ht="10.5" customHeight="1" x14ac:dyDescent="0.25">
      <c r="A22" s="129"/>
      <c r="B22" s="96" t="s">
        <v>39</v>
      </c>
      <c r="C22" s="104">
        <v>105919</v>
      </c>
      <c r="D22" s="104">
        <v>104162</v>
      </c>
      <c r="E22" s="104">
        <v>13628</v>
      </c>
      <c r="F22" s="104">
        <v>200612</v>
      </c>
      <c r="G22" s="104">
        <v>106860</v>
      </c>
      <c r="H22" s="104">
        <v>105110</v>
      </c>
      <c r="I22" s="104">
        <v>12433</v>
      </c>
      <c r="J22" s="104">
        <v>178539</v>
      </c>
      <c r="K22" s="104">
        <v>96320</v>
      </c>
      <c r="L22" s="104">
        <v>94564</v>
      </c>
      <c r="M22" s="104">
        <v>7994</v>
      </c>
      <c r="N22" s="104">
        <v>105408</v>
      </c>
      <c r="O22" s="104">
        <v>112654</v>
      </c>
      <c r="P22" s="104">
        <v>103304</v>
      </c>
      <c r="Q22" s="104">
        <v>6658</v>
      </c>
      <c r="R22" s="104">
        <v>89786</v>
      </c>
      <c r="S22" s="104">
        <v>100512</v>
      </c>
      <c r="T22" s="104">
        <v>91140</v>
      </c>
      <c r="U22" s="104">
        <v>6151</v>
      </c>
      <c r="V22" s="104">
        <v>75539</v>
      </c>
      <c r="W22" s="57"/>
    </row>
    <row r="23" spans="1:23" s="57" customFormat="1" ht="18" customHeight="1" x14ac:dyDescent="0.25">
      <c r="A23" s="129"/>
      <c r="B23" s="66" t="s">
        <v>36</v>
      </c>
      <c r="C23" s="68">
        <f>C24+C25</f>
        <v>320085</v>
      </c>
      <c r="D23" s="68">
        <f t="shared" ref="D23:V23" si="5">D24+D25</f>
        <v>319685</v>
      </c>
      <c r="E23" s="68">
        <f t="shared" si="5"/>
        <v>4360</v>
      </c>
      <c r="F23" s="68">
        <f t="shared" si="5"/>
        <v>58945</v>
      </c>
      <c r="G23" s="68">
        <f t="shared" si="5"/>
        <v>405885</v>
      </c>
      <c r="H23" s="68">
        <f t="shared" si="5"/>
        <v>405485</v>
      </c>
      <c r="I23" s="68">
        <f t="shared" si="5"/>
        <v>5471</v>
      </c>
      <c r="J23" s="68">
        <f t="shared" si="5"/>
        <v>75570</v>
      </c>
      <c r="K23" s="68">
        <f t="shared" si="5"/>
        <v>456390</v>
      </c>
      <c r="L23" s="68">
        <f t="shared" si="5"/>
        <v>455985</v>
      </c>
      <c r="M23" s="68">
        <f t="shared" si="5"/>
        <v>6729</v>
      </c>
      <c r="N23" s="68">
        <f t="shared" si="5"/>
        <v>88844</v>
      </c>
      <c r="O23" s="68">
        <f t="shared" si="5"/>
        <v>427243</v>
      </c>
      <c r="P23" s="68">
        <f t="shared" si="5"/>
        <v>426743</v>
      </c>
      <c r="Q23" s="68">
        <f t="shared" si="5"/>
        <v>5581</v>
      </c>
      <c r="R23" s="68">
        <f t="shared" si="5"/>
        <v>73570</v>
      </c>
      <c r="S23" s="68">
        <f t="shared" si="5"/>
        <v>318828</v>
      </c>
      <c r="T23" s="68">
        <f t="shared" si="5"/>
        <v>317528</v>
      </c>
      <c r="U23" s="68">
        <f t="shared" si="5"/>
        <v>3781</v>
      </c>
      <c r="V23" s="68">
        <f t="shared" si="5"/>
        <v>47130</v>
      </c>
    </row>
    <row r="24" spans="1:23" s="58" customFormat="1" ht="10.5" customHeight="1" x14ac:dyDescent="0.25">
      <c r="A24" s="129"/>
      <c r="B24" s="105" t="s">
        <v>30</v>
      </c>
      <c r="C24" s="106">
        <v>4085</v>
      </c>
      <c r="D24" s="106">
        <v>3685</v>
      </c>
      <c r="E24" s="107">
        <v>216</v>
      </c>
      <c r="F24" s="106">
        <v>3114</v>
      </c>
      <c r="G24" s="106">
        <v>79085</v>
      </c>
      <c r="H24" s="106">
        <v>78685</v>
      </c>
      <c r="I24" s="106">
        <v>1196</v>
      </c>
      <c r="J24" s="106">
        <v>17226</v>
      </c>
      <c r="K24" s="106">
        <v>107090</v>
      </c>
      <c r="L24" s="106">
        <v>106685</v>
      </c>
      <c r="M24" s="106">
        <v>1757</v>
      </c>
      <c r="N24" s="106">
        <v>25301</v>
      </c>
      <c r="O24" s="106">
        <v>130568</v>
      </c>
      <c r="P24" s="106">
        <v>130068</v>
      </c>
      <c r="Q24" s="106">
        <v>2175</v>
      </c>
      <c r="R24" s="106">
        <v>31315</v>
      </c>
      <c r="S24" s="106">
        <v>61968</v>
      </c>
      <c r="T24" s="106">
        <v>61468</v>
      </c>
      <c r="U24" s="106">
        <v>1195</v>
      </c>
      <c r="V24" s="108">
        <v>17203</v>
      </c>
    </row>
    <row r="25" spans="1:23" s="58" customFormat="1" ht="10.5" customHeight="1" x14ac:dyDescent="0.25">
      <c r="A25" s="129"/>
      <c r="B25" s="98" t="s">
        <v>40</v>
      </c>
      <c r="C25" s="109">
        <v>316000</v>
      </c>
      <c r="D25" s="109">
        <v>316000</v>
      </c>
      <c r="E25" s="109">
        <v>4144</v>
      </c>
      <c r="F25" s="109">
        <v>55831</v>
      </c>
      <c r="G25" s="109">
        <v>326800</v>
      </c>
      <c r="H25" s="109">
        <v>326800</v>
      </c>
      <c r="I25" s="109">
        <v>4275</v>
      </c>
      <c r="J25" s="109">
        <v>58344</v>
      </c>
      <c r="K25" s="109">
        <v>349300</v>
      </c>
      <c r="L25" s="109">
        <v>349300</v>
      </c>
      <c r="M25" s="109">
        <v>4972</v>
      </c>
      <c r="N25" s="109">
        <v>63543</v>
      </c>
      <c r="O25" s="109">
        <v>296675</v>
      </c>
      <c r="P25" s="109">
        <v>296675</v>
      </c>
      <c r="Q25" s="109">
        <v>3406</v>
      </c>
      <c r="R25" s="109">
        <v>42255</v>
      </c>
      <c r="S25" s="109">
        <v>256860</v>
      </c>
      <c r="T25" s="109">
        <v>256060</v>
      </c>
      <c r="U25" s="109">
        <v>2586</v>
      </c>
      <c r="V25" s="109">
        <v>29927</v>
      </c>
    </row>
    <row r="26" spans="1:23" ht="5.25" customHeight="1" x14ac:dyDescent="0.2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:23" x14ac:dyDescent="0.25">
      <c r="A27" s="124" t="s">
        <v>37</v>
      </c>
      <c r="B27" s="124"/>
      <c r="C27" s="124"/>
      <c r="D27" s="124"/>
      <c r="E27" s="124"/>
      <c r="U27" s="112"/>
    </row>
    <row r="28" spans="1:23" ht="9.75" customHeight="1" x14ac:dyDescent="0.25">
      <c r="A28" s="69" t="s">
        <v>18</v>
      </c>
      <c r="B28" s="70"/>
      <c r="C28" s="22"/>
      <c r="D28" s="23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3" ht="9.75" customHeight="1" x14ac:dyDescent="0.25">
      <c r="A29" s="69" t="s">
        <v>19</v>
      </c>
      <c r="B29" s="70"/>
      <c r="C29" s="8"/>
      <c r="D29" s="8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3" ht="9.75" customHeight="1" x14ac:dyDescent="0.25">
      <c r="A30" s="31" t="s">
        <v>42</v>
      </c>
    </row>
    <row r="31" spans="1:23" ht="9.75" customHeight="1" x14ac:dyDescent="0.25">
      <c r="A31" s="31" t="s">
        <v>43</v>
      </c>
    </row>
    <row r="32" spans="1:23" ht="9.75" customHeight="1" x14ac:dyDescent="0.25">
      <c r="A32" s="34" t="s">
        <v>44</v>
      </c>
    </row>
  </sheetData>
  <mergeCells count="11">
    <mergeCell ref="S3:V3"/>
    <mergeCell ref="A6:A11"/>
    <mergeCell ref="A13:A18"/>
    <mergeCell ref="A20:A25"/>
    <mergeCell ref="A27:E27"/>
    <mergeCell ref="A3:A4"/>
    <mergeCell ref="B3:B4"/>
    <mergeCell ref="C3:F3"/>
    <mergeCell ref="G3:J3"/>
    <mergeCell ref="K3:N3"/>
    <mergeCell ref="O3:R3"/>
  </mergeCells>
  <pageMargins left="0" right="3.937007874015748E-2" top="0.15748031496062992" bottom="0.15748031496062992" header="0.31496062992125984" footer="0.31496062992125984"/>
  <pageSetup paperSize="9" scale="7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"/>
  <sheetViews>
    <sheetView workbookViewId="0"/>
  </sheetViews>
  <sheetFormatPr defaultRowHeight="15" x14ac:dyDescent="0.25"/>
  <cols>
    <col min="1" max="2" width="9.140625" style="40"/>
    <col min="3" max="22" width="7.85546875" style="40" customWidth="1"/>
    <col min="23" max="16384" width="9.140625" style="40"/>
  </cols>
  <sheetData>
    <row r="1" spans="1:22" x14ac:dyDescent="0.25">
      <c r="A1" s="3" t="s">
        <v>55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3"/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39" t="s">
        <v>0</v>
      </c>
      <c r="B3" s="139" t="s">
        <v>1</v>
      </c>
      <c r="C3" s="125" t="s">
        <v>6</v>
      </c>
      <c r="D3" s="125"/>
      <c r="E3" s="125"/>
      <c r="F3" s="125"/>
      <c r="G3" s="125" t="s">
        <v>7</v>
      </c>
      <c r="H3" s="125"/>
      <c r="I3" s="125"/>
      <c r="J3" s="125"/>
      <c r="K3" s="125" t="s">
        <v>8</v>
      </c>
      <c r="L3" s="125"/>
      <c r="M3" s="125"/>
      <c r="N3" s="125"/>
      <c r="O3" s="125" t="s">
        <v>9</v>
      </c>
      <c r="P3" s="125"/>
      <c r="Q3" s="125"/>
      <c r="R3" s="125"/>
      <c r="S3" s="126" t="s">
        <v>20</v>
      </c>
      <c r="T3" s="126"/>
      <c r="U3" s="126"/>
      <c r="V3" s="126"/>
    </row>
    <row r="4" spans="1:22" ht="27" x14ac:dyDescent="0.25">
      <c r="A4" s="140"/>
      <c r="B4" s="140"/>
      <c r="C4" s="82" t="s">
        <v>11</v>
      </c>
      <c r="D4" s="82" t="s">
        <v>12</v>
      </c>
      <c r="E4" s="82" t="s">
        <v>2</v>
      </c>
      <c r="F4" s="82" t="s">
        <v>13</v>
      </c>
      <c r="G4" s="82" t="s">
        <v>11</v>
      </c>
      <c r="H4" s="82" t="s">
        <v>12</v>
      </c>
      <c r="I4" s="82" t="s">
        <v>2</v>
      </c>
      <c r="J4" s="82" t="s">
        <v>13</v>
      </c>
      <c r="K4" s="82" t="s">
        <v>11</v>
      </c>
      <c r="L4" s="82" t="s">
        <v>12</v>
      </c>
      <c r="M4" s="82" t="s">
        <v>2</v>
      </c>
      <c r="N4" s="82" t="s">
        <v>13</v>
      </c>
      <c r="O4" s="82" t="s">
        <v>11</v>
      </c>
      <c r="P4" s="82" t="s">
        <v>12</v>
      </c>
      <c r="Q4" s="82" t="s">
        <v>2</v>
      </c>
      <c r="R4" s="82" t="s">
        <v>13</v>
      </c>
      <c r="S4" s="82" t="s">
        <v>11</v>
      </c>
      <c r="T4" s="82" t="s">
        <v>12</v>
      </c>
      <c r="U4" s="82" t="s">
        <v>2</v>
      </c>
      <c r="V4" s="82" t="s">
        <v>13</v>
      </c>
    </row>
    <row r="5" spans="1:22" ht="9" customHeight="1" x14ac:dyDescent="0.25">
      <c r="A5" s="141" t="s">
        <v>3</v>
      </c>
      <c r="B5" s="9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</row>
    <row r="6" spans="1:22" ht="28.5" x14ac:dyDescent="0.25">
      <c r="A6" s="147"/>
      <c r="B6" s="32" t="s">
        <v>29</v>
      </c>
      <c r="C6" s="119">
        <v>0.77684549787175683</v>
      </c>
      <c r="D6" s="119">
        <v>1.4665276122367898</v>
      </c>
      <c r="E6" s="119">
        <v>-4.1545344790852923</v>
      </c>
      <c r="F6" s="119">
        <v>-4.1551847315778732</v>
      </c>
      <c r="G6" s="119">
        <v>-11.788864856983158</v>
      </c>
      <c r="H6" s="119">
        <v>-11.847508479636636</v>
      </c>
      <c r="I6" s="119">
        <v>-15.137818612922347</v>
      </c>
      <c r="J6" s="119">
        <v>-15.136295132834327</v>
      </c>
      <c r="K6" s="119">
        <v>-10.858449501349938</v>
      </c>
      <c r="L6" s="119">
        <v>-11.123387763940325</v>
      </c>
      <c r="M6" s="119">
        <v>4.7469367560173463</v>
      </c>
      <c r="N6" s="119">
        <v>4.7408504705472287</v>
      </c>
      <c r="O6" s="119">
        <v>-44.361274052279903</v>
      </c>
      <c r="P6" s="119">
        <v>-44.547800066219793</v>
      </c>
      <c r="Q6" s="119">
        <v>-57.685468185607114</v>
      </c>
      <c r="R6" s="119">
        <v>-57.682407575336555</v>
      </c>
      <c r="S6" s="119">
        <v>-55.909854574130947</v>
      </c>
      <c r="T6" s="119">
        <v>-55.917759237187127</v>
      </c>
      <c r="U6" s="119">
        <v>-63.949056648438798</v>
      </c>
      <c r="V6" s="119">
        <v>-63.948141344038469</v>
      </c>
    </row>
    <row r="7" spans="1:22" ht="9" customHeight="1" x14ac:dyDescent="0.25">
      <c r="A7" s="142"/>
      <c r="B7" s="13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spans="1:22" ht="9" customHeight="1" x14ac:dyDescent="0.25">
      <c r="A8" s="143" t="s">
        <v>4</v>
      </c>
      <c r="B8" s="123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</row>
    <row r="9" spans="1:22" ht="28.5" x14ac:dyDescent="0.25">
      <c r="A9" s="144"/>
      <c r="B9" s="32" t="s">
        <v>29</v>
      </c>
      <c r="C9" s="119">
        <v>-9.6700690243317435</v>
      </c>
      <c r="D9" s="119">
        <v>-9.7266183207126353</v>
      </c>
      <c r="E9" s="119">
        <v>-18.765306984207413</v>
      </c>
      <c r="F9" s="119">
        <v>-18.764886445812074</v>
      </c>
      <c r="G9" s="119">
        <v>-13.244036643113189</v>
      </c>
      <c r="H9" s="119">
        <v>-13.305914726159127</v>
      </c>
      <c r="I9" s="119">
        <v>-49.069549849256674</v>
      </c>
      <c r="J9" s="119">
        <v>-49.07183764940239</v>
      </c>
      <c r="K9" s="119">
        <v>59.419156280287702</v>
      </c>
      <c r="L9" s="119">
        <v>59.890784982935152</v>
      </c>
      <c r="M9" s="119">
        <v>326.7809757093284</v>
      </c>
      <c r="N9" s="119">
        <v>326.78001735707915</v>
      </c>
      <c r="O9" s="119">
        <v>-64.292418618541745</v>
      </c>
      <c r="P9" s="119">
        <v>-64.376280737704917</v>
      </c>
      <c r="Q9" s="119">
        <v>-91.333460876219632</v>
      </c>
      <c r="R9" s="119">
        <v>-91.333312330124613</v>
      </c>
      <c r="S9" s="119">
        <v>-55.390027449830768</v>
      </c>
      <c r="T9" s="119">
        <v>-55.422893545414475</v>
      </c>
      <c r="U9" s="119">
        <v>-84.697238408918167</v>
      </c>
      <c r="V9" s="119">
        <v>-84.697618674366737</v>
      </c>
    </row>
    <row r="10" spans="1:22" ht="9" customHeight="1" x14ac:dyDescent="0.25">
      <c r="A10" s="145"/>
      <c r="B10" s="16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</row>
    <row r="11" spans="1:22" ht="9" customHeight="1" x14ac:dyDescent="0.25">
      <c r="A11" s="143" t="s">
        <v>5</v>
      </c>
      <c r="B11" s="121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</row>
    <row r="12" spans="1:22" ht="28.5" x14ac:dyDescent="0.25">
      <c r="A12" s="144"/>
      <c r="B12" s="32" t="s">
        <v>29</v>
      </c>
      <c r="C12" s="119">
        <v>-3.0446617602580903</v>
      </c>
      <c r="D12" s="119">
        <v>-3.0407517189925999</v>
      </c>
      <c r="E12" s="119">
        <v>-18.13622579892699</v>
      </c>
      <c r="F12" s="119">
        <v>-18.136357922085178</v>
      </c>
      <c r="G12" s="119">
        <v>-19.756680877612563</v>
      </c>
      <c r="H12" s="119">
        <v>-19.756680877612563</v>
      </c>
      <c r="I12" s="119">
        <v>-60.906111981763786</v>
      </c>
      <c r="J12" s="119">
        <v>-60.904840718685485</v>
      </c>
      <c r="K12" s="119">
        <v>0.36801866010107553</v>
      </c>
      <c r="L12" s="119">
        <v>0.36801866010107553</v>
      </c>
      <c r="M12" s="119">
        <v>-0.21865889212827988</v>
      </c>
      <c r="N12" s="119">
        <v>-0.21385706492089473</v>
      </c>
      <c r="O12" s="119">
        <v>-29.506545820745217</v>
      </c>
      <c r="P12" s="119">
        <v>-29.764763601621606</v>
      </c>
      <c r="Q12" s="119">
        <v>-57.048940832724618</v>
      </c>
      <c r="R12" s="119">
        <v>-57.051632514706853</v>
      </c>
      <c r="S12" s="119">
        <v>-44.954128440366972</v>
      </c>
      <c r="T12" s="119">
        <v>-45.153549896154701</v>
      </c>
      <c r="U12" s="119">
        <v>-86.284114765570337</v>
      </c>
      <c r="V12" s="119">
        <v>-86.283890433155008</v>
      </c>
    </row>
    <row r="13" spans="1:22" ht="9" customHeight="1" x14ac:dyDescent="0.25">
      <c r="A13" s="145"/>
      <c r="B13" s="16"/>
      <c r="C13" s="17"/>
      <c r="D13" s="17"/>
      <c r="E13" s="17"/>
      <c r="F13" s="17"/>
      <c r="G13" s="21"/>
      <c r="H13" s="21"/>
      <c r="I13" s="21"/>
      <c r="J13" s="21"/>
      <c r="K13" s="21"/>
      <c r="L13" s="21"/>
      <c r="M13" s="21"/>
      <c r="N13" s="21"/>
      <c r="O13" s="14"/>
      <c r="P13" s="14"/>
      <c r="Q13" s="14"/>
      <c r="R13" s="14"/>
      <c r="S13" s="14"/>
      <c r="T13" s="14"/>
      <c r="U13" s="14"/>
      <c r="V13" s="14"/>
    </row>
    <row r="14" spans="1:22" ht="15" customHeight="1" x14ac:dyDescent="0.25">
      <c r="A14" s="124" t="s">
        <v>41</v>
      </c>
      <c r="B14" s="124"/>
      <c r="C14" s="124"/>
      <c r="D14" s="124"/>
      <c r="E14" s="124"/>
      <c r="F14" s="124"/>
      <c r="G14" s="124"/>
      <c r="H14" s="23"/>
      <c r="I14" s="23"/>
      <c r="J14" s="23"/>
      <c r="K14" s="23"/>
      <c r="L14" s="23"/>
      <c r="M14" s="23"/>
      <c r="N14" s="23"/>
      <c r="O14" s="23"/>
      <c r="P14" s="20"/>
      <c r="Q14" s="20"/>
      <c r="R14" s="20"/>
      <c r="S14" s="20"/>
      <c r="T14" s="20"/>
      <c r="U14" s="20"/>
      <c r="V14" s="20"/>
    </row>
    <row r="15" spans="1:22" x14ac:dyDescent="0.25">
      <c r="A15" s="69" t="s">
        <v>18</v>
      </c>
      <c r="B15" s="70"/>
      <c r="C15" s="22"/>
      <c r="D15" s="23"/>
      <c r="E15" s="8"/>
      <c r="F15" s="8"/>
      <c r="G15" s="8"/>
      <c r="H15" s="8"/>
      <c r="I15" s="2"/>
      <c r="J15" s="2"/>
      <c r="K15" s="20"/>
      <c r="L15" s="20"/>
      <c r="M15" s="20"/>
      <c r="N15" s="20"/>
      <c r="O15" s="2"/>
      <c r="P15" s="20"/>
      <c r="Q15" s="20"/>
      <c r="R15" s="20"/>
      <c r="S15" s="20"/>
      <c r="T15" s="2"/>
      <c r="U15" s="20"/>
      <c r="V15" s="20"/>
    </row>
    <row r="16" spans="1:22" x14ac:dyDescent="0.25">
      <c r="A16" s="69" t="s">
        <v>19</v>
      </c>
      <c r="B16" s="70"/>
      <c r="C16" s="8"/>
      <c r="D16" s="8"/>
      <c r="E16" s="138"/>
      <c r="F16" s="138"/>
      <c r="G16" s="138"/>
      <c r="H16" s="138"/>
      <c r="I16" s="2"/>
      <c r="J16" s="2"/>
      <c r="K16" s="20"/>
      <c r="L16" s="20"/>
      <c r="M16" s="20"/>
      <c r="N16" s="20"/>
      <c r="O16" s="20"/>
      <c r="P16" s="20"/>
      <c r="Q16" s="20"/>
      <c r="R16" s="20"/>
      <c r="S16" s="2"/>
      <c r="T16" s="20"/>
      <c r="U16" s="20"/>
      <c r="V16" s="20"/>
    </row>
  </sheetData>
  <mergeCells count="12">
    <mergeCell ref="S3:V3"/>
    <mergeCell ref="A5:A7"/>
    <mergeCell ref="A8:A10"/>
    <mergeCell ref="A11:A13"/>
    <mergeCell ref="A14:G14"/>
    <mergeCell ref="E16:H16"/>
    <mergeCell ref="A3:A4"/>
    <mergeCell ref="B3:B4"/>
    <mergeCell ref="C3:F3"/>
    <mergeCell ref="G3:J3"/>
    <mergeCell ref="K3:N3"/>
    <mergeCell ref="O3:R3"/>
  </mergeCells>
  <pageMargins left="0.25" right="0.25" top="0.75" bottom="0.75" header="0.3" footer="0.3"/>
  <pageSetup paperSize="9" scale="8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workbookViewId="0"/>
  </sheetViews>
  <sheetFormatPr defaultRowHeight="15" x14ac:dyDescent="0.25"/>
  <cols>
    <col min="1" max="1" width="8.85546875" customWidth="1"/>
    <col min="2" max="2" width="11.140625" customWidth="1"/>
    <col min="3" max="22" width="8.28515625" customWidth="1"/>
    <col min="23" max="24" width="7.85546875" customWidth="1"/>
  </cols>
  <sheetData>
    <row r="1" spans="1:22" x14ac:dyDescent="0.25">
      <c r="A1" s="3" t="s">
        <v>56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40" customFormat="1" x14ac:dyDescent="0.25">
      <c r="A2" s="3"/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39" t="s">
        <v>0</v>
      </c>
      <c r="B3" s="141" t="s">
        <v>1</v>
      </c>
      <c r="C3" s="126">
        <v>2009</v>
      </c>
      <c r="D3" s="126"/>
      <c r="E3" s="126"/>
      <c r="F3" s="126"/>
      <c r="G3" s="126">
        <v>2010</v>
      </c>
      <c r="H3" s="126"/>
      <c r="I3" s="126"/>
      <c r="J3" s="126"/>
      <c r="K3" s="126">
        <v>2011</v>
      </c>
      <c r="L3" s="126"/>
      <c r="M3" s="126"/>
      <c r="N3" s="126"/>
      <c r="O3" s="126">
        <v>2012</v>
      </c>
      <c r="P3" s="126"/>
      <c r="Q3" s="126"/>
      <c r="R3" s="26"/>
      <c r="S3" s="126">
        <v>2013</v>
      </c>
      <c r="T3" s="126"/>
      <c r="U3" s="126"/>
      <c r="V3" s="24"/>
    </row>
    <row r="4" spans="1:22" ht="19.5" customHeight="1" x14ac:dyDescent="0.25">
      <c r="A4" s="140"/>
      <c r="B4" s="142"/>
      <c r="C4" s="82" t="s">
        <v>11</v>
      </c>
      <c r="D4" s="82" t="s">
        <v>12</v>
      </c>
      <c r="E4" s="82" t="s">
        <v>2</v>
      </c>
      <c r="F4" s="82" t="s">
        <v>13</v>
      </c>
      <c r="G4" s="82" t="s">
        <v>11</v>
      </c>
      <c r="H4" s="82" t="s">
        <v>12</v>
      </c>
      <c r="I4" s="82" t="s">
        <v>2</v>
      </c>
      <c r="J4" s="82" t="s">
        <v>13</v>
      </c>
      <c r="K4" s="82" t="s">
        <v>11</v>
      </c>
      <c r="L4" s="82" t="s">
        <v>12</v>
      </c>
      <c r="M4" s="82" t="s">
        <v>2</v>
      </c>
      <c r="N4" s="82" t="s">
        <v>13</v>
      </c>
      <c r="O4" s="82" t="s">
        <v>11</v>
      </c>
      <c r="P4" s="82" t="s">
        <v>12</v>
      </c>
      <c r="Q4" s="82" t="s">
        <v>2</v>
      </c>
      <c r="R4" s="82" t="s">
        <v>13</v>
      </c>
      <c r="S4" s="82" t="s">
        <v>11</v>
      </c>
      <c r="T4" s="82" t="s">
        <v>12</v>
      </c>
      <c r="U4" s="82" t="s">
        <v>2</v>
      </c>
      <c r="V4" s="82" t="s">
        <v>13</v>
      </c>
    </row>
    <row r="5" spans="1:22" ht="9" customHeight="1" x14ac:dyDescent="0.25">
      <c r="A5" s="143" t="s">
        <v>3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x14ac:dyDescent="0.25">
      <c r="A6" s="144"/>
      <c r="B6" s="34" t="s">
        <v>30</v>
      </c>
      <c r="C6" s="51">
        <v>802323</v>
      </c>
      <c r="D6" s="51">
        <v>781998</v>
      </c>
      <c r="E6" s="51">
        <v>139600</v>
      </c>
      <c r="F6" s="51">
        <v>2010246</v>
      </c>
      <c r="G6" s="51">
        <v>891769</v>
      </c>
      <c r="H6" s="51">
        <v>879405</v>
      </c>
      <c r="I6" s="51">
        <v>144785</v>
      </c>
      <c r="J6" s="51">
        <v>2084905</v>
      </c>
      <c r="K6" s="51">
        <v>940055</v>
      </c>
      <c r="L6" s="51">
        <v>928929</v>
      </c>
      <c r="M6" s="51">
        <v>145809</v>
      </c>
      <c r="N6" s="51">
        <v>2099651</v>
      </c>
      <c r="O6" s="51">
        <v>719385</v>
      </c>
      <c r="P6" s="51">
        <v>704447</v>
      </c>
      <c r="Q6" s="51">
        <v>114613</v>
      </c>
      <c r="R6" s="51">
        <v>1650404</v>
      </c>
      <c r="S6" s="51">
        <v>618757</v>
      </c>
      <c r="T6" s="51">
        <v>613897</v>
      </c>
      <c r="U6" s="51">
        <v>108293</v>
      </c>
      <c r="V6" s="51">
        <v>1559419</v>
      </c>
    </row>
    <row r="7" spans="1:22" x14ac:dyDescent="0.25">
      <c r="A7" s="144"/>
      <c r="B7" s="34" t="s">
        <v>31</v>
      </c>
      <c r="C7" s="51">
        <v>2224521</v>
      </c>
      <c r="D7" s="51">
        <v>2202146</v>
      </c>
      <c r="E7" s="51">
        <v>50455</v>
      </c>
      <c r="F7" s="51">
        <v>807276</v>
      </c>
      <c r="G7" s="51">
        <v>2366887</v>
      </c>
      <c r="H7" s="51">
        <v>2299447</v>
      </c>
      <c r="I7" s="51">
        <v>51648</v>
      </c>
      <c r="J7" s="51">
        <v>826372</v>
      </c>
      <c r="K7" s="51">
        <v>2265729</v>
      </c>
      <c r="L7" s="51">
        <v>2253594</v>
      </c>
      <c r="M7" s="51">
        <v>53748</v>
      </c>
      <c r="N7" s="51">
        <v>859962</v>
      </c>
      <c r="O7" s="51">
        <v>667615</v>
      </c>
      <c r="P7" s="51">
        <v>653443</v>
      </c>
      <c r="Q7" s="51">
        <v>16047</v>
      </c>
      <c r="R7" s="51">
        <v>256708</v>
      </c>
      <c r="S7" s="51">
        <v>486776</v>
      </c>
      <c r="T7" s="51">
        <v>482456</v>
      </c>
      <c r="U7" s="51">
        <v>12501</v>
      </c>
      <c r="V7" s="51">
        <v>200009</v>
      </c>
    </row>
    <row r="8" spans="1:22" x14ac:dyDescent="0.25">
      <c r="A8" s="144"/>
      <c r="B8" s="34" t="s">
        <v>32</v>
      </c>
      <c r="C8" s="51">
        <v>1395729</v>
      </c>
      <c r="D8" s="51">
        <v>1299623</v>
      </c>
      <c r="E8" s="51">
        <v>34861</v>
      </c>
      <c r="F8" s="51">
        <v>348606</v>
      </c>
      <c r="G8" s="51">
        <v>1438752</v>
      </c>
      <c r="H8" s="51">
        <v>1389365</v>
      </c>
      <c r="I8" s="51">
        <v>35873</v>
      </c>
      <c r="J8" s="51">
        <v>358735</v>
      </c>
      <c r="K8" s="51">
        <v>1396198</v>
      </c>
      <c r="L8" s="51">
        <v>1321192</v>
      </c>
      <c r="M8" s="51">
        <v>32814</v>
      </c>
      <c r="N8" s="51">
        <v>328141</v>
      </c>
      <c r="O8" s="51">
        <v>1074201</v>
      </c>
      <c r="P8" s="51">
        <v>1001724</v>
      </c>
      <c r="Q8" s="51">
        <v>24339</v>
      </c>
      <c r="R8" s="51">
        <v>243391</v>
      </c>
      <c r="S8" s="51">
        <v>980864</v>
      </c>
      <c r="T8" s="51">
        <v>970024</v>
      </c>
      <c r="U8" s="51">
        <v>25558</v>
      </c>
      <c r="V8" s="51">
        <v>255583</v>
      </c>
    </row>
    <row r="9" spans="1:22" ht="9" customHeight="1" x14ac:dyDescent="0.25">
      <c r="A9" s="145"/>
      <c r="B9" s="13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6"/>
    </row>
    <row r="10" spans="1:22" ht="9" customHeight="1" x14ac:dyDescent="0.25">
      <c r="A10" s="143" t="s">
        <v>4</v>
      </c>
      <c r="B10" s="10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8"/>
    </row>
    <row r="11" spans="1:22" x14ac:dyDescent="0.25">
      <c r="A11" s="144"/>
      <c r="B11" s="34" t="s">
        <v>30</v>
      </c>
      <c r="C11" s="51">
        <v>122155</v>
      </c>
      <c r="D11" s="51">
        <v>117941</v>
      </c>
      <c r="E11" s="51">
        <v>8343</v>
      </c>
      <c r="F11" s="51">
        <v>120139</v>
      </c>
      <c r="G11" s="51">
        <v>197107</v>
      </c>
      <c r="H11" s="51">
        <v>193254</v>
      </c>
      <c r="I11" s="51">
        <v>9249</v>
      </c>
      <c r="J11" s="51">
        <v>133182</v>
      </c>
      <c r="K11" s="51">
        <v>262731</v>
      </c>
      <c r="L11" s="51">
        <v>259042</v>
      </c>
      <c r="M11" s="51">
        <v>9933</v>
      </c>
      <c r="N11" s="51">
        <v>143038</v>
      </c>
      <c r="O11" s="51">
        <v>183974</v>
      </c>
      <c r="P11" s="51">
        <v>183154</v>
      </c>
      <c r="Q11" s="51">
        <v>6459</v>
      </c>
      <c r="R11" s="51">
        <v>93007</v>
      </c>
      <c r="S11" s="51">
        <v>148171</v>
      </c>
      <c r="T11" s="51">
        <v>144171</v>
      </c>
      <c r="U11" s="51">
        <v>5788</v>
      </c>
      <c r="V11" s="51">
        <v>83345</v>
      </c>
    </row>
    <row r="12" spans="1:22" x14ac:dyDescent="0.25">
      <c r="A12" s="144"/>
      <c r="B12" s="34" t="s">
        <v>31</v>
      </c>
      <c r="C12" s="51">
        <v>1672034</v>
      </c>
      <c r="D12" s="51">
        <v>1668465</v>
      </c>
      <c r="E12" s="51">
        <v>35319</v>
      </c>
      <c r="F12" s="51">
        <v>565098</v>
      </c>
      <c r="G12" s="51">
        <v>1784842</v>
      </c>
      <c r="H12" s="51">
        <v>1780756</v>
      </c>
      <c r="I12" s="51">
        <v>38313</v>
      </c>
      <c r="J12" s="51">
        <v>613003</v>
      </c>
      <c r="K12" s="51">
        <v>1712985</v>
      </c>
      <c r="L12" s="51">
        <v>1709789</v>
      </c>
      <c r="M12" s="51">
        <v>38518</v>
      </c>
      <c r="N12" s="51">
        <v>616295</v>
      </c>
      <c r="O12" s="51">
        <v>391321</v>
      </c>
      <c r="P12" s="51">
        <v>389798</v>
      </c>
      <c r="Q12" s="51">
        <v>7950</v>
      </c>
      <c r="R12" s="51">
        <v>127184</v>
      </c>
      <c r="S12" s="51">
        <v>314249</v>
      </c>
      <c r="T12" s="51">
        <v>310134</v>
      </c>
      <c r="U12" s="51">
        <v>5279</v>
      </c>
      <c r="V12" s="51">
        <v>84461</v>
      </c>
    </row>
    <row r="13" spans="1:22" x14ac:dyDescent="0.25">
      <c r="A13" s="144"/>
      <c r="B13" s="34" t="s">
        <v>32</v>
      </c>
      <c r="C13" s="51">
        <v>541440</v>
      </c>
      <c r="D13" s="51">
        <v>527346</v>
      </c>
      <c r="E13" s="51">
        <v>10058</v>
      </c>
      <c r="F13" s="51">
        <v>100575</v>
      </c>
      <c r="G13" s="51">
        <v>572473</v>
      </c>
      <c r="H13" s="51">
        <v>556958</v>
      </c>
      <c r="I13" s="51">
        <v>10197</v>
      </c>
      <c r="J13" s="51">
        <v>101965</v>
      </c>
      <c r="K13" s="51">
        <v>570632</v>
      </c>
      <c r="L13" s="51">
        <v>556842</v>
      </c>
      <c r="M13" s="51">
        <v>9044</v>
      </c>
      <c r="N13" s="51">
        <v>90441</v>
      </c>
      <c r="O13" s="51">
        <v>435142</v>
      </c>
      <c r="P13" s="51">
        <v>425167</v>
      </c>
      <c r="Q13" s="51">
        <v>6228</v>
      </c>
      <c r="R13" s="51">
        <v>62283</v>
      </c>
      <c r="S13" s="51">
        <v>401661</v>
      </c>
      <c r="T13" s="51">
        <v>391151</v>
      </c>
      <c r="U13" s="51">
        <v>6313</v>
      </c>
      <c r="V13" s="51">
        <v>63129</v>
      </c>
    </row>
    <row r="14" spans="1:22" ht="9" customHeight="1" x14ac:dyDescent="0.25">
      <c r="A14" s="145"/>
      <c r="B14" s="16"/>
      <c r="C14" s="79"/>
      <c r="D14" s="79"/>
      <c r="E14" s="79"/>
      <c r="F14" s="79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</row>
    <row r="15" spans="1:22" ht="9" customHeight="1" x14ac:dyDescent="0.25">
      <c r="A15" s="143" t="s">
        <v>5</v>
      </c>
      <c r="B15" s="18"/>
      <c r="C15" s="49"/>
      <c r="D15" s="49"/>
      <c r="E15" s="49"/>
      <c r="F15" s="49"/>
      <c r="G15" s="77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</row>
    <row r="16" spans="1:22" x14ac:dyDescent="0.25">
      <c r="A16" s="144"/>
      <c r="B16" s="34" t="s">
        <v>30</v>
      </c>
      <c r="C16" s="51">
        <v>4085</v>
      </c>
      <c r="D16" s="51">
        <v>3685</v>
      </c>
      <c r="E16" s="72">
        <v>216</v>
      </c>
      <c r="F16" s="51">
        <v>3114</v>
      </c>
      <c r="G16" s="51">
        <v>79085</v>
      </c>
      <c r="H16" s="51">
        <v>78685</v>
      </c>
      <c r="I16" s="51">
        <v>1196</v>
      </c>
      <c r="J16" s="51">
        <v>17226</v>
      </c>
      <c r="K16" s="51">
        <v>107090</v>
      </c>
      <c r="L16" s="51">
        <v>106685</v>
      </c>
      <c r="M16" s="51">
        <v>1757</v>
      </c>
      <c r="N16" s="51">
        <v>25301</v>
      </c>
      <c r="O16" s="51">
        <v>130568</v>
      </c>
      <c r="P16" s="51">
        <v>130068</v>
      </c>
      <c r="Q16" s="51">
        <v>2175</v>
      </c>
      <c r="R16" s="51">
        <v>31315</v>
      </c>
      <c r="S16" s="51">
        <v>61968</v>
      </c>
      <c r="T16" s="51">
        <v>61468</v>
      </c>
      <c r="U16" s="51">
        <v>1195</v>
      </c>
      <c r="V16" s="51">
        <v>17203</v>
      </c>
    </row>
    <row r="17" spans="1:22" x14ac:dyDescent="0.25">
      <c r="A17" s="144"/>
      <c r="B17" s="34" t="s">
        <v>31</v>
      </c>
      <c r="C17" s="51">
        <v>137700</v>
      </c>
      <c r="D17" s="51">
        <v>137700</v>
      </c>
      <c r="E17" s="51">
        <v>2398</v>
      </c>
      <c r="F17" s="51">
        <v>38371</v>
      </c>
      <c r="G17" s="51">
        <v>163500</v>
      </c>
      <c r="H17" s="51">
        <v>163500</v>
      </c>
      <c r="I17" s="51">
        <v>2600</v>
      </c>
      <c r="J17" s="51">
        <v>41594</v>
      </c>
      <c r="K17" s="51">
        <v>135000</v>
      </c>
      <c r="L17" s="51">
        <v>135000</v>
      </c>
      <c r="M17" s="51">
        <v>2304</v>
      </c>
      <c r="N17" s="51">
        <v>36863</v>
      </c>
      <c r="O17" s="51">
        <v>105000</v>
      </c>
      <c r="P17" s="51">
        <v>105000</v>
      </c>
      <c r="Q17" s="51">
        <v>1365</v>
      </c>
      <c r="R17" s="51">
        <v>21840</v>
      </c>
      <c r="S17" s="51">
        <v>102000</v>
      </c>
      <c r="T17" s="51">
        <v>101700</v>
      </c>
      <c r="U17" s="72">
        <v>678</v>
      </c>
      <c r="V17" s="51">
        <v>10848</v>
      </c>
    </row>
    <row r="18" spans="1:22" x14ac:dyDescent="0.25">
      <c r="A18" s="144"/>
      <c r="B18" s="34" t="s">
        <v>32</v>
      </c>
      <c r="C18" s="51">
        <v>178300</v>
      </c>
      <c r="D18" s="51">
        <v>178300</v>
      </c>
      <c r="E18" s="51">
        <v>1746</v>
      </c>
      <c r="F18" s="51">
        <v>17460</v>
      </c>
      <c r="G18" s="51">
        <v>163300</v>
      </c>
      <c r="H18" s="51">
        <v>163300</v>
      </c>
      <c r="I18" s="51">
        <v>1675</v>
      </c>
      <c r="J18" s="51">
        <v>16750</v>
      </c>
      <c r="K18" s="51">
        <v>214300</v>
      </c>
      <c r="L18" s="51">
        <v>214300</v>
      </c>
      <c r="M18" s="51">
        <v>2668</v>
      </c>
      <c r="N18" s="51">
        <v>26680</v>
      </c>
      <c r="O18" s="51">
        <v>191675</v>
      </c>
      <c r="P18" s="51">
        <v>191675</v>
      </c>
      <c r="Q18" s="51">
        <v>2041</v>
      </c>
      <c r="R18" s="51">
        <v>20415</v>
      </c>
      <c r="S18" s="51">
        <v>154860</v>
      </c>
      <c r="T18" s="51">
        <v>154360</v>
      </c>
      <c r="U18" s="51">
        <v>1908</v>
      </c>
      <c r="V18" s="51">
        <v>19079</v>
      </c>
    </row>
    <row r="19" spans="1:22" ht="9" customHeight="1" x14ac:dyDescent="0.25">
      <c r="A19" s="145"/>
      <c r="B19" s="16"/>
      <c r="C19" s="17"/>
      <c r="D19" s="17"/>
      <c r="E19" s="17"/>
      <c r="F19" s="17"/>
      <c r="G19" s="21"/>
      <c r="H19" s="21"/>
      <c r="I19" s="21"/>
      <c r="J19" s="21"/>
      <c r="K19" s="21"/>
      <c r="L19" s="21"/>
      <c r="M19" s="21"/>
      <c r="N19" s="21"/>
      <c r="O19" s="14"/>
      <c r="P19" s="14"/>
      <c r="Q19" s="14"/>
      <c r="R19" s="14"/>
      <c r="S19" s="14"/>
      <c r="T19" s="14"/>
      <c r="U19" s="14"/>
      <c r="V19" s="14"/>
    </row>
    <row r="20" spans="1:22" x14ac:dyDescent="0.25">
      <c r="A20" s="69" t="s">
        <v>17</v>
      </c>
      <c r="B20" s="70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0"/>
      <c r="Q20" s="20"/>
      <c r="R20" s="20"/>
      <c r="S20" s="20"/>
      <c r="T20" s="20"/>
      <c r="U20" s="20"/>
      <c r="V20" s="20"/>
    </row>
    <row r="21" spans="1:22" ht="13.5" customHeight="1" x14ac:dyDescent="0.25">
      <c r="A21" s="69" t="s">
        <v>18</v>
      </c>
      <c r="B21" s="70"/>
      <c r="C21" s="22"/>
      <c r="D21" s="23"/>
      <c r="E21" s="8"/>
      <c r="F21" s="8"/>
      <c r="G21" s="8"/>
      <c r="H21" s="8"/>
      <c r="I21" s="2"/>
      <c r="J21" s="2"/>
      <c r="K21" s="20"/>
      <c r="L21" s="20"/>
      <c r="M21" s="20"/>
      <c r="N21" s="20"/>
      <c r="O21" s="2"/>
      <c r="P21" s="20"/>
      <c r="Q21" s="20"/>
      <c r="R21" s="20"/>
      <c r="S21" s="20"/>
      <c r="T21" s="2"/>
      <c r="U21" s="20"/>
      <c r="V21" s="20"/>
    </row>
    <row r="22" spans="1:22" ht="13.5" customHeight="1" x14ac:dyDescent="0.25">
      <c r="A22" s="69" t="s">
        <v>19</v>
      </c>
      <c r="B22" s="70"/>
      <c r="C22" s="8"/>
      <c r="D22" s="8"/>
      <c r="E22" s="138"/>
      <c r="F22" s="138"/>
      <c r="G22" s="138"/>
      <c r="H22" s="138"/>
      <c r="I22" s="2"/>
      <c r="J22" s="2"/>
      <c r="K22" s="20"/>
      <c r="L22" s="20"/>
      <c r="M22" s="20"/>
      <c r="N22" s="20"/>
      <c r="O22" s="20"/>
      <c r="P22" s="20"/>
      <c r="Q22" s="20"/>
      <c r="R22" s="20"/>
      <c r="S22" s="2"/>
      <c r="T22" s="20"/>
      <c r="U22" s="20"/>
      <c r="V22" s="20"/>
    </row>
  </sheetData>
  <mergeCells count="11">
    <mergeCell ref="S3:U3"/>
    <mergeCell ref="E22:H22"/>
    <mergeCell ref="A3:A4"/>
    <mergeCell ref="B3:B4"/>
    <mergeCell ref="C3:F3"/>
    <mergeCell ref="G3:J3"/>
    <mergeCell ref="K3:N3"/>
    <mergeCell ref="O3:Q3"/>
    <mergeCell ref="A5:A9"/>
    <mergeCell ref="A10:A14"/>
    <mergeCell ref="A15:A19"/>
  </mergeCells>
  <pageMargins left="0.25" right="0.25" top="0.75" bottom="0.75" header="0.3" footer="0.3"/>
  <pageSetup paperSize="9" scale="7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workbookViewId="0"/>
  </sheetViews>
  <sheetFormatPr defaultRowHeight="15" x14ac:dyDescent="0.25"/>
  <cols>
    <col min="1" max="1" width="8.85546875" style="40" customWidth="1"/>
    <col min="2" max="2" width="11.140625" style="40" customWidth="1"/>
    <col min="3" max="22" width="8.28515625" style="40" customWidth="1"/>
    <col min="23" max="24" width="7.85546875" style="40" customWidth="1"/>
    <col min="25" max="16384" width="9.140625" style="40"/>
  </cols>
  <sheetData>
    <row r="1" spans="1:22" x14ac:dyDescent="0.25">
      <c r="A1" s="3" t="s">
        <v>45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 customHeight="1" x14ac:dyDescent="0.25">
      <c r="A2" s="3"/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39" t="s">
        <v>0</v>
      </c>
      <c r="B3" s="141" t="s">
        <v>1</v>
      </c>
      <c r="C3" s="125" t="s">
        <v>6</v>
      </c>
      <c r="D3" s="125"/>
      <c r="E3" s="125"/>
      <c r="F3" s="125"/>
      <c r="G3" s="125" t="s">
        <v>7</v>
      </c>
      <c r="H3" s="125"/>
      <c r="I3" s="125"/>
      <c r="J3" s="125"/>
      <c r="K3" s="125" t="s">
        <v>8</v>
      </c>
      <c r="L3" s="125"/>
      <c r="M3" s="125"/>
      <c r="N3" s="125"/>
      <c r="O3" s="125" t="s">
        <v>9</v>
      </c>
      <c r="P3" s="125"/>
      <c r="Q3" s="125"/>
      <c r="R3" s="125"/>
      <c r="S3" s="126" t="s">
        <v>20</v>
      </c>
      <c r="T3" s="126"/>
      <c r="U3" s="126"/>
      <c r="V3" s="126"/>
    </row>
    <row r="4" spans="1:22" ht="18" x14ac:dyDescent="0.25">
      <c r="A4" s="140"/>
      <c r="B4" s="142"/>
      <c r="C4" s="122" t="s">
        <v>11</v>
      </c>
      <c r="D4" s="122" t="s">
        <v>12</v>
      </c>
      <c r="E4" s="122" t="s">
        <v>2</v>
      </c>
      <c r="F4" s="122" t="s">
        <v>13</v>
      </c>
      <c r="G4" s="122" t="s">
        <v>11</v>
      </c>
      <c r="H4" s="122" t="s">
        <v>12</v>
      </c>
      <c r="I4" s="122" t="s">
        <v>2</v>
      </c>
      <c r="J4" s="122" t="s">
        <v>13</v>
      </c>
      <c r="K4" s="122" t="s">
        <v>11</v>
      </c>
      <c r="L4" s="122" t="s">
        <v>12</v>
      </c>
      <c r="M4" s="122" t="s">
        <v>2</v>
      </c>
      <c r="N4" s="122" t="s">
        <v>13</v>
      </c>
      <c r="O4" s="122" t="s">
        <v>11</v>
      </c>
      <c r="P4" s="122" t="s">
        <v>12</v>
      </c>
      <c r="Q4" s="122" t="s">
        <v>2</v>
      </c>
      <c r="R4" s="122" t="s">
        <v>13</v>
      </c>
      <c r="S4" s="122" t="s">
        <v>11</v>
      </c>
      <c r="T4" s="122" t="s">
        <v>12</v>
      </c>
      <c r="U4" s="122" t="s">
        <v>2</v>
      </c>
      <c r="V4" s="122" t="s">
        <v>13</v>
      </c>
    </row>
    <row r="5" spans="1:22" ht="9" customHeight="1" x14ac:dyDescent="0.25">
      <c r="A5" s="143" t="s">
        <v>3</v>
      </c>
      <c r="B5" s="9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</row>
    <row r="6" spans="1:22" x14ac:dyDescent="0.25">
      <c r="A6" s="144"/>
      <c r="B6" s="34" t="s">
        <v>30</v>
      </c>
      <c r="C6" s="83">
        <v>11.148377897679612</v>
      </c>
      <c r="D6" s="83">
        <v>12.456169964629066</v>
      </c>
      <c r="E6" s="83">
        <v>3.7141833810888252</v>
      </c>
      <c r="F6" s="83">
        <v>3.7139235695531791</v>
      </c>
      <c r="G6" s="83">
        <v>5.4146309189935957</v>
      </c>
      <c r="H6" s="83">
        <v>5.6315349582956653</v>
      </c>
      <c r="I6" s="83">
        <v>0.70725558586870185</v>
      </c>
      <c r="J6" s="83">
        <v>0.70727443216837216</v>
      </c>
      <c r="K6" s="83">
        <v>-23.474158426900555</v>
      </c>
      <c r="L6" s="83">
        <v>-24.165678970082752</v>
      </c>
      <c r="M6" s="83">
        <v>-21.39511278453319</v>
      </c>
      <c r="N6" s="83">
        <v>-21.396270142037892</v>
      </c>
      <c r="O6" s="83">
        <v>-13.988059245049591</v>
      </c>
      <c r="P6" s="83">
        <v>-12.854054314944916</v>
      </c>
      <c r="Q6" s="83">
        <v>-5.5142086848786782</v>
      </c>
      <c r="R6" s="83">
        <v>-5.5128926008419761</v>
      </c>
      <c r="S6" s="83">
        <v>-22.879314191416675</v>
      </c>
      <c r="T6" s="83">
        <v>-21.496346537970684</v>
      </c>
      <c r="U6" s="83">
        <v>-22.426217765042981</v>
      </c>
      <c r="V6" s="83">
        <v>-22.42645924926601</v>
      </c>
    </row>
    <row r="7" spans="1:22" x14ac:dyDescent="0.25">
      <c r="A7" s="144"/>
      <c r="B7" s="34" t="s">
        <v>31</v>
      </c>
      <c r="C7" s="83">
        <v>6.3998496755031757</v>
      </c>
      <c r="D7" s="83">
        <v>4.4184627177307947</v>
      </c>
      <c r="E7" s="83">
        <v>2.3644832028540281</v>
      </c>
      <c r="F7" s="83">
        <v>2.3654859056877697</v>
      </c>
      <c r="G7" s="83">
        <v>-4.2738837975788453</v>
      </c>
      <c r="H7" s="83">
        <v>-1.9940881438015317</v>
      </c>
      <c r="I7" s="83">
        <v>4.0659851301115237</v>
      </c>
      <c r="J7" s="83">
        <v>4.0647553402099783</v>
      </c>
      <c r="K7" s="83">
        <v>-70.534207753884075</v>
      </c>
      <c r="L7" s="83">
        <v>-71.004404520068832</v>
      </c>
      <c r="M7" s="83">
        <v>-70.144005358338916</v>
      </c>
      <c r="N7" s="83">
        <v>-70.148913556645525</v>
      </c>
      <c r="O7" s="83">
        <v>-27.087318289732853</v>
      </c>
      <c r="P7" s="83">
        <v>-26.16708725933249</v>
      </c>
      <c r="Q7" s="83">
        <v>-22.097588334268085</v>
      </c>
      <c r="R7" s="83">
        <v>-22.086962619006808</v>
      </c>
      <c r="S7" s="83">
        <v>-78.117716128550825</v>
      </c>
      <c r="T7" s="83">
        <v>-78.091552512866997</v>
      </c>
      <c r="U7" s="83">
        <v>-75.223466455257153</v>
      </c>
      <c r="V7" s="83">
        <v>-75.224210802748999</v>
      </c>
    </row>
    <row r="8" spans="1:22" x14ac:dyDescent="0.25">
      <c r="A8" s="144"/>
      <c r="B8" s="34" t="s">
        <v>32</v>
      </c>
      <c r="C8" s="83">
        <v>3.0824751796373078</v>
      </c>
      <c r="D8" s="83">
        <v>6.9052332868839663</v>
      </c>
      <c r="E8" s="83">
        <v>2.9029574596253696</v>
      </c>
      <c r="F8" s="83">
        <v>2.9055724801064815</v>
      </c>
      <c r="G8" s="83">
        <v>-2.9577022308222682</v>
      </c>
      <c r="H8" s="83">
        <v>-4.9067739578872365</v>
      </c>
      <c r="I8" s="83">
        <v>-8.527304658099407</v>
      </c>
      <c r="J8" s="83">
        <v>-8.5283008348781131</v>
      </c>
      <c r="K8" s="83">
        <v>-23.062416648641527</v>
      </c>
      <c r="L8" s="83">
        <v>-24.180285681414965</v>
      </c>
      <c r="M8" s="83">
        <v>-25.827390747851524</v>
      </c>
      <c r="N8" s="83">
        <v>-25.827312039641498</v>
      </c>
      <c r="O8" s="83">
        <v>-8.6889697551947922</v>
      </c>
      <c r="P8" s="83">
        <v>-3.1645443255826953</v>
      </c>
      <c r="Q8" s="83">
        <v>5.0084226960844731</v>
      </c>
      <c r="R8" s="83">
        <v>5.0092238414731849</v>
      </c>
      <c r="S8" s="83">
        <v>-29.723893391912043</v>
      </c>
      <c r="T8" s="83">
        <v>-25.361123956716682</v>
      </c>
      <c r="U8" s="83">
        <v>-26.685981469263648</v>
      </c>
      <c r="V8" s="83">
        <v>-26.684279673901194</v>
      </c>
    </row>
    <row r="9" spans="1:22" ht="9" customHeight="1" x14ac:dyDescent="0.25">
      <c r="A9" s="145"/>
      <c r="B9" s="13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</row>
    <row r="10" spans="1:22" ht="9" customHeight="1" x14ac:dyDescent="0.25">
      <c r="A10" s="143" t="s">
        <v>4</v>
      </c>
      <c r="B10" s="12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</row>
    <row r="11" spans="1:22" x14ac:dyDescent="0.25">
      <c r="A11" s="144"/>
      <c r="B11" s="34" t="s">
        <v>30</v>
      </c>
      <c r="C11" s="83">
        <v>61.358110597192095</v>
      </c>
      <c r="D11" s="83">
        <v>63.856504523448166</v>
      </c>
      <c r="E11" s="83">
        <v>10.859403092412801</v>
      </c>
      <c r="F11" s="83">
        <v>10.856591115291454</v>
      </c>
      <c r="G11" s="83">
        <v>33.293591805466065</v>
      </c>
      <c r="H11" s="83">
        <v>34.042244921191802</v>
      </c>
      <c r="I11" s="83">
        <v>7.3953940966590981</v>
      </c>
      <c r="J11" s="83">
        <v>7.4003994533795856</v>
      </c>
      <c r="K11" s="83">
        <v>-29.976287533637063</v>
      </c>
      <c r="L11" s="83">
        <v>-29.295635456798514</v>
      </c>
      <c r="M11" s="83">
        <v>-34.974327997583806</v>
      </c>
      <c r="N11" s="83">
        <v>-34.977418588067508</v>
      </c>
      <c r="O11" s="83">
        <v>-19.460902083990128</v>
      </c>
      <c r="P11" s="83">
        <v>-21.284274435720761</v>
      </c>
      <c r="Q11" s="83">
        <v>-10.388605047220931</v>
      </c>
      <c r="R11" s="83">
        <v>-10.388465384325912</v>
      </c>
      <c r="S11" s="83">
        <v>21.29753182432156</v>
      </c>
      <c r="T11" s="83">
        <v>22.239933526085075</v>
      </c>
      <c r="U11" s="83">
        <v>-30.624475608294375</v>
      </c>
      <c r="V11" s="83">
        <v>-30.62619132837796</v>
      </c>
    </row>
    <row r="12" spans="1:22" x14ac:dyDescent="0.25">
      <c r="A12" s="144"/>
      <c r="B12" s="34" t="s">
        <v>31</v>
      </c>
      <c r="C12" s="83">
        <v>6.7467527574200048</v>
      </c>
      <c r="D12" s="83">
        <v>6.7301981162325841</v>
      </c>
      <c r="E12" s="83">
        <v>8.4770236982927027</v>
      </c>
      <c r="F12" s="83">
        <v>8.4772906646280823</v>
      </c>
      <c r="G12" s="83">
        <v>-4.0259586002570531</v>
      </c>
      <c r="H12" s="83">
        <v>-3.98521751435907</v>
      </c>
      <c r="I12" s="83">
        <v>0.53506642653929481</v>
      </c>
      <c r="J12" s="83">
        <v>0.53702836690848166</v>
      </c>
      <c r="K12" s="83">
        <v>-77.155608484604372</v>
      </c>
      <c r="L12" s="83">
        <v>-77.201982232895404</v>
      </c>
      <c r="M12" s="83">
        <v>-79.360299080949176</v>
      </c>
      <c r="N12" s="83">
        <v>-79.363129670044373</v>
      </c>
      <c r="O12" s="83">
        <v>-19.695339631657895</v>
      </c>
      <c r="P12" s="83">
        <v>-20.437252115198127</v>
      </c>
      <c r="Q12" s="83">
        <v>-33.59748427672956</v>
      </c>
      <c r="R12" s="83">
        <v>-33.591489495534027</v>
      </c>
      <c r="S12" s="83">
        <v>-81.205585532351606</v>
      </c>
      <c r="T12" s="83">
        <v>-81.412016434267414</v>
      </c>
      <c r="U12" s="83">
        <v>-85.053370706984907</v>
      </c>
      <c r="V12" s="83">
        <v>-85.053742890613663</v>
      </c>
    </row>
    <row r="13" spans="1:22" x14ac:dyDescent="0.25">
      <c r="A13" s="144"/>
      <c r="B13" s="34" t="s">
        <v>32</v>
      </c>
      <c r="C13" s="83">
        <v>5.7315676713947994</v>
      </c>
      <c r="D13" s="83">
        <v>5.6152886340277544</v>
      </c>
      <c r="E13" s="83">
        <v>1.3819844899582423</v>
      </c>
      <c r="F13" s="83">
        <v>1.3820531941337311</v>
      </c>
      <c r="G13" s="83">
        <v>-0.32158721896054487</v>
      </c>
      <c r="H13" s="83">
        <v>-2.0827423252740781E-2</v>
      </c>
      <c r="I13" s="83">
        <v>-11.307247229577326</v>
      </c>
      <c r="J13" s="83">
        <v>-11.301917324572157</v>
      </c>
      <c r="K13" s="83">
        <v>-23.743848925402013</v>
      </c>
      <c r="L13" s="83">
        <v>-23.64674360051864</v>
      </c>
      <c r="M13" s="83">
        <v>-31.136665192392748</v>
      </c>
      <c r="N13" s="83">
        <v>-31.134109529969816</v>
      </c>
      <c r="O13" s="83">
        <v>-7.6942699164870314</v>
      </c>
      <c r="P13" s="83">
        <v>-8.0006209324806488</v>
      </c>
      <c r="Q13" s="83">
        <v>1.3648041104688504</v>
      </c>
      <c r="R13" s="83">
        <v>1.3583160734068687</v>
      </c>
      <c r="S13" s="83">
        <v>-25.816156914893618</v>
      </c>
      <c r="T13" s="83">
        <v>-25.826497214352628</v>
      </c>
      <c r="U13" s="83">
        <v>-37.234042553191486</v>
      </c>
      <c r="V13" s="83">
        <v>-37.231916480238631</v>
      </c>
    </row>
    <row r="14" spans="1:22" ht="9" customHeight="1" x14ac:dyDescent="0.25">
      <c r="A14" s="145"/>
      <c r="B14" s="16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</row>
    <row r="15" spans="1:22" ht="9" customHeight="1" x14ac:dyDescent="0.25">
      <c r="A15" s="143" t="s">
        <v>5</v>
      </c>
      <c r="B15" s="121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</row>
    <row r="16" spans="1:22" x14ac:dyDescent="0.25">
      <c r="A16" s="144"/>
      <c r="B16" s="34" t="s">
        <v>30</v>
      </c>
      <c r="C16" s="83">
        <v>1835.9853121175031</v>
      </c>
      <c r="D16" s="83">
        <v>2035.2781546811395</v>
      </c>
      <c r="E16" s="83">
        <v>453.7037037037037</v>
      </c>
      <c r="F16" s="83">
        <v>453.17919075144511</v>
      </c>
      <c r="G16" s="83">
        <v>35.411266358980839</v>
      </c>
      <c r="H16" s="83">
        <v>35.584927241532696</v>
      </c>
      <c r="I16" s="83">
        <v>46.906354515050168</v>
      </c>
      <c r="J16" s="83">
        <v>46.87681411819343</v>
      </c>
      <c r="K16" s="83">
        <v>21.923615650387525</v>
      </c>
      <c r="L16" s="83">
        <v>21.917795378919248</v>
      </c>
      <c r="M16" s="83">
        <v>23.790552077404666</v>
      </c>
      <c r="N16" s="83">
        <v>23.769811469902375</v>
      </c>
      <c r="O16" s="83">
        <v>-52.539672814165797</v>
      </c>
      <c r="P16" s="83">
        <v>-52.741642832979672</v>
      </c>
      <c r="Q16" s="83">
        <v>-45.057471264367813</v>
      </c>
      <c r="R16" s="83">
        <v>-45.0646654957688</v>
      </c>
      <c r="S16" s="83">
        <v>1416.9645042839659</v>
      </c>
      <c r="T16" s="83">
        <v>1568.0597014925374</v>
      </c>
      <c r="U16" s="83">
        <v>453.24074074074076</v>
      </c>
      <c r="V16" s="83">
        <v>452.44059087989729</v>
      </c>
    </row>
    <row r="17" spans="1:22" x14ac:dyDescent="0.25">
      <c r="A17" s="144"/>
      <c r="B17" s="34" t="s">
        <v>31</v>
      </c>
      <c r="C17" s="83">
        <v>18.736383442265794</v>
      </c>
      <c r="D17" s="83">
        <v>18.736383442265794</v>
      </c>
      <c r="E17" s="83">
        <v>8.4236864053377811</v>
      </c>
      <c r="F17" s="83">
        <v>8.399572593886008</v>
      </c>
      <c r="G17" s="83">
        <v>-17.431192660550458</v>
      </c>
      <c r="H17" s="83">
        <v>-17.431192660550458</v>
      </c>
      <c r="I17" s="83">
        <v>-11.384615384615385</v>
      </c>
      <c r="J17" s="83">
        <v>-11.374236668750301</v>
      </c>
      <c r="K17" s="83">
        <v>-22.222222222222221</v>
      </c>
      <c r="L17" s="83">
        <v>-22.222222222222221</v>
      </c>
      <c r="M17" s="83">
        <v>-40.755208333333329</v>
      </c>
      <c r="N17" s="83">
        <v>-40.753601171906787</v>
      </c>
      <c r="O17" s="83">
        <v>-2.8571428571428572</v>
      </c>
      <c r="P17" s="83">
        <v>-3.1428571428571432</v>
      </c>
      <c r="Q17" s="83">
        <v>-50.329670329670328</v>
      </c>
      <c r="R17" s="83">
        <v>-50.329670329670328</v>
      </c>
      <c r="S17" s="83">
        <v>-25.925925925925924</v>
      </c>
      <c r="T17" s="83">
        <v>-26.143790849673206</v>
      </c>
      <c r="U17" s="83">
        <v>-71.726438698915757</v>
      </c>
      <c r="V17" s="83">
        <v>-71.728649240311697</v>
      </c>
    </row>
    <row r="18" spans="1:22" x14ac:dyDescent="0.25">
      <c r="A18" s="144"/>
      <c r="B18" s="34" t="s">
        <v>32</v>
      </c>
      <c r="C18" s="83">
        <v>-8.4127874369040949</v>
      </c>
      <c r="D18" s="83">
        <v>-8.4127874369040949</v>
      </c>
      <c r="E18" s="83">
        <v>-4.0664375715922105</v>
      </c>
      <c r="F18" s="83">
        <v>-4.0664375715922105</v>
      </c>
      <c r="G18" s="83">
        <v>31.230863441518675</v>
      </c>
      <c r="H18" s="83">
        <v>31.230863441518675</v>
      </c>
      <c r="I18" s="83">
        <v>59.283582089552233</v>
      </c>
      <c r="J18" s="83">
        <v>59.283582089552233</v>
      </c>
      <c r="K18" s="83">
        <v>-10.557629491367242</v>
      </c>
      <c r="L18" s="83">
        <v>-10.557629491367242</v>
      </c>
      <c r="M18" s="83">
        <v>-23.500749625187407</v>
      </c>
      <c r="N18" s="83">
        <v>-23.482008995502248</v>
      </c>
      <c r="O18" s="83">
        <v>-19.206991000391287</v>
      </c>
      <c r="P18" s="83">
        <v>-19.467849223946786</v>
      </c>
      <c r="Q18" s="83">
        <v>-6.5164135227829494</v>
      </c>
      <c r="R18" s="83">
        <v>-6.5442076904237076</v>
      </c>
      <c r="S18" s="83">
        <v>-13.146382501402131</v>
      </c>
      <c r="T18" s="83">
        <v>-13.426808749298935</v>
      </c>
      <c r="U18" s="83">
        <v>9.2783505154639183</v>
      </c>
      <c r="V18" s="83">
        <v>9.2726231386025209</v>
      </c>
    </row>
    <row r="19" spans="1:22" ht="9" customHeight="1" x14ac:dyDescent="0.25">
      <c r="A19" s="145"/>
      <c r="B19" s="16"/>
      <c r="C19" s="17"/>
      <c r="D19" s="17"/>
      <c r="E19" s="17"/>
      <c r="F19" s="17"/>
      <c r="G19" s="21"/>
      <c r="H19" s="21"/>
      <c r="I19" s="21"/>
      <c r="J19" s="21"/>
      <c r="K19" s="21"/>
      <c r="L19" s="21"/>
      <c r="M19" s="21"/>
      <c r="N19" s="21"/>
      <c r="O19" s="14"/>
      <c r="P19" s="14"/>
      <c r="Q19" s="14"/>
      <c r="R19" s="14"/>
      <c r="S19" s="14"/>
      <c r="T19" s="14"/>
      <c r="U19" s="14"/>
      <c r="V19" s="14"/>
    </row>
    <row r="20" spans="1:22" x14ac:dyDescent="0.25">
      <c r="A20" s="124" t="s">
        <v>41</v>
      </c>
      <c r="B20" s="124"/>
      <c r="C20" s="124"/>
      <c r="D20" s="124"/>
      <c r="E20" s="124"/>
      <c r="F20" s="146"/>
      <c r="G20" s="146"/>
      <c r="H20" s="23"/>
      <c r="I20" s="23"/>
      <c r="J20" s="23"/>
      <c r="K20" s="23"/>
      <c r="L20" s="23"/>
      <c r="M20" s="23"/>
      <c r="N20" s="23"/>
      <c r="O20" s="23"/>
      <c r="P20" s="20"/>
      <c r="Q20" s="20"/>
      <c r="R20" s="20"/>
      <c r="S20" s="20"/>
      <c r="T20" s="20"/>
      <c r="U20" s="20"/>
      <c r="V20" s="20"/>
    </row>
    <row r="21" spans="1:22" x14ac:dyDescent="0.25">
      <c r="A21" s="69" t="s">
        <v>18</v>
      </c>
      <c r="B21" s="70"/>
      <c r="C21" s="22"/>
      <c r="D21" s="23"/>
      <c r="E21" s="8"/>
      <c r="F21" s="8"/>
      <c r="G21" s="8"/>
      <c r="H21" s="8"/>
      <c r="I21" s="2"/>
      <c r="J21" s="2"/>
      <c r="K21" s="20"/>
      <c r="L21" s="20"/>
      <c r="M21" s="20"/>
      <c r="N21" s="20"/>
      <c r="O21" s="2"/>
      <c r="P21" s="20"/>
      <c r="Q21" s="20"/>
      <c r="R21" s="20"/>
      <c r="S21" s="20"/>
      <c r="T21" s="2"/>
      <c r="U21" s="20"/>
      <c r="V21" s="20"/>
    </row>
    <row r="22" spans="1:22" x14ac:dyDescent="0.25">
      <c r="A22" s="69" t="s">
        <v>19</v>
      </c>
      <c r="B22" s="70"/>
      <c r="C22" s="8"/>
      <c r="D22" s="8"/>
      <c r="E22" s="138"/>
      <c r="F22" s="138"/>
      <c r="G22" s="138"/>
      <c r="H22" s="138"/>
      <c r="I22" s="2"/>
      <c r="J22" s="2"/>
      <c r="K22" s="20"/>
      <c r="L22" s="20"/>
      <c r="M22" s="20"/>
      <c r="N22" s="20"/>
      <c r="O22" s="20"/>
      <c r="P22" s="20"/>
      <c r="Q22" s="20"/>
      <c r="R22" s="20"/>
      <c r="S22" s="2"/>
      <c r="T22" s="20"/>
      <c r="U22" s="20"/>
      <c r="V22" s="20"/>
    </row>
  </sheetData>
  <mergeCells count="12">
    <mergeCell ref="S3:V3"/>
    <mergeCell ref="A5:A9"/>
    <mergeCell ref="A10:A14"/>
    <mergeCell ref="A15:A19"/>
    <mergeCell ref="A20:G20"/>
    <mergeCell ref="E22:H22"/>
    <mergeCell ref="A3:A4"/>
    <mergeCell ref="B3:B4"/>
    <mergeCell ref="C3:F3"/>
    <mergeCell ref="G3:J3"/>
    <mergeCell ref="K3:N3"/>
    <mergeCell ref="O3:R3"/>
  </mergeCells>
  <pageMargins left="0.25" right="0.25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workbookViewId="0"/>
  </sheetViews>
  <sheetFormatPr defaultColWidth="9.140625" defaultRowHeight="15" x14ac:dyDescent="0.25"/>
  <cols>
    <col min="1" max="1" width="10.28515625" style="40" customWidth="1"/>
    <col min="2" max="2" width="13.42578125" style="40" customWidth="1"/>
    <col min="3" max="3" width="9.140625" style="40" customWidth="1"/>
    <col min="4" max="4" width="8.85546875" style="40" customWidth="1"/>
    <col min="5" max="5" width="8.28515625" style="40" customWidth="1"/>
    <col min="6" max="22" width="8.85546875" style="40" customWidth="1"/>
    <col min="23" max="16384" width="9.140625" style="40"/>
  </cols>
  <sheetData>
    <row r="1" spans="1:22" x14ac:dyDescent="0.25">
      <c r="A1" s="71" t="s">
        <v>47</v>
      </c>
      <c r="B1" s="71"/>
      <c r="C1" s="71"/>
      <c r="D1" s="71"/>
      <c r="E1" s="71"/>
      <c r="F1" s="71"/>
      <c r="G1" s="71"/>
      <c r="H1" s="71"/>
      <c r="I1" s="62"/>
    </row>
    <row r="2" spans="1:22" x14ac:dyDescent="0.25">
      <c r="A2" s="71"/>
      <c r="B2" s="71"/>
      <c r="C2" s="71"/>
      <c r="D2" s="71"/>
      <c r="E2" s="71"/>
      <c r="F2" s="71"/>
      <c r="G2" s="71"/>
      <c r="H2" s="71"/>
      <c r="I2" s="62"/>
    </row>
    <row r="3" spans="1:22" x14ac:dyDescent="0.25">
      <c r="A3" s="130" t="s">
        <v>0</v>
      </c>
      <c r="B3" s="132" t="s">
        <v>1</v>
      </c>
      <c r="C3" s="125" t="s">
        <v>6</v>
      </c>
      <c r="D3" s="125"/>
      <c r="E3" s="125"/>
      <c r="F3" s="125"/>
      <c r="G3" s="125" t="s">
        <v>7</v>
      </c>
      <c r="H3" s="125"/>
      <c r="I3" s="125"/>
      <c r="J3" s="125"/>
      <c r="K3" s="125" t="s">
        <v>8</v>
      </c>
      <c r="L3" s="125"/>
      <c r="M3" s="125"/>
      <c r="N3" s="125"/>
      <c r="O3" s="125" t="s">
        <v>9</v>
      </c>
      <c r="P3" s="125"/>
      <c r="Q3" s="125"/>
      <c r="R3" s="125"/>
      <c r="S3" s="126" t="s">
        <v>20</v>
      </c>
      <c r="T3" s="126"/>
      <c r="U3" s="126"/>
      <c r="V3" s="126"/>
    </row>
    <row r="4" spans="1:22" ht="18" x14ac:dyDescent="0.25">
      <c r="A4" s="131"/>
      <c r="B4" s="133"/>
      <c r="C4" s="94" t="s">
        <v>11</v>
      </c>
      <c r="D4" s="94" t="s">
        <v>12</v>
      </c>
      <c r="E4" s="94" t="s">
        <v>2</v>
      </c>
      <c r="F4" s="94" t="s">
        <v>13</v>
      </c>
      <c r="G4" s="94" t="s">
        <v>11</v>
      </c>
      <c r="H4" s="94" t="s">
        <v>12</v>
      </c>
      <c r="I4" s="94" t="s">
        <v>2</v>
      </c>
      <c r="J4" s="94" t="s">
        <v>13</v>
      </c>
      <c r="K4" s="94" t="s">
        <v>11</v>
      </c>
      <c r="L4" s="94" t="s">
        <v>12</v>
      </c>
      <c r="M4" s="94" t="s">
        <v>2</v>
      </c>
      <c r="N4" s="94" t="s">
        <v>13</v>
      </c>
      <c r="O4" s="94" t="s">
        <v>11</v>
      </c>
      <c r="P4" s="94" t="s">
        <v>12</v>
      </c>
      <c r="Q4" s="94" t="s">
        <v>2</v>
      </c>
      <c r="R4" s="94" t="s">
        <v>13</v>
      </c>
      <c r="S4" s="94" t="s">
        <v>11</v>
      </c>
      <c r="T4" s="94" t="s">
        <v>12</v>
      </c>
      <c r="U4" s="94" t="s">
        <v>2</v>
      </c>
      <c r="V4" s="94" t="s">
        <v>13</v>
      </c>
    </row>
    <row r="5" spans="1:22" ht="6" customHeight="1" x14ac:dyDescent="0.2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</row>
    <row r="6" spans="1:22" ht="18" customHeight="1" x14ac:dyDescent="0.25">
      <c r="A6" s="127" t="s">
        <v>3</v>
      </c>
      <c r="B6" s="50" t="s">
        <v>33</v>
      </c>
      <c r="C6" s="91">
        <v>4.8579904293842482</v>
      </c>
      <c r="D6" s="91">
        <v>4.8984797372575786</v>
      </c>
      <c r="E6" s="91">
        <v>2.294296842451276</v>
      </c>
      <c r="F6" s="91">
        <v>2.4198284896572666</v>
      </c>
      <c r="G6" s="91">
        <v>-4.0914012113322098</v>
      </c>
      <c r="H6" s="91">
        <v>-4.0655568051415898</v>
      </c>
      <c r="I6" s="91">
        <v>-1.9192577798785262</v>
      </c>
      <c r="J6" s="91">
        <v>-0.41746372130452164</v>
      </c>
      <c r="K6" s="91">
        <v>-8.7868811911799263</v>
      </c>
      <c r="L6" s="91">
        <v>-9.131601704892061</v>
      </c>
      <c r="M6" s="91">
        <v>-15.937948821492382</v>
      </c>
      <c r="N6" s="91">
        <v>-13.099981036644312</v>
      </c>
      <c r="O6" s="91">
        <v>-19.834036192930622</v>
      </c>
      <c r="P6" s="91">
        <v>-19.997437335179036</v>
      </c>
      <c r="Q6" s="91">
        <v>-18.869557729870344</v>
      </c>
      <c r="R6" s="91">
        <v>-19.436755146692239</v>
      </c>
      <c r="S6" s="91">
        <v>-26.462916724499291</v>
      </c>
      <c r="T6" s="91">
        <v>-26.842218849535499</v>
      </c>
      <c r="U6" s="91">
        <v>-31.574340568825082</v>
      </c>
      <c r="V6" s="91">
        <v>-28.595752173375111</v>
      </c>
    </row>
    <row r="7" spans="1:22" s="92" customFormat="1" ht="10.5" customHeight="1" x14ac:dyDescent="0.25">
      <c r="A7" s="127"/>
      <c r="B7" s="31" t="s">
        <v>38</v>
      </c>
      <c r="C7" s="110">
        <v>6.9928530133079949</v>
      </c>
      <c r="D7" s="110">
        <v>7.058537749054218</v>
      </c>
      <c r="E7" s="110">
        <v>3.3911205423807336</v>
      </c>
      <c r="F7" s="110">
        <v>3.508566611730318</v>
      </c>
      <c r="G7" s="110">
        <v>-3.4454722038613292</v>
      </c>
      <c r="H7" s="110">
        <v>-3.4892381326425332</v>
      </c>
      <c r="I7" s="110">
        <v>3.6979839726021915</v>
      </c>
      <c r="J7" s="110">
        <v>4.6597286843541825</v>
      </c>
      <c r="K7" s="110">
        <v>-0.93499648260728041</v>
      </c>
      <c r="L7" s="110">
        <v>-0.87324689071182848</v>
      </c>
      <c r="M7" s="110">
        <v>-7.8618002237740656</v>
      </c>
      <c r="N7" s="110">
        <v>-6.3756712458954921</v>
      </c>
      <c r="O7" s="110">
        <v>-22.391190295758896</v>
      </c>
      <c r="P7" s="110">
        <v>-22.269703886004301</v>
      </c>
      <c r="Q7" s="110">
        <v>-20.700296885010445</v>
      </c>
      <c r="R7" s="110">
        <v>-20.034045158408524</v>
      </c>
      <c r="S7" s="110">
        <v>-20.574730971107257</v>
      </c>
      <c r="T7" s="110">
        <v>-20.388051279760965</v>
      </c>
      <c r="U7" s="110">
        <v>-21.663378131864043</v>
      </c>
      <c r="V7" s="110">
        <v>-18.894605057522298</v>
      </c>
    </row>
    <row r="8" spans="1:22" s="92" customFormat="1" ht="10.5" customHeight="1" x14ac:dyDescent="0.25">
      <c r="A8" s="127"/>
      <c r="B8" s="96" t="s">
        <v>39</v>
      </c>
      <c r="C8" s="110">
        <v>3.0493004859472297</v>
      </c>
      <c r="D8" s="110">
        <v>3.0607951691555475</v>
      </c>
      <c r="E8" s="110">
        <v>1.3523738477114082</v>
      </c>
      <c r="F8" s="110">
        <v>1.0349436065464748</v>
      </c>
      <c r="G8" s="110">
        <v>-4.6595848277903906</v>
      </c>
      <c r="H8" s="110">
        <v>-4.5748830584464981</v>
      </c>
      <c r="I8" s="110">
        <v>-6.8402310453117998</v>
      </c>
      <c r="J8" s="110">
        <v>-7.0338150406817945</v>
      </c>
      <c r="K8" s="110">
        <v>-15.781651178778711</v>
      </c>
      <c r="L8" s="110">
        <v>-16.513022313061324</v>
      </c>
      <c r="M8" s="110">
        <v>-23.81337567156767</v>
      </c>
      <c r="N8" s="110">
        <v>-22.964984554251831</v>
      </c>
      <c r="O8" s="110">
        <v>-17.154436239367119</v>
      </c>
      <c r="P8" s="110">
        <v>-17.58598971983503</v>
      </c>
      <c r="Q8" s="110">
        <v>-16.710534762791298</v>
      </c>
      <c r="R8" s="110">
        <v>-18.371790167578332</v>
      </c>
      <c r="S8" s="110">
        <v>-31.451482469876417</v>
      </c>
      <c r="T8" s="110">
        <v>-32.333147370040386</v>
      </c>
      <c r="U8" s="110">
        <v>-40.085611268005898</v>
      </c>
      <c r="V8" s="110">
        <v>-40.935700336480721</v>
      </c>
    </row>
    <row r="9" spans="1:22" ht="18" x14ac:dyDescent="0.25">
      <c r="A9" s="127"/>
      <c r="B9" s="50" t="s">
        <v>36</v>
      </c>
      <c r="C9" s="91">
        <v>6.214368875313081</v>
      </c>
      <c r="D9" s="91">
        <v>6.6401837448208543</v>
      </c>
      <c r="E9" s="91">
        <v>3.2856710949865726</v>
      </c>
      <c r="F9" s="91">
        <v>3.2811055017358743</v>
      </c>
      <c r="G9" s="91">
        <v>-2.0314607545267518</v>
      </c>
      <c r="H9" s="91">
        <v>-1.4119732053008867</v>
      </c>
      <c r="I9" s="91">
        <v>2.7980336280595423E-2</v>
      </c>
      <c r="J9" s="91">
        <v>0.54256681626856418</v>
      </c>
      <c r="K9" s="91">
        <v>-46.518673910502038</v>
      </c>
      <c r="L9" s="91">
        <v>-47.607386346604969</v>
      </c>
      <c r="M9" s="91">
        <v>-33.296753897861606</v>
      </c>
      <c r="N9" s="91">
        <v>-34.590513767149247</v>
      </c>
      <c r="O9" s="91">
        <v>-15.228500232203709</v>
      </c>
      <c r="P9" s="91">
        <v>-12.427329215710706</v>
      </c>
      <c r="Q9" s="91">
        <v>-5.5787456693268993</v>
      </c>
      <c r="R9" s="91">
        <v>-6.3004794692218518</v>
      </c>
      <c r="S9" s="91">
        <v>-52.823910424994679</v>
      </c>
      <c r="T9" s="91">
        <v>-51.762619208747815</v>
      </c>
      <c r="U9" s="91">
        <v>-34.930374006295686</v>
      </c>
      <c r="V9" s="91">
        <v>-36.35724771708535</v>
      </c>
    </row>
    <row r="10" spans="1:22" s="92" customFormat="1" ht="10.5" customHeight="1" x14ac:dyDescent="0.25">
      <c r="A10" s="127"/>
      <c r="B10" s="34" t="s">
        <v>30</v>
      </c>
      <c r="C10" s="110">
        <v>11.148377897679612</v>
      </c>
      <c r="D10" s="110">
        <v>12.456169964629066</v>
      </c>
      <c r="E10" s="110">
        <v>3.7141833810888252</v>
      </c>
      <c r="F10" s="110">
        <v>3.7139235695531791</v>
      </c>
      <c r="G10" s="110">
        <v>5.4146309189935957</v>
      </c>
      <c r="H10" s="110">
        <v>5.6315349582956653</v>
      </c>
      <c r="I10" s="110">
        <v>0.70725558586870185</v>
      </c>
      <c r="J10" s="110">
        <v>0.70727443216837216</v>
      </c>
      <c r="K10" s="110">
        <v>-23.474158426900555</v>
      </c>
      <c r="L10" s="110">
        <v>-24.165678970082752</v>
      </c>
      <c r="M10" s="110">
        <v>-21.39511278453319</v>
      </c>
      <c r="N10" s="110">
        <v>-21.396270142037892</v>
      </c>
      <c r="O10" s="110">
        <v>-13.988059245049591</v>
      </c>
      <c r="P10" s="110">
        <v>-12.854054314944916</v>
      </c>
      <c r="Q10" s="110">
        <v>-5.5142086848786782</v>
      </c>
      <c r="R10" s="110">
        <v>-5.5128926008419761</v>
      </c>
      <c r="S10" s="110">
        <v>-22.879314191416675</v>
      </c>
      <c r="T10" s="110">
        <v>-21.496346537970684</v>
      </c>
      <c r="U10" s="110">
        <v>-22.426217765042981</v>
      </c>
      <c r="V10" s="110">
        <v>-22.42645924926601</v>
      </c>
    </row>
    <row r="11" spans="1:22" s="92" customFormat="1" ht="10.5" customHeight="1" x14ac:dyDescent="0.25">
      <c r="A11" s="127"/>
      <c r="B11" s="98" t="s">
        <v>40</v>
      </c>
      <c r="C11" s="110">
        <v>5.1208894413369244</v>
      </c>
      <c r="D11" s="110">
        <v>5.3413860251775604</v>
      </c>
      <c r="E11" s="110">
        <v>2.5845093534624217</v>
      </c>
      <c r="F11" s="110">
        <v>2.528372273294333</v>
      </c>
      <c r="G11" s="110">
        <v>-3.7762909198691732</v>
      </c>
      <c r="H11" s="110">
        <v>-3.0911306946518282</v>
      </c>
      <c r="I11" s="110">
        <v>-1.0957370231144525</v>
      </c>
      <c r="J11" s="110">
        <v>0.25280417717556303</v>
      </c>
      <c r="K11" s="110">
        <v>-52.43444230319173</v>
      </c>
      <c r="L11" s="110">
        <v>-53.698850784354647</v>
      </c>
      <c r="M11" s="110">
        <v>-53.344423650100502</v>
      </c>
      <c r="N11" s="110">
        <v>-57.907773989292174</v>
      </c>
      <c r="O11" s="110">
        <v>-15.740813036509021</v>
      </c>
      <c r="P11" s="110">
        <v>-12.245712970352841</v>
      </c>
      <c r="Q11" s="110">
        <v>-5.7618976873173873</v>
      </c>
      <c r="R11" s="110">
        <v>-8.8996378717014029</v>
      </c>
      <c r="S11" s="110">
        <v>-59.460258269456531</v>
      </c>
      <c r="T11" s="110">
        <v>-58.521535829462188</v>
      </c>
      <c r="U11" s="110">
        <v>-55.390548080078759</v>
      </c>
      <c r="V11" s="110">
        <v>-60.58490399539054</v>
      </c>
    </row>
    <row r="12" spans="1:22" ht="4.5" customHeight="1" x14ac:dyDescent="0.25">
      <c r="B12" s="31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</row>
    <row r="13" spans="1:22" ht="18" customHeight="1" x14ac:dyDescent="0.25">
      <c r="A13" s="128" t="s">
        <v>4</v>
      </c>
      <c r="B13" s="50" t="s">
        <v>33</v>
      </c>
      <c r="C13" s="91">
        <v>6.947913650374403</v>
      </c>
      <c r="D13" s="91">
        <v>6.939334910444563</v>
      </c>
      <c r="E13" s="91">
        <v>0.1210414505212193</v>
      </c>
      <c r="F13" s="91">
        <v>-0.52539273173677525</v>
      </c>
      <c r="G13" s="91">
        <v>-8.2712331886790071</v>
      </c>
      <c r="H13" s="91">
        <v>-8.1676236089446235</v>
      </c>
      <c r="I13" s="91">
        <v>-8.0473382513796032</v>
      </c>
      <c r="J13" s="91">
        <v>-8.2941449608870421</v>
      </c>
      <c r="K13" s="91">
        <v>-3.6646138355758153</v>
      </c>
      <c r="L13" s="91">
        <v>-4.6934097660175729</v>
      </c>
      <c r="M13" s="91">
        <v>-6.5093732112192324</v>
      </c>
      <c r="N13" s="91">
        <v>-4.7998054561559735</v>
      </c>
      <c r="O13" s="91">
        <v>-23.697035991329322</v>
      </c>
      <c r="P13" s="91">
        <v>-24.139500151681329</v>
      </c>
      <c r="Q13" s="91">
        <v>-34.634076341720082</v>
      </c>
      <c r="R13" s="91">
        <v>-35.012062465679044</v>
      </c>
      <c r="S13" s="91">
        <v>-27.888401471093658</v>
      </c>
      <c r="T13" s="91">
        <v>-28.997779030608971</v>
      </c>
      <c r="U13" s="91">
        <v>-43.738781022018017</v>
      </c>
      <c r="V13" s="91">
        <v>-43.560924926978181</v>
      </c>
    </row>
    <row r="14" spans="1:22" s="92" customFormat="1" ht="10.5" customHeight="1" x14ac:dyDescent="0.25">
      <c r="A14" s="128"/>
      <c r="B14" s="31" t="s">
        <v>38</v>
      </c>
      <c r="C14" s="111">
        <v>12.294958352366734</v>
      </c>
      <c r="D14" s="111">
        <v>12.413815861841382</v>
      </c>
      <c r="E14" s="111">
        <v>0.81132102661651762</v>
      </c>
      <c r="F14" s="111">
        <v>0.71774974064834007</v>
      </c>
      <c r="G14" s="111">
        <v>-8.6996041122499417</v>
      </c>
      <c r="H14" s="111">
        <v>-8.7017615274268714</v>
      </c>
      <c r="I14" s="111">
        <v>-2.7431528389273256</v>
      </c>
      <c r="J14" s="111">
        <v>-3.3107213808572857</v>
      </c>
      <c r="K14" s="111">
        <v>-9.4268629352889146</v>
      </c>
      <c r="L14" s="111">
        <v>-9.3967370684203875</v>
      </c>
      <c r="M14" s="111">
        <v>-24.943780589973102</v>
      </c>
      <c r="N14" s="111">
        <v>-24.035196282495349</v>
      </c>
      <c r="O14" s="111">
        <v>-23.447448012898214</v>
      </c>
      <c r="P14" s="111">
        <v>-23.24783048954755</v>
      </c>
      <c r="Q14" s="111">
        <v>-26.175929189676104</v>
      </c>
      <c r="R14" s="111">
        <v>-23.593813732554544</v>
      </c>
      <c r="S14" s="111">
        <v>-28.912702801352481</v>
      </c>
      <c r="T14" s="111">
        <v>-28.629853701462988</v>
      </c>
      <c r="U14" s="111">
        <v>-45.673194702635712</v>
      </c>
      <c r="V14" s="111">
        <v>-43.476990529425223</v>
      </c>
    </row>
    <row r="15" spans="1:22" s="92" customFormat="1" ht="10.5" customHeight="1" x14ac:dyDescent="0.25">
      <c r="A15" s="128"/>
      <c r="B15" s="96" t="s">
        <v>39</v>
      </c>
      <c r="C15" s="110">
        <v>-1.7423706898082858</v>
      </c>
      <c r="D15" s="111">
        <v>-2.011416732311079</v>
      </c>
      <c r="E15" s="111">
        <v>-0.79918544560351956</v>
      </c>
      <c r="F15" s="111">
        <v>-2.5213615547861052</v>
      </c>
      <c r="G15" s="111">
        <v>-7.475561082832022</v>
      </c>
      <c r="H15" s="111">
        <v>-7.165747134031518</v>
      </c>
      <c r="I15" s="111">
        <v>-15.233262970350717</v>
      </c>
      <c r="J15" s="111">
        <v>-16.561321491131956</v>
      </c>
      <c r="K15" s="111">
        <v>6.8968077208611724</v>
      </c>
      <c r="L15" s="111">
        <v>3.9826018189007515</v>
      </c>
      <c r="M15" s="111">
        <v>22.144799067875994</v>
      </c>
      <c r="N15" s="111">
        <v>32.178016420823511</v>
      </c>
      <c r="O15" s="111">
        <v>-24.084640380728196</v>
      </c>
      <c r="P15" s="111">
        <v>-25.57268454436214</v>
      </c>
      <c r="Q15" s="111">
        <v>-42.712853508903187</v>
      </c>
      <c r="R15" s="111">
        <v>-47.627229362849945</v>
      </c>
      <c r="S15" s="111">
        <v>-26.223655745915821</v>
      </c>
      <c r="T15" s="111">
        <v>-29.599335282882457</v>
      </c>
      <c r="U15" s="111">
        <v>-41.159971567440877</v>
      </c>
      <c r="V15" s="111">
        <v>-43.695688596001339</v>
      </c>
    </row>
    <row r="16" spans="1:22" ht="18" x14ac:dyDescent="0.25">
      <c r="A16" s="128"/>
      <c r="B16" s="50" t="s">
        <v>36</v>
      </c>
      <c r="C16" s="91">
        <v>9.3676264509474745</v>
      </c>
      <c r="D16" s="91">
        <v>9.3880415878624852</v>
      </c>
      <c r="E16" s="91">
        <v>7.5186150409530903</v>
      </c>
      <c r="F16" s="91">
        <v>7.932940703374344</v>
      </c>
      <c r="G16" s="91">
        <v>-0.31607933223249723</v>
      </c>
      <c r="H16" s="91">
        <v>-0.20920849256094903</v>
      </c>
      <c r="I16" s="91">
        <v>-0.45707162520126737</v>
      </c>
      <c r="J16" s="91">
        <v>0.19147556446383304</v>
      </c>
      <c r="K16" s="91">
        <v>-60.318189029936207</v>
      </c>
      <c r="L16" s="91">
        <v>-60.481067818359705</v>
      </c>
      <c r="M16" s="91">
        <v>-64.106444038612054</v>
      </c>
      <c r="N16" s="91">
        <v>-66.758926491043496</v>
      </c>
      <c r="O16" s="91">
        <v>-14.484426045364529</v>
      </c>
      <c r="P16" s="91">
        <v>-15.295070026720262</v>
      </c>
      <c r="Q16" s="91">
        <v>-15.782332703396811</v>
      </c>
      <c r="R16" s="91">
        <v>-18.245573043890765</v>
      </c>
      <c r="S16" s="91">
        <v>-63.004355571882357</v>
      </c>
      <c r="T16" s="91">
        <v>-63.459523751897351</v>
      </c>
      <c r="U16" s="91">
        <v>-67.64705882352942</v>
      </c>
      <c r="V16" s="91">
        <v>-70.611927534830215</v>
      </c>
    </row>
    <row r="17" spans="1:22" s="92" customFormat="1" ht="10.5" customHeight="1" x14ac:dyDescent="0.25">
      <c r="A17" s="128"/>
      <c r="B17" s="34" t="s">
        <v>30</v>
      </c>
      <c r="C17" s="110">
        <v>61.358110597192095</v>
      </c>
      <c r="D17" s="110">
        <v>63.856504523448166</v>
      </c>
      <c r="E17" s="110">
        <v>10.859403092412801</v>
      </c>
      <c r="F17" s="110">
        <v>10.856591115291454</v>
      </c>
      <c r="G17" s="110">
        <v>33.293591805466065</v>
      </c>
      <c r="H17" s="110">
        <v>34.042244921191802</v>
      </c>
      <c r="I17" s="110">
        <v>7.3953940966590981</v>
      </c>
      <c r="J17" s="110">
        <v>7.4003994533795856</v>
      </c>
      <c r="K17" s="110">
        <v>-29.976287533637063</v>
      </c>
      <c r="L17" s="110">
        <v>-29.295635456798514</v>
      </c>
      <c r="M17" s="110">
        <v>-34.974327997583806</v>
      </c>
      <c r="N17" s="110">
        <v>-34.977418588067508</v>
      </c>
      <c r="O17" s="110">
        <v>-19.460902083990128</v>
      </c>
      <c r="P17" s="110">
        <v>-21.284274435720761</v>
      </c>
      <c r="Q17" s="110">
        <v>-10.388605047220931</v>
      </c>
      <c r="R17" s="110">
        <v>-10.388465384325912</v>
      </c>
      <c r="S17" s="110">
        <v>21.29753182432156</v>
      </c>
      <c r="T17" s="110">
        <v>22.239933526085075</v>
      </c>
      <c r="U17" s="110">
        <v>-30.624475608294375</v>
      </c>
      <c r="V17" s="110">
        <v>-30.62619132837796</v>
      </c>
    </row>
    <row r="18" spans="1:22" s="92" customFormat="1" ht="10.5" customHeight="1" x14ac:dyDescent="0.25">
      <c r="A18" s="128"/>
      <c r="B18" s="98" t="s">
        <v>40</v>
      </c>
      <c r="C18" s="110">
        <v>6.4984273589841131</v>
      </c>
      <c r="D18" s="110">
        <v>6.4624414396320997</v>
      </c>
      <c r="E18" s="110">
        <v>6.9043788703528213</v>
      </c>
      <c r="F18" s="110">
        <v>7.4052875811396888</v>
      </c>
      <c r="G18" s="110">
        <v>-3.1263534996383595</v>
      </c>
      <c r="H18" s="110">
        <v>-3.0407055781844998</v>
      </c>
      <c r="I18" s="110">
        <v>-1.9542362399505255</v>
      </c>
      <c r="J18" s="110">
        <v>-1.1513802016314016</v>
      </c>
      <c r="K18" s="110">
        <v>-63.80903627885062</v>
      </c>
      <c r="L18" s="110">
        <v>-64.045096003716523</v>
      </c>
      <c r="M18" s="110">
        <v>-70.190488204869439</v>
      </c>
      <c r="N18" s="110">
        <v>-73.1912623667112</v>
      </c>
      <c r="O18" s="110">
        <v>-13.37664239052444</v>
      </c>
      <c r="P18" s="110">
        <v>-13.949065297282706</v>
      </c>
      <c r="Q18" s="110">
        <v>-18.239526026237833</v>
      </c>
      <c r="R18" s="110">
        <v>-22.102529728132076</v>
      </c>
      <c r="S18" s="110">
        <v>-67.656724226261517</v>
      </c>
      <c r="T18" s="110">
        <v>-68.062597372906865</v>
      </c>
      <c r="U18" s="110">
        <v>-74.454018555655949</v>
      </c>
      <c r="V18" s="110">
        <v>-77.828453309658045</v>
      </c>
    </row>
    <row r="19" spans="1:22" ht="4.5" customHeight="1" x14ac:dyDescent="0.25">
      <c r="B19" s="31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</row>
    <row r="20" spans="1:22" ht="17.25" customHeight="1" x14ac:dyDescent="0.25">
      <c r="A20" s="129" t="s">
        <v>5</v>
      </c>
      <c r="B20" s="64" t="s">
        <v>33</v>
      </c>
      <c r="C20" s="91">
        <v>1.696563098098302</v>
      </c>
      <c r="D20" s="91">
        <v>1.7154684923908186</v>
      </c>
      <c r="E20" s="91">
        <v>-7.1535710164993658</v>
      </c>
      <c r="F20" s="91">
        <v>-8.5793037361526476</v>
      </c>
      <c r="G20" s="91">
        <v>-7.0554434928849936</v>
      </c>
      <c r="H20" s="91">
        <v>-7.120819636536238</v>
      </c>
      <c r="I20" s="91">
        <v>-38.246137276831945</v>
      </c>
      <c r="J20" s="91">
        <v>-42.657090941552177</v>
      </c>
      <c r="K20" s="91">
        <v>15.157814241786175</v>
      </c>
      <c r="L20" s="91">
        <v>11.149469655371133</v>
      </c>
      <c r="M20" s="91">
        <v>-18.54708881137644</v>
      </c>
      <c r="N20" s="91">
        <v>-14.271868550164966</v>
      </c>
      <c r="O20" s="91">
        <v>-8.070052375607931</v>
      </c>
      <c r="P20" s="91">
        <v>-8.6350852307466557</v>
      </c>
      <c r="Q20" s="91">
        <v>-5.048175903812897</v>
      </c>
      <c r="R20" s="91">
        <v>-13.752906925658854</v>
      </c>
      <c r="S20" s="91">
        <v>6.4645518589404247E-2</v>
      </c>
      <c r="T20" s="91">
        <v>-4.0616541430618547</v>
      </c>
      <c r="U20" s="91">
        <v>-55.655551709549634</v>
      </c>
      <c r="V20" s="91">
        <v>-61.239259087654276</v>
      </c>
    </row>
    <row r="21" spans="1:22" s="92" customFormat="1" ht="10.5" customHeight="1" x14ac:dyDescent="0.25">
      <c r="A21" s="129"/>
      <c r="B21" s="31" t="s">
        <v>38</v>
      </c>
      <c r="C21" s="110">
        <v>2.6420137623292135</v>
      </c>
      <c r="D21" s="110">
        <v>2.6420137623292135</v>
      </c>
      <c r="E21" s="110">
        <v>-5.3746059969287971</v>
      </c>
      <c r="F21" s="110">
        <v>-5.866863047019705</v>
      </c>
      <c r="G21" s="110">
        <v>-3.8265772794283808</v>
      </c>
      <c r="H21" s="110">
        <v>-3.8265772794283808</v>
      </c>
      <c r="I21" s="110">
        <v>-40.946361462248035</v>
      </c>
      <c r="J21" s="110">
        <v>-44.452017448200657</v>
      </c>
      <c r="K21" s="110">
        <v>13.217638436664316</v>
      </c>
      <c r="L21" s="110">
        <v>13.167287659583989</v>
      </c>
      <c r="M21" s="110">
        <v>-20.66820943014174</v>
      </c>
      <c r="N21" s="110">
        <v>-13.654841291010936</v>
      </c>
      <c r="O21" s="110">
        <v>-5.0550471409088216</v>
      </c>
      <c r="P21" s="110">
        <v>-5.4280657695692156</v>
      </c>
      <c r="Q21" s="110">
        <v>-1.9325432999088423</v>
      </c>
      <c r="R21" s="110">
        <v>-11.406576297156697</v>
      </c>
      <c r="S21" s="110">
        <v>6.1124181273954292</v>
      </c>
      <c r="T21" s="110">
        <v>5.6485193898627077</v>
      </c>
      <c r="U21" s="110">
        <v>-56.52630728198497</v>
      </c>
      <c r="V21" s="110">
        <v>-60.000892637968349</v>
      </c>
    </row>
    <row r="22" spans="1:22" s="92" customFormat="1" ht="10.5" customHeight="1" x14ac:dyDescent="0.25">
      <c r="A22" s="129"/>
      <c r="B22" s="96" t="s">
        <v>39</v>
      </c>
      <c r="C22" s="110">
        <v>0.88841473201219801</v>
      </c>
      <c r="D22" s="110">
        <v>0.91012077341064879</v>
      </c>
      <c r="E22" s="110">
        <v>-8.7687114763721752</v>
      </c>
      <c r="F22" s="110">
        <v>-11.002831336111498</v>
      </c>
      <c r="G22" s="110">
        <v>-9.8633726370952655</v>
      </c>
      <c r="H22" s="110">
        <v>-10.033298449243649</v>
      </c>
      <c r="I22" s="110">
        <v>-35.703370063540582</v>
      </c>
      <c r="J22" s="110">
        <v>-40.960798481004154</v>
      </c>
      <c r="K22" s="110">
        <v>16.958056478405314</v>
      </c>
      <c r="L22" s="110">
        <v>9.242417833424982</v>
      </c>
      <c r="M22" s="110">
        <v>-16.7125344008006</v>
      </c>
      <c r="N22" s="110">
        <v>-14.820506982392228</v>
      </c>
      <c r="O22" s="110">
        <v>-10.778134819890994</v>
      </c>
      <c r="P22" s="110">
        <v>-11.774955471230543</v>
      </c>
      <c r="Q22" s="110">
        <v>-7.614899369179934</v>
      </c>
      <c r="R22" s="110">
        <v>-15.867729935624709</v>
      </c>
      <c r="S22" s="110">
        <v>-5.1048442677895371</v>
      </c>
      <c r="T22" s="110">
        <v>-12.501680075267371</v>
      </c>
      <c r="U22" s="110">
        <v>-54.864983856765484</v>
      </c>
      <c r="V22" s="110">
        <v>-62.345722090403363</v>
      </c>
    </row>
    <row r="23" spans="1:22" ht="18" x14ac:dyDescent="0.25">
      <c r="A23" s="129"/>
      <c r="B23" s="66" t="s">
        <v>36</v>
      </c>
      <c r="C23" s="91">
        <v>26.805379820985053</v>
      </c>
      <c r="D23" s="91">
        <v>26.838919561443298</v>
      </c>
      <c r="E23" s="91">
        <v>25.48165137614679</v>
      </c>
      <c r="F23" s="91">
        <v>28.204258206802951</v>
      </c>
      <c r="G23" s="91">
        <v>12.443179718393141</v>
      </c>
      <c r="H23" s="91">
        <v>12.454221487847885</v>
      </c>
      <c r="I23" s="91">
        <v>22.993968195942241</v>
      </c>
      <c r="J23" s="91">
        <v>17.565171364298003</v>
      </c>
      <c r="K23" s="91">
        <v>-6.3864238918468859</v>
      </c>
      <c r="L23" s="91">
        <v>-6.4129302498985714</v>
      </c>
      <c r="M23" s="91">
        <v>-17.060484470203598</v>
      </c>
      <c r="N23" s="91">
        <v>-17.191931925622438</v>
      </c>
      <c r="O23" s="91">
        <v>-25.375488890397268</v>
      </c>
      <c r="P23" s="91">
        <v>-25.592686933353331</v>
      </c>
      <c r="Q23" s="91">
        <v>-32.252284536821357</v>
      </c>
      <c r="R23" s="91">
        <v>-35.93856191382357</v>
      </c>
      <c r="S23" s="91">
        <v>-0.39270818688785791</v>
      </c>
      <c r="T23" s="91">
        <v>-0.67472668407964087</v>
      </c>
      <c r="U23" s="91">
        <v>-13.279816513761467</v>
      </c>
      <c r="V23" s="91">
        <v>-20.044108915090337</v>
      </c>
    </row>
    <row r="24" spans="1:22" s="92" customFormat="1" ht="10.5" customHeight="1" x14ac:dyDescent="0.25">
      <c r="A24" s="129"/>
      <c r="B24" s="105" t="s">
        <v>30</v>
      </c>
      <c r="C24" s="110">
        <v>1835.9853121175031</v>
      </c>
      <c r="D24" s="110">
        <v>2035.2781546811395</v>
      </c>
      <c r="E24" s="110">
        <v>453.7037037037037</v>
      </c>
      <c r="F24" s="110">
        <v>453.17919075144511</v>
      </c>
      <c r="G24" s="110">
        <v>35.411266358980839</v>
      </c>
      <c r="H24" s="110">
        <v>35.584927241532696</v>
      </c>
      <c r="I24" s="110">
        <v>46.906354515050168</v>
      </c>
      <c r="J24" s="110">
        <v>46.87681411819343</v>
      </c>
      <c r="K24" s="110">
        <v>21.923615650387525</v>
      </c>
      <c r="L24" s="110">
        <v>21.917795378919248</v>
      </c>
      <c r="M24" s="110">
        <v>23.790552077404666</v>
      </c>
      <c r="N24" s="110">
        <v>23.769811469902375</v>
      </c>
      <c r="O24" s="110">
        <v>-52.539672814165797</v>
      </c>
      <c r="P24" s="110">
        <v>-52.741642832979672</v>
      </c>
      <c r="Q24" s="110">
        <v>-45.057471264367813</v>
      </c>
      <c r="R24" s="110">
        <v>-45.0646654957688</v>
      </c>
      <c r="S24" s="110">
        <v>1416.9645042839659</v>
      </c>
      <c r="T24" s="110">
        <v>1568.0597014925374</v>
      </c>
      <c r="U24" s="110">
        <v>453.24074074074076</v>
      </c>
      <c r="V24" s="110">
        <v>452.44059087989729</v>
      </c>
    </row>
    <row r="25" spans="1:22" s="92" customFormat="1" ht="10.5" customHeight="1" x14ac:dyDescent="0.25">
      <c r="A25" s="129"/>
      <c r="B25" s="98" t="s">
        <v>40</v>
      </c>
      <c r="C25" s="110">
        <v>3.4177215189873418</v>
      </c>
      <c r="D25" s="110">
        <v>3.4177215189873418</v>
      </c>
      <c r="E25" s="110">
        <v>3.1611969111969112</v>
      </c>
      <c r="F25" s="110">
        <v>4.5010836273754729</v>
      </c>
      <c r="G25" s="110">
        <v>6.8849449204406357</v>
      </c>
      <c r="H25" s="110">
        <v>6.8849449204406357</v>
      </c>
      <c r="I25" s="110">
        <v>16.304093567251464</v>
      </c>
      <c r="J25" s="110">
        <v>8.9109419991772931</v>
      </c>
      <c r="K25" s="110">
        <v>-15.065845977669627</v>
      </c>
      <c r="L25" s="110">
        <v>-15.065845977669627</v>
      </c>
      <c r="M25" s="110">
        <v>-31.49637972646822</v>
      </c>
      <c r="N25" s="110">
        <v>-33.501723242528683</v>
      </c>
      <c r="O25" s="110">
        <v>-13.420409539057893</v>
      </c>
      <c r="P25" s="110">
        <v>-13.690064885817815</v>
      </c>
      <c r="Q25" s="110">
        <v>-24.075161479741634</v>
      </c>
      <c r="R25" s="110">
        <v>-29.175245533073006</v>
      </c>
      <c r="S25" s="110">
        <v>-18.715189873417721</v>
      </c>
      <c r="T25" s="110">
        <v>-18.968354430379748</v>
      </c>
      <c r="U25" s="110">
        <v>-37.596525096525099</v>
      </c>
      <c r="V25" s="110">
        <v>-46.397162866507848</v>
      </c>
    </row>
    <row r="26" spans="1:22" ht="5.25" customHeight="1" x14ac:dyDescent="0.2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:22" x14ac:dyDescent="0.25">
      <c r="A27" s="124" t="s">
        <v>37</v>
      </c>
      <c r="B27" s="124"/>
      <c r="C27" s="124"/>
      <c r="D27" s="124"/>
      <c r="E27" s="124"/>
    </row>
    <row r="28" spans="1:22" ht="9.75" customHeight="1" x14ac:dyDescent="0.25">
      <c r="A28" s="69" t="s">
        <v>18</v>
      </c>
      <c r="B28" s="70"/>
      <c r="C28" s="22"/>
      <c r="D28" s="23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ht="9.75" customHeight="1" x14ac:dyDescent="0.25">
      <c r="A29" s="69" t="s">
        <v>19</v>
      </c>
      <c r="B29" s="70"/>
      <c r="C29" s="8"/>
      <c r="D29" s="8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ht="9.75" customHeight="1" x14ac:dyDescent="0.25">
      <c r="A30" s="31" t="s">
        <v>42</v>
      </c>
    </row>
    <row r="31" spans="1:22" ht="9.75" customHeight="1" x14ac:dyDescent="0.25">
      <c r="A31" s="31" t="s">
        <v>43</v>
      </c>
    </row>
    <row r="32" spans="1:22" ht="9.75" customHeight="1" x14ac:dyDescent="0.25">
      <c r="A32" s="34" t="s">
        <v>44</v>
      </c>
    </row>
  </sheetData>
  <mergeCells count="11">
    <mergeCell ref="O3:R3"/>
    <mergeCell ref="S3:V3"/>
    <mergeCell ref="A6:A11"/>
    <mergeCell ref="A13:A18"/>
    <mergeCell ref="A20:A25"/>
    <mergeCell ref="A27:E27"/>
    <mergeCell ref="A3:A4"/>
    <mergeCell ref="B3:B4"/>
    <mergeCell ref="C3:F3"/>
    <mergeCell ref="G3:J3"/>
    <mergeCell ref="K3:N3"/>
  </mergeCells>
  <pageMargins left="0" right="3.937007874015748E-2" top="0.15748031496062992" bottom="0.15748031496062992" header="0.31496062992125984" footer="0.31496062992125984"/>
  <pageSetup paperSize="9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workbookViewId="0"/>
  </sheetViews>
  <sheetFormatPr defaultRowHeight="15" x14ac:dyDescent="0.25"/>
  <cols>
    <col min="2" max="2" width="10.85546875" style="6" customWidth="1"/>
    <col min="3" max="22" width="7.85546875" customWidth="1"/>
  </cols>
  <sheetData>
    <row r="1" spans="1:23" x14ac:dyDescent="0.25">
      <c r="A1" s="3" t="s">
        <v>48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40" customFormat="1" ht="9.75" customHeight="1" x14ac:dyDescent="0.25">
      <c r="A2" s="3"/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" customHeight="1" x14ac:dyDescent="0.25">
      <c r="A3" s="139" t="s">
        <v>0</v>
      </c>
      <c r="B3" s="141" t="s">
        <v>1</v>
      </c>
      <c r="C3" s="126">
        <v>2009</v>
      </c>
      <c r="D3" s="126"/>
      <c r="E3" s="126"/>
      <c r="F3" s="126"/>
      <c r="G3" s="126">
        <v>2010</v>
      </c>
      <c r="H3" s="126"/>
      <c r="I3" s="126"/>
      <c r="J3" s="126"/>
      <c r="K3" s="126">
        <v>2011</v>
      </c>
      <c r="L3" s="126"/>
      <c r="M3" s="126"/>
      <c r="N3" s="126"/>
      <c r="O3" s="126">
        <v>2012</v>
      </c>
      <c r="P3" s="126"/>
      <c r="Q3" s="126"/>
      <c r="R3" s="7"/>
      <c r="S3" s="126">
        <v>2013</v>
      </c>
      <c r="T3" s="126"/>
      <c r="U3" s="126"/>
      <c r="V3" s="24"/>
      <c r="W3" s="1"/>
    </row>
    <row r="4" spans="1:23" ht="27" x14ac:dyDescent="0.25">
      <c r="A4" s="140"/>
      <c r="B4" s="142"/>
      <c r="C4" s="82" t="s">
        <v>11</v>
      </c>
      <c r="D4" s="82" t="s">
        <v>12</v>
      </c>
      <c r="E4" s="82" t="s">
        <v>2</v>
      </c>
      <c r="F4" s="82" t="s">
        <v>13</v>
      </c>
      <c r="G4" s="82" t="s">
        <v>11</v>
      </c>
      <c r="H4" s="82" t="s">
        <v>12</v>
      </c>
      <c r="I4" s="82" t="s">
        <v>2</v>
      </c>
      <c r="J4" s="82" t="s">
        <v>13</v>
      </c>
      <c r="K4" s="82" t="s">
        <v>11</v>
      </c>
      <c r="L4" s="82" t="s">
        <v>12</v>
      </c>
      <c r="M4" s="82" t="s">
        <v>2</v>
      </c>
      <c r="N4" s="82" t="s">
        <v>13</v>
      </c>
      <c r="O4" s="82" t="s">
        <v>11</v>
      </c>
      <c r="P4" s="82" t="s">
        <v>12</v>
      </c>
      <c r="Q4" s="82" t="s">
        <v>2</v>
      </c>
      <c r="R4" s="82" t="s">
        <v>13</v>
      </c>
      <c r="S4" s="82" t="s">
        <v>11</v>
      </c>
      <c r="T4" s="82" t="s">
        <v>12</v>
      </c>
      <c r="U4" s="82" t="s">
        <v>2</v>
      </c>
      <c r="V4" s="82" t="s">
        <v>13</v>
      </c>
      <c r="W4" s="1"/>
    </row>
    <row r="5" spans="1:23" ht="6.95" customHeight="1" x14ac:dyDescent="0.25">
      <c r="A5" s="135" t="s">
        <v>3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"/>
    </row>
    <row r="6" spans="1:23" ht="10.5" customHeight="1" x14ac:dyDescent="0.25">
      <c r="A6" s="136"/>
      <c r="B6" s="11" t="s">
        <v>10</v>
      </c>
      <c r="C6" s="55">
        <v>286231</v>
      </c>
      <c r="D6" s="55">
        <v>286187</v>
      </c>
      <c r="E6" s="55">
        <v>141322</v>
      </c>
      <c r="F6" s="55">
        <v>3533056</v>
      </c>
      <c r="G6" s="55">
        <v>282583</v>
      </c>
      <c r="H6" s="55">
        <v>282407</v>
      </c>
      <c r="I6" s="55">
        <v>140887</v>
      </c>
      <c r="J6" s="55">
        <v>3522175</v>
      </c>
      <c r="K6" s="55">
        <v>297655</v>
      </c>
      <c r="L6" s="55">
        <v>297540</v>
      </c>
      <c r="M6" s="55">
        <v>156259</v>
      </c>
      <c r="N6" s="55">
        <v>3906481</v>
      </c>
      <c r="O6" s="55">
        <v>296314</v>
      </c>
      <c r="P6" s="55">
        <v>295983</v>
      </c>
      <c r="Q6" s="55">
        <v>151514</v>
      </c>
      <c r="R6" s="55">
        <v>3787806</v>
      </c>
      <c r="S6" s="55">
        <v>251702</v>
      </c>
      <c r="T6" s="55">
        <v>251695</v>
      </c>
      <c r="U6" s="55">
        <v>122225</v>
      </c>
      <c r="V6" s="55">
        <v>3055619</v>
      </c>
      <c r="W6" s="20"/>
    </row>
    <row r="7" spans="1:23" ht="10.5" customHeight="1" x14ac:dyDescent="0.25">
      <c r="A7" s="136"/>
      <c r="B7" s="12" t="s">
        <v>15</v>
      </c>
      <c r="C7" s="55">
        <v>39725</v>
      </c>
      <c r="D7" s="55">
        <v>39265</v>
      </c>
      <c r="E7" s="55">
        <v>5263</v>
      </c>
      <c r="F7" s="55">
        <v>86834</v>
      </c>
      <c r="G7" s="55">
        <v>40460</v>
      </c>
      <c r="H7" s="55">
        <v>40055</v>
      </c>
      <c r="I7" s="55">
        <v>6777</v>
      </c>
      <c r="J7" s="55">
        <v>111814</v>
      </c>
      <c r="K7" s="55">
        <v>40677</v>
      </c>
      <c r="L7" s="55">
        <v>40201</v>
      </c>
      <c r="M7" s="55">
        <v>5484</v>
      </c>
      <c r="N7" s="55">
        <v>90479</v>
      </c>
      <c r="O7" s="55">
        <v>18365</v>
      </c>
      <c r="P7" s="55">
        <v>18290</v>
      </c>
      <c r="Q7" s="55">
        <v>2620</v>
      </c>
      <c r="R7" s="55">
        <v>43225</v>
      </c>
      <c r="S7" s="55">
        <v>16215</v>
      </c>
      <c r="T7" s="55">
        <v>16085</v>
      </c>
      <c r="U7" s="55">
        <v>2005</v>
      </c>
      <c r="V7" s="55">
        <v>33074</v>
      </c>
      <c r="W7" s="20"/>
    </row>
    <row r="8" spans="1:23" ht="10.5" customHeight="1" x14ac:dyDescent="0.25">
      <c r="A8" s="136"/>
      <c r="B8" s="12" t="s">
        <v>16</v>
      </c>
      <c r="C8" s="55">
        <v>9824</v>
      </c>
      <c r="D8" s="55">
        <v>9794</v>
      </c>
      <c r="E8" s="55">
        <v>2559</v>
      </c>
      <c r="F8" s="55">
        <v>57322</v>
      </c>
      <c r="G8" s="55">
        <v>21852</v>
      </c>
      <c r="H8" s="55">
        <v>21813</v>
      </c>
      <c r="I8" s="55">
        <v>9791</v>
      </c>
      <c r="J8" s="55">
        <v>219324</v>
      </c>
      <c r="K8" s="55">
        <v>10876</v>
      </c>
      <c r="L8" s="55">
        <v>10865</v>
      </c>
      <c r="M8" s="55">
        <v>3247</v>
      </c>
      <c r="N8" s="55">
        <v>72731</v>
      </c>
      <c r="O8" s="55">
        <v>8384</v>
      </c>
      <c r="P8" s="55">
        <v>8338</v>
      </c>
      <c r="Q8" s="55">
        <v>2384</v>
      </c>
      <c r="R8" s="55">
        <v>53375</v>
      </c>
      <c r="S8" s="55">
        <v>8674</v>
      </c>
      <c r="T8" s="55">
        <v>8674</v>
      </c>
      <c r="U8" s="55">
        <v>2665</v>
      </c>
      <c r="V8" s="55">
        <v>59693</v>
      </c>
      <c r="W8" s="20"/>
    </row>
    <row r="9" spans="1:23" ht="10.5" customHeight="1" x14ac:dyDescent="0.25">
      <c r="A9" s="136"/>
      <c r="B9" s="11" t="s">
        <v>14</v>
      </c>
      <c r="C9" s="55">
        <v>57318</v>
      </c>
      <c r="D9" s="55">
        <v>57303</v>
      </c>
      <c r="E9" s="55">
        <v>16638</v>
      </c>
      <c r="F9" s="55">
        <v>299475</v>
      </c>
      <c r="G9" s="55">
        <v>61267</v>
      </c>
      <c r="H9" s="55">
        <v>61213</v>
      </c>
      <c r="I9" s="55">
        <v>16965</v>
      </c>
      <c r="J9" s="55">
        <v>305379</v>
      </c>
      <c r="K9" s="55">
        <v>59091</v>
      </c>
      <c r="L9" s="55">
        <v>59064</v>
      </c>
      <c r="M9" s="55">
        <v>17582</v>
      </c>
      <c r="N9" s="55">
        <v>316480</v>
      </c>
      <c r="O9" s="55">
        <v>55866</v>
      </c>
      <c r="P9" s="55">
        <v>55843</v>
      </c>
      <c r="Q9" s="55">
        <v>16297</v>
      </c>
      <c r="R9" s="55">
        <v>293356</v>
      </c>
      <c r="S9" s="55">
        <v>47115</v>
      </c>
      <c r="T9" s="55">
        <v>47008</v>
      </c>
      <c r="U9" s="55">
        <v>13473</v>
      </c>
      <c r="V9" s="55">
        <v>242507</v>
      </c>
      <c r="W9" s="20"/>
    </row>
    <row r="10" spans="1:23" s="35" customFormat="1" ht="10.5" customHeight="1" x14ac:dyDescent="0.25">
      <c r="A10" s="136"/>
      <c r="B10" s="11" t="s">
        <v>34</v>
      </c>
      <c r="C10" s="55">
        <v>132316</v>
      </c>
      <c r="D10" s="55">
        <v>130174</v>
      </c>
      <c r="E10" s="55">
        <v>21146</v>
      </c>
      <c r="F10" s="55">
        <v>257987</v>
      </c>
      <c r="G10" s="55">
        <v>131644</v>
      </c>
      <c r="H10" s="55">
        <v>129913</v>
      </c>
      <c r="I10" s="55">
        <v>23066</v>
      </c>
      <c r="J10" s="55">
        <v>281411</v>
      </c>
      <c r="K10" s="55">
        <v>136178</v>
      </c>
      <c r="L10" s="55">
        <v>134073</v>
      </c>
      <c r="M10" s="55">
        <v>24150</v>
      </c>
      <c r="N10" s="55">
        <v>294631</v>
      </c>
      <c r="O10" s="55">
        <v>135320</v>
      </c>
      <c r="P10" s="55">
        <v>134400</v>
      </c>
      <c r="Q10" s="55">
        <v>19642</v>
      </c>
      <c r="R10" s="55">
        <v>239632</v>
      </c>
      <c r="S10" s="55">
        <v>89648</v>
      </c>
      <c r="T10" s="55">
        <v>89318</v>
      </c>
      <c r="U10" s="55">
        <v>16432</v>
      </c>
      <c r="V10" s="55">
        <v>200476</v>
      </c>
      <c r="W10" s="20"/>
    </row>
    <row r="11" spans="1:23" s="36" customFormat="1" ht="10.5" customHeight="1" x14ac:dyDescent="0.25">
      <c r="A11" s="136"/>
      <c r="B11" s="38" t="s">
        <v>35</v>
      </c>
      <c r="C11" s="115">
        <f t="shared" ref="C11:V11" si="0">C6+C7+C8+C9+C10</f>
        <v>525414</v>
      </c>
      <c r="D11" s="115">
        <f t="shared" si="0"/>
        <v>522723</v>
      </c>
      <c r="E11" s="115">
        <f t="shared" si="0"/>
        <v>186928</v>
      </c>
      <c r="F11" s="115">
        <f t="shared" si="0"/>
        <v>4234674</v>
      </c>
      <c r="G11" s="115">
        <f t="shared" si="0"/>
        <v>537806</v>
      </c>
      <c r="H11" s="115">
        <f t="shared" si="0"/>
        <v>535401</v>
      </c>
      <c r="I11" s="115">
        <f t="shared" si="0"/>
        <v>197486</v>
      </c>
      <c r="J11" s="115">
        <f t="shared" si="0"/>
        <v>4440103</v>
      </c>
      <c r="K11" s="115">
        <f t="shared" si="0"/>
        <v>544477</v>
      </c>
      <c r="L11" s="115">
        <f t="shared" si="0"/>
        <v>541743</v>
      </c>
      <c r="M11" s="115">
        <f t="shared" si="0"/>
        <v>206722</v>
      </c>
      <c r="N11" s="115">
        <f t="shared" si="0"/>
        <v>4680802</v>
      </c>
      <c r="O11" s="115">
        <f t="shared" si="0"/>
        <v>514249</v>
      </c>
      <c r="P11" s="115">
        <f t="shared" si="0"/>
        <v>512854</v>
      </c>
      <c r="Q11" s="115">
        <f t="shared" si="0"/>
        <v>192457</v>
      </c>
      <c r="R11" s="115">
        <f t="shared" si="0"/>
        <v>4417394</v>
      </c>
      <c r="S11" s="115">
        <f t="shared" si="0"/>
        <v>413354</v>
      </c>
      <c r="T11" s="115">
        <f t="shared" si="0"/>
        <v>412780</v>
      </c>
      <c r="U11" s="115">
        <f t="shared" si="0"/>
        <v>156800</v>
      </c>
      <c r="V11" s="115">
        <f t="shared" si="0"/>
        <v>3591369</v>
      </c>
      <c r="W11" s="20"/>
    </row>
    <row r="12" spans="1:23" ht="6.95" customHeight="1" x14ac:dyDescent="0.25">
      <c r="A12" s="137"/>
      <c r="B12" s="1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5"/>
      <c r="W12" s="20"/>
    </row>
    <row r="13" spans="1:23" s="35" customFormat="1" ht="6.95" customHeight="1" x14ac:dyDescent="0.25">
      <c r="A13" s="135" t="s">
        <v>4</v>
      </c>
      <c r="B13" s="11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19"/>
      <c r="W13" s="20"/>
    </row>
    <row r="14" spans="1:23" ht="10.5" customHeight="1" x14ac:dyDescent="0.25">
      <c r="A14" s="136"/>
      <c r="B14" s="11" t="s">
        <v>10</v>
      </c>
      <c r="C14" s="55">
        <v>38593</v>
      </c>
      <c r="D14" s="55">
        <v>38569</v>
      </c>
      <c r="E14" s="55">
        <v>16342</v>
      </c>
      <c r="F14" s="55">
        <v>408552</v>
      </c>
      <c r="G14" s="55">
        <v>38702</v>
      </c>
      <c r="H14" s="55">
        <v>38586</v>
      </c>
      <c r="I14" s="55">
        <v>15990</v>
      </c>
      <c r="J14" s="55">
        <v>399743</v>
      </c>
      <c r="K14" s="55">
        <v>38262</v>
      </c>
      <c r="L14" s="55">
        <v>38187</v>
      </c>
      <c r="M14" s="55">
        <v>15424</v>
      </c>
      <c r="N14" s="55">
        <v>385604</v>
      </c>
      <c r="O14" s="55">
        <v>28165</v>
      </c>
      <c r="P14" s="55">
        <v>28099</v>
      </c>
      <c r="Q14" s="55">
        <v>12463</v>
      </c>
      <c r="R14" s="55">
        <v>311552</v>
      </c>
      <c r="S14" s="55">
        <v>25180</v>
      </c>
      <c r="T14" s="55">
        <v>25173</v>
      </c>
      <c r="U14" s="55">
        <v>11283</v>
      </c>
      <c r="V14" s="116">
        <v>282083</v>
      </c>
      <c r="W14" s="20"/>
    </row>
    <row r="15" spans="1:23" ht="10.5" customHeight="1" x14ac:dyDescent="0.25">
      <c r="A15" s="136"/>
      <c r="B15" s="12" t="s">
        <v>15</v>
      </c>
      <c r="C15" s="55">
        <v>37505</v>
      </c>
      <c r="D15" s="55">
        <v>37055</v>
      </c>
      <c r="E15" s="55">
        <v>4783</v>
      </c>
      <c r="F15" s="55">
        <v>78916</v>
      </c>
      <c r="G15" s="55">
        <v>38061</v>
      </c>
      <c r="H15" s="55">
        <v>37666</v>
      </c>
      <c r="I15" s="55">
        <v>6185</v>
      </c>
      <c r="J15" s="55">
        <v>102049</v>
      </c>
      <c r="K15" s="55">
        <v>38463</v>
      </c>
      <c r="L15" s="55">
        <v>37997</v>
      </c>
      <c r="M15" s="55">
        <v>4948</v>
      </c>
      <c r="N15" s="55">
        <v>81639</v>
      </c>
      <c r="O15" s="55">
        <v>17176</v>
      </c>
      <c r="P15" s="55">
        <v>17111</v>
      </c>
      <c r="Q15" s="55">
        <v>2318</v>
      </c>
      <c r="R15" s="55">
        <v>38248</v>
      </c>
      <c r="S15" s="55">
        <v>15366</v>
      </c>
      <c r="T15" s="55">
        <v>15236</v>
      </c>
      <c r="U15" s="55">
        <v>1817</v>
      </c>
      <c r="V15" s="116">
        <v>29976</v>
      </c>
      <c r="W15" s="20"/>
    </row>
    <row r="16" spans="1:23" ht="10.5" customHeight="1" x14ac:dyDescent="0.25">
      <c r="A16" s="136"/>
      <c r="B16" s="12" t="s">
        <v>16</v>
      </c>
      <c r="C16" s="55">
        <v>6022</v>
      </c>
      <c r="D16" s="55">
        <v>6002</v>
      </c>
      <c r="E16" s="55">
        <v>1686</v>
      </c>
      <c r="F16" s="55">
        <v>37765</v>
      </c>
      <c r="G16" s="55">
        <v>6143</v>
      </c>
      <c r="H16" s="55">
        <v>6119</v>
      </c>
      <c r="I16" s="55">
        <v>1662</v>
      </c>
      <c r="J16" s="55">
        <v>37237</v>
      </c>
      <c r="K16" s="55">
        <v>6167</v>
      </c>
      <c r="L16" s="55">
        <v>6167</v>
      </c>
      <c r="M16" s="55">
        <v>1674</v>
      </c>
      <c r="N16" s="55">
        <v>37486</v>
      </c>
      <c r="O16" s="55">
        <v>4860</v>
      </c>
      <c r="P16" s="55">
        <v>4860</v>
      </c>
      <c r="Q16" s="55">
        <v>1283</v>
      </c>
      <c r="R16" s="55">
        <v>28741</v>
      </c>
      <c r="S16" s="55">
        <v>3953</v>
      </c>
      <c r="T16" s="55">
        <v>3953</v>
      </c>
      <c r="U16" s="53">
        <v>979</v>
      </c>
      <c r="V16" s="116">
        <v>21925</v>
      </c>
      <c r="W16" s="20"/>
    </row>
    <row r="17" spans="1:23" ht="10.5" customHeight="1" x14ac:dyDescent="0.25">
      <c r="A17" s="136"/>
      <c r="B17" s="12" t="s">
        <v>14</v>
      </c>
      <c r="C17" s="55">
        <v>11858</v>
      </c>
      <c r="D17" s="55">
        <v>11853</v>
      </c>
      <c r="E17" s="55">
        <v>2870</v>
      </c>
      <c r="F17" s="55">
        <v>51665</v>
      </c>
      <c r="G17" s="55">
        <v>13191</v>
      </c>
      <c r="H17" s="55">
        <v>13147</v>
      </c>
      <c r="I17" s="55">
        <v>3138</v>
      </c>
      <c r="J17" s="55">
        <v>56487</v>
      </c>
      <c r="K17" s="55">
        <v>12575</v>
      </c>
      <c r="L17" s="55">
        <v>12559</v>
      </c>
      <c r="M17" s="55">
        <v>2803</v>
      </c>
      <c r="N17" s="55">
        <v>50449</v>
      </c>
      <c r="O17" s="55">
        <v>13300</v>
      </c>
      <c r="P17" s="55">
        <v>13284</v>
      </c>
      <c r="Q17" s="55">
        <v>2538</v>
      </c>
      <c r="R17" s="55">
        <v>45695</v>
      </c>
      <c r="S17" s="55">
        <v>8194</v>
      </c>
      <c r="T17" s="55">
        <v>8087</v>
      </c>
      <c r="U17" s="55">
        <v>1652</v>
      </c>
      <c r="V17" s="116">
        <v>29742</v>
      </c>
      <c r="W17" s="20"/>
    </row>
    <row r="18" spans="1:23" s="35" customFormat="1" ht="10.5" customHeight="1" x14ac:dyDescent="0.25">
      <c r="A18" s="136"/>
      <c r="B18" s="11" t="s">
        <v>34</v>
      </c>
      <c r="C18" s="55">
        <v>84028</v>
      </c>
      <c r="D18" s="55">
        <v>82656</v>
      </c>
      <c r="E18" s="55">
        <v>11464</v>
      </c>
      <c r="F18" s="55">
        <v>139855</v>
      </c>
      <c r="G18" s="55">
        <v>84284</v>
      </c>
      <c r="H18" s="55">
        <v>83173</v>
      </c>
      <c r="I18" s="55">
        <v>12680</v>
      </c>
      <c r="J18" s="55">
        <v>154699</v>
      </c>
      <c r="K18" s="55">
        <v>84244</v>
      </c>
      <c r="L18" s="55">
        <v>83255</v>
      </c>
      <c r="M18" s="55">
        <v>12572</v>
      </c>
      <c r="N18" s="55">
        <v>153374</v>
      </c>
      <c r="O18" s="55">
        <v>89200</v>
      </c>
      <c r="P18" s="55">
        <v>88315</v>
      </c>
      <c r="Q18" s="55">
        <v>8172</v>
      </c>
      <c r="R18" s="55">
        <v>99700</v>
      </c>
      <c r="S18" s="55">
        <v>55421</v>
      </c>
      <c r="T18" s="55">
        <v>55091</v>
      </c>
      <c r="U18" s="55">
        <v>6842</v>
      </c>
      <c r="V18" s="116">
        <v>83470</v>
      </c>
      <c r="W18" s="20"/>
    </row>
    <row r="19" spans="1:23" s="36" customFormat="1" ht="10.5" customHeight="1" x14ac:dyDescent="0.25">
      <c r="A19" s="136"/>
      <c r="B19" s="38" t="s">
        <v>35</v>
      </c>
      <c r="C19" s="115">
        <f t="shared" ref="C19:V19" si="1">C14+C15+C16+C17+C18</f>
        <v>178006</v>
      </c>
      <c r="D19" s="115">
        <f t="shared" si="1"/>
        <v>176135</v>
      </c>
      <c r="E19" s="115">
        <f t="shared" si="1"/>
        <v>37145</v>
      </c>
      <c r="F19" s="115">
        <f t="shared" si="1"/>
        <v>716753</v>
      </c>
      <c r="G19" s="115">
        <f t="shared" si="1"/>
        <v>180381</v>
      </c>
      <c r="H19" s="115">
        <f t="shared" si="1"/>
        <v>178691</v>
      </c>
      <c r="I19" s="115">
        <f t="shared" si="1"/>
        <v>39655</v>
      </c>
      <c r="J19" s="115">
        <f t="shared" si="1"/>
        <v>750215</v>
      </c>
      <c r="K19" s="115">
        <f t="shared" si="1"/>
        <v>179711</v>
      </c>
      <c r="L19" s="115">
        <f t="shared" si="1"/>
        <v>178165</v>
      </c>
      <c r="M19" s="115">
        <f t="shared" si="1"/>
        <v>37421</v>
      </c>
      <c r="N19" s="115">
        <f t="shared" si="1"/>
        <v>708552</v>
      </c>
      <c r="O19" s="115">
        <f t="shared" si="1"/>
        <v>152701</v>
      </c>
      <c r="P19" s="115">
        <f t="shared" si="1"/>
        <v>151669</v>
      </c>
      <c r="Q19" s="115">
        <f t="shared" si="1"/>
        <v>26774</v>
      </c>
      <c r="R19" s="115">
        <f t="shared" si="1"/>
        <v>523936</v>
      </c>
      <c r="S19" s="115">
        <f t="shared" si="1"/>
        <v>108114</v>
      </c>
      <c r="T19" s="115">
        <f t="shared" si="1"/>
        <v>107540</v>
      </c>
      <c r="U19" s="115">
        <f t="shared" si="1"/>
        <v>22573</v>
      </c>
      <c r="V19" s="115">
        <f t="shared" si="1"/>
        <v>447196</v>
      </c>
      <c r="W19" s="20"/>
    </row>
    <row r="20" spans="1:23" ht="6.95" customHeight="1" x14ac:dyDescent="0.25">
      <c r="A20" s="137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45"/>
      <c r="W20" s="20"/>
    </row>
    <row r="21" spans="1:23" s="35" customFormat="1" ht="6.95" customHeight="1" x14ac:dyDescent="0.25">
      <c r="A21" s="135" t="s">
        <v>5</v>
      </c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46"/>
      <c r="W21" s="20"/>
    </row>
    <row r="22" spans="1:23" ht="10.5" customHeight="1" x14ac:dyDescent="0.25">
      <c r="A22" s="136"/>
      <c r="B22" s="11" t="s">
        <v>10</v>
      </c>
      <c r="C22" s="55">
        <v>3784</v>
      </c>
      <c r="D22" s="55">
        <v>3784</v>
      </c>
      <c r="E22" s="55">
        <v>1135</v>
      </c>
      <c r="F22" s="55">
        <v>28364</v>
      </c>
      <c r="G22" s="55">
        <v>4574</v>
      </c>
      <c r="H22" s="55">
        <v>4574</v>
      </c>
      <c r="I22" s="55">
        <v>1002</v>
      </c>
      <c r="J22" s="55">
        <v>25049</v>
      </c>
      <c r="K22" s="55">
        <v>3684</v>
      </c>
      <c r="L22" s="55">
        <v>3684</v>
      </c>
      <c r="M22" s="53">
        <v>205</v>
      </c>
      <c r="N22" s="55">
        <v>5114</v>
      </c>
      <c r="O22" s="55">
        <v>1110</v>
      </c>
      <c r="P22" s="55">
        <v>1105</v>
      </c>
      <c r="Q22" s="53">
        <v>420</v>
      </c>
      <c r="R22" s="55">
        <v>10488</v>
      </c>
      <c r="S22" s="53">
        <v>450</v>
      </c>
      <c r="T22" s="53">
        <v>445</v>
      </c>
      <c r="U22" s="53">
        <v>67</v>
      </c>
      <c r="V22" s="116">
        <v>1675</v>
      </c>
      <c r="W22" s="20"/>
    </row>
    <row r="23" spans="1:23" ht="10.5" customHeight="1" x14ac:dyDescent="0.25">
      <c r="A23" s="136"/>
      <c r="B23" s="12" t="s">
        <v>15</v>
      </c>
      <c r="C23" s="55">
        <v>2110</v>
      </c>
      <c r="D23" s="55">
        <v>2110</v>
      </c>
      <c r="E23" s="53">
        <v>244</v>
      </c>
      <c r="F23" s="55">
        <v>4021</v>
      </c>
      <c r="G23" s="55">
        <v>2115</v>
      </c>
      <c r="H23" s="55">
        <v>2115</v>
      </c>
      <c r="I23" s="53">
        <v>244</v>
      </c>
      <c r="J23" s="55">
        <v>4024</v>
      </c>
      <c r="K23" s="55">
        <v>2185</v>
      </c>
      <c r="L23" s="55">
        <v>2185</v>
      </c>
      <c r="M23" s="53">
        <v>251</v>
      </c>
      <c r="N23" s="55">
        <v>4136</v>
      </c>
      <c r="O23" s="55">
        <v>2310</v>
      </c>
      <c r="P23" s="55">
        <v>2310</v>
      </c>
      <c r="Q23" s="53">
        <v>223</v>
      </c>
      <c r="R23" s="55">
        <v>3673</v>
      </c>
      <c r="S23" s="55">
        <v>2590</v>
      </c>
      <c r="T23" s="55">
        <v>2490</v>
      </c>
      <c r="U23" s="53">
        <v>270</v>
      </c>
      <c r="V23" s="116">
        <v>4458</v>
      </c>
      <c r="W23" s="2"/>
    </row>
    <row r="24" spans="1:23" ht="10.5" customHeight="1" x14ac:dyDescent="0.25">
      <c r="A24" s="136"/>
      <c r="B24" s="12" t="s">
        <v>16</v>
      </c>
      <c r="C24" s="53">
        <v>182</v>
      </c>
      <c r="D24" s="53">
        <v>182</v>
      </c>
      <c r="E24" s="53">
        <v>94</v>
      </c>
      <c r="F24" s="55">
        <v>2115</v>
      </c>
      <c r="G24" s="53">
        <v>222</v>
      </c>
      <c r="H24" s="53">
        <v>222</v>
      </c>
      <c r="I24" s="53">
        <v>47</v>
      </c>
      <c r="J24" s="55">
        <v>1060</v>
      </c>
      <c r="K24" s="53">
        <v>205</v>
      </c>
      <c r="L24" s="53">
        <v>205</v>
      </c>
      <c r="M24" s="53">
        <v>60</v>
      </c>
      <c r="N24" s="55">
        <v>1351</v>
      </c>
      <c r="O24" s="53">
        <v>160</v>
      </c>
      <c r="P24" s="53">
        <v>160</v>
      </c>
      <c r="Q24" s="53">
        <v>33</v>
      </c>
      <c r="R24" s="53">
        <v>746</v>
      </c>
      <c r="S24" s="53">
        <v>205</v>
      </c>
      <c r="T24" s="53">
        <v>205</v>
      </c>
      <c r="U24" s="53">
        <v>38</v>
      </c>
      <c r="V24" s="117">
        <v>853</v>
      </c>
      <c r="W24" s="20"/>
    </row>
    <row r="25" spans="1:23" ht="10.5" customHeight="1" x14ac:dyDescent="0.25">
      <c r="A25" s="136"/>
      <c r="B25" s="12" t="s">
        <v>14</v>
      </c>
      <c r="C25" s="55">
        <v>2038</v>
      </c>
      <c r="D25" s="55">
        <v>2038</v>
      </c>
      <c r="E25" s="53">
        <v>535</v>
      </c>
      <c r="F25" s="55">
        <v>9624</v>
      </c>
      <c r="G25" s="55">
        <v>1938</v>
      </c>
      <c r="H25" s="55">
        <v>1938</v>
      </c>
      <c r="I25" s="53">
        <v>516</v>
      </c>
      <c r="J25" s="55">
        <v>9282</v>
      </c>
      <c r="K25" s="55">
        <v>1940</v>
      </c>
      <c r="L25" s="55">
        <v>1940</v>
      </c>
      <c r="M25" s="53">
        <v>285</v>
      </c>
      <c r="N25" s="55">
        <v>5125</v>
      </c>
      <c r="O25" s="55">
        <v>7110</v>
      </c>
      <c r="P25" s="55">
        <v>7110</v>
      </c>
      <c r="Q25" s="53">
        <v>697</v>
      </c>
      <c r="R25" s="55">
        <v>12548</v>
      </c>
      <c r="S25" s="55">
        <v>3050</v>
      </c>
      <c r="T25" s="55">
        <v>2945</v>
      </c>
      <c r="U25" s="53">
        <v>71</v>
      </c>
      <c r="V25" s="116">
        <v>1270</v>
      </c>
      <c r="W25" s="20"/>
    </row>
    <row r="26" spans="1:23" s="35" customFormat="1" ht="10.5" customHeight="1" x14ac:dyDescent="0.25">
      <c r="A26" s="136"/>
      <c r="B26" s="11" t="s">
        <v>34</v>
      </c>
      <c r="C26" s="55">
        <v>21140</v>
      </c>
      <c r="D26" s="55">
        <v>21140</v>
      </c>
      <c r="E26" s="55">
        <v>3436</v>
      </c>
      <c r="F26" s="55">
        <v>41914</v>
      </c>
      <c r="G26" s="55">
        <v>21540</v>
      </c>
      <c r="H26" s="55">
        <v>21540</v>
      </c>
      <c r="I26" s="55">
        <v>3093</v>
      </c>
      <c r="J26" s="55">
        <v>37736</v>
      </c>
      <c r="K26" s="55">
        <v>19919</v>
      </c>
      <c r="L26" s="55">
        <v>19919</v>
      </c>
      <c r="M26" s="55">
        <v>3163</v>
      </c>
      <c r="N26" s="55">
        <v>38593</v>
      </c>
      <c r="O26" s="55">
        <v>15000</v>
      </c>
      <c r="P26" s="55">
        <v>15000</v>
      </c>
      <c r="Q26" s="55">
        <v>1373</v>
      </c>
      <c r="R26" s="55">
        <v>16751</v>
      </c>
      <c r="S26" s="55">
        <v>19830</v>
      </c>
      <c r="T26" s="55">
        <v>19700</v>
      </c>
      <c r="U26" s="55">
        <v>2187</v>
      </c>
      <c r="V26" s="55">
        <v>26677</v>
      </c>
      <c r="W26" s="20"/>
    </row>
    <row r="27" spans="1:23" s="36" customFormat="1" ht="10.5" customHeight="1" x14ac:dyDescent="0.25">
      <c r="A27" s="136"/>
      <c r="B27" s="38" t="s">
        <v>35</v>
      </c>
      <c r="C27" s="115">
        <f t="shared" ref="C27:V27" si="2">C22+C23+C24+C25+C26</f>
        <v>29254</v>
      </c>
      <c r="D27" s="115">
        <f t="shared" si="2"/>
        <v>29254</v>
      </c>
      <c r="E27" s="115">
        <f t="shared" si="2"/>
        <v>5444</v>
      </c>
      <c r="F27" s="115">
        <f t="shared" si="2"/>
        <v>86038</v>
      </c>
      <c r="G27" s="115">
        <f t="shared" si="2"/>
        <v>30389</v>
      </c>
      <c r="H27" s="115">
        <f t="shared" si="2"/>
        <v>30389</v>
      </c>
      <c r="I27" s="115">
        <f t="shared" si="2"/>
        <v>4902</v>
      </c>
      <c r="J27" s="115">
        <f t="shared" si="2"/>
        <v>77151</v>
      </c>
      <c r="K27" s="115">
        <f t="shared" si="2"/>
        <v>27933</v>
      </c>
      <c r="L27" s="115">
        <f t="shared" si="2"/>
        <v>27933</v>
      </c>
      <c r="M27" s="115">
        <f t="shared" si="2"/>
        <v>3964</v>
      </c>
      <c r="N27" s="115">
        <f t="shared" si="2"/>
        <v>54319</v>
      </c>
      <c r="O27" s="115">
        <f t="shared" si="2"/>
        <v>25690</v>
      </c>
      <c r="P27" s="115">
        <f t="shared" si="2"/>
        <v>25685</v>
      </c>
      <c r="Q27" s="115">
        <f t="shared" si="2"/>
        <v>2746</v>
      </c>
      <c r="R27" s="115">
        <f t="shared" si="2"/>
        <v>44206</v>
      </c>
      <c r="S27" s="115">
        <f t="shared" si="2"/>
        <v>26125</v>
      </c>
      <c r="T27" s="115">
        <f t="shared" si="2"/>
        <v>25785</v>
      </c>
      <c r="U27" s="115">
        <f t="shared" si="2"/>
        <v>2633</v>
      </c>
      <c r="V27" s="115">
        <f t="shared" si="2"/>
        <v>34933</v>
      </c>
      <c r="W27" s="20"/>
    </row>
    <row r="28" spans="1:23" ht="6.95" customHeight="1" x14ac:dyDescent="0.25">
      <c r="A28" s="137"/>
      <c r="B28" s="16"/>
      <c r="C28" s="17"/>
      <c r="D28" s="17"/>
      <c r="E28" s="17"/>
      <c r="F28" s="17"/>
      <c r="G28" s="21"/>
      <c r="H28" s="21"/>
      <c r="I28" s="21"/>
      <c r="J28" s="21"/>
      <c r="K28" s="21"/>
      <c r="L28" s="21"/>
      <c r="M28" s="21"/>
      <c r="N28" s="21"/>
      <c r="O28" s="14"/>
      <c r="P28" s="14"/>
      <c r="Q28" s="14"/>
      <c r="R28" s="14"/>
      <c r="S28" s="14"/>
      <c r="T28" s="14"/>
      <c r="U28" s="14"/>
      <c r="V28" s="14"/>
      <c r="W28" s="20"/>
    </row>
    <row r="29" spans="1:23" ht="10.5" customHeight="1" x14ac:dyDescent="0.25">
      <c r="A29" s="69" t="s">
        <v>17</v>
      </c>
      <c r="B29" s="70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0"/>
      <c r="Q29" s="20"/>
      <c r="R29" s="20"/>
      <c r="S29" s="20"/>
      <c r="T29" s="20"/>
      <c r="U29" s="20"/>
      <c r="V29" s="20"/>
      <c r="W29" s="20"/>
    </row>
    <row r="30" spans="1:23" ht="10.5" customHeight="1" x14ac:dyDescent="0.25">
      <c r="A30" s="69" t="s">
        <v>18</v>
      </c>
      <c r="B30" s="70"/>
      <c r="C30" s="22"/>
      <c r="D30" s="23"/>
      <c r="E30" s="8"/>
      <c r="F30" s="8"/>
      <c r="G30" s="8"/>
      <c r="H30" s="8"/>
      <c r="I30" s="2"/>
      <c r="J30" s="2"/>
      <c r="K30" s="20"/>
      <c r="L30" s="20"/>
      <c r="M30" s="20"/>
      <c r="N30" s="20"/>
      <c r="O30" s="2"/>
      <c r="P30" s="20"/>
      <c r="Q30" s="20"/>
      <c r="R30" s="20"/>
      <c r="S30" s="20"/>
      <c r="T30" s="2"/>
      <c r="U30" s="20"/>
      <c r="V30" s="20"/>
      <c r="W30" s="2"/>
    </row>
    <row r="31" spans="1:23" ht="10.5" customHeight="1" x14ac:dyDescent="0.25">
      <c r="A31" s="69" t="s">
        <v>19</v>
      </c>
      <c r="B31" s="70"/>
      <c r="C31" s="8"/>
      <c r="D31" s="8"/>
      <c r="E31" s="138"/>
      <c r="F31" s="138"/>
      <c r="G31" s="138"/>
      <c r="H31" s="138"/>
      <c r="I31" s="2"/>
      <c r="J31" s="2"/>
      <c r="K31" s="20"/>
      <c r="L31" s="20"/>
      <c r="M31" s="20"/>
      <c r="N31" s="20"/>
      <c r="O31" s="20"/>
      <c r="P31" s="20"/>
      <c r="Q31" s="20"/>
      <c r="R31" s="20"/>
      <c r="S31" s="2"/>
      <c r="T31" s="20"/>
      <c r="U31" s="20"/>
      <c r="V31" s="20"/>
      <c r="W31" s="20"/>
    </row>
    <row r="32" spans="1:23" x14ac:dyDescent="0.25">
      <c r="S32" s="113"/>
      <c r="T32" s="113"/>
      <c r="U32" s="113"/>
      <c r="V32" s="113"/>
    </row>
    <row r="33" spans="19:22" x14ac:dyDescent="0.25">
      <c r="S33" s="113"/>
      <c r="T33" s="113"/>
      <c r="U33" s="113"/>
      <c r="V33" s="113"/>
    </row>
    <row r="34" spans="19:22" x14ac:dyDescent="0.25">
      <c r="S34" s="113"/>
      <c r="T34" s="113"/>
      <c r="U34" s="113"/>
      <c r="V34" s="113"/>
    </row>
    <row r="35" spans="19:22" x14ac:dyDescent="0.25">
      <c r="S35" s="113"/>
      <c r="T35" s="113"/>
      <c r="U35" s="113"/>
      <c r="V35" s="113"/>
    </row>
  </sheetData>
  <mergeCells count="11">
    <mergeCell ref="B3:B4"/>
    <mergeCell ref="A3:A4"/>
    <mergeCell ref="S3:U3"/>
    <mergeCell ref="O3:Q3"/>
    <mergeCell ref="K3:N3"/>
    <mergeCell ref="G3:J3"/>
    <mergeCell ref="C3:F3"/>
    <mergeCell ref="A13:A20"/>
    <mergeCell ref="A21:A28"/>
    <mergeCell ref="A5:A12"/>
    <mergeCell ref="E31:H31"/>
  </mergeCells>
  <pageMargins left="0.23622047244094491" right="0.23622047244094491" top="0.55118110236220474" bottom="0.55118110236220474" header="0.31496062992125984" footer="0.31496062992125984"/>
  <pageSetup paperSize="9"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workbookViewId="0"/>
  </sheetViews>
  <sheetFormatPr defaultRowHeight="15" x14ac:dyDescent="0.25"/>
  <cols>
    <col min="1" max="1" width="9.140625" style="40"/>
    <col min="2" max="2" width="10.85546875" style="6" customWidth="1"/>
    <col min="3" max="22" width="7.85546875" style="40" customWidth="1"/>
    <col min="23" max="16384" width="9.140625" style="40"/>
  </cols>
  <sheetData>
    <row r="1" spans="1:22" ht="14.25" customHeight="1" x14ac:dyDescent="0.25">
      <c r="A1" s="3" t="s">
        <v>49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25" customHeight="1" x14ac:dyDescent="0.25">
      <c r="A2" s="3"/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" customHeight="1" x14ac:dyDescent="0.25">
      <c r="A3" s="139" t="s">
        <v>0</v>
      </c>
      <c r="B3" s="139" t="s">
        <v>1</v>
      </c>
      <c r="C3" s="125" t="s">
        <v>6</v>
      </c>
      <c r="D3" s="125"/>
      <c r="E3" s="125"/>
      <c r="F3" s="125"/>
      <c r="G3" s="125" t="s">
        <v>7</v>
      </c>
      <c r="H3" s="125"/>
      <c r="I3" s="125"/>
      <c r="J3" s="125"/>
      <c r="K3" s="125" t="s">
        <v>8</v>
      </c>
      <c r="L3" s="125"/>
      <c r="M3" s="125"/>
      <c r="N3" s="125"/>
      <c r="O3" s="125" t="s">
        <v>9</v>
      </c>
      <c r="P3" s="125"/>
      <c r="Q3" s="125"/>
      <c r="R3" s="125"/>
      <c r="S3" s="126" t="s">
        <v>20</v>
      </c>
      <c r="T3" s="126"/>
      <c r="U3" s="126"/>
      <c r="V3" s="126"/>
    </row>
    <row r="4" spans="1:22" ht="27" x14ac:dyDescent="0.25">
      <c r="A4" s="140"/>
      <c r="B4" s="140"/>
      <c r="C4" s="82" t="s">
        <v>11</v>
      </c>
      <c r="D4" s="82" t="s">
        <v>12</v>
      </c>
      <c r="E4" s="82" t="s">
        <v>2</v>
      </c>
      <c r="F4" s="82" t="s">
        <v>13</v>
      </c>
      <c r="G4" s="82" t="s">
        <v>11</v>
      </c>
      <c r="H4" s="82" t="s">
        <v>12</v>
      </c>
      <c r="I4" s="82" t="s">
        <v>2</v>
      </c>
      <c r="J4" s="82" t="s">
        <v>13</v>
      </c>
      <c r="K4" s="82" t="s">
        <v>11</v>
      </c>
      <c r="L4" s="82" t="s">
        <v>12</v>
      </c>
      <c r="M4" s="82" t="s">
        <v>2</v>
      </c>
      <c r="N4" s="82" t="s">
        <v>13</v>
      </c>
      <c r="O4" s="82" t="s">
        <v>11</v>
      </c>
      <c r="P4" s="82" t="s">
        <v>12</v>
      </c>
      <c r="Q4" s="82" t="s">
        <v>2</v>
      </c>
      <c r="R4" s="82" t="s">
        <v>13</v>
      </c>
      <c r="S4" s="82" t="s">
        <v>11</v>
      </c>
      <c r="T4" s="82" t="s">
        <v>12</v>
      </c>
      <c r="U4" s="82" t="s">
        <v>2</v>
      </c>
      <c r="V4" s="82" t="s">
        <v>13</v>
      </c>
    </row>
    <row r="5" spans="1:22" ht="6.95" customHeight="1" x14ac:dyDescent="0.25">
      <c r="A5" s="135" t="s">
        <v>3</v>
      </c>
      <c r="B5" s="9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</row>
    <row r="6" spans="1:22" ht="10.5" customHeight="1" x14ac:dyDescent="0.25">
      <c r="A6" s="136"/>
      <c r="B6" s="11" t="s">
        <v>10</v>
      </c>
      <c r="C6" s="89">
        <v>-1.2744950756556768</v>
      </c>
      <c r="D6" s="89">
        <v>-1.3208147120588984</v>
      </c>
      <c r="E6" s="89">
        <v>-0.30780770156097426</v>
      </c>
      <c r="F6" s="89">
        <v>-0.30797700347800883</v>
      </c>
      <c r="G6" s="89">
        <v>5.3336541830187949</v>
      </c>
      <c r="H6" s="89">
        <v>5.3585782222112055</v>
      </c>
      <c r="I6" s="89">
        <v>10.910871833455181</v>
      </c>
      <c r="J6" s="89">
        <v>10.911042182742198</v>
      </c>
      <c r="K6" s="89">
        <v>-0.45052157699349915</v>
      </c>
      <c r="L6" s="89">
        <v>-0.52329098608590441</v>
      </c>
      <c r="M6" s="89">
        <v>-3.0366250903947933</v>
      </c>
      <c r="N6" s="89">
        <v>-3.0379003507248594</v>
      </c>
      <c r="O6" s="89">
        <v>-15.055650424887112</v>
      </c>
      <c r="P6" s="89">
        <v>-14.963021524884876</v>
      </c>
      <c r="Q6" s="89">
        <v>-19.330886914740553</v>
      </c>
      <c r="R6" s="89">
        <v>-19.33010824736008</v>
      </c>
      <c r="S6" s="89">
        <v>-12.063333461434995</v>
      </c>
      <c r="T6" s="89">
        <v>-12.052259536596701</v>
      </c>
      <c r="U6" s="89">
        <v>-13.513111900482585</v>
      </c>
      <c r="V6" s="89">
        <v>-13.513428601188322</v>
      </c>
    </row>
    <row r="7" spans="1:22" ht="10.5" customHeight="1" x14ac:dyDescent="0.25">
      <c r="A7" s="136"/>
      <c r="B7" s="12" t="s">
        <v>15</v>
      </c>
      <c r="C7" s="89">
        <v>1.8502202643171806</v>
      </c>
      <c r="D7" s="89">
        <v>2.0119699477906532</v>
      </c>
      <c r="E7" s="89">
        <v>28.766863005890176</v>
      </c>
      <c r="F7" s="89">
        <v>28.767533454637583</v>
      </c>
      <c r="G7" s="89">
        <v>0.53633217993079585</v>
      </c>
      <c r="H7" s="89">
        <v>0.36449881413057045</v>
      </c>
      <c r="I7" s="89">
        <v>-19.079238601150951</v>
      </c>
      <c r="J7" s="89">
        <v>-19.080794891516266</v>
      </c>
      <c r="K7" s="89">
        <v>-54.851636059689746</v>
      </c>
      <c r="L7" s="89">
        <v>-54.503619312952409</v>
      </c>
      <c r="M7" s="89">
        <v>-52.224653537563825</v>
      </c>
      <c r="N7" s="89">
        <v>-52.226483493407308</v>
      </c>
      <c r="O7" s="89">
        <v>-11.707051456575007</v>
      </c>
      <c r="P7" s="89">
        <v>-12.055768179332969</v>
      </c>
      <c r="Q7" s="89">
        <v>-23.473282442748094</v>
      </c>
      <c r="R7" s="89">
        <v>-23.484094852515906</v>
      </c>
      <c r="S7" s="89">
        <v>-59.181875393329143</v>
      </c>
      <c r="T7" s="89">
        <v>-59.034763784540942</v>
      </c>
      <c r="U7" s="89">
        <v>-61.903857115713464</v>
      </c>
      <c r="V7" s="89">
        <v>-61.911232927194412</v>
      </c>
    </row>
    <row r="8" spans="1:22" ht="10.5" customHeight="1" x14ac:dyDescent="0.25">
      <c r="A8" s="136"/>
      <c r="B8" s="12" t="s">
        <v>16</v>
      </c>
      <c r="C8" s="89">
        <v>122.43485342019544</v>
      </c>
      <c r="D8" s="89">
        <v>122.71799060649377</v>
      </c>
      <c r="E8" s="89">
        <v>282.61039468542401</v>
      </c>
      <c r="F8" s="89">
        <v>282.61749415582148</v>
      </c>
      <c r="G8" s="89">
        <v>-50.228812008054177</v>
      </c>
      <c r="H8" s="89">
        <v>-50.19025351854399</v>
      </c>
      <c r="I8" s="89">
        <v>-66.836891022367482</v>
      </c>
      <c r="J8" s="89">
        <v>-66.838558479692139</v>
      </c>
      <c r="K8" s="89">
        <v>-22.912835601324016</v>
      </c>
      <c r="L8" s="89">
        <v>-23.258168430740909</v>
      </c>
      <c r="M8" s="89">
        <v>-26.578380043116724</v>
      </c>
      <c r="N8" s="89">
        <v>-26.613136076776065</v>
      </c>
      <c r="O8" s="89">
        <v>3.4589694656488548</v>
      </c>
      <c r="P8" s="89">
        <v>4.029743343727513</v>
      </c>
      <c r="Q8" s="89">
        <v>11.786912751677853</v>
      </c>
      <c r="R8" s="89">
        <v>11.837002341920375</v>
      </c>
      <c r="S8" s="89">
        <v>-11.706026058631922</v>
      </c>
      <c r="T8" s="89">
        <v>-11.435572799673269</v>
      </c>
      <c r="U8" s="89">
        <v>4.1422430636967569</v>
      </c>
      <c r="V8" s="89">
        <v>4.1362827535675653</v>
      </c>
    </row>
    <row r="9" spans="1:22" ht="10.5" customHeight="1" x14ac:dyDescent="0.25">
      <c r="A9" s="136"/>
      <c r="B9" s="11" t="s">
        <v>14</v>
      </c>
      <c r="C9" s="89">
        <v>6.8896332740151429</v>
      </c>
      <c r="D9" s="89">
        <v>6.8233774845994102</v>
      </c>
      <c r="E9" s="89">
        <v>1.9653804543815361</v>
      </c>
      <c r="F9" s="89">
        <v>1.97145003756574</v>
      </c>
      <c r="G9" s="89">
        <v>-3.5516672923433497</v>
      </c>
      <c r="H9" s="89">
        <v>-3.5106921732311767</v>
      </c>
      <c r="I9" s="89">
        <v>3.636899498968464</v>
      </c>
      <c r="J9" s="89">
        <v>3.6351550041096479</v>
      </c>
      <c r="K9" s="89">
        <v>-5.4576839112555211</v>
      </c>
      <c r="L9" s="89">
        <v>-5.4534064743329269</v>
      </c>
      <c r="M9" s="89">
        <v>-7.3086110795131383</v>
      </c>
      <c r="N9" s="89">
        <v>-7.3066228513650149</v>
      </c>
      <c r="O9" s="89">
        <v>-15.664268070024704</v>
      </c>
      <c r="P9" s="89">
        <v>-15.821141414322296</v>
      </c>
      <c r="Q9" s="89">
        <v>-17.328342639749646</v>
      </c>
      <c r="R9" s="89">
        <v>-17.33354695318998</v>
      </c>
      <c r="S9" s="89">
        <v>-17.800690882445306</v>
      </c>
      <c r="T9" s="89">
        <v>-17.965900563670314</v>
      </c>
      <c r="U9" s="89">
        <v>-19.022719076812116</v>
      </c>
      <c r="V9" s="89">
        <v>-19.022622923449369</v>
      </c>
    </row>
    <row r="10" spans="1:22" ht="10.5" customHeight="1" x14ac:dyDescent="0.25">
      <c r="A10" s="136"/>
      <c r="B10" s="11" t="s">
        <v>34</v>
      </c>
      <c r="C10" s="89">
        <v>-0.50787508691314731</v>
      </c>
      <c r="D10" s="89">
        <v>-0.20050086806889239</v>
      </c>
      <c r="E10" s="89">
        <v>9.0797313912796742</v>
      </c>
      <c r="F10" s="89">
        <v>9.0795272630016246</v>
      </c>
      <c r="G10" s="89">
        <v>3.4441372185591441</v>
      </c>
      <c r="H10" s="89">
        <v>3.2021429726047437</v>
      </c>
      <c r="I10" s="89">
        <v>4.6995577906875923</v>
      </c>
      <c r="J10" s="89">
        <v>4.6977552405556287</v>
      </c>
      <c r="K10" s="89">
        <v>-0.63005771857421911</v>
      </c>
      <c r="L10" s="89">
        <v>0.24389698149515562</v>
      </c>
      <c r="M10" s="89">
        <v>-18.666666666666668</v>
      </c>
      <c r="N10" s="89">
        <v>-18.66707848121888</v>
      </c>
      <c r="O10" s="89">
        <v>-33.751108483594443</v>
      </c>
      <c r="P10" s="89">
        <v>-33.543154761904766</v>
      </c>
      <c r="Q10" s="89">
        <v>-16.342531310457183</v>
      </c>
      <c r="R10" s="89">
        <v>-16.340054750617615</v>
      </c>
      <c r="S10" s="89">
        <v>-32.247044952991324</v>
      </c>
      <c r="T10" s="89">
        <v>-31.385683777098343</v>
      </c>
      <c r="U10" s="89">
        <v>-22.29263217629812</v>
      </c>
      <c r="V10" s="89">
        <v>-22.292208522134839</v>
      </c>
    </row>
    <row r="11" spans="1:22" ht="10.5" customHeight="1" x14ac:dyDescent="0.25">
      <c r="A11" s="136"/>
      <c r="B11" s="38" t="s">
        <v>35</v>
      </c>
      <c r="C11" s="118">
        <v>2.358521090035667</v>
      </c>
      <c r="D11" s="118">
        <v>2.4253763465544851</v>
      </c>
      <c r="E11" s="118">
        <v>5.6481639989728665</v>
      </c>
      <c r="F11" s="118">
        <v>4.851117228858703</v>
      </c>
      <c r="G11" s="118">
        <v>1.2404101107090661</v>
      </c>
      <c r="H11" s="118">
        <v>1.1845327147315752</v>
      </c>
      <c r="I11" s="118">
        <v>4.6767872152962742</v>
      </c>
      <c r="J11" s="118">
        <v>5.4210228906851929</v>
      </c>
      <c r="K11" s="118">
        <v>-5.551749660683555</v>
      </c>
      <c r="L11" s="118">
        <v>-5.3326023594213492</v>
      </c>
      <c r="M11" s="118">
        <v>-6.9005717823937465</v>
      </c>
      <c r="N11" s="118">
        <v>-5.6274117127791348</v>
      </c>
      <c r="O11" s="118">
        <v>-19.619872863146064</v>
      </c>
      <c r="P11" s="118">
        <v>-19.513155790926852</v>
      </c>
      <c r="Q11" s="118">
        <v>-18.527255438877255</v>
      </c>
      <c r="R11" s="118">
        <v>-18.699373431484716</v>
      </c>
      <c r="S11" s="118">
        <v>-21.327943298046872</v>
      </c>
      <c r="T11" s="118">
        <v>-21.032745832878984</v>
      </c>
      <c r="U11" s="118">
        <v>-16.117435590173756</v>
      </c>
      <c r="V11" s="118">
        <v>-15.19137010310593</v>
      </c>
    </row>
    <row r="12" spans="1:22" ht="6.95" customHeight="1" x14ac:dyDescent="0.25">
      <c r="A12" s="137"/>
      <c r="B12" s="13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</row>
    <row r="13" spans="1:22" ht="6.95" customHeight="1" x14ac:dyDescent="0.25">
      <c r="A13" s="135" t="s">
        <v>4</v>
      </c>
      <c r="B13" s="123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</row>
    <row r="14" spans="1:22" ht="10.5" customHeight="1" x14ac:dyDescent="0.25">
      <c r="A14" s="136"/>
      <c r="B14" s="11" t="s">
        <v>10</v>
      </c>
      <c r="C14" s="89">
        <v>0.28243463840592853</v>
      </c>
      <c r="D14" s="89">
        <v>4.4076849283103015E-2</v>
      </c>
      <c r="E14" s="89">
        <v>-2.1539591237302655</v>
      </c>
      <c r="F14" s="89">
        <v>-2.1561514813291818</v>
      </c>
      <c r="G14" s="89">
        <v>-1.1368921502764715</v>
      </c>
      <c r="H14" s="89">
        <v>-1.0340538018970611</v>
      </c>
      <c r="I14" s="89">
        <v>-3.5397123202001253</v>
      </c>
      <c r="J14" s="89">
        <v>-3.5370225369800097</v>
      </c>
      <c r="K14" s="89">
        <v>-26.389106685484293</v>
      </c>
      <c r="L14" s="89">
        <v>-26.417367166836879</v>
      </c>
      <c r="M14" s="89">
        <v>-19.197354771784234</v>
      </c>
      <c r="N14" s="89">
        <v>-19.204157633219573</v>
      </c>
      <c r="O14" s="89">
        <v>-10.598260252085922</v>
      </c>
      <c r="P14" s="89">
        <v>-10.413181963770953</v>
      </c>
      <c r="Q14" s="89">
        <v>-9.4680253550509512</v>
      </c>
      <c r="R14" s="89">
        <v>-9.4587741372226795</v>
      </c>
      <c r="S14" s="89">
        <v>-34.755007384758898</v>
      </c>
      <c r="T14" s="89">
        <v>-34.732557235085167</v>
      </c>
      <c r="U14" s="89">
        <v>-30.957043201566513</v>
      </c>
      <c r="V14" s="89">
        <v>-30.955423055082338</v>
      </c>
    </row>
    <row r="15" spans="1:22" ht="10.5" customHeight="1" x14ac:dyDescent="0.25">
      <c r="A15" s="136"/>
      <c r="B15" s="12" t="s">
        <v>15</v>
      </c>
      <c r="C15" s="89">
        <v>1.4824690041327824</v>
      </c>
      <c r="D15" s="89">
        <v>1.6489002833625692</v>
      </c>
      <c r="E15" s="89">
        <v>29.312147187957351</v>
      </c>
      <c r="F15" s="89">
        <v>29.313447209691319</v>
      </c>
      <c r="G15" s="89">
        <v>1.0561992590841018</v>
      </c>
      <c r="H15" s="89">
        <v>0.87877661551531883</v>
      </c>
      <c r="I15" s="89">
        <v>-20</v>
      </c>
      <c r="J15" s="89">
        <v>-20.000195984282058</v>
      </c>
      <c r="K15" s="89">
        <v>-55.344096924316879</v>
      </c>
      <c r="L15" s="89">
        <v>-54.967497434007953</v>
      </c>
      <c r="M15" s="89">
        <v>-53.152789005658853</v>
      </c>
      <c r="N15" s="89">
        <v>-53.149842599737873</v>
      </c>
      <c r="O15" s="89">
        <v>-10.537959944108058</v>
      </c>
      <c r="P15" s="89">
        <v>-10.957863362749109</v>
      </c>
      <c r="Q15" s="89">
        <v>-21.613459879206211</v>
      </c>
      <c r="R15" s="89">
        <v>-21.627274628738757</v>
      </c>
      <c r="S15" s="89">
        <v>-59.029462738301561</v>
      </c>
      <c r="T15" s="89">
        <v>-58.882741870192959</v>
      </c>
      <c r="U15" s="89">
        <v>-62.01128998536484</v>
      </c>
      <c r="V15" s="89">
        <v>-62.015307415479747</v>
      </c>
    </row>
    <row r="16" spans="1:22" ht="10.5" customHeight="1" x14ac:dyDescent="0.25">
      <c r="A16" s="136"/>
      <c r="B16" s="12" t="s">
        <v>16</v>
      </c>
      <c r="C16" s="89">
        <v>2.0092992361341744</v>
      </c>
      <c r="D16" s="89">
        <v>1.9493502165944685</v>
      </c>
      <c r="E16" s="89">
        <v>-1.4234875444839856</v>
      </c>
      <c r="F16" s="89">
        <v>-1.3981199523368197</v>
      </c>
      <c r="G16" s="89">
        <v>0.39068858863747352</v>
      </c>
      <c r="H16" s="89">
        <v>0.78444190227161292</v>
      </c>
      <c r="I16" s="89">
        <v>0.72202166064981954</v>
      </c>
      <c r="J16" s="89">
        <v>0.66868974407175652</v>
      </c>
      <c r="K16" s="89">
        <v>-21.193449002756605</v>
      </c>
      <c r="L16" s="89">
        <v>-21.193449002756605</v>
      </c>
      <c r="M16" s="89">
        <v>-23.357228195937875</v>
      </c>
      <c r="N16" s="89">
        <v>-23.328709384837008</v>
      </c>
      <c r="O16" s="89">
        <v>-18.662551440329217</v>
      </c>
      <c r="P16" s="89">
        <v>-18.662551440329217</v>
      </c>
      <c r="Q16" s="89">
        <v>-23.694466095089634</v>
      </c>
      <c r="R16" s="89">
        <v>-23.715249991301622</v>
      </c>
      <c r="S16" s="89">
        <v>-34.357356360013284</v>
      </c>
      <c r="T16" s="89">
        <v>-34.13862045984672</v>
      </c>
      <c r="U16" s="89">
        <v>-41.933570581257413</v>
      </c>
      <c r="V16" s="89">
        <v>-41.943598570104598</v>
      </c>
    </row>
    <row r="17" spans="1:22" ht="10.5" customHeight="1" x14ac:dyDescent="0.25">
      <c r="A17" s="136"/>
      <c r="B17" s="12" t="s">
        <v>14</v>
      </c>
      <c r="C17" s="89">
        <v>11.241356046550852</v>
      </c>
      <c r="D17" s="89">
        <v>10.917067409094743</v>
      </c>
      <c r="E17" s="89">
        <v>9.3379790940766547</v>
      </c>
      <c r="F17" s="89">
        <v>9.333204296912804</v>
      </c>
      <c r="G17" s="89">
        <v>-4.6698506557501327</v>
      </c>
      <c r="H17" s="89">
        <v>-4.4725032326766563</v>
      </c>
      <c r="I17" s="89">
        <v>-10.675589547482472</v>
      </c>
      <c r="J17" s="89">
        <v>-10.689185122240517</v>
      </c>
      <c r="K17" s="89">
        <v>5.7654075546719685</v>
      </c>
      <c r="L17" s="89">
        <v>5.7727526076916957</v>
      </c>
      <c r="M17" s="89">
        <v>-9.4541562611487695</v>
      </c>
      <c r="N17" s="89">
        <v>-9.4233780649765109</v>
      </c>
      <c r="O17" s="89">
        <v>-38.390977443609017</v>
      </c>
      <c r="P17" s="89">
        <v>-39.122252333634449</v>
      </c>
      <c r="Q17" s="89">
        <v>-34.909377462568955</v>
      </c>
      <c r="R17" s="89">
        <v>-34.911915964547539</v>
      </c>
      <c r="S17" s="89">
        <v>-30.898971158711419</v>
      </c>
      <c r="T17" s="89">
        <v>-31.772547034506033</v>
      </c>
      <c r="U17" s="89">
        <v>-42.439024390243901</v>
      </c>
      <c r="V17" s="89">
        <v>-42.432981709087393</v>
      </c>
    </row>
    <row r="18" spans="1:22" ht="10.5" customHeight="1" x14ac:dyDescent="0.25">
      <c r="A18" s="136"/>
      <c r="B18" s="11" t="s">
        <v>34</v>
      </c>
      <c r="C18" s="89">
        <v>0.30466035131146757</v>
      </c>
      <c r="D18" s="89">
        <v>0.62548393341076269</v>
      </c>
      <c r="E18" s="89">
        <v>10.60711793440335</v>
      </c>
      <c r="F18" s="89">
        <v>10.613850058989668</v>
      </c>
      <c r="G18" s="89">
        <v>-4.7458592378150068E-2</v>
      </c>
      <c r="H18" s="89">
        <v>9.8589686556935535E-2</v>
      </c>
      <c r="I18" s="89">
        <v>-0.8517350157728707</v>
      </c>
      <c r="J18" s="89">
        <v>-0.85650198126684729</v>
      </c>
      <c r="K18" s="89">
        <v>5.8829115426617919</v>
      </c>
      <c r="L18" s="89">
        <v>6.0777130502672509</v>
      </c>
      <c r="M18" s="89">
        <v>-34.998409163219854</v>
      </c>
      <c r="N18" s="89">
        <v>-34.995501193161815</v>
      </c>
      <c r="O18" s="89">
        <v>-37.868834080717491</v>
      </c>
      <c r="P18" s="89">
        <v>-37.61988337202061</v>
      </c>
      <c r="Q18" s="89">
        <v>-16.275085658345571</v>
      </c>
      <c r="R18" s="89">
        <v>-16.278836509528585</v>
      </c>
      <c r="S18" s="89">
        <v>-34.044604179559194</v>
      </c>
      <c r="T18" s="89">
        <v>-33.349061169183116</v>
      </c>
      <c r="U18" s="89">
        <v>-40.317515701325888</v>
      </c>
      <c r="V18" s="89">
        <v>-40.316756640806553</v>
      </c>
    </row>
    <row r="19" spans="1:22" ht="10.5" customHeight="1" x14ac:dyDescent="0.25">
      <c r="A19" s="136"/>
      <c r="B19" s="38" t="s">
        <v>35</v>
      </c>
      <c r="C19" s="118">
        <v>1.334224689055425</v>
      </c>
      <c r="D19" s="118">
        <v>1.4511596218809435</v>
      </c>
      <c r="E19" s="118">
        <v>6.7573024633194239</v>
      </c>
      <c r="F19" s="118">
        <v>4.6685538811836151</v>
      </c>
      <c r="G19" s="118">
        <v>-0.37143601598838016</v>
      </c>
      <c r="H19" s="118">
        <v>-0.29436289460577197</v>
      </c>
      <c r="I19" s="118">
        <v>-5.6335897112596145</v>
      </c>
      <c r="J19" s="118">
        <v>-5.5534746705944302</v>
      </c>
      <c r="K19" s="118">
        <v>-15.029686552297855</v>
      </c>
      <c r="L19" s="118">
        <v>-14.871607779305702</v>
      </c>
      <c r="M19" s="118">
        <v>-28.451938750968708</v>
      </c>
      <c r="N19" s="118">
        <v>-26.055391841389199</v>
      </c>
      <c r="O19" s="118">
        <v>-29.198891952246548</v>
      </c>
      <c r="P19" s="118">
        <v>-29.095596331485009</v>
      </c>
      <c r="Q19" s="118">
        <v>-15.690595353701353</v>
      </c>
      <c r="R19" s="118">
        <v>-14.646827093385451</v>
      </c>
      <c r="S19" s="118">
        <v>-39.263845038931272</v>
      </c>
      <c r="T19" s="118">
        <v>-38.944559570783774</v>
      </c>
      <c r="U19" s="118">
        <v>-39.230044420514197</v>
      </c>
      <c r="V19" s="118">
        <v>-37.608074190132449</v>
      </c>
    </row>
    <row r="20" spans="1:22" ht="6.95" customHeight="1" x14ac:dyDescent="0.25">
      <c r="A20" s="137"/>
      <c r="B20" s="16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</row>
    <row r="21" spans="1:22" ht="6.95" customHeight="1" x14ac:dyDescent="0.25">
      <c r="A21" s="135" t="s">
        <v>5</v>
      </c>
      <c r="B21" s="121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</row>
    <row r="22" spans="1:22" ht="10.5" customHeight="1" x14ac:dyDescent="0.25">
      <c r="A22" s="136"/>
      <c r="B22" s="11" t="s">
        <v>10</v>
      </c>
      <c r="C22" s="89">
        <v>20.877378435517972</v>
      </c>
      <c r="D22" s="89">
        <v>20.877378435517972</v>
      </c>
      <c r="E22" s="89">
        <v>-11.71806167400881</v>
      </c>
      <c r="F22" s="89">
        <v>-11.687350162177408</v>
      </c>
      <c r="G22" s="89">
        <v>-19.457804984696107</v>
      </c>
      <c r="H22" s="89">
        <v>-19.457804984696107</v>
      </c>
      <c r="I22" s="89">
        <v>-79.540918163672657</v>
      </c>
      <c r="J22" s="89">
        <v>-79.584015329953289</v>
      </c>
      <c r="K22" s="89">
        <v>-69.869706840390876</v>
      </c>
      <c r="L22" s="89">
        <v>-70.005428881650374</v>
      </c>
      <c r="M22" s="89">
        <v>104.8780487804878</v>
      </c>
      <c r="N22" s="89">
        <v>105.08408290965976</v>
      </c>
      <c r="O22" s="89">
        <v>-59.45945945945946</v>
      </c>
      <c r="P22" s="89">
        <v>-59.728506787330318</v>
      </c>
      <c r="Q22" s="89">
        <v>-84.047619047619051</v>
      </c>
      <c r="R22" s="89">
        <v>-84.029366895499606</v>
      </c>
      <c r="S22" s="89">
        <v>-88.107822410147989</v>
      </c>
      <c r="T22" s="89">
        <v>-88.239957716701895</v>
      </c>
      <c r="U22" s="89">
        <v>-94.096916299559467</v>
      </c>
      <c r="V22" s="89">
        <v>-94.094626991961633</v>
      </c>
    </row>
    <row r="23" spans="1:22" ht="10.5" customHeight="1" x14ac:dyDescent="0.25">
      <c r="A23" s="136"/>
      <c r="B23" s="12" t="s">
        <v>15</v>
      </c>
      <c r="C23" s="89">
        <v>0.23696682464454977</v>
      </c>
      <c r="D23" s="89">
        <v>0.23696682464454977</v>
      </c>
      <c r="E23" s="89">
        <v>0</v>
      </c>
      <c r="F23" s="89">
        <v>7.4608306391444917E-2</v>
      </c>
      <c r="G23" s="89">
        <v>3.3096926713947989</v>
      </c>
      <c r="H23" s="89">
        <v>3.3096926713947989</v>
      </c>
      <c r="I23" s="89">
        <v>2.8688524590163933</v>
      </c>
      <c r="J23" s="89">
        <v>2.7833001988071571</v>
      </c>
      <c r="K23" s="89">
        <v>5.720823798627003</v>
      </c>
      <c r="L23" s="89">
        <v>5.720823798627003</v>
      </c>
      <c r="M23" s="89">
        <v>-11.155378486055776</v>
      </c>
      <c r="N23" s="89">
        <v>-11.194390715667311</v>
      </c>
      <c r="O23" s="89">
        <v>12.121212121212121</v>
      </c>
      <c r="P23" s="89">
        <v>7.7922077922077921</v>
      </c>
      <c r="Q23" s="89">
        <v>21.076233183856502</v>
      </c>
      <c r="R23" s="89">
        <v>21.372175333514836</v>
      </c>
      <c r="S23" s="89">
        <v>22.748815165876778</v>
      </c>
      <c r="T23" s="89">
        <v>18.009478672985782</v>
      </c>
      <c r="U23" s="89">
        <v>10.655737704918032</v>
      </c>
      <c r="V23" s="89">
        <v>10.867943297687143</v>
      </c>
    </row>
    <row r="24" spans="1:22" ht="10.5" customHeight="1" x14ac:dyDescent="0.25">
      <c r="A24" s="136"/>
      <c r="B24" s="12" t="s">
        <v>16</v>
      </c>
      <c r="C24" s="89">
        <v>21.978021978021978</v>
      </c>
      <c r="D24" s="89">
        <v>21.978021978021978</v>
      </c>
      <c r="E24" s="89">
        <v>-50</v>
      </c>
      <c r="F24" s="89">
        <v>-49.881796690307326</v>
      </c>
      <c r="G24" s="89">
        <v>-7.6576576576576567</v>
      </c>
      <c r="H24" s="89">
        <v>-7.6576576576576567</v>
      </c>
      <c r="I24" s="89">
        <v>27.659574468085108</v>
      </c>
      <c r="J24" s="89">
        <v>27.452830188679243</v>
      </c>
      <c r="K24" s="89">
        <v>-21.951219512195124</v>
      </c>
      <c r="L24" s="89">
        <v>-21.951219512195124</v>
      </c>
      <c r="M24" s="89">
        <v>-45</v>
      </c>
      <c r="N24" s="89">
        <v>-44.78164322723908</v>
      </c>
      <c r="O24" s="89">
        <v>28.125</v>
      </c>
      <c r="P24" s="89">
        <v>28.125</v>
      </c>
      <c r="Q24" s="89">
        <v>15.151515151515152</v>
      </c>
      <c r="R24" s="89">
        <v>14.343163538873997</v>
      </c>
      <c r="S24" s="89">
        <v>12.637362637362637</v>
      </c>
      <c r="T24" s="89">
        <v>12.637362637362637</v>
      </c>
      <c r="U24" s="89">
        <v>-59.574468085106382</v>
      </c>
      <c r="V24" s="89">
        <v>-59.66903073286052</v>
      </c>
    </row>
    <row r="25" spans="1:22" ht="10.5" customHeight="1" x14ac:dyDescent="0.25">
      <c r="A25" s="136"/>
      <c r="B25" s="12" t="s">
        <v>14</v>
      </c>
      <c r="C25" s="89">
        <v>-4.9067713444553487</v>
      </c>
      <c r="D25" s="89">
        <v>-4.9067713444553487</v>
      </c>
      <c r="E25" s="89">
        <v>-3.5514018691588789</v>
      </c>
      <c r="F25" s="89">
        <v>-3.5536159600997506</v>
      </c>
      <c r="G25" s="89">
        <v>0.10319917440660474</v>
      </c>
      <c r="H25" s="89">
        <v>0.10319917440660474</v>
      </c>
      <c r="I25" s="89">
        <v>-44.767441860465119</v>
      </c>
      <c r="J25" s="89">
        <v>-44.785606550312437</v>
      </c>
      <c r="K25" s="89">
        <v>266.49484536082474</v>
      </c>
      <c r="L25" s="89">
        <v>266.49484536082474</v>
      </c>
      <c r="M25" s="89">
        <v>144.56140350877195</v>
      </c>
      <c r="N25" s="89">
        <v>144.83902439024391</v>
      </c>
      <c r="O25" s="89">
        <v>-57.102672292545705</v>
      </c>
      <c r="P25" s="89">
        <v>-58.579465541490862</v>
      </c>
      <c r="Q25" s="89">
        <v>-89.813486370157818</v>
      </c>
      <c r="R25" s="89">
        <v>-89.878865157794081</v>
      </c>
      <c r="S25" s="89">
        <v>49.656526005888125</v>
      </c>
      <c r="T25" s="89">
        <v>44.504416094210008</v>
      </c>
      <c r="U25" s="89">
        <v>-86.728971962616825</v>
      </c>
      <c r="V25" s="89">
        <v>-86.803823773898586</v>
      </c>
    </row>
    <row r="26" spans="1:22" ht="10.5" customHeight="1" x14ac:dyDescent="0.25">
      <c r="A26" s="136"/>
      <c r="B26" s="11" t="s">
        <v>34</v>
      </c>
      <c r="C26" s="89">
        <v>1.8921475875118259</v>
      </c>
      <c r="D26" s="89">
        <v>1.8921475875118259</v>
      </c>
      <c r="E26" s="89">
        <v>-9.9825378346915024</v>
      </c>
      <c r="F26" s="89">
        <v>-9.9680297752540916</v>
      </c>
      <c r="G26" s="89">
        <v>-7.5255338904363978</v>
      </c>
      <c r="H26" s="89">
        <v>-7.5255338904363978</v>
      </c>
      <c r="I26" s="89">
        <v>2.2631749110895569</v>
      </c>
      <c r="J26" s="89">
        <v>2.2710409158363367</v>
      </c>
      <c r="K26" s="89">
        <v>-24.695014809980421</v>
      </c>
      <c r="L26" s="89">
        <v>-24.695014809980421</v>
      </c>
      <c r="M26" s="89">
        <v>-56.591843186847932</v>
      </c>
      <c r="N26" s="89">
        <v>-56.595755706993501</v>
      </c>
      <c r="O26" s="89">
        <v>32.200000000000003</v>
      </c>
      <c r="P26" s="89">
        <v>31.333333333333336</v>
      </c>
      <c r="Q26" s="89">
        <v>59.286234522942458</v>
      </c>
      <c r="R26" s="89">
        <v>59.256163811115755</v>
      </c>
      <c r="S26" s="89">
        <v>-6.1967833491012296</v>
      </c>
      <c r="T26" s="89">
        <v>-6.8117313150425742</v>
      </c>
      <c r="U26" s="89">
        <v>-36.350407450523861</v>
      </c>
      <c r="V26" s="89">
        <v>-36.353008541298848</v>
      </c>
    </row>
    <row r="27" spans="1:22" ht="10.5" customHeight="1" x14ac:dyDescent="0.25">
      <c r="A27" s="136"/>
      <c r="B27" s="38" t="s">
        <v>35</v>
      </c>
      <c r="C27" s="118">
        <v>3.879811307855336</v>
      </c>
      <c r="D27" s="118">
        <v>3.879811307855336</v>
      </c>
      <c r="E27" s="118">
        <v>-9.9559147685525353</v>
      </c>
      <c r="F27" s="118">
        <v>-10.32915688416746</v>
      </c>
      <c r="G27" s="118">
        <v>-8.0818717299022662</v>
      </c>
      <c r="H27" s="118">
        <v>-8.0818717299022662</v>
      </c>
      <c r="I27" s="118">
        <v>-19.135046919624642</v>
      </c>
      <c r="J27" s="118">
        <v>-29.593913235084447</v>
      </c>
      <c r="K27" s="118">
        <v>-8.0299287580997394</v>
      </c>
      <c r="L27" s="118">
        <v>-8.0478287330397738</v>
      </c>
      <c r="M27" s="118">
        <v>-30.726538849646822</v>
      </c>
      <c r="N27" s="118">
        <v>-18.617794878403505</v>
      </c>
      <c r="O27" s="118">
        <v>1.693265862203192</v>
      </c>
      <c r="P27" s="118">
        <v>0.38933229511387968</v>
      </c>
      <c r="Q27" s="118">
        <v>-4.1150764748725424</v>
      </c>
      <c r="R27" s="118">
        <v>-20.976790480930191</v>
      </c>
      <c r="S27" s="118">
        <v>-10.695973200246121</v>
      </c>
      <c r="T27" s="118">
        <v>-11.858207424625693</v>
      </c>
      <c r="U27" s="118">
        <v>-51.6348273328435</v>
      </c>
      <c r="V27" s="118">
        <v>-59.39817290034636</v>
      </c>
    </row>
    <row r="28" spans="1:22" ht="6.95" customHeight="1" x14ac:dyDescent="0.25">
      <c r="A28" s="137"/>
      <c r="B28" s="16"/>
      <c r="C28" s="17"/>
      <c r="D28" s="17"/>
      <c r="E28" s="17"/>
      <c r="F28" s="17"/>
      <c r="G28" s="21"/>
      <c r="H28" s="21"/>
      <c r="I28" s="21"/>
      <c r="J28" s="21"/>
      <c r="K28" s="21"/>
      <c r="L28" s="21"/>
      <c r="M28" s="21"/>
      <c r="N28" s="21"/>
      <c r="O28" s="14"/>
      <c r="P28" s="14"/>
      <c r="Q28" s="14"/>
      <c r="R28" s="14"/>
      <c r="S28" s="14"/>
      <c r="T28" s="14"/>
      <c r="U28" s="14"/>
      <c r="V28" s="14"/>
    </row>
    <row r="29" spans="1:22" ht="10.5" customHeight="1" x14ac:dyDescent="0.25">
      <c r="A29" s="124" t="s">
        <v>41</v>
      </c>
      <c r="B29" s="124"/>
      <c r="C29" s="124"/>
      <c r="D29" s="124"/>
      <c r="E29" s="124"/>
      <c r="F29" s="124"/>
      <c r="G29" s="124"/>
      <c r="H29" s="124"/>
      <c r="I29" s="23"/>
      <c r="J29" s="23"/>
      <c r="K29" s="23"/>
      <c r="L29" s="23"/>
      <c r="M29" s="23"/>
      <c r="N29" s="23"/>
      <c r="O29" s="23"/>
      <c r="P29" s="20"/>
      <c r="Q29" s="20"/>
      <c r="R29" s="20"/>
      <c r="S29" s="20"/>
      <c r="T29" s="20"/>
      <c r="U29" s="20"/>
      <c r="V29" s="20"/>
    </row>
    <row r="30" spans="1:22" ht="10.5" customHeight="1" x14ac:dyDescent="0.25">
      <c r="A30" s="69" t="s">
        <v>18</v>
      </c>
      <c r="B30" s="70"/>
      <c r="C30" s="22"/>
      <c r="D30" s="23"/>
      <c r="E30" s="20"/>
      <c r="F30" s="20"/>
      <c r="G30" s="20"/>
      <c r="H30" s="20"/>
      <c r="I30" s="2"/>
      <c r="J30" s="2"/>
      <c r="K30" s="20"/>
      <c r="L30" s="20"/>
      <c r="M30" s="20"/>
      <c r="N30" s="20"/>
      <c r="O30" s="2"/>
      <c r="P30" s="20"/>
      <c r="Q30" s="20"/>
      <c r="R30" s="20"/>
      <c r="S30" s="113"/>
      <c r="T30" s="113"/>
      <c r="U30" s="113"/>
      <c r="V30" s="113"/>
    </row>
    <row r="31" spans="1:22" ht="10.5" customHeight="1" x14ac:dyDescent="0.25">
      <c r="A31" s="69" t="s">
        <v>19</v>
      </c>
      <c r="B31" s="70"/>
      <c r="C31" s="8"/>
      <c r="D31" s="8"/>
      <c r="E31" s="138"/>
      <c r="F31" s="138"/>
      <c r="G31" s="138"/>
      <c r="H31" s="138"/>
      <c r="I31" s="2"/>
      <c r="J31" s="2"/>
      <c r="K31" s="20"/>
      <c r="L31" s="20"/>
      <c r="M31" s="20"/>
      <c r="N31" s="20"/>
      <c r="O31" s="20"/>
      <c r="P31" s="20"/>
      <c r="Q31" s="20"/>
      <c r="R31" s="20"/>
      <c r="S31" s="113"/>
      <c r="T31" s="113"/>
      <c r="U31" s="113"/>
      <c r="V31" s="113"/>
    </row>
    <row r="32" spans="1:22" x14ac:dyDescent="0.25">
      <c r="S32" s="113"/>
      <c r="T32" s="113"/>
      <c r="U32" s="113"/>
      <c r="V32" s="113"/>
    </row>
    <row r="33" spans="19:22" x14ac:dyDescent="0.25">
      <c r="S33" s="113"/>
      <c r="T33" s="113"/>
      <c r="U33" s="113"/>
      <c r="V33" s="113"/>
    </row>
    <row r="34" spans="19:22" x14ac:dyDescent="0.25">
      <c r="S34" s="113"/>
      <c r="T34" s="113"/>
      <c r="U34" s="113"/>
      <c r="V34" s="113"/>
    </row>
    <row r="35" spans="19:22" x14ac:dyDescent="0.25">
      <c r="S35" s="113"/>
      <c r="T35" s="113"/>
      <c r="U35" s="113"/>
      <c r="V35" s="113"/>
    </row>
  </sheetData>
  <mergeCells count="12">
    <mergeCell ref="S3:V3"/>
    <mergeCell ref="A5:A12"/>
    <mergeCell ref="A13:A20"/>
    <mergeCell ref="A21:A28"/>
    <mergeCell ref="A29:H29"/>
    <mergeCell ref="E31:H31"/>
    <mergeCell ref="A3:A4"/>
    <mergeCell ref="B3:B4"/>
    <mergeCell ref="C3:F3"/>
    <mergeCell ref="G3:J3"/>
    <mergeCell ref="K3:N3"/>
    <mergeCell ref="O3:R3"/>
  </mergeCells>
  <pageMargins left="0.23622047244094491" right="0.23622047244094491" top="0.55118110236220474" bottom="0.55118110236220474" header="0.31496062992125984" footer="0.31496062992125984"/>
  <pageSetup paperSize="9" scale="8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workbookViewId="0"/>
  </sheetViews>
  <sheetFormatPr defaultRowHeight="15" x14ac:dyDescent="0.25"/>
  <cols>
    <col min="2" max="2" width="11.28515625" customWidth="1"/>
    <col min="3" max="23" width="7.85546875" style="33" customWidth="1"/>
  </cols>
  <sheetData>
    <row r="1" spans="1:23" x14ac:dyDescent="0.25">
      <c r="A1" s="3" t="s">
        <v>50</v>
      </c>
      <c r="B1" s="5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3" s="40" customFormat="1" ht="8.25" customHeight="1" x14ac:dyDescent="0.25">
      <c r="A2" s="3"/>
      <c r="B2" s="5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33"/>
    </row>
    <row r="3" spans="1:23" x14ac:dyDescent="0.25">
      <c r="A3" s="139" t="s">
        <v>0</v>
      </c>
      <c r="B3" s="139" t="s">
        <v>1</v>
      </c>
      <c r="C3" s="126">
        <v>2009</v>
      </c>
      <c r="D3" s="126"/>
      <c r="E3" s="126"/>
      <c r="F3" s="126"/>
      <c r="G3" s="126">
        <v>2010</v>
      </c>
      <c r="H3" s="126"/>
      <c r="I3" s="126"/>
      <c r="J3" s="126"/>
      <c r="K3" s="126">
        <v>2011</v>
      </c>
      <c r="L3" s="126"/>
      <c r="M3" s="126"/>
      <c r="N3" s="126"/>
      <c r="O3" s="126">
        <v>2012</v>
      </c>
      <c r="P3" s="126"/>
      <c r="Q3" s="126"/>
      <c r="R3" s="26"/>
      <c r="S3" s="126">
        <v>2013</v>
      </c>
      <c r="T3" s="126"/>
      <c r="U3" s="126"/>
      <c r="V3" s="24"/>
    </row>
    <row r="4" spans="1:23" ht="27" x14ac:dyDescent="0.25">
      <c r="A4" s="140"/>
      <c r="B4" s="140"/>
      <c r="C4" s="82" t="s">
        <v>11</v>
      </c>
      <c r="D4" s="82" t="s">
        <v>12</v>
      </c>
      <c r="E4" s="82" t="s">
        <v>2</v>
      </c>
      <c r="F4" s="82" t="s">
        <v>13</v>
      </c>
      <c r="G4" s="82" t="s">
        <v>11</v>
      </c>
      <c r="H4" s="82" t="s">
        <v>12</v>
      </c>
      <c r="I4" s="82" t="s">
        <v>2</v>
      </c>
      <c r="J4" s="82" t="s">
        <v>13</v>
      </c>
      <c r="K4" s="82" t="s">
        <v>11</v>
      </c>
      <c r="L4" s="82" t="s">
        <v>12</v>
      </c>
      <c r="M4" s="82" t="s">
        <v>2</v>
      </c>
      <c r="N4" s="82" t="s">
        <v>13</v>
      </c>
      <c r="O4" s="82" t="s">
        <v>11</v>
      </c>
      <c r="P4" s="82" t="s">
        <v>12</v>
      </c>
      <c r="Q4" s="82" t="s">
        <v>2</v>
      </c>
      <c r="R4" s="82" t="s">
        <v>13</v>
      </c>
      <c r="S4" s="82" t="s">
        <v>11</v>
      </c>
      <c r="T4" s="82" t="s">
        <v>12</v>
      </c>
      <c r="U4" s="82" t="s">
        <v>2</v>
      </c>
      <c r="V4" s="82" t="s">
        <v>13</v>
      </c>
    </row>
    <row r="5" spans="1:23" ht="6.95" customHeight="1" x14ac:dyDescent="0.25">
      <c r="A5" s="143" t="s">
        <v>3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3" s="58" customFormat="1" ht="10.5" customHeight="1" x14ac:dyDescent="0.25">
      <c r="A6" s="144"/>
      <c r="B6" s="12" t="s">
        <v>21</v>
      </c>
      <c r="C6" s="55">
        <v>71183</v>
      </c>
      <c r="D6" s="55">
        <v>70998</v>
      </c>
      <c r="E6" s="55">
        <v>11329</v>
      </c>
      <c r="F6" s="55">
        <v>158609</v>
      </c>
      <c r="G6" s="55">
        <v>120519</v>
      </c>
      <c r="H6" s="55">
        <v>120408</v>
      </c>
      <c r="I6" s="55">
        <v>12619</v>
      </c>
      <c r="J6" s="55">
        <v>176661</v>
      </c>
      <c r="K6" s="55">
        <v>91916</v>
      </c>
      <c r="L6" s="55">
        <v>91842</v>
      </c>
      <c r="M6" s="55">
        <v>9809</v>
      </c>
      <c r="N6" s="55">
        <v>137329</v>
      </c>
      <c r="O6" s="55">
        <v>96486</v>
      </c>
      <c r="P6" s="55">
        <v>96330</v>
      </c>
      <c r="Q6" s="55">
        <v>11529</v>
      </c>
      <c r="R6" s="55">
        <v>161410</v>
      </c>
      <c r="S6" s="55">
        <v>104751</v>
      </c>
      <c r="T6" s="55">
        <v>104667</v>
      </c>
      <c r="U6" s="55">
        <v>12140</v>
      </c>
      <c r="V6" s="55">
        <v>169960</v>
      </c>
      <c r="W6" s="33"/>
    </row>
    <row r="7" spans="1:23" s="58" customFormat="1" ht="10.5" customHeight="1" x14ac:dyDescent="0.25">
      <c r="A7" s="144"/>
      <c r="B7" s="12" t="s">
        <v>22</v>
      </c>
      <c r="C7" s="55">
        <v>53503</v>
      </c>
      <c r="D7" s="55">
        <v>53413</v>
      </c>
      <c r="E7" s="55">
        <v>7620</v>
      </c>
      <c r="F7" s="55">
        <v>99055</v>
      </c>
      <c r="G7" s="55">
        <v>57190</v>
      </c>
      <c r="H7" s="55">
        <v>57128</v>
      </c>
      <c r="I7" s="55">
        <v>7856</v>
      </c>
      <c r="J7" s="55">
        <v>102130</v>
      </c>
      <c r="K7" s="55">
        <v>57691</v>
      </c>
      <c r="L7" s="55">
        <v>57552</v>
      </c>
      <c r="M7" s="55">
        <v>5973</v>
      </c>
      <c r="N7" s="55">
        <v>77652</v>
      </c>
      <c r="O7" s="55">
        <v>55073</v>
      </c>
      <c r="P7" s="55">
        <v>54767</v>
      </c>
      <c r="Q7" s="55">
        <v>4001</v>
      </c>
      <c r="R7" s="55">
        <v>52019</v>
      </c>
      <c r="S7" s="55">
        <v>55019</v>
      </c>
      <c r="T7" s="55">
        <v>54915</v>
      </c>
      <c r="U7" s="55">
        <v>4504</v>
      </c>
      <c r="V7" s="55">
        <v>58554</v>
      </c>
      <c r="W7" s="33"/>
    </row>
    <row r="8" spans="1:23" s="58" customFormat="1" ht="10.5" customHeight="1" x14ac:dyDescent="0.25">
      <c r="A8" s="144"/>
      <c r="B8" s="11" t="s">
        <v>23</v>
      </c>
      <c r="C8" s="55">
        <v>271827</v>
      </c>
      <c r="D8" s="55">
        <v>270889</v>
      </c>
      <c r="E8" s="55">
        <v>35872</v>
      </c>
      <c r="F8" s="55">
        <v>480690</v>
      </c>
      <c r="G8" s="55">
        <v>270881</v>
      </c>
      <c r="H8" s="55">
        <v>269885</v>
      </c>
      <c r="I8" s="55">
        <v>31986</v>
      </c>
      <c r="J8" s="55">
        <v>428616</v>
      </c>
      <c r="K8" s="55">
        <v>258326</v>
      </c>
      <c r="L8" s="55">
        <v>257392</v>
      </c>
      <c r="M8" s="55">
        <v>36686</v>
      </c>
      <c r="N8" s="55">
        <v>491587</v>
      </c>
      <c r="O8" s="55">
        <v>277697</v>
      </c>
      <c r="P8" s="55">
        <v>276295</v>
      </c>
      <c r="Q8" s="55">
        <v>30826</v>
      </c>
      <c r="R8" s="55">
        <v>413066</v>
      </c>
      <c r="S8" s="55">
        <v>159119</v>
      </c>
      <c r="T8" s="55">
        <v>158494</v>
      </c>
      <c r="U8" s="55">
        <v>15934</v>
      </c>
      <c r="V8" s="55">
        <v>213511</v>
      </c>
      <c r="W8" s="33"/>
    </row>
    <row r="9" spans="1:23" s="36" customFormat="1" ht="10.5" customHeight="1" x14ac:dyDescent="0.25">
      <c r="A9" s="144"/>
      <c r="B9" s="41" t="s">
        <v>35</v>
      </c>
      <c r="C9" s="88">
        <f t="shared" ref="C9:V9" si="0">C6+C7+C8</f>
        <v>396513</v>
      </c>
      <c r="D9" s="88">
        <f t="shared" si="0"/>
        <v>395300</v>
      </c>
      <c r="E9" s="88">
        <f t="shared" si="0"/>
        <v>54821</v>
      </c>
      <c r="F9" s="88">
        <f t="shared" si="0"/>
        <v>738354</v>
      </c>
      <c r="G9" s="88">
        <f t="shared" si="0"/>
        <v>448590</v>
      </c>
      <c r="H9" s="88">
        <f t="shared" si="0"/>
        <v>447421</v>
      </c>
      <c r="I9" s="88">
        <f t="shared" si="0"/>
        <v>52461</v>
      </c>
      <c r="J9" s="88">
        <f t="shared" si="0"/>
        <v>707407</v>
      </c>
      <c r="K9" s="88">
        <f t="shared" si="0"/>
        <v>407933</v>
      </c>
      <c r="L9" s="88">
        <f t="shared" si="0"/>
        <v>406786</v>
      </c>
      <c r="M9" s="88">
        <f t="shared" si="0"/>
        <v>52468</v>
      </c>
      <c r="N9" s="88"/>
      <c r="O9" s="88">
        <f t="shared" si="0"/>
        <v>429256</v>
      </c>
      <c r="P9" s="88">
        <f t="shared" si="0"/>
        <v>427392</v>
      </c>
      <c r="Q9" s="88">
        <f t="shared" si="0"/>
        <v>46356</v>
      </c>
      <c r="R9" s="88">
        <f t="shared" si="0"/>
        <v>626495</v>
      </c>
      <c r="S9" s="88">
        <f t="shared" si="0"/>
        <v>318889</v>
      </c>
      <c r="T9" s="88">
        <f t="shared" si="0"/>
        <v>318076</v>
      </c>
      <c r="U9" s="88">
        <f t="shared" si="0"/>
        <v>32578</v>
      </c>
      <c r="V9" s="88">
        <f t="shared" si="0"/>
        <v>442025</v>
      </c>
      <c r="W9" s="33"/>
    </row>
    <row r="10" spans="1:23" ht="6.95" customHeight="1" x14ac:dyDescent="0.25">
      <c r="A10" s="145"/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14"/>
    </row>
    <row r="11" spans="1:23" ht="6.95" customHeight="1" x14ac:dyDescent="0.25">
      <c r="A11" s="143" t="s">
        <v>4</v>
      </c>
      <c r="B11" s="42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8"/>
    </row>
    <row r="12" spans="1:23" s="58" customFormat="1" ht="10.5" customHeight="1" x14ac:dyDescent="0.25">
      <c r="A12" s="144"/>
      <c r="B12" s="12" t="s">
        <v>21</v>
      </c>
      <c r="C12" s="55">
        <v>45503</v>
      </c>
      <c r="D12" s="55">
        <v>45368</v>
      </c>
      <c r="E12" s="55">
        <v>5398</v>
      </c>
      <c r="F12" s="55">
        <v>75568</v>
      </c>
      <c r="G12" s="55">
        <v>95298</v>
      </c>
      <c r="H12" s="55">
        <v>95207</v>
      </c>
      <c r="I12" s="55">
        <v>7018</v>
      </c>
      <c r="J12" s="55">
        <v>98250</v>
      </c>
      <c r="K12" s="55">
        <v>67837</v>
      </c>
      <c r="L12" s="55">
        <v>67783</v>
      </c>
      <c r="M12" s="55">
        <v>4303</v>
      </c>
      <c r="N12" s="55">
        <v>60238</v>
      </c>
      <c r="O12" s="55">
        <v>60899</v>
      </c>
      <c r="P12" s="55">
        <v>60755</v>
      </c>
      <c r="Q12" s="55">
        <v>3739</v>
      </c>
      <c r="R12" s="55">
        <v>52339</v>
      </c>
      <c r="S12" s="55">
        <v>60645</v>
      </c>
      <c r="T12" s="55">
        <v>60611</v>
      </c>
      <c r="U12" s="55">
        <v>2025</v>
      </c>
      <c r="V12" s="55">
        <v>28353</v>
      </c>
      <c r="W12" s="33"/>
    </row>
    <row r="13" spans="1:23" s="58" customFormat="1" ht="10.5" customHeight="1" x14ac:dyDescent="0.25">
      <c r="A13" s="144"/>
      <c r="B13" s="12" t="s">
        <v>22</v>
      </c>
      <c r="C13" s="55">
        <v>40331</v>
      </c>
      <c r="D13" s="55">
        <v>40261</v>
      </c>
      <c r="E13" s="55">
        <v>5308</v>
      </c>
      <c r="F13" s="55">
        <v>68998</v>
      </c>
      <c r="G13" s="55">
        <v>44248</v>
      </c>
      <c r="H13" s="55">
        <v>44196</v>
      </c>
      <c r="I13" s="55">
        <v>5553</v>
      </c>
      <c r="J13" s="55">
        <v>72192</v>
      </c>
      <c r="K13" s="55">
        <v>43801</v>
      </c>
      <c r="L13" s="55">
        <v>43742</v>
      </c>
      <c r="M13" s="55">
        <v>3732</v>
      </c>
      <c r="N13" s="55">
        <v>48520</v>
      </c>
      <c r="O13" s="55">
        <v>38189</v>
      </c>
      <c r="P13" s="55">
        <v>38073</v>
      </c>
      <c r="Q13" s="55">
        <v>2427</v>
      </c>
      <c r="R13" s="55">
        <v>31557</v>
      </c>
      <c r="S13" s="55">
        <v>41700</v>
      </c>
      <c r="T13" s="55">
        <v>41596</v>
      </c>
      <c r="U13" s="55">
        <v>2749</v>
      </c>
      <c r="V13" s="55">
        <v>35740</v>
      </c>
      <c r="W13" s="33"/>
    </row>
    <row r="14" spans="1:23" s="58" customFormat="1" ht="10.5" customHeight="1" x14ac:dyDescent="0.25">
      <c r="A14" s="144"/>
      <c r="B14" s="11" t="s">
        <v>23</v>
      </c>
      <c r="C14" s="55">
        <v>193689</v>
      </c>
      <c r="D14" s="55">
        <v>192786</v>
      </c>
      <c r="E14" s="55">
        <v>21542</v>
      </c>
      <c r="F14" s="55">
        <v>288664</v>
      </c>
      <c r="G14" s="55">
        <v>193855</v>
      </c>
      <c r="H14" s="55">
        <v>192883</v>
      </c>
      <c r="I14" s="55">
        <v>17730</v>
      </c>
      <c r="J14" s="55">
        <v>237580</v>
      </c>
      <c r="K14" s="55">
        <v>177736</v>
      </c>
      <c r="L14" s="55">
        <v>176823</v>
      </c>
      <c r="M14" s="55">
        <v>22581</v>
      </c>
      <c r="N14" s="55">
        <v>302581</v>
      </c>
      <c r="O14" s="55">
        <v>173076</v>
      </c>
      <c r="P14" s="55">
        <v>172179</v>
      </c>
      <c r="Q14" s="55">
        <v>18126</v>
      </c>
      <c r="R14" s="55">
        <v>242891</v>
      </c>
      <c r="S14" s="55">
        <v>114786</v>
      </c>
      <c r="T14" s="55">
        <v>114666</v>
      </c>
      <c r="U14" s="55">
        <v>10352</v>
      </c>
      <c r="V14" s="55">
        <v>138716</v>
      </c>
      <c r="W14" s="33"/>
    </row>
    <row r="15" spans="1:23" s="36" customFormat="1" ht="10.5" customHeight="1" x14ac:dyDescent="0.25">
      <c r="A15" s="144"/>
      <c r="B15" s="41" t="s">
        <v>35</v>
      </c>
      <c r="C15" s="88">
        <f t="shared" ref="C15:V15" si="1">C12+C13+C14</f>
        <v>279523</v>
      </c>
      <c r="D15" s="88">
        <f t="shared" si="1"/>
        <v>278415</v>
      </c>
      <c r="E15" s="88">
        <f t="shared" si="1"/>
        <v>32248</v>
      </c>
      <c r="F15" s="88">
        <f t="shared" si="1"/>
        <v>433230</v>
      </c>
      <c r="G15" s="88">
        <f t="shared" si="1"/>
        <v>333401</v>
      </c>
      <c r="H15" s="88">
        <f t="shared" si="1"/>
        <v>332286</v>
      </c>
      <c r="I15" s="88">
        <f t="shared" si="1"/>
        <v>30301</v>
      </c>
      <c r="J15" s="88">
        <f t="shared" si="1"/>
        <v>408022</v>
      </c>
      <c r="K15" s="88">
        <f t="shared" si="1"/>
        <v>289374</v>
      </c>
      <c r="L15" s="88">
        <f t="shared" si="1"/>
        <v>288348</v>
      </c>
      <c r="M15" s="88">
        <f t="shared" si="1"/>
        <v>30616</v>
      </c>
      <c r="N15" s="88">
        <f t="shared" si="1"/>
        <v>411339</v>
      </c>
      <c r="O15" s="88">
        <f t="shared" si="1"/>
        <v>272164</v>
      </c>
      <c r="P15" s="88">
        <f t="shared" si="1"/>
        <v>271007</v>
      </c>
      <c r="Q15" s="88">
        <f t="shared" si="1"/>
        <v>24292</v>
      </c>
      <c r="R15" s="88">
        <f t="shared" si="1"/>
        <v>326787</v>
      </c>
      <c r="S15" s="88">
        <f t="shared" si="1"/>
        <v>217131</v>
      </c>
      <c r="T15" s="88">
        <f t="shared" si="1"/>
        <v>216873</v>
      </c>
      <c r="U15" s="88">
        <f t="shared" si="1"/>
        <v>15126</v>
      </c>
      <c r="V15" s="88">
        <f t="shared" si="1"/>
        <v>202809</v>
      </c>
      <c r="W15" s="33"/>
    </row>
    <row r="16" spans="1:23" ht="6.95" customHeight="1" x14ac:dyDescent="0.25">
      <c r="A16" s="145"/>
      <c r="B16" s="43"/>
      <c r="C16" s="30"/>
      <c r="D16" s="30"/>
      <c r="E16" s="30"/>
      <c r="F16" s="30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3" ht="6.95" customHeight="1" x14ac:dyDescent="0.25">
      <c r="A17" s="143" t="s">
        <v>5</v>
      </c>
      <c r="B17" s="44"/>
      <c r="C17" s="31"/>
      <c r="D17" s="31"/>
      <c r="E17" s="31"/>
      <c r="F17" s="31"/>
      <c r="G17" s="15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3" s="58" customFormat="1" ht="10.5" customHeight="1" x14ac:dyDescent="0.25">
      <c r="A18" s="144"/>
      <c r="B18" s="12" t="s">
        <v>21</v>
      </c>
      <c r="C18" s="51">
        <v>13328</v>
      </c>
      <c r="D18" s="51">
        <v>13328</v>
      </c>
      <c r="E18" s="51">
        <v>2604</v>
      </c>
      <c r="F18" s="51">
        <v>36460</v>
      </c>
      <c r="G18" s="55">
        <v>13360</v>
      </c>
      <c r="H18" s="55">
        <v>13360</v>
      </c>
      <c r="I18" s="55">
        <v>2605</v>
      </c>
      <c r="J18" s="55">
        <v>36476</v>
      </c>
      <c r="K18" s="55">
        <v>13310</v>
      </c>
      <c r="L18" s="55">
        <v>13310</v>
      </c>
      <c r="M18" s="53">
        <v>605</v>
      </c>
      <c r="N18" s="55">
        <v>8470</v>
      </c>
      <c r="O18" s="55">
        <v>16700</v>
      </c>
      <c r="P18" s="55">
        <v>16680</v>
      </c>
      <c r="Q18" s="53">
        <v>615</v>
      </c>
      <c r="R18" s="55">
        <v>8610</v>
      </c>
      <c r="S18" s="55">
        <v>15450</v>
      </c>
      <c r="T18" s="55">
        <v>15440</v>
      </c>
      <c r="U18" s="53">
        <v>528</v>
      </c>
      <c r="V18" s="55">
        <v>7392</v>
      </c>
      <c r="W18" s="33"/>
    </row>
    <row r="19" spans="1:23" s="58" customFormat="1" ht="10.5" customHeight="1" x14ac:dyDescent="0.25">
      <c r="A19" s="144"/>
      <c r="B19" s="12" t="s">
        <v>22</v>
      </c>
      <c r="C19" s="51">
        <v>24155</v>
      </c>
      <c r="D19" s="51">
        <v>24155</v>
      </c>
      <c r="E19" s="51">
        <v>3029</v>
      </c>
      <c r="F19" s="51">
        <v>39380</v>
      </c>
      <c r="G19" s="55">
        <v>25180</v>
      </c>
      <c r="H19" s="55">
        <v>25180</v>
      </c>
      <c r="I19" s="55">
        <v>2995</v>
      </c>
      <c r="J19" s="55">
        <v>38941</v>
      </c>
      <c r="K19" s="55">
        <v>23830</v>
      </c>
      <c r="L19" s="55">
        <v>23830</v>
      </c>
      <c r="M19" s="55">
        <v>1228</v>
      </c>
      <c r="N19" s="55">
        <v>15968</v>
      </c>
      <c r="O19" s="55">
        <v>25946</v>
      </c>
      <c r="P19" s="55">
        <v>25936</v>
      </c>
      <c r="Q19" s="53">
        <v>906</v>
      </c>
      <c r="R19" s="55">
        <v>11784</v>
      </c>
      <c r="S19" s="55">
        <v>22876</v>
      </c>
      <c r="T19" s="55">
        <v>22826</v>
      </c>
      <c r="U19" s="53">
        <v>892</v>
      </c>
      <c r="V19" s="55">
        <v>11600</v>
      </c>
      <c r="W19" s="33"/>
    </row>
    <row r="20" spans="1:23" s="58" customFormat="1" ht="10.5" customHeight="1" x14ac:dyDescent="0.25">
      <c r="A20" s="144"/>
      <c r="B20" s="11" t="s">
        <v>23</v>
      </c>
      <c r="C20" s="51">
        <v>23800</v>
      </c>
      <c r="D20" s="51">
        <v>23800</v>
      </c>
      <c r="E20" s="51">
        <v>1296</v>
      </c>
      <c r="F20" s="51">
        <v>17366</v>
      </c>
      <c r="G20" s="55">
        <v>24000</v>
      </c>
      <c r="H20" s="55">
        <v>24000</v>
      </c>
      <c r="I20" s="55">
        <v>1206</v>
      </c>
      <c r="J20" s="55">
        <v>16160</v>
      </c>
      <c r="K20" s="55">
        <v>24300</v>
      </c>
      <c r="L20" s="55">
        <v>24300</v>
      </c>
      <c r="M20" s="55">
        <v>1117</v>
      </c>
      <c r="N20" s="55">
        <v>14968</v>
      </c>
      <c r="O20" s="55">
        <v>32850</v>
      </c>
      <c r="P20" s="55">
        <v>32840</v>
      </c>
      <c r="Q20" s="55">
        <v>1218</v>
      </c>
      <c r="R20" s="55">
        <v>16327</v>
      </c>
      <c r="S20" s="55">
        <v>31620</v>
      </c>
      <c r="T20" s="55">
        <v>31600</v>
      </c>
      <c r="U20" s="55">
        <v>1326</v>
      </c>
      <c r="V20" s="55">
        <v>17771</v>
      </c>
      <c r="W20" s="33"/>
    </row>
    <row r="21" spans="1:23" s="36" customFormat="1" ht="10.5" customHeight="1" x14ac:dyDescent="0.25">
      <c r="A21" s="144"/>
      <c r="B21" s="41" t="s">
        <v>35</v>
      </c>
      <c r="C21" s="87">
        <f t="shared" ref="C21:V21" si="2">C18+C19+C20</f>
        <v>61283</v>
      </c>
      <c r="D21" s="87">
        <f t="shared" si="2"/>
        <v>61283</v>
      </c>
      <c r="E21" s="87">
        <f t="shared" si="2"/>
        <v>6929</v>
      </c>
      <c r="F21" s="87">
        <f t="shared" si="2"/>
        <v>93206</v>
      </c>
      <c r="G21" s="88">
        <f t="shared" si="2"/>
        <v>62540</v>
      </c>
      <c r="H21" s="88">
        <f t="shared" si="2"/>
        <v>62540</v>
      </c>
      <c r="I21" s="88">
        <f t="shared" si="2"/>
        <v>6806</v>
      </c>
      <c r="J21" s="88">
        <f t="shared" si="2"/>
        <v>91577</v>
      </c>
      <c r="K21" s="88">
        <f t="shared" si="2"/>
        <v>61440</v>
      </c>
      <c r="L21" s="88">
        <f t="shared" si="2"/>
        <v>61440</v>
      </c>
      <c r="M21" s="88">
        <f t="shared" si="2"/>
        <v>2950</v>
      </c>
      <c r="N21" s="88">
        <f t="shared" si="2"/>
        <v>39406</v>
      </c>
      <c r="O21" s="88">
        <f t="shared" si="2"/>
        <v>75496</v>
      </c>
      <c r="P21" s="88">
        <f t="shared" si="2"/>
        <v>75456</v>
      </c>
      <c r="Q21" s="88">
        <f t="shared" si="2"/>
        <v>2739</v>
      </c>
      <c r="R21" s="88">
        <f t="shared" si="2"/>
        <v>36721</v>
      </c>
      <c r="S21" s="88">
        <f t="shared" si="2"/>
        <v>69946</v>
      </c>
      <c r="T21" s="88">
        <f t="shared" si="2"/>
        <v>69866</v>
      </c>
      <c r="U21" s="88">
        <f t="shared" si="2"/>
        <v>2746</v>
      </c>
      <c r="V21" s="88">
        <f t="shared" si="2"/>
        <v>36763</v>
      </c>
      <c r="W21" s="33"/>
    </row>
    <row r="22" spans="1:23" ht="6.95" customHeight="1" x14ac:dyDescent="0.25">
      <c r="A22" s="145"/>
      <c r="B22" s="16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3"/>
      <c r="P22" s="73"/>
      <c r="Q22" s="73"/>
      <c r="R22" s="73"/>
      <c r="S22" s="73"/>
      <c r="T22" s="73"/>
      <c r="U22" s="73"/>
      <c r="V22" s="73"/>
    </row>
    <row r="23" spans="1:23" ht="10.5" customHeight="1" x14ac:dyDescent="0.25">
      <c r="A23" s="69" t="s">
        <v>17</v>
      </c>
      <c r="B23" s="70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8"/>
      <c r="Q23" s="8"/>
      <c r="R23" s="8"/>
      <c r="S23" s="8"/>
      <c r="T23" s="8"/>
      <c r="U23" s="8"/>
      <c r="V23" s="8"/>
    </row>
    <row r="24" spans="1:23" ht="10.5" customHeight="1" x14ac:dyDescent="0.25">
      <c r="A24" s="69" t="s">
        <v>18</v>
      </c>
      <c r="B24" s="70"/>
      <c r="C24" s="22"/>
      <c r="D24" s="23"/>
      <c r="E24" s="8"/>
      <c r="F24" s="8"/>
      <c r="G24" s="8"/>
      <c r="H24" s="8"/>
      <c r="I24" s="2"/>
      <c r="J24" s="2"/>
      <c r="K24" s="8"/>
      <c r="L24" s="8"/>
      <c r="M24" s="8"/>
      <c r="N24" s="8"/>
      <c r="O24" s="2"/>
      <c r="P24" s="8"/>
      <c r="Q24" s="8"/>
      <c r="R24" s="8"/>
      <c r="S24" s="8"/>
      <c r="T24" s="2"/>
      <c r="U24" s="8"/>
      <c r="V24" s="8"/>
    </row>
    <row r="25" spans="1:23" ht="10.5" customHeight="1" x14ac:dyDescent="0.25">
      <c r="A25" s="69" t="s">
        <v>19</v>
      </c>
      <c r="B25" s="70"/>
      <c r="C25" s="8"/>
      <c r="D25" s="8"/>
      <c r="E25" s="138"/>
      <c r="F25" s="138"/>
      <c r="G25" s="138"/>
      <c r="H25" s="138"/>
      <c r="I25" s="2"/>
      <c r="J25" s="2"/>
      <c r="K25" s="8"/>
      <c r="L25" s="8"/>
      <c r="M25" s="8"/>
      <c r="N25" s="8"/>
      <c r="O25" s="8"/>
      <c r="P25" s="8"/>
      <c r="Q25" s="8"/>
      <c r="R25" s="8"/>
      <c r="S25" s="2"/>
      <c r="T25" s="8"/>
      <c r="U25" s="8"/>
      <c r="V25" s="8"/>
    </row>
    <row r="28" spans="1:23" ht="15" hidden="1" customHeight="1" x14ac:dyDescent="0.25">
      <c r="A28" s="29"/>
    </row>
  </sheetData>
  <mergeCells count="11">
    <mergeCell ref="S3:U3"/>
    <mergeCell ref="A5:A10"/>
    <mergeCell ref="A11:A16"/>
    <mergeCell ref="A17:A22"/>
    <mergeCell ref="E25:H25"/>
    <mergeCell ref="K3:N3"/>
    <mergeCell ref="O3:Q3"/>
    <mergeCell ref="A3:A4"/>
    <mergeCell ref="B3:B4"/>
    <mergeCell ref="C3:F3"/>
    <mergeCell ref="G3:J3"/>
  </mergeCells>
  <pageMargins left="0.25" right="0.25" top="0.75" bottom="0.75" header="0.3" footer="0.3"/>
  <pageSetup paperSize="9"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workbookViewId="0"/>
  </sheetViews>
  <sheetFormatPr defaultRowHeight="15" x14ac:dyDescent="0.25"/>
  <cols>
    <col min="1" max="1" width="9.140625" style="40"/>
    <col min="2" max="2" width="11.28515625" style="40" customWidth="1"/>
    <col min="3" max="23" width="7.85546875" style="33" customWidth="1"/>
    <col min="24" max="16384" width="9.140625" style="40"/>
  </cols>
  <sheetData>
    <row r="1" spans="1:23" x14ac:dyDescent="0.25">
      <c r="A1" s="3" t="s">
        <v>51</v>
      </c>
      <c r="B1" s="5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3" ht="8.25" customHeight="1" x14ac:dyDescent="0.25">
      <c r="A2" s="3"/>
      <c r="B2" s="5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3" x14ac:dyDescent="0.25">
      <c r="A3" s="139" t="s">
        <v>0</v>
      </c>
      <c r="B3" s="139" t="s">
        <v>1</v>
      </c>
      <c r="C3" s="125" t="s">
        <v>6</v>
      </c>
      <c r="D3" s="125"/>
      <c r="E3" s="125"/>
      <c r="F3" s="125"/>
      <c r="G3" s="125" t="s">
        <v>7</v>
      </c>
      <c r="H3" s="125"/>
      <c r="I3" s="125"/>
      <c r="J3" s="125"/>
      <c r="K3" s="125" t="s">
        <v>8</v>
      </c>
      <c r="L3" s="125"/>
      <c r="M3" s="125"/>
      <c r="N3" s="125"/>
      <c r="O3" s="125" t="s">
        <v>9</v>
      </c>
      <c r="P3" s="125"/>
      <c r="Q3" s="125"/>
      <c r="R3" s="125"/>
      <c r="S3" s="126" t="s">
        <v>20</v>
      </c>
      <c r="T3" s="126"/>
      <c r="U3" s="126"/>
      <c r="V3" s="126"/>
    </row>
    <row r="4" spans="1:23" ht="27" x14ac:dyDescent="0.25">
      <c r="A4" s="140"/>
      <c r="B4" s="140"/>
      <c r="C4" s="82" t="s">
        <v>11</v>
      </c>
      <c r="D4" s="82" t="s">
        <v>12</v>
      </c>
      <c r="E4" s="82" t="s">
        <v>2</v>
      </c>
      <c r="F4" s="82" t="s">
        <v>13</v>
      </c>
      <c r="G4" s="82" t="s">
        <v>11</v>
      </c>
      <c r="H4" s="82" t="s">
        <v>12</v>
      </c>
      <c r="I4" s="82" t="s">
        <v>2</v>
      </c>
      <c r="J4" s="82" t="s">
        <v>13</v>
      </c>
      <c r="K4" s="82" t="s">
        <v>11</v>
      </c>
      <c r="L4" s="82" t="s">
        <v>12</v>
      </c>
      <c r="M4" s="82" t="s">
        <v>2</v>
      </c>
      <c r="N4" s="82" t="s">
        <v>13</v>
      </c>
      <c r="O4" s="82" t="s">
        <v>11</v>
      </c>
      <c r="P4" s="82" t="s">
        <v>12</v>
      </c>
      <c r="Q4" s="82" t="s">
        <v>2</v>
      </c>
      <c r="R4" s="82" t="s">
        <v>13</v>
      </c>
      <c r="S4" s="82" t="s">
        <v>11</v>
      </c>
      <c r="T4" s="82" t="s">
        <v>12</v>
      </c>
      <c r="U4" s="82" t="s">
        <v>2</v>
      </c>
      <c r="V4" s="82" t="s">
        <v>13</v>
      </c>
    </row>
    <row r="5" spans="1:23" ht="6.95" customHeight="1" x14ac:dyDescent="0.25">
      <c r="A5" s="143" t="s">
        <v>3</v>
      </c>
      <c r="B5" s="9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</row>
    <row r="6" spans="1:23" s="58" customFormat="1" ht="10.5" customHeight="1" x14ac:dyDescent="0.25">
      <c r="A6" s="144"/>
      <c r="B6" s="12" t="s">
        <v>21</v>
      </c>
      <c r="C6" s="89">
        <v>69.308683253023901</v>
      </c>
      <c r="D6" s="89">
        <v>69.593509676328907</v>
      </c>
      <c r="E6" s="89">
        <v>11.386706681966634</v>
      </c>
      <c r="F6" s="89">
        <v>11.381447458845336</v>
      </c>
      <c r="G6" s="89">
        <v>-23.733187298268323</v>
      </c>
      <c r="H6" s="89">
        <v>-23.72433725333865</v>
      </c>
      <c r="I6" s="89">
        <v>-22.268008558522862</v>
      </c>
      <c r="J6" s="89">
        <v>-22.264110358256776</v>
      </c>
      <c r="K6" s="89">
        <v>4.9719308934244308</v>
      </c>
      <c r="L6" s="89">
        <v>4.8866531652185277</v>
      </c>
      <c r="M6" s="89">
        <v>17.534916913039044</v>
      </c>
      <c r="N6" s="89">
        <v>17.535262034967122</v>
      </c>
      <c r="O6" s="89">
        <v>8.5660095765188728</v>
      </c>
      <c r="P6" s="89">
        <v>8.6546247274992218</v>
      </c>
      <c r="Q6" s="89">
        <v>5.2996790701708738</v>
      </c>
      <c r="R6" s="89">
        <v>5.2970695743758132</v>
      </c>
      <c r="S6" s="89">
        <v>47.157326889847297</v>
      </c>
      <c r="T6" s="89">
        <v>47.42246260458041</v>
      </c>
      <c r="U6" s="89">
        <v>7.1586194721511163</v>
      </c>
      <c r="V6" s="89">
        <v>7.1565926271523059</v>
      </c>
      <c r="W6" s="33"/>
    </row>
    <row r="7" spans="1:23" s="58" customFormat="1" ht="10.5" customHeight="1" x14ac:dyDescent="0.25">
      <c r="A7" s="144"/>
      <c r="B7" s="12" t="s">
        <v>22</v>
      </c>
      <c r="C7" s="89">
        <v>6.8912023624843473</v>
      </c>
      <c r="D7" s="89">
        <v>6.9552356167974088</v>
      </c>
      <c r="E7" s="89">
        <v>3.0971128608923886</v>
      </c>
      <c r="F7" s="89">
        <v>3.1043359749634041</v>
      </c>
      <c r="G7" s="89">
        <v>0.87602727749606579</v>
      </c>
      <c r="H7" s="89">
        <v>0.74219297017224484</v>
      </c>
      <c r="I7" s="89">
        <v>-23.968940936863543</v>
      </c>
      <c r="J7" s="89">
        <v>-23.967492411632232</v>
      </c>
      <c r="K7" s="89">
        <v>-4.5379695273092855</v>
      </c>
      <c r="L7" s="89">
        <v>-4.8391020294690019</v>
      </c>
      <c r="M7" s="89">
        <v>-33.015235225179978</v>
      </c>
      <c r="N7" s="89">
        <v>-33.010096327203421</v>
      </c>
      <c r="O7" s="89">
        <v>-9.8051676865251583E-2</v>
      </c>
      <c r="P7" s="89">
        <v>0.27023572589332989</v>
      </c>
      <c r="Q7" s="89">
        <v>12.571857035741067</v>
      </c>
      <c r="R7" s="89">
        <v>12.562717468617235</v>
      </c>
      <c r="S7" s="89">
        <v>2.8334859727491919</v>
      </c>
      <c r="T7" s="89">
        <v>2.8120495010577953</v>
      </c>
      <c r="U7" s="89">
        <v>-40.892388451443566</v>
      </c>
      <c r="V7" s="89">
        <v>-40.88738579577003</v>
      </c>
      <c r="W7" s="33"/>
    </row>
    <row r="8" spans="1:23" s="58" customFormat="1" ht="10.5" customHeight="1" x14ac:dyDescent="0.25">
      <c r="A8" s="144"/>
      <c r="B8" s="11" t="s">
        <v>23</v>
      </c>
      <c r="C8" s="89">
        <v>-0.3480154657190051</v>
      </c>
      <c r="D8" s="89">
        <v>-0.37063151327665578</v>
      </c>
      <c r="E8" s="89">
        <v>-10.832961641391615</v>
      </c>
      <c r="F8" s="89">
        <v>-10.833177307620295</v>
      </c>
      <c r="G8" s="89">
        <v>-4.6348765694160905</v>
      </c>
      <c r="H8" s="89">
        <v>-4.629008651833189</v>
      </c>
      <c r="I8" s="89">
        <v>14.69392859375977</v>
      </c>
      <c r="J8" s="89">
        <v>14.691705395972152</v>
      </c>
      <c r="K8" s="89">
        <v>7.4986644782174459</v>
      </c>
      <c r="L8" s="89">
        <v>7.3440510971591975</v>
      </c>
      <c r="M8" s="89">
        <v>-15.973395845826746</v>
      </c>
      <c r="N8" s="89">
        <v>-15.972961042501124</v>
      </c>
      <c r="O8" s="89">
        <v>-42.700497304616178</v>
      </c>
      <c r="P8" s="89">
        <v>-42.635950704862559</v>
      </c>
      <c r="Q8" s="89">
        <v>-48.309868292999411</v>
      </c>
      <c r="R8" s="89">
        <v>-48.310681585993521</v>
      </c>
      <c r="S8" s="89">
        <v>-41.463136480187771</v>
      </c>
      <c r="T8" s="89">
        <v>-41.491164277619248</v>
      </c>
      <c r="U8" s="89">
        <v>-55.58095450490633</v>
      </c>
      <c r="V8" s="89">
        <v>-55.582391978198011</v>
      </c>
      <c r="W8" s="33"/>
    </row>
    <row r="9" spans="1:23" ht="10.5" customHeight="1" x14ac:dyDescent="0.25">
      <c r="A9" s="144"/>
      <c r="B9" s="38" t="s">
        <v>35</v>
      </c>
      <c r="C9" s="89">
        <v>13.133743408160639</v>
      </c>
      <c r="D9" s="89">
        <v>13.185175815836073</v>
      </c>
      <c r="E9" s="89">
        <v>-4.3049196475803067</v>
      </c>
      <c r="F9" s="89">
        <v>-4.1913499486696084</v>
      </c>
      <c r="G9" s="89">
        <v>-9.0632871887469637</v>
      </c>
      <c r="H9" s="89">
        <v>-9.0820502390366133</v>
      </c>
      <c r="I9" s="89">
        <v>1.33432454585311E-2</v>
      </c>
      <c r="J9" s="89">
        <v>-100</v>
      </c>
      <c r="K9" s="89">
        <v>5.2270838593592579</v>
      </c>
      <c r="L9" s="89">
        <v>5.0655627283141502</v>
      </c>
      <c r="M9" s="89">
        <v>-11.649005107875276</v>
      </c>
      <c r="N9" s="89" t="e">
        <v>#DIV/0!</v>
      </c>
      <c r="O9" s="89">
        <v>-25.711230594330658</v>
      </c>
      <c r="P9" s="89">
        <v>-25.577455825097335</v>
      </c>
      <c r="Q9" s="89">
        <v>-29.722150314953836</v>
      </c>
      <c r="R9" s="89">
        <v>-29.44476811466971</v>
      </c>
      <c r="S9" s="89">
        <v>-19.576659529447962</v>
      </c>
      <c r="T9" s="89">
        <v>-19.535542625853783</v>
      </c>
      <c r="U9" s="89">
        <v>-40.573867678444394</v>
      </c>
      <c r="V9" s="89">
        <v>-40.133729891082055</v>
      </c>
    </row>
    <row r="10" spans="1:23" ht="6.95" customHeight="1" x14ac:dyDescent="0.25">
      <c r="A10" s="145"/>
      <c r="B10" s="13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</row>
    <row r="11" spans="1:23" ht="6.95" customHeight="1" x14ac:dyDescent="0.25">
      <c r="A11" s="143" t="s">
        <v>4</v>
      </c>
      <c r="B11" s="123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</row>
    <row r="12" spans="1:23" s="58" customFormat="1" ht="10.5" customHeight="1" x14ac:dyDescent="0.25">
      <c r="A12" s="144"/>
      <c r="B12" s="12" t="s">
        <v>21</v>
      </c>
      <c r="C12" s="89">
        <v>109.43234512010199</v>
      </c>
      <c r="D12" s="89">
        <v>109.85496385117264</v>
      </c>
      <c r="E12" s="89">
        <v>30.011115227862174</v>
      </c>
      <c r="F12" s="89">
        <v>30.015350412873175</v>
      </c>
      <c r="G12" s="89">
        <v>-28.815924783311296</v>
      </c>
      <c r="H12" s="89">
        <v>-28.804604703435672</v>
      </c>
      <c r="I12" s="89">
        <v>-38.686235394699345</v>
      </c>
      <c r="J12" s="89">
        <v>-38.689058524173028</v>
      </c>
      <c r="K12" s="89">
        <v>-10.22745699249672</v>
      </c>
      <c r="L12" s="89">
        <v>-10.368381452576605</v>
      </c>
      <c r="M12" s="89">
        <v>-13.107134557285615</v>
      </c>
      <c r="N12" s="89">
        <v>-13.112985158869817</v>
      </c>
      <c r="O12" s="89">
        <v>-0.41708402436821623</v>
      </c>
      <c r="P12" s="89">
        <v>-0.2370175294214468</v>
      </c>
      <c r="Q12" s="89">
        <v>-45.84113399304627</v>
      </c>
      <c r="R12" s="89">
        <v>-45.828158734404553</v>
      </c>
      <c r="S12" s="89">
        <v>33.276926796035426</v>
      </c>
      <c r="T12" s="89">
        <v>33.59857168047963</v>
      </c>
      <c r="U12" s="89">
        <v>-62.486105965172293</v>
      </c>
      <c r="V12" s="89">
        <v>-62.480150328181239</v>
      </c>
      <c r="W12" s="33"/>
    </row>
    <row r="13" spans="1:23" s="58" customFormat="1" ht="10.5" customHeight="1" x14ac:dyDescent="0.25">
      <c r="A13" s="144"/>
      <c r="B13" s="12" t="s">
        <v>22</v>
      </c>
      <c r="C13" s="89">
        <v>9.7121321068160977</v>
      </c>
      <c r="D13" s="89">
        <v>9.7737264350115503</v>
      </c>
      <c r="E13" s="89">
        <v>4.6156744536548606</v>
      </c>
      <c r="F13" s="89">
        <v>4.6291196846285398</v>
      </c>
      <c r="G13" s="89">
        <v>-1.0102151509672754</v>
      </c>
      <c r="H13" s="89">
        <v>-1.0272422843696263</v>
      </c>
      <c r="I13" s="89">
        <v>-32.793084819016748</v>
      </c>
      <c r="J13" s="89">
        <v>-32.790336879432623</v>
      </c>
      <c r="K13" s="89">
        <v>-12.812492865459694</v>
      </c>
      <c r="L13" s="89">
        <v>-12.960084129669426</v>
      </c>
      <c r="M13" s="89">
        <v>-34.967845659163984</v>
      </c>
      <c r="N13" s="89">
        <v>-34.960840890354497</v>
      </c>
      <c r="O13" s="89">
        <v>9.1937468904658406</v>
      </c>
      <c r="P13" s="89">
        <v>9.2532766002153757</v>
      </c>
      <c r="Q13" s="89">
        <v>13.267408323032551</v>
      </c>
      <c r="R13" s="89">
        <v>13.255379155179517</v>
      </c>
      <c r="S13" s="89">
        <v>3.3944112469316403</v>
      </c>
      <c r="T13" s="89">
        <v>3.315863987481682</v>
      </c>
      <c r="U13" s="89">
        <v>-48.210248681235868</v>
      </c>
      <c r="V13" s="89">
        <v>-48.201397141946146</v>
      </c>
      <c r="W13" s="33"/>
    </row>
    <row r="14" spans="1:23" s="58" customFormat="1" ht="10.5" customHeight="1" x14ac:dyDescent="0.25">
      <c r="A14" s="144"/>
      <c r="B14" s="11" t="s">
        <v>23</v>
      </c>
      <c r="C14" s="89">
        <v>8.5704402418309761E-2</v>
      </c>
      <c r="D14" s="89">
        <v>5.0314856887948296E-2</v>
      </c>
      <c r="E14" s="89">
        <v>-17.695664283724817</v>
      </c>
      <c r="F14" s="89">
        <v>-17.696699276667683</v>
      </c>
      <c r="G14" s="89">
        <v>-8.3149776895102008</v>
      </c>
      <c r="H14" s="89">
        <v>-8.3262910676420407</v>
      </c>
      <c r="I14" s="89">
        <v>27.36040609137056</v>
      </c>
      <c r="J14" s="89">
        <v>27.359626231164242</v>
      </c>
      <c r="K14" s="89">
        <v>-2.6218661385425572</v>
      </c>
      <c r="L14" s="89">
        <v>-2.62635516872805</v>
      </c>
      <c r="M14" s="89">
        <v>-19.728975687524912</v>
      </c>
      <c r="N14" s="89">
        <v>-19.726949147500999</v>
      </c>
      <c r="O14" s="89">
        <v>-33.6788462871802</v>
      </c>
      <c r="P14" s="89">
        <v>-33.403028243862494</v>
      </c>
      <c r="Q14" s="89">
        <v>-42.888668211409026</v>
      </c>
      <c r="R14" s="89">
        <v>-42.889608919227143</v>
      </c>
      <c r="S14" s="89">
        <v>-40.736954602481298</v>
      </c>
      <c r="T14" s="89">
        <v>-40.521614640067227</v>
      </c>
      <c r="U14" s="89">
        <v>-51.945037600965563</v>
      </c>
      <c r="V14" s="89">
        <v>-51.945514508217158</v>
      </c>
      <c r="W14" s="33"/>
    </row>
    <row r="15" spans="1:23" ht="10.5" customHeight="1" x14ac:dyDescent="0.25">
      <c r="A15" s="144"/>
      <c r="B15" s="38" t="s">
        <v>35</v>
      </c>
      <c r="C15" s="89">
        <v>19.274979160927725</v>
      </c>
      <c r="D15" s="89">
        <v>19.349172997144549</v>
      </c>
      <c r="E15" s="89">
        <v>-6.0375837261225502</v>
      </c>
      <c r="F15" s="89">
        <v>-5.8186182858989453</v>
      </c>
      <c r="G15" s="89">
        <v>-13.205419299882124</v>
      </c>
      <c r="H15" s="89">
        <v>-13.222946497896389</v>
      </c>
      <c r="I15" s="89">
        <v>1.0395696511666281</v>
      </c>
      <c r="J15" s="89">
        <v>0.81294636073545057</v>
      </c>
      <c r="K15" s="89">
        <v>-5.9473207682791127</v>
      </c>
      <c r="L15" s="89">
        <v>-6.0139137431159568</v>
      </c>
      <c r="M15" s="89">
        <v>-20.655866213744449</v>
      </c>
      <c r="N15" s="89">
        <v>-20.555308395265222</v>
      </c>
      <c r="O15" s="89">
        <v>-20.220528798812481</v>
      </c>
      <c r="P15" s="89">
        <v>-19.975129793695366</v>
      </c>
      <c r="Q15" s="89">
        <v>-37.732586859871567</v>
      </c>
      <c r="R15" s="89">
        <v>-37.938473684693705</v>
      </c>
      <c r="S15" s="89">
        <v>-22.320882360306666</v>
      </c>
      <c r="T15" s="89">
        <v>-22.104412477775981</v>
      </c>
      <c r="U15" s="89">
        <v>-53.094765566856864</v>
      </c>
      <c r="V15" s="89">
        <v>-53.186759919673158</v>
      </c>
    </row>
    <row r="16" spans="1:23" ht="6.95" customHeight="1" x14ac:dyDescent="0.25">
      <c r="A16" s="145"/>
      <c r="B16" s="16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</row>
    <row r="17" spans="1:23" ht="6.95" customHeight="1" x14ac:dyDescent="0.25">
      <c r="A17" s="143" t="s">
        <v>5</v>
      </c>
      <c r="B17" s="121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</row>
    <row r="18" spans="1:23" s="58" customFormat="1" ht="10.5" customHeight="1" x14ac:dyDescent="0.25">
      <c r="A18" s="144"/>
      <c r="B18" s="12" t="s">
        <v>21</v>
      </c>
      <c r="C18" s="89">
        <v>0.24009603841536614</v>
      </c>
      <c r="D18" s="89">
        <v>0.24009603841536614</v>
      </c>
      <c r="E18" s="89">
        <v>3.840245775729647E-2</v>
      </c>
      <c r="F18" s="89">
        <v>4.3883708173340648E-2</v>
      </c>
      <c r="G18" s="89">
        <v>-0.37425149700598803</v>
      </c>
      <c r="H18" s="89">
        <v>-0.37425149700598803</v>
      </c>
      <c r="I18" s="89">
        <v>-76.775431861804222</v>
      </c>
      <c r="J18" s="89">
        <v>-76.779252110977083</v>
      </c>
      <c r="K18" s="89">
        <v>25.469571750563485</v>
      </c>
      <c r="L18" s="89">
        <v>25.319308790383172</v>
      </c>
      <c r="M18" s="89">
        <v>1.6528925619834711</v>
      </c>
      <c r="N18" s="89">
        <v>1.6528925619834711</v>
      </c>
      <c r="O18" s="89">
        <v>-7.4850299401197598</v>
      </c>
      <c r="P18" s="89">
        <v>-7.434052757793765</v>
      </c>
      <c r="Q18" s="89">
        <v>-14.146341463414632</v>
      </c>
      <c r="R18" s="89">
        <v>-14.146341463414632</v>
      </c>
      <c r="S18" s="89">
        <v>15.921368547418968</v>
      </c>
      <c r="T18" s="89">
        <v>15.846338535414164</v>
      </c>
      <c r="U18" s="89">
        <v>-79.723502304147459</v>
      </c>
      <c r="V18" s="89">
        <v>-79.725726823916617</v>
      </c>
      <c r="W18" s="33"/>
    </row>
    <row r="19" spans="1:23" s="58" customFormat="1" ht="10.5" customHeight="1" x14ac:dyDescent="0.25">
      <c r="A19" s="144"/>
      <c r="B19" s="12" t="s">
        <v>22</v>
      </c>
      <c r="C19" s="89">
        <v>4.2434278617263503</v>
      </c>
      <c r="D19" s="89">
        <v>4.2434278617263503</v>
      </c>
      <c r="E19" s="89">
        <v>-1.1224826675470452</v>
      </c>
      <c r="F19" s="89">
        <v>-1.1147790756729303</v>
      </c>
      <c r="G19" s="89">
        <v>-5.3613979348689433</v>
      </c>
      <c r="H19" s="89">
        <v>-5.3613979348689433</v>
      </c>
      <c r="I19" s="89">
        <v>-58.998330550918197</v>
      </c>
      <c r="J19" s="89">
        <v>-58.994376107444587</v>
      </c>
      <c r="K19" s="89">
        <v>8.8795635753252213</v>
      </c>
      <c r="L19" s="89">
        <v>8.837599664288712</v>
      </c>
      <c r="M19" s="89">
        <v>-26.221498371335507</v>
      </c>
      <c r="N19" s="89">
        <v>-26.202404809619239</v>
      </c>
      <c r="O19" s="89">
        <v>-11.832267016110382</v>
      </c>
      <c r="P19" s="89">
        <v>-11.991054904380013</v>
      </c>
      <c r="Q19" s="89">
        <v>-1.545253863134658</v>
      </c>
      <c r="R19" s="89">
        <v>-1.5614392396469789</v>
      </c>
      <c r="S19" s="89">
        <v>-5.2949699855102468</v>
      </c>
      <c r="T19" s="89">
        <v>-5.5019664665700683</v>
      </c>
      <c r="U19" s="89">
        <v>-70.551337074942225</v>
      </c>
      <c r="V19" s="89">
        <v>-70.543423057389546</v>
      </c>
      <c r="W19" s="33"/>
    </row>
    <row r="20" spans="1:23" s="58" customFormat="1" ht="10.5" customHeight="1" x14ac:dyDescent="0.25">
      <c r="A20" s="144"/>
      <c r="B20" s="11" t="s">
        <v>23</v>
      </c>
      <c r="C20" s="89">
        <v>0.84033613445378152</v>
      </c>
      <c r="D20" s="89">
        <v>0.84033613445378152</v>
      </c>
      <c r="E20" s="89">
        <v>-6.9444444444444446</v>
      </c>
      <c r="F20" s="89">
        <v>-6.9446043994011291</v>
      </c>
      <c r="G20" s="89">
        <v>1.25</v>
      </c>
      <c r="H20" s="89">
        <v>1.25</v>
      </c>
      <c r="I20" s="89">
        <v>-7.3797678275290215</v>
      </c>
      <c r="J20" s="89">
        <v>-7.3762376237623757</v>
      </c>
      <c r="K20" s="89">
        <v>35.185185185185183</v>
      </c>
      <c r="L20" s="89">
        <v>35.144032921810698</v>
      </c>
      <c r="M20" s="89">
        <v>9.0420769919427038</v>
      </c>
      <c r="N20" s="89">
        <v>9.0793693212186</v>
      </c>
      <c r="O20" s="89">
        <v>-3.7442922374429219</v>
      </c>
      <c r="P20" s="89">
        <v>-3.7758830694275276</v>
      </c>
      <c r="Q20" s="89">
        <v>8.8669950738916263</v>
      </c>
      <c r="R20" s="89">
        <v>8.8442457279353217</v>
      </c>
      <c r="S20" s="89">
        <v>32.857142857142854</v>
      </c>
      <c r="T20" s="89">
        <v>32.773109243697476</v>
      </c>
      <c r="U20" s="89">
        <v>2.3148148148148149</v>
      </c>
      <c r="V20" s="89">
        <v>2.3321432684556029</v>
      </c>
      <c r="W20" s="33"/>
    </row>
    <row r="21" spans="1:23" ht="10.5" customHeight="1" x14ac:dyDescent="0.25">
      <c r="A21" s="144"/>
      <c r="B21" s="38" t="s">
        <v>35</v>
      </c>
      <c r="C21" s="89">
        <v>2.0511397940701337</v>
      </c>
      <c r="D21" s="89">
        <v>2.0511397940701337</v>
      </c>
      <c r="E21" s="89">
        <v>-1.7751479289940828</v>
      </c>
      <c r="F21" s="89">
        <v>-1.7477415617020364</v>
      </c>
      <c r="G21" s="89">
        <v>-1.7588743204349215</v>
      </c>
      <c r="H21" s="89">
        <v>-1.7588743204349215</v>
      </c>
      <c r="I21" s="89">
        <v>-56.655891860123418</v>
      </c>
      <c r="J21" s="89">
        <v>-56.969544754687305</v>
      </c>
      <c r="K21" s="89">
        <v>22.877604166666668</v>
      </c>
      <c r="L21" s="89">
        <v>22.8125</v>
      </c>
      <c r="M21" s="89">
        <v>-7.1525423728813555</v>
      </c>
      <c r="N21" s="89">
        <v>-6.8136831954524695</v>
      </c>
      <c r="O21" s="89">
        <v>-7.3513828547207796</v>
      </c>
      <c r="P21" s="89">
        <v>-7.4082909245122979</v>
      </c>
      <c r="Q21" s="89">
        <v>0.25556772544724349</v>
      </c>
      <c r="R21" s="89">
        <v>0.11437597015331827</v>
      </c>
      <c r="S21" s="89">
        <v>14.136057307899415</v>
      </c>
      <c r="T21" s="89">
        <v>14.005515395786761</v>
      </c>
      <c r="U21" s="89">
        <v>-60.369461682782507</v>
      </c>
      <c r="V21" s="89">
        <v>-60.557260262214875</v>
      </c>
    </row>
    <row r="22" spans="1:23" s="33" customFormat="1" ht="6.95" customHeight="1" x14ac:dyDescent="0.25">
      <c r="A22" s="145"/>
      <c r="B22" s="16"/>
      <c r="C22" s="17"/>
      <c r="D22" s="17"/>
      <c r="E22" s="17"/>
      <c r="F22" s="17"/>
      <c r="G22" s="21"/>
      <c r="H22" s="21"/>
      <c r="I22" s="21"/>
      <c r="J22" s="21"/>
      <c r="K22" s="21"/>
      <c r="L22" s="21"/>
      <c r="M22" s="21"/>
      <c r="N22" s="21"/>
      <c r="O22" s="14"/>
      <c r="P22" s="14"/>
      <c r="Q22" s="14"/>
      <c r="R22" s="14"/>
      <c r="S22" s="14"/>
      <c r="T22" s="14"/>
      <c r="U22" s="14"/>
      <c r="V22" s="14"/>
    </row>
    <row r="23" spans="1:23" s="33" customFormat="1" ht="11.25" customHeight="1" x14ac:dyDescent="0.25">
      <c r="A23" s="124" t="s">
        <v>41</v>
      </c>
      <c r="B23" s="124"/>
      <c r="C23" s="124"/>
      <c r="D23" s="124"/>
      <c r="E23" s="124"/>
      <c r="F23" s="124"/>
      <c r="G23" s="124"/>
      <c r="H23" s="23"/>
      <c r="I23" s="23"/>
      <c r="J23" s="23"/>
      <c r="K23" s="23"/>
      <c r="L23" s="23"/>
      <c r="M23" s="23"/>
      <c r="N23" s="23"/>
      <c r="O23" s="23"/>
      <c r="P23" s="8"/>
      <c r="Q23" s="8"/>
      <c r="R23" s="8"/>
      <c r="S23" s="8"/>
      <c r="T23" s="8"/>
      <c r="U23" s="8"/>
      <c r="V23" s="8"/>
    </row>
    <row r="24" spans="1:23" s="33" customFormat="1" ht="11.25" customHeight="1" x14ac:dyDescent="0.25">
      <c r="A24" s="69" t="s">
        <v>18</v>
      </c>
      <c r="B24" s="70"/>
      <c r="C24" s="22"/>
      <c r="D24" s="23"/>
      <c r="E24" s="8"/>
      <c r="F24" s="8"/>
      <c r="G24" s="8"/>
      <c r="H24" s="8"/>
      <c r="I24" s="2"/>
      <c r="J24" s="2"/>
      <c r="K24" s="8"/>
      <c r="L24" s="8"/>
      <c r="M24" s="8"/>
      <c r="N24" s="8"/>
      <c r="O24" s="2"/>
      <c r="P24" s="8"/>
      <c r="Q24" s="8"/>
      <c r="R24" s="8"/>
      <c r="S24" s="8"/>
      <c r="T24" s="2"/>
      <c r="U24" s="8"/>
      <c r="V24" s="8"/>
    </row>
    <row r="25" spans="1:23" s="33" customFormat="1" ht="11.25" customHeight="1" x14ac:dyDescent="0.25">
      <c r="A25" s="69" t="s">
        <v>19</v>
      </c>
      <c r="B25" s="70"/>
      <c r="C25" s="8"/>
      <c r="D25" s="8"/>
      <c r="E25" s="138"/>
      <c r="F25" s="138"/>
      <c r="G25" s="138"/>
      <c r="H25" s="138"/>
      <c r="I25" s="2"/>
      <c r="J25" s="2"/>
      <c r="K25" s="8"/>
      <c r="L25" s="8"/>
      <c r="M25" s="8"/>
      <c r="N25" s="8"/>
      <c r="O25" s="8"/>
      <c r="P25" s="8"/>
      <c r="Q25" s="8"/>
      <c r="R25" s="8"/>
      <c r="S25" s="2"/>
      <c r="T25" s="8"/>
      <c r="U25" s="8"/>
      <c r="V25" s="8"/>
    </row>
    <row r="28" spans="1:23" s="33" customFormat="1" ht="15" hidden="1" customHeight="1" x14ac:dyDescent="0.25">
      <c r="A28" s="29"/>
      <c r="B28" s="40"/>
    </row>
  </sheetData>
  <mergeCells count="12">
    <mergeCell ref="S3:V3"/>
    <mergeCell ref="A5:A10"/>
    <mergeCell ref="A11:A16"/>
    <mergeCell ref="A17:A22"/>
    <mergeCell ref="A23:G23"/>
    <mergeCell ref="E25:H25"/>
    <mergeCell ref="A3:A4"/>
    <mergeCell ref="B3:B4"/>
    <mergeCell ref="C3:F3"/>
    <mergeCell ref="G3:J3"/>
    <mergeCell ref="K3:N3"/>
    <mergeCell ref="O3:R3"/>
  </mergeCells>
  <pageMargins left="0.25" right="0.25" top="0.75" bottom="0.75" header="0.3" footer="0.3"/>
  <pageSetup paperSize="9"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workbookViewId="0"/>
  </sheetViews>
  <sheetFormatPr defaultRowHeight="15" x14ac:dyDescent="0.25"/>
  <cols>
    <col min="2" max="2" width="10" customWidth="1"/>
    <col min="3" max="22" width="7.85546875" customWidth="1"/>
  </cols>
  <sheetData>
    <row r="1" spans="1:22" x14ac:dyDescent="0.25">
      <c r="A1" s="3" t="s">
        <v>52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40" customFormat="1" x14ac:dyDescent="0.25">
      <c r="A2" s="3"/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39" t="s">
        <v>0</v>
      </c>
      <c r="B3" s="139" t="s">
        <v>1</v>
      </c>
      <c r="C3" s="126">
        <v>2009</v>
      </c>
      <c r="D3" s="126"/>
      <c r="E3" s="126"/>
      <c r="F3" s="126"/>
      <c r="G3" s="126">
        <v>2010</v>
      </c>
      <c r="H3" s="126"/>
      <c r="I3" s="126"/>
      <c r="J3" s="126"/>
      <c r="K3" s="126">
        <v>2011</v>
      </c>
      <c r="L3" s="126"/>
      <c r="M3" s="126"/>
      <c r="N3" s="126"/>
      <c r="O3" s="126">
        <v>2012</v>
      </c>
      <c r="P3" s="126"/>
      <c r="Q3" s="126"/>
      <c r="R3" s="7"/>
      <c r="S3" s="126">
        <v>2013</v>
      </c>
      <c r="T3" s="126"/>
      <c r="U3" s="126"/>
      <c r="V3" s="24"/>
    </row>
    <row r="4" spans="1:22" ht="27" x14ac:dyDescent="0.25">
      <c r="A4" s="140"/>
      <c r="B4" s="140"/>
      <c r="C4" s="82" t="s">
        <v>11</v>
      </c>
      <c r="D4" s="82" t="s">
        <v>12</v>
      </c>
      <c r="E4" s="82" t="s">
        <v>2</v>
      </c>
      <c r="F4" s="82" t="s">
        <v>13</v>
      </c>
      <c r="G4" s="82" t="s">
        <v>11</v>
      </c>
      <c r="H4" s="82" t="s">
        <v>12</v>
      </c>
      <c r="I4" s="82" t="s">
        <v>2</v>
      </c>
      <c r="J4" s="82" t="s">
        <v>13</v>
      </c>
      <c r="K4" s="82" t="s">
        <v>11</v>
      </c>
      <c r="L4" s="82" t="s">
        <v>12</v>
      </c>
      <c r="M4" s="82" t="s">
        <v>2</v>
      </c>
      <c r="N4" s="82" t="s">
        <v>13</v>
      </c>
      <c r="O4" s="82" t="s">
        <v>11</v>
      </c>
      <c r="P4" s="82" t="s">
        <v>12</v>
      </c>
      <c r="Q4" s="82" t="s">
        <v>2</v>
      </c>
      <c r="R4" s="82" t="s">
        <v>13</v>
      </c>
      <c r="S4" s="82" t="s">
        <v>11</v>
      </c>
      <c r="T4" s="82" t="s">
        <v>12</v>
      </c>
      <c r="U4" s="82" t="s">
        <v>2</v>
      </c>
      <c r="V4" s="82" t="s">
        <v>13</v>
      </c>
    </row>
    <row r="5" spans="1:22" ht="6.95" customHeight="1" x14ac:dyDescent="0.25">
      <c r="A5" s="143" t="s">
        <v>3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ht="10.5" customHeight="1" x14ac:dyDescent="0.25">
      <c r="A6" s="144"/>
      <c r="B6" s="11" t="s">
        <v>25</v>
      </c>
      <c r="C6" s="55">
        <v>723585</v>
      </c>
      <c r="D6" s="55">
        <v>720382</v>
      </c>
      <c r="E6" s="55">
        <v>216305</v>
      </c>
      <c r="F6" s="55">
        <v>2920119</v>
      </c>
      <c r="G6" s="55">
        <v>749485</v>
      </c>
      <c r="H6" s="55">
        <v>745128</v>
      </c>
      <c r="I6" s="55">
        <v>219287</v>
      </c>
      <c r="J6" s="55">
        <v>2960376</v>
      </c>
      <c r="K6" s="55">
        <v>731874</v>
      </c>
      <c r="L6" s="55">
        <v>728034</v>
      </c>
      <c r="M6" s="55">
        <v>208332</v>
      </c>
      <c r="N6" s="55">
        <v>2812477</v>
      </c>
      <c r="O6" s="55">
        <v>601821</v>
      </c>
      <c r="P6" s="55">
        <v>599031</v>
      </c>
      <c r="Q6" s="55">
        <v>151421</v>
      </c>
      <c r="R6" s="55">
        <v>2044187</v>
      </c>
      <c r="S6" s="55">
        <v>529655</v>
      </c>
      <c r="T6" s="55">
        <v>525912</v>
      </c>
      <c r="U6" s="55">
        <v>141679</v>
      </c>
      <c r="V6" s="55">
        <v>1912673</v>
      </c>
    </row>
    <row r="7" spans="1:22" ht="10.5" customHeight="1" x14ac:dyDescent="0.25">
      <c r="A7" s="144"/>
      <c r="B7" s="12" t="s">
        <v>26</v>
      </c>
      <c r="C7" s="55">
        <v>22672</v>
      </c>
      <c r="D7" s="55">
        <v>22377</v>
      </c>
      <c r="E7" s="55">
        <v>3093</v>
      </c>
      <c r="F7" s="55">
        <v>43297</v>
      </c>
      <c r="G7" s="55">
        <v>19222</v>
      </c>
      <c r="H7" s="55">
        <v>18930</v>
      </c>
      <c r="I7" s="55">
        <v>2819</v>
      </c>
      <c r="J7" s="55">
        <v>39463</v>
      </c>
      <c r="K7" s="55">
        <v>18443</v>
      </c>
      <c r="L7" s="55">
        <v>18335</v>
      </c>
      <c r="M7" s="55">
        <v>2682</v>
      </c>
      <c r="N7" s="55">
        <v>37546</v>
      </c>
      <c r="O7" s="55">
        <v>10229</v>
      </c>
      <c r="P7" s="55">
        <v>10177</v>
      </c>
      <c r="Q7" s="55">
        <v>1480</v>
      </c>
      <c r="R7" s="55">
        <v>20712</v>
      </c>
      <c r="S7" s="55">
        <v>10697</v>
      </c>
      <c r="T7" s="55">
        <v>9518</v>
      </c>
      <c r="U7" s="55">
        <v>1512</v>
      </c>
      <c r="V7" s="55">
        <v>21173</v>
      </c>
    </row>
    <row r="8" spans="1:22" ht="10.5" customHeight="1" x14ac:dyDescent="0.25">
      <c r="A8" s="144"/>
      <c r="B8" s="12" t="s">
        <v>27</v>
      </c>
      <c r="C8" s="55">
        <v>84354</v>
      </c>
      <c r="D8" s="55">
        <v>82183</v>
      </c>
      <c r="E8" s="55">
        <v>10186</v>
      </c>
      <c r="F8" s="55">
        <v>111030</v>
      </c>
      <c r="G8" s="55">
        <v>91557</v>
      </c>
      <c r="H8" s="55">
        <v>89032</v>
      </c>
      <c r="I8" s="55">
        <v>12143</v>
      </c>
      <c r="J8" s="55">
        <v>132363</v>
      </c>
      <c r="K8" s="55">
        <v>82938</v>
      </c>
      <c r="L8" s="55">
        <v>80922</v>
      </c>
      <c r="M8" s="55">
        <v>10116</v>
      </c>
      <c r="N8" s="55">
        <v>110265</v>
      </c>
      <c r="O8" s="55">
        <v>83023</v>
      </c>
      <c r="P8" s="55">
        <v>77721</v>
      </c>
      <c r="Q8" s="55">
        <v>7743</v>
      </c>
      <c r="R8" s="55">
        <v>84389</v>
      </c>
      <c r="S8" s="55">
        <v>78348</v>
      </c>
      <c r="T8" s="55">
        <v>73264</v>
      </c>
      <c r="U8" s="55">
        <v>6501</v>
      </c>
      <c r="V8" s="55">
        <v>70864</v>
      </c>
    </row>
    <row r="9" spans="1:22" ht="10.5" customHeight="1" x14ac:dyDescent="0.25">
      <c r="A9" s="144"/>
      <c r="B9" s="11" t="s">
        <v>28</v>
      </c>
      <c r="C9" s="55">
        <v>53414</v>
      </c>
      <c r="D9" s="55">
        <v>52764</v>
      </c>
      <c r="E9" s="55">
        <v>9678</v>
      </c>
      <c r="F9" s="55">
        <v>129683</v>
      </c>
      <c r="G9" s="55">
        <v>55357</v>
      </c>
      <c r="H9" s="55">
        <v>54691</v>
      </c>
      <c r="I9" s="55">
        <v>10575</v>
      </c>
      <c r="J9" s="55">
        <v>141702</v>
      </c>
      <c r="K9" s="55">
        <v>54370</v>
      </c>
      <c r="L9" s="55">
        <v>53819</v>
      </c>
      <c r="M9" s="55">
        <v>10307</v>
      </c>
      <c r="N9" s="55">
        <v>138120</v>
      </c>
      <c r="O9" s="55">
        <v>43535</v>
      </c>
      <c r="P9" s="55">
        <v>38976</v>
      </c>
      <c r="Q9" s="55">
        <v>5867</v>
      </c>
      <c r="R9" s="55">
        <v>78595</v>
      </c>
      <c r="S9" s="55">
        <v>37220</v>
      </c>
      <c r="T9" s="55">
        <v>32712</v>
      </c>
      <c r="U9" s="55">
        <v>3741</v>
      </c>
      <c r="V9" s="55">
        <v>50129</v>
      </c>
    </row>
    <row r="10" spans="1:22" s="36" customFormat="1" ht="10.5" customHeight="1" x14ac:dyDescent="0.25">
      <c r="A10" s="144"/>
      <c r="B10" s="41" t="s">
        <v>35</v>
      </c>
      <c r="C10" s="63">
        <f>SUM(C6:C9)</f>
        <v>884025</v>
      </c>
      <c r="D10" s="63">
        <f t="shared" ref="D10:F10" si="0">SUM(D6:D9)</f>
        <v>877706</v>
      </c>
      <c r="E10" s="63">
        <f t="shared" si="0"/>
        <v>239262</v>
      </c>
      <c r="F10" s="63">
        <f t="shared" si="0"/>
        <v>3204129</v>
      </c>
      <c r="G10" s="63">
        <f t="shared" ref="G10" si="1">SUM(G6:G9)</f>
        <v>915621</v>
      </c>
      <c r="H10" s="63">
        <f t="shared" ref="H10" si="2">SUM(H6:H9)</f>
        <v>907781</v>
      </c>
      <c r="I10" s="63">
        <f t="shared" ref="I10" si="3">SUM(I6:I9)</f>
        <v>244824</v>
      </c>
      <c r="J10" s="63">
        <f t="shared" ref="J10" si="4">SUM(J6:J9)</f>
        <v>3273904</v>
      </c>
      <c r="K10" s="63">
        <f t="shared" ref="K10" si="5">SUM(K6:K9)</f>
        <v>887625</v>
      </c>
      <c r="L10" s="63">
        <f t="shared" ref="L10" si="6">SUM(L6:L9)</f>
        <v>881110</v>
      </c>
      <c r="M10" s="63">
        <f t="shared" ref="M10" si="7">SUM(M6:M9)</f>
        <v>231437</v>
      </c>
      <c r="N10" s="63">
        <f t="shared" ref="N10" si="8">SUM(N6:N9)</f>
        <v>3098408</v>
      </c>
      <c r="O10" s="63">
        <f t="shared" ref="O10" si="9">SUM(O6:O9)</f>
        <v>738608</v>
      </c>
      <c r="P10" s="63">
        <f t="shared" ref="P10" si="10">SUM(P6:P9)</f>
        <v>725905</v>
      </c>
      <c r="Q10" s="63">
        <f t="shared" ref="Q10" si="11">SUM(Q6:Q9)</f>
        <v>166511</v>
      </c>
      <c r="R10" s="63">
        <f t="shared" ref="R10" si="12">SUM(R6:R9)</f>
        <v>2227883</v>
      </c>
      <c r="S10" s="63">
        <f t="shared" ref="S10" si="13">SUM(S6:S9)</f>
        <v>655920</v>
      </c>
      <c r="T10" s="63">
        <f t="shared" ref="T10" si="14">SUM(T6:T9)</f>
        <v>641406</v>
      </c>
      <c r="U10" s="63">
        <f t="shared" ref="U10" si="15">SUM(U6:U9)</f>
        <v>153433</v>
      </c>
      <c r="V10" s="63">
        <f t="shared" ref="V10" si="16">SUM(V6:V9)</f>
        <v>2054839</v>
      </c>
    </row>
    <row r="11" spans="1:22" ht="6.95" customHeight="1" x14ac:dyDescent="0.25">
      <c r="A11" s="145"/>
      <c r="B11" s="1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5"/>
    </row>
    <row r="12" spans="1:22" ht="6.95" customHeight="1" x14ac:dyDescent="0.25">
      <c r="A12" s="143" t="s">
        <v>4</v>
      </c>
      <c r="B12" s="10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46"/>
    </row>
    <row r="13" spans="1:22" ht="10.5" customHeight="1" x14ac:dyDescent="0.25">
      <c r="A13" s="144"/>
      <c r="B13" s="11" t="s">
        <v>25</v>
      </c>
      <c r="C13" s="55">
        <v>98654</v>
      </c>
      <c r="D13" s="55">
        <v>97689</v>
      </c>
      <c r="E13" s="55">
        <v>26536</v>
      </c>
      <c r="F13" s="55">
        <v>358238</v>
      </c>
      <c r="G13" s="55">
        <v>94251</v>
      </c>
      <c r="H13" s="55">
        <v>92922</v>
      </c>
      <c r="I13" s="55">
        <v>25502</v>
      </c>
      <c r="J13" s="55">
        <v>344278</v>
      </c>
      <c r="K13" s="55">
        <v>92421</v>
      </c>
      <c r="L13" s="55">
        <v>91633</v>
      </c>
      <c r="M13" s="55">
        <v>24786</v>
      </c>
      <c r="N13" s="55">
        <v>334607</v>
      </c>
      <c r="O13" s="55">
        <v>71723</v>
      </c>
      <c r="P13" s="55">
        <v>70568</v>
      </c>
      <c r="Q13" s="55">
        <v>21321</v>
      </c>
      <c r="R13" s="55">
        <v>287830</v>
      </c>
      <c r="S13" s="55">
        <v>65960</v>
      </c>
      <c r="T13" s="55">
        <v>64476</v>
      </c>
      <c r="U13" s="55">
        <v>19667</v>
      </c>
      <c r="V13" s="55">
        <v>265503</v>
      </c>
    </row>
    <row r="14" spans="1:22" ht="10.5" customHeight="1" x14ac:dyDescent="0.25">
      <c r="A14" s="144"/>
      <c r="B14" s="12" t="s">
        <v>26</v>
      </c>
      <c r="C14" s="55">
        <v>12459</v>
      </c>
      <c r="D14" s="55">
        <v>12264</v>
      </c>
      <c r="E14" s="55">
        <v>1683</v>
      </c>
      <c r="F14" s="55">
        <v>23569</v>
      </c>
      <c r="G14" s="55">
        <v>9907</v>
      </c>
      <c r="H14" s="55">
        <v>9715</v>
      </c>
      <c r="I14" s="55">
        <v>1291</v>
      </c>
      <c r="J14" s="55">
        <v>18070</v>
      </c>
      <c r="K14" s="55">
        <v>9292</v>
      </c>
      <c r="L14" s="55">
        <v>9287</v>
      </c>
      <c r="M14" s="55">
        <v>1201</v>
      </c>
      <c r="N14" s="55">
        <v>16820</v>
      </c>
      <c r="O14" s="55">
        <v>5624</v>
      </c>
      <c r="P14" s="55">
        <v>5622</v>
      </c>
      <c r="Q14" s="53">
        <v>908</v>
      </c>
      <c r="R14" s="55">
        <v>12705</v>
      </c>
      <c r="S14" s="55">
        <v>8012</v>
      </c>
      <c r="T14" s="55">
        <v>6833</v>
      </c>
      <c r="U14" s="55">
        <v>1203</v>
      </c>
      <c r="V14" s="55">
        <v>16849</v>
      </c>
    </row>
    <row r="15" spans="1:22" ht="10.5" customHeight="1" x14ac:dyDescent="0.25">
      <c r="A15" s="144"/>
      <c r="B15" s="12" t="s">
        <v>27</v>
      </c>
      <c r="C15" s="55">
        <v>79913</v>
      </c>
      <c r="D15" s="55">
        <v>77792</v>
      </c>
      <c r="E15" s="55">
        <v>9608</v>
      </c>
      <c r="F15" s="55">
        <v>104732</v>
      </c>
      <c r="G15" s="55">
        <v>86947</v>
      </c>
      <c r="H15" s="55">
        <v>84522</v>
      </c>
      <c r="I15" s="55">
        <v>11527</v>
      </c>
      <c r="J15" s="55">
        <v>125643</v>
      </c>
      <c r="K15" s="55">
        <v>78175</v>
      </c>
      <c r="L15" s="55">
        <v>76209</v>
      </c>
      <c r="M15" s="55">
        <v>9337</v>
      </c>
      <c r="N15" s="55">
        <v>101777</v>
      </c>
      <c r="O15" s="55">
        <v>79610</v>
      </c>
      <c r="P15" s="55">
        <v>74328</v>
      </c>
      <c r="Q15" s="55">
        <v>7217</v>
      </c>
      <c r="R15" s="55">
        <v>78661</v>
      </c>
      <c r="S15" s="55">
        <v>77320</v>
      </c>
      <c r="T15" s="55">
        <v>72236</v>
      </c>
      <c r="U15" s="55">
        <v>6329</v>
      </c>
      <c r="V15" s="55">
        <v>68988</v>
      </c>
    </row>
    <row r="16" spans="1:22" ht="10.5" customHeight="1" x14ac:dyDescent="0.25">
      <c r="A16" s="144"/>
      <c r="B16" s="11" t="s">
        <v>28</v>
      </c>
      <c r="C16" s="55">
        <v>15441</v>
      </c>
      <c r="D16" s="55">
        <v>15391</v>
      </c>
      <c r="E16" s="55">
        <v>2385</v>
      </c>
      <c r="F16" s="55">
        <v>31954</v>
      </c>
      <c r="G16" s="55">
        <v>17714</v>
      </c>
      <c r="H16" s="55">
        <v>17668</v>
      </c>
      <c r="I16" s="55">
        <v>3698</v>
      </c>
      <c r="J16" s="55">
        <v>49550</v>
      </c>
      <c r="K16" s="55">
        <v>17231</v>
      </c>
      <c r="L16" s="55">
        <v>17171</v>
      </c>
      <c r="M16" s="55">
        <v>3548</v>
      </c>
      <c r="N16" s="55">
        <v>47538</v>
      </c>
      <c r="O16" s="55">
        <v>22868</v>
      </c>
      <c r="P16" s="55">
        <v>18758</v>
      </c>
      <c r="Q16" s="55">
        <v>3110</v>
      </c>
      <c r="R16" s="55">
        <v>41658</v>
      </c>
      <c r="S16" s="55">
        <v>22920</v>
      </c>
      <c r="T16" s="55">
        <v>18800</v>
      </c>
      <c r="U16" s="55">
        <v>1617</v>
      </c>
      <c r="V16" s="55">
        <v>21674</v>
      </c>
    </row>
    <row r="17" spans="1:22" s="36" customFormat="1" ht="10.5" customHeight="1" x14ac:dyDescent="0.25">
      <c r="A17" s="144"/>
      <c r="B17" s="41" t="s">
        <v>35</v>
      </c>
      <c r="C17" s="63">
        <f>SUM(C13:C16)</f>
        <v>206467</v>
      </c>
      <c r="D17" s="63">
        <f t="shared" ref="D17:V17" si="17">SUM(D13:D16)</f>
        <v>203136</v>
      </c>
      <c r="E17" s="63">
        <f t="shared" si="17"/>
        <v>40212</v>
      </c>
      <c r="F17" s="63">
        <f t="shared" si="17"/>
        <v>518493</v>
      </c>
      <c r="G17" s="63">
        <f t="shared" si="17"/>
        <v>208819</v>
      </c>
      <c r="H17" s="63">
        <f t="shared" si="17"/>
        <v>204827</v>
      </c>
      <c r="I17" s="63">
        <f t="shared" si="17"/>
        <v>42018</v>
      </c>
      <c r="J17" s="63">
        <f t="shared" si="17"/>
        <v>537541</v>
      </c>
      <c r="K17" s="63">
        <f t="shared" si="17"/>
        <v>197119</v>
      </c>
      <c r="L17" s="63">
        <f t="shared" si="17"/>
        <v>194300</v>
      </c>
      <c r="M17" s="63">
        <f t="shared" si="17"/>
        <v>38872</v>
      </c>
      <c r="N17" s="63">
        <f t="shared" si="17"/>
        <v>500742</v>
      </c>
      <c r="O17" s="63">
        <f t="shared" si="17"/>
        <v>179825</v>
      </c>
      <c r="P17" s="63">
        <f t="shared" si="17"/>
        <v>169276</v>
      </c>
      <c r="Q17" s="63">
        <f t="shared" si="17"/>
        <v>32556</v>
      </c>
      <c r="R17" s="63">
        <f t="shared" si="17"/>
        <v>420854</v>
      </c>
      <c r="S17" s="63">
        <f t="shared" si="17"/>
        <v>174212</v>
      </c>
      <c r="T17" s="63">
        <f t="shared" si="17"/>
        <v>162345</v>
      </c>
      <c r="U17" s="63">
        <f t="shared" si="17"/>
        <v>28816</v>
      </c>
      <c r="V17" s="63">
        <f t="shared" si="17"/>
        <v>373014</v>
      </c>
    </row>
    <row r="18" spans="1:22" ht="6.95" customHeight="1" x14ac:dyDescent="0.25">
      <c r="A18" s="145"/>
      <c r="B18" s="16"/>
      <c r="C18" s="85"/>
      <c r="D18" s="85"/>
      <c r="E18" s="85"/>
      <c r="F18" s="85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6.95" customHeight="1" x14ac:dyDescent="0.25">
      <c r="A19" s="143" t="s">
        <v>5</v>
      </c>
      <c r="B19" s="18"/>
      <c r="C19" s="52"/>
      <c r="D19" s="52"/>
      <c r="E19" s="52"/>
      <c r="F19" s="52"/>
      <c r="G19" s="15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0.5" customHeight="1" x14ac:dyDescent="0.25">
      <c r="A20" s="144"/>
      <c r="B20" s="11" t="s">
        <v>25</v>
      </c>
      <c r="C20" s="55">
        <v>2889</v>
      </c>
      <c r="D20" s="55">
        <v>2889</v>
      </c>
      <c r="E20" s="53">
        <v>627</v>
      </c>
      <c r="F20" s="55">
        <v>8465</v>
      </c>
      <c r="G20" s="55">
        <v>2990</v>
      </c>
      <c r="H20" s="55">
        <v>2990</v>
      </c>
      <c r="I20" s="53">
        <v>612</v>
      </c>
      <c r="J20" s="55">
        <v>8260</v>
      </c>
      <c r="K20" s="55">
        <v>3138</v>
      </c>
      <c r="L20" s="55">
        <v>3134</v>
      </c>
      <c r="M20" s="53">
        <v>623</v>
      </c>
      <c r="N20" s="55">
        <v>8415</v>
      </c>
      <c r="O20" s="55">
        <v>2439</v>
      </c>
      <c r="P20" s="55">
        <v>2439</v>
      </c>
      <c r="Q20" s="53">
        <v>84</v>
      </c>
      <c r="R20" s="55">
        <v>1141</v>
      </c>
      <c r="S20" s="55">
        <v>2988</v>
      </c>
      <c r="T20" s="55">
        <v>2876</v>
      </c>
      <c r="U20" s="53">
        <v>295</v>
      </c>
      <c r="V20" s="55">
        <v>3977</v>
      </c>
    </row>
    <row r="21" spans="1:22" ht="10.5" customHeight="1" x14ac:dyDescent="0.25">
      <c r="A21" s="144"/>
      <c r="B21" s="12" t="s">
        <v>26</v>
      </c>
      <c r="C21" s="53">
        <v>150</v>
      </c>
      <c r="D21" s="53">
        <v>150</v>
      </c>
      <c r="E21" s="53">
        <v>35</v>
      </c>
      <c r="F21" s="53">
        <v>483</v>
      </c>
      <c r="G21" s="53">
        <v>150</v>
      </c>
      <c r="H21" s="53">
        <v>150</v>
      </c>
      <c r="I21" s="53">
        <v>35</v>
      </c>
      <c r="J21" s="53">
        <v>483</v>
      </c>
      <c r="K21" s="53">
        <v>167</v>
      </c>
      <c r="L21" s="53">
        <v>165</v>
      </c>
      <c r="M21" s="53">
        <v>38</v>
      </c>
      <c r="N21" s="53">
        <v>528</v>
      </c>
      <c r="O21" s="53" t="s">
        <v>24</v>
      </c>
      <c r="P21" s="53" t="s">
        <v>24</v>
      </c>
      <c r="Q21" s="53" t="s">
        <v>24</v>
      </c>
      <c r="R21" s="53" t="s">
        <v>24</v>
      </c>
      <c r="S21" s="53">
        <v>18</v>
      </c>
      <c r="T21" s="53">
        <v>18</v>
      </c>
      <c r="U21" s="53">
        <v>1</v>
      </c>
      <c r="V21" s="53">
        <v>14</v>
      </c>
    </row>
    <row r="22" spans="1:22" ht="10.5" customHeight="1" x14ac:dyDescent="0.25">
      <c r="A22" s="144"/>
      <c r="B22" s="12" t="s">
        <v>27</v>
      </c>
      <c r="C22" s="55">
        <v>50700</v>
      </c>
      <c r="D22" s="55">
        <v>48945</v>
      </c>
      <c r="E22" s="55">
        <v>4145</v>
      </c>
      <c r="F22" s="55">
        <v>45178</v>
      </c>
      <c r="G22" s="55">
        <v>53100</v>
      </c>
      <c r="H22" s="55">
        <v>51350</v>
      </c>
      <c r="I22" s="55">
        <v>4516</v>
      </c>
      <c r="J22" s="55">
        <v>49225</v>
      </c>
      <c r="K22" s="55">
        <v>51940</v>
      </c>
      <c r="L22" s="55">
        <v>50190</v>
      </c>
      <c r="M22" s="55">
        <v>4342</v>
      </c>
      <c r="N22" s="55">
        <v>47329</v>
      </c>
      <c r="O22" s="55">
        <v>59120</v>
      </c>
      <c r="P22" s="55">
        <v>53870</v>
      </c>
      <c r="Q22" s="55">
        <v>3392</v>
      </c>
      <c r="R22" s="55">
        <v>36975</v>
      </c>
      <c r="S22" s="55">
        <v>58438</v>
      </c>
      <c r="T22" s="55">
        <v>53388</v>
      </c>
      <c r="U22" s="55">
        <v>4313</v>
      </c>
      <c r="V22" s="55">
        <v>47009</v>
      </c>
    </row>
    <row r="23" spans="1:22" ht="10.5" customHeight="1" x14ac:dyDescent="0.25">
      <c r="A23" s="144"/>
      <c r="B23" s="11" t="s">
        <v>28</v>
      </c>
      <c r="C23" s="55">
        <v>2585</v>
      </c>
      <c r="D23" s="55">
        <v>2585</v>
      </c>
      <c r="E23" s="53">
        <v>247</v>
      </c>
      <c r="F23" s="55">
        <v>3304</v>
      </c>
      <c r="G23" s="55">
        <v>2535</v>
      </c>
      <c r="H23" s="55">
        <v>2535</v>
      </c>
      <c r="I23" s="53">
        <v>251</v>
      </c>
      <c r="J23" s="55">
        <v>3357</v>
      </c>
      <c r="K23" s="55">
        <v>2490</v>
      </c>
      <c r="L23" s="55">
        <v>2490</v>
      </c>
      <c r="M23" s="53">
        <v>247</v>
      </c>
      <c r="N23" s="55">
        <v>3311</v>
      </c>
      <c r="O23" s="55">
        <v>12368</v>
      </c>
      <c r="P23" s="55">
        <v>8268</v>
      </c>
      <c r="Q23" s="53">
        <v>444</v>
      </c>
      <c r="R23" s="55">
        <v>5943</v>
      </c>
      <c r="S23" s="55">
        <v>11768</v>
      </c>
      <c r="T23" s="55">
        <v>7658</v>
      </c>
      <c r="U23" s="53">
        <v>366</v>
      </c>
      <c r="V23" s="55">
        <v>4900</v>
      </c>
    </row>
    <row r="24" spans="1:22" s="36" customFormat="1" ht="10.5" customHeight="1" x14ac:dyDescent="0.25">
      <c r="A24" s="144"/>
      <c r="B24" s="41" t="s">
        <v>35</v>
      </c>
      <c r="C24" s="63">
        <f>SUM(C20:C23)</f>
        <v>56324</v>
      </c>
      <c r="D24" s="63">
        <f t="shared" ref="D24:V24" si="18">SUM(D20:D23)</f>
        <v>54569</v>
      </c>
      <c r="E24" s="63">
        <f t="shared" si="18"/>
        <v>5054</v>
      </c>
      <c r="F24" s="63">
        <f t="shared" si="18"/>
        <v>57430</v>
      </c>
      <c r="G24" s="63">
        <f t="shared" si="18"/>
        <v>58775</v>
      </c>
      <c r="H24" s="63">
        <f t="shared" si="18"/>
        <v>57025</v>
      </c>
      <c r="I24" s="63">
        <f t="shared" si="18"/>
        <v>5414</v>
      </c>
      <c r="J24" s="63">
        <f t="shared" si="18"/>
        <v>61325</v>
      </c>
      <c r="K24" s="63">
        <f t="shared" si="18"/>
        <v>57735</v>
      </c>
      <c r="L24" s="63">
        <f t="shared" si="18"/>
        <v>55979</v>
      </c>
      <c r="M24" s="63">
        <f t="shared" si="18"/>
        <v>5250</v>
      </c>
      <c r="N24" s="63">
        <f t="shared" si="18"/>
        <v>59583</v>
      </c>
      <c r="O24" s="63">
        <f t="shared" si="18"/>
        <v>73927</v>
      </c>
      <c r="P24" s="63">
        <f t="shared" si="18"/>
        <v>64577</v>
      </c>
      <c r="Q24" s="63">
        <f t="shared" si="18"/>
        <v>3920</v>
      </c>
      <c r="R24" s="63">
        <f t="shared" si="18"/>
        <v>44059</v>
      </c>
      <c r="S24" s="63">
        <f t="shared" si="18"/>
        <v>73212</v>
      </c>
      <c r="T24" s="63">
        <f t="shared" si="18"/>
        <v>63940</v>
      </c>
      <c r="U24" s="63">
        <f t="shared" si="18"/>
        <v>4975</v>
      </c>
      <c r="V24" s="63">
        <f t="shared" si="18"/>
        <v>55900</v>
      </c>
    </row>
    <row r="25" spans="1:22" ht="6.95" customHeight="1" x14ac:dyDescent="0.25">
      <c r="A25" s="145"/>
      <c r="B25" s="16"/>
      <c r="C25" s="17"/>
      <c r="D25" s="17"/>
      <c r="E25" s="17"/>
      <c r="F25" s="17"/>
      <c r="G25" s="21"/>
      <c r="H25" s="21"/>
      <c r="I25" s="21"/>
      <c r="J25" s="21"/>
      <c r="K25" s="21"/>
      <c r="L25" s="21"/>
      <c r="M25" s="21"/>
      <c r="N25" s="21"/>
      <c r="O25" s="14"/>
      <c r="P25" s="14"/>
      <c r="Q25" s="14"/>
      <c r="R25" s="14"/>
      <c r="S25" s="14"/>
      <c r="T25" s="14"/>
      <c r="U25" s="14"/>
      <c r="V25" s="14"/>
    </row>
    <row r="26" spans="1:22" ht="11.25" customHeight="1" x14ac:dyDescent="0.25">
      <c r="A26" s="69" t="s">
        <v>17</v>
      </c>
      <c r="B26" s="70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0"/>
      <c r="Q26" s="20"/>
      <c r="R26" s="20"/>
      <c r="S26" s="20"/>
      <c r="T26" s="20"/>
      <c r="U26" s="20"/>
      <c r="V26" s="20"/>
    </row>
    <row r="27" spans="1:22" ht="11.25" customHeight="1" x14ac:dyDescent="0.25">
      <c r="A27" s="69" t="s">
        <v>18</v>
      </c>
      <c r="B27" s="70"/>
      <c r="C27" s="22"/>
      <c r="D27" s="23"/>
      <c r="E27" s="8"/>
      <c r="F27" s="8"/>
      <c r="G27" s="8"/>
      <c r="H27" s="8"/>
      <c r="I27" s="2"/>
      <c r="J27" s="2"/>
      <c r="K27" s="20"/>
      <c r="L27" s="20"/>
      <c r="M27" s="20"/>
      <c r="N27" s="20"/>
      <c r="O27" s="2"/>
      <c r="P27" s="20"/>
      <c r="Q27" s="20"/>
      <c r="R27" s="20"/>
      <c r="S27" s="20"/>
      <c r="T27" s="2"/>
      <c r="U27" s="20"/>
      <c r="V27" s="20"/>
    </row>
    <row r="28" spans="1:22" ht="11.25" customHeight="1" x14ac:dyDescent="0.25">
      <c r="A28" s="69" t="s">
        <v>19</v>
      </c>
      <c r="B28" s="70"/>
      <c r="C28" s="8"/>
      <c r="D28" s="8"/>
      <c r="E28" s="138"/>
      <c r="F28" s="138"/>
      <c r="G28" s="138"/>
      <c r="H28" s="138"/>
      <c r="I28" s="2"/>
      <c r="J28" s="2"/>
      <c r="K28" s="20"/>
      <c r="L28" s="20"/>
      <c r="M28" s="20"/>
      <c r="N28" s="20"/>
      <c r="O28" s="20"/>
      <c r="P28" s="20"/>
      <c r="Q28" s="20"/>
      <c r="R28" s="20"/>
      <c r="S28" s="2"/>
      <c r="T28" s="20"/>
      <c r="U28" s="20"/>
      <c r="V28" s="20"/>
    </row>
    <row r="29" spans="1:22" x14ac:dyDescent="0.25">
      <c r="A29" s="33"/>
      <c r="B29" s="33"/>
      <c r="C29" s="33"/>
      <c r="D29" s="33"/>
    </row>
  </sheetData>
  <mergeCells count="11">
    <mergeCell ref="S3:U3"/>
    <mergeCell ref="A5:A11"/>
    <mergeCell ref="A12:A18"/>
    <mergeCell ref="A19:A25"/>
    <mergeCell ref="E28:H28"/>
    <mergeCell ref="K3:N3"/>
    <mergeCell ref="O3:Q3"/>
    <mergeCell ref="A3:A4"/>
    <mergeCell ref="B3:B4"/>
    <mergeCell ref="C3:F3"/>
    <mergeCell ref="G3:J3"/>
  </mergeCells>
  <pageMargins left="0.25" right="0.25" top="0.75" bottom="0.75" header="0.3" footer="0.3"/>
  <pageSetup paperSize="9" scale="8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workbookViewId="0"/>
  </sheetViews>
  <sheetFormatPr defaultRowHeight="15" x14ac:dyDescent="0.25"/>
  <cols>
    <col min="1" max="1" width="9.140625" style="40"/>
    <col min="2" max="2" width="10" style="40" customWidth="1"/>
    <col min="3" max="22" width="7.85546875" style="40" customWidth="1"/>
    <col min="23" max="16384" width="9.140625" style="40"/>
  </cols>
  <sheetData>
    <row r="1" spans="1:22" x14ac:dyDescent="0.25">
      <c r="A1" s="3" t="s">
        <v>53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7.5" customHeight="1" x14ac:dyDescent="0.25">
      <c r="A2" s="3"/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39" t="s">
        <v>0</v>
      </c>
      <c r="B3" s="139" t="s">
        <v>1</v>
      </c>
      <c r="C3" s="125" t="s">
        <v>6</v>
      </c>
      <c r="D3" s="125"/>
      <c r="E3" s="125"/>
      <c r="F3" s="125"/>
      <c r="G3" s="125" t="s">
        <v>7</v>
      </c>
      <c r="H3" s="125"/>
      <c r="I3" s="125"/>
      <c r="J3" s="125"/>
      <c r="K3" s="125" t="s">
        <v>8</v>
      </c>
      <c r="L3" s="125"/>
      <c r="M3" s="125"/>
      <c r="N3" s="125"/>
      <c r="O3" s="125" t="s">
        <v>9</v>
      </c>
      <c r="P3" s="125"/>
      <c r="Q3" s="125"/>
      <c r="R3" s="125"/>
      <c r="S3" s="126" t="s">
        <v>20</v>
      </c>
      <c r="T3" s="126"/>
      <c r="U3" s="126"/>
      <c r="V3" s="126"/>
    </row>
    <row r="4" spans="1:22" ht="27" x14ac:dyDescent="0.25">
      <c r="A4" s="140"/>
      <c r="B4" s="140"/>
      <c r="C4" s="82" t="s">
        <v>11</v>
      </c>
      <c r="D4" s="82" t="s">
        <v>12</v>
      </c>
      <c r="E4" s="82" t="s">
        <v>2</v>
      </c>
      <c r="F4" s="82" t="s">
        <v>13</v>
      </c>
      <c r="G4" s="82" t="s">
        <v>11</v>
      </c>
      <c r="H4" s="82" t="s">
        <v>12</v>
      </c>
      <c r="I4" s="82" t="s">
        <v>2</v>
      </c>
      <c r="J4" s="82" t="s">
        <v>13</v>
      </c>
      <c r="K4" s="82" t="s">
        <v>11</v>
      </c>
      <c r="L4" s="82" t="s">
        <v>12</v>
      </c>
      <c r="M4" s="82" t="s">
        <v>2</v>
      </c>
      <c r="N4" s="82" t="s">
        <v>13</v>
      </c>
      <c r="O4" s="82" t="s">
        <v>11</v>
      </c>
      <c r="P4" s="82" t="s">
        <v>12</v>
      </c>
      <c r="Q4" s="82" t="s">
        <v>2</v>
      </c>
      <c r="R4" s="82" t="s">
        <v>13</v>
      </c>
      <c r="S4" s="82" t="s">
        <v>11</v>
      </c>
      <c r="T4" s="82" t="s">
        <v>12</v>
      </c>
      <c r="U4" s="82" t="s">
        <v>2</v>
      </c>
      <c r="V4" s="82" t="s">
        <v>13</v>
      </c>
    </row>
    <row r="5" spans="1:22" ht="6.95" customHeight="1" x14ac:dyDescent="0.25">
      <c r="A5" s="143" t="s">
        <v>3</v>
      </c>
      <c r="B5" s="9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</row>
    <row r="6" spans="1:22" ht="10.5" customHeight="1" x14ac:dyDescent="0.25">
      <c r="A6" s="144"/>
      <c r="B6" s="11" t="s">
        <v>25</v>
      </c>
      <c r="C6" s="83">
        <v>3.5793997940808611</v>
      </c>
      <c r="D6" s="83">
        <v>3.4351219214250217</v>
      </c>
      <c r="E6" s="83">
        <v>1.378608908716858</v>
      </c>
      <c r="F6" s="83">
        <v>1.3786082005562104</v>
      </c>
      <c r="G6" s="83">
        <v>-2.3497468261539591</v>
      </c>
      <c r="H6" s="83">
        <v>-2.2941024897735693</v>
      </c>
      <c r="I6" s="83">
        <v>-4.9957361813513801</v>
      </c>
      <c r="J6" s="83">
        <v>-4.9959532167535476</v>
      </c>
      <c r="K6" s="83">
        <v>-17.769862025430609</v>
      </c>
      <c r="L6" s="83">
        <v>-17.719364754942763</v>
      </c>
      <c r="M6" s="83">
        <v>-27.317454831710926</v>
      </c>
      <c r="N6" s="83">
        <v>-27.317201171778471</v>
      </c>
      <c r="O6" s="83">
        <v>-11.991273152648379</v>
      </c>
      <c r="P6" s="83">
        <v>-12.206213034049991</v>
      </c>
      <c r="Q6" s="83">
        <v>-6.4337179123107102</v>
      </c>
      <c r="R6" s="83">
        <v>-6.4335601390675121</v>
      </c>
      <c r="S6" s="83">
        <v>-26.80127421104639</v>
      </c>
      <c r="T6" s="83">
        <v>-26.995399662956597</v>
      </c>
      <c r="U6" s="83">
        <v>-34.500358290377015</v>
      </c>
      <c r="V6" s="83">
        <v>-34.500169342413784</v>
      </c>
    </row>
    <row r="7" spans="1:22" ht="10.5" customHeight="1" x14ac:dyDescent="0.25">
      <c r="A7" s="144"/>
      <c r="B7" s="12" t="s">
        <v>26</v>
      </c>
      <c r="C7" s="83">
        <v>-15.217007762879323</v>
      </c>
      <c r="D7" s="83">
        <v>-15.404209679581712</v>
      </c>
      <c r="E7" s="83">
        <v>-8.8587132234076957</v>
      </c>
      <c r="F7" s="83">
        <v>-8.8551169827008795</v>
      </c>
      <c r="G7" s="83">
        <v>-4.052648007491416</v>
      </c>
      <c r="H7" s="83">
        <v>-3.143159006867406</v>
      </c>
      <c r="I7" s="83">
        <v>-4.8598793898545587</v>
      </c>
      <c r="J7" s="83">
        <v>-4.8577148214783472</v>
      </c>
      <c r="K7" s="83">
        <v>-44.5372227945562</v>
      </c>
      <c r="L7" s="83">
        <v>-44.494136896645756</v>
      </c>
      <c r="M7" s="83">
        <v>-44.817300521998511</v>
      </c>
      <c r="N7" s="83">
        <v>-44.835668246950405</v>
      </c>
      <c r="O7" s="83">
        <v>4.5752272949457424</v>
      </c>
      <c r="P7" s="83">
        <v>-6.4753856735776756</v>
      </c>
      <c r="Q7" s="83">
        <v>2.1621621621621623</v>
      </c>
      <c r="R7" s="83">
        <v>2.2257628427964464</v>
      </c>
      <c r="S7" s="83">
        <v>-52.818454481298517</v>
      </c>
      <c r="T7" s="83">
        <v>-57.465254502390849</v>
      </c>
      <c r="U7" s="83">
        <v>-51.115421920465565</v>
      </c>
      <c r="V7" s="83">
        <v>-51.098228514677693</v>
      </c>
    </row>
    <row r="8" spans="1:22" ht="10.5" customHeight="1" x14ac:dyDescent="0.25">
      <c r="A8" s="144"/>
      <c r="B8" s="12" t="s">
        <v>27</v>
      </c>
      <c r="C8" s="83">
        <v>8.5390141546340423</v>
      </c>
      <c r="D8" s="83">
        <v>8.3338403319421293</v>
      </c>
      <c r="E8" s="83">
        <v>19.212644806597289</v>
      </c>
      <c r="F8" s="83">
        <v>19.213726019994596</v>
      </c>
      <c r="G8" s="83">
        <v>-9.4138077918673613</v>
      </c>
      <c r="H8" s="83">
        <v>-9.1090843741576073</v>
      </c>
      <c r="I8" s="83">
        <v>-16.69274479123775</v>
      </c>
      <c r="J8" s="83">
        <v>-16.694997846830304</v>
      </c>
      <c r="K8" s="83">
        <v>0.10248619450673997</v>
      </c>
      <c r="L8" s="83">
        <v>-3.9556610068955291</v>
      </c>
      <c r="M8" s="83">
        <v>-23.457888493475682</v>
      </c>
      <c r="N8" s="83">
        <v>-23.467101981589806</v>
      </c>
      <c r="O8" s="83">
        <v>-5.6309697312792837</v>
      </c>
      <c r="P8" s="83">
        <v>-5.7346148402619628</v>
      </c>
      <c r="Q8" s="83">
        <v>-16.040294459511816</v>
      </c>
      <c r="R8" s="83">
        <v>-16.02697033973622</v>
      </c>
      <c r="S8" s="83">
        <v>-7.1199943096948575</v>
      </c>
      <c r="T8" s="83">
        <v>-10.85260942043975</v>
      </c>
      <c r="U8" s="83">
        <v>-36.177105831533481</v>
      </c>
      <c r="V8" s="83">
        <v>-36.175808340088267</v>
      </c>
    </row>
    <row r="9" spans="1:22" ht="10.5" customHeight="1" x14ac:dyDescent="0.25">
      <c r="A9" s="144"/>
      <c r="B9" s="11" t="s">
        <v>28</v>
      </c>
      <c r="C9" s="83">
        <v>3.6376230950687085</v>
      </c>
      <c r="D9" s="83">
        <v>3.6521112879993933</v>
      </c>
      <c r="E9" s="83">
        <v>9.2684438933663973</v>
      </c>
      <c r="F9" s="83">
        <v>9.2679842384892392</v>
      </c>
      <c r="G9" s="86">
        <v>-1.782972343154434</v>
      </c>
      <c r="H9" s="86">
        <v>-1.5944122433307124</v>
      </c>
      <c r="I9" s="86">
        <v>-2.5342789598108748</v>
      </c>
      <c r="J9" s="86">
        <v>-2.527840115171275</v>
      </c>
      <c r="K9" s="86">
        <v>-19.928269266139413</v>
      </c>
      <c r="L9" s="86">
        <v>-27.579479366023151</v>
      </c>
      <c r="M9" s="86">
        <v>-43.077520131949157</v>
      </c>
      <c r="N9" s="86">
        <v>-43.096582681726034</v>
      </c>
      <c r="O9" s="86">
        <v>-14.505570230848742</v>
      </c>
      <c r="P9" s="86">
        <v>-16.071428571428573</v>
      </c>
      <c r="Q9" s="86">
        <v>-36.236577467189363</v>
      </c>
      <c r="R9" s="86">
        <v>-36.218588968763918</v>
      </c>
      <c r="S9" s="86">
        <v>-30.31789418504512</v>
      </c>
      <c r="T9" s="86">
        <v>-38.003183989083468</v>
      </c>
      <c r="U9" s="86">
        <v>-61.34531928084315</v>
      </c>
      <c r="V9" s="86">
        <v>-61.344971970111736</v>
      </c>
    </row>
    <row r="10" spans="1:22" ht="10.5" customHeight="1" x14ac:dyDescent="0.25">
      <c r="A10" s="144"/>
      <c r="B10" s="41" t="s">
        <v>35</v>
      </c>
      <c r="C10" s="83">
        <v>3.5741070671078305</v>
      </c>
      <c r="D10" s="83">
        <v>3.4265460188263495</v>
      </c>
      <c r="E10" s="83">
        <v>2.3246482935025203</v>
      </c>
      <c r="F10" s="83">
        <v>2.1776588895141238</v>
      </c>
      <c r="G10" s="83">
        <v>-3.057596975167673</v>
      </c>
      <c r="H10" s="83">
        <v>-2.9380434267736382</v>
      </c>
      <c r="I10" s="83">
        <v>-5.4680096722543547</v>
      </c>
      <c r="J10" s="83">
        <v>-5.3604503980568765</v>
      </c>
      <c r="K10" s="83">
        <v>-16.788283340374598</v>
      </c>
      <c r="L10" s="83">
        <v>-17.614713259411424</v>
      </c>
      <c r="M10" s="83">
        <v>-28.053422745714819</v>
      </c>
      <c r="N10" s="83">
        <v>-28.09588020686753</v>
      </c>
      <c r="O10" s="83">
        <v>-11.195112969261096</v>
      </c>
      <c r="P10" s="83">
        <v>-11.640503922689609</v>
      </c>
      <c r="Q10" s="83">
        <v>-7.8541357628024571</v>
      </c>
      <c r="R10" s="83">
        <v>-7.7671942377584458</v>
      </c>
      <c r="S10" s="83">
        <v>-25.803003308729956</v>
      </c>
      <c r="T10" s="83">
        <v>-26.922454671609859</v>
      </c>
      <c r="U10" s="83">
        <v>-35.872390935459876</v>
      </c>
      <c r="V10" s="83">
        <v>-35.869030241915979</v>
      </c>
    </row>
    <row r="11" spans="1:22" ht="6.95" customHeight="1" x14ac:dyDescent="0.25">
      <c r="A11" s="145"/>
      <c r="B11" s="13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ht="6.95" customHeight="1" x14ac:dyDescent="0.25">
      <c r="A12" s="143" t="s">
        <v>4</v>
      </c>
      <c r="B12" s="123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ht="10.5" customHeight="1" x14ac:dyDescent="0.25">
      <c r="A13" s="144"/>
      <c r="B13" s="11" t="s">
        <v>25</v>
      </c>
      <c r="C13" s="83">
        <v>-4.4630729620694547</v>
      </c>
      <c r="D13" s="83">
        <v>-4.8797715198231124</v>
      </c>
      <c r="E13" s="83">
        <v>-3.8965933072053058</v>
      </c>
      <c r="F13" s="83">
        <v>-3.8968506970226495</v>
      </c>
      <c r="G13" s="83">
        <v>-1.9416239615494795</v>
      </c>
      <c r="H13" s="83">
        <v>-1.3871849508189664</v>
      </c>
      <c r="I13" s="83">
        <v>-2.8076229315347816</v>
      </c>
      <c r="J13" s="83">
        <v>-2.8090670911298425</v>
      </c>
      <c r="K13" s="83">
        <v>-22.395343049739775</v>
      </c>
      <c r="L13" s="83">
        <v>-22.988443028166706</v>
      </c>
      <c r="M13" s="83">
        <v>-13.979665940450253</v>
      </c>
      <c r="N13" s="83">
        <v>-13.979683628854147</v>
      </c>
      <c r="O13" s="83">
        <v>-8.0350794027020633</v>
      </c>
      <c r="P13" s="83">
        <v>-8.6328080716472044</v>
      </c>
      <c r="Q13" s="83">
        <v>-7.7576098682050567</v>
      </c>
      <c r="R13" s="83">
        <v>-7.7570093457943923</v>
      </c>
      <c r="S13" s="83">
        <v>-33.140065278650638</v>
      </c>
      <c r="T13" s="83">
        <v>-33.998710192549822</v>
      </c>
      <c r="U13" s="83">
        <v>-25.885589388001208</v>
      </c>
      <c r="V13" s="83">
        <v>-25.886421875959559</v>
      </c>
    </row>
    <row r="14" spans="1:22" ht="10.5" customHeight="1" x14ac:dyDescent="0.25">
      <c r="A14" s="144"/>
      <c r="B14" s="12" t="s">
        <v>26</v>
      </c>
      <c r="C14" s="83">
        <v>-20.483184846295853</v>
      </c>
      <c r="D14" s="83">
        <v>-20.784409654272668</v>
      </c>
      <c r="E14" s="83">
        <v>-23.291740938799762</v>
      </c>
      <c r="F14" s="83">
        <v>-23.331494760066189</v>
      </c>
      <c r="G14" s="83">
        <v>-6.2077319067326133</v>
      </c>
      <c r="H14" s="83">
        <v>-4.4055584148224396</v>
      </c>
      <c r="I14" s="83">
        <v>-6.9713400464756008</v>
      </c>
      <c r="J14" s="83">
        <v>-6.9175428887659107</v>
      </c>
      <c r="K14" s="83">
        <v>-39.474817046922084</v>
      </c>
      <c r="L14" s="83">
        <v>-39.463766555400021</v>
      </c>
      <c r="M14" s="83">
        <v>-24.396336386344714</v>
      </c>
      <c r="N14" s="83">
        <v>-24.464922711058264</v>
      </c>
      <c r="O14" s="83">
        <v>42.460881934566146</v>
      </c>
      <c r="P14" s="83">
        <v>21.540377090003556</v>
      </c>
      <c r="Q14" s="83">
        <v>32.48898678414097</v>
      </c>
      <c r="R14" s="83">
        <v>32.617079889807158</v>
      </c>
      <c r="S14" s="83">
        <v>-35.693073280359577</v>
      </c>
      <c r="T14" s="83">
        <v>-44.284083496412265</v>
      </c>
      <c r="U14" s="83">
        <v>-28.520499108734406</v>
      </c>
      <c r="V14" s="83">
        <v>-28.512028512028515</v>
      </c>
    </row>
    <row r="15" spans="1:22" ht="10.5" customHeight="1" x14ac:dyDescent="0.25">
      <c r="A15" s="144"/>
      <c r="B15" s="12" t="s">
        <v>27</v>
      </c>
      <c r="C15" s="83">
        <v>8.8020722535757638</v>
      </c>
      <c r="D15" s="83">
        <v>8.6512751953928415</v>
      </c>
      <c r="E15" s="83">
        <v>19.972939217318899</v>
      </c>
      <c r="F15" s="83">
        <v>19.96619944238628</v>
      </c>
      <c r="G15" s="83">
        <v>-10.088904735068489</v>
      </c>
      <c r="H15" s="83">
        <v>-9.8353091502804002</v>
      </c>
      <c r="I15" s="83">
        <v>-18.998872213064978</v>
      </c>
      <c r="J15" s="83">
        <v>-18.995089260842228</v>
      </c>
      <c r="K15" s="83">
        <v>1.8356251998720818</v>
      </c>
      <c r="L15" s="83">
        <v>-2.4682124158563949</v>
      </c>
      <c r="M15" s="83">
        <v>-22.705365749169971</v>
      </c>
      <c r="N15" s="83">
        <v>-22.712400640616249</v>
      </c>
      <c r="O15" s="83">
        <v>-2.8765230498681071</v>
      </c>
      <c r="P15" s="83">
        <v>-2.8145517167151008</v>
      </c>
      <c r="Q15" s="83">
        <v>-12.304281557433837</v>
      </c>
      <c r="R15" s="83">
        <v>-12.297072246729638</v>
      </c>
      <c r="S15" s="83">
        <v>-3.2447786968328054</v>
      </c>
      <c r="T15" s="83">
        <v>-7.142122583299054</v>
      </c>
      <c r="U15" s="83">
        <v>-34.127810158201498</v>
      </c>
      <c r="V15" s="83">
        <v>-34.129015009739142</v>
      </c>
    </row>
    <row r="16" spans="1:22" ht="10.5" customHeight="1" x14ac:dyDescent="0.25">
      <c r="A16" s="144"/>
      <c r="B16" s="11" t="s">
        <v>28</v>
      </c>
      <c r="C16" s="83">
        <v>14.720549187228807</v>
      </c>
      <c r="D16" s="83">
        <v>14.794360340458709</v>
      </c>
      <c r="E16" s="83">
        <v>55.05241090146751</v>
      </c>
      <c r="F16" s="83">
        <v>55.066658321336924</v>
      </c>
      <c r="G16" s="86">
        <v>-2.7266568815626058</v>
      </c>
      <c r="H16" s="86">
        <v>-2.8129952456418383</v>
      </c>
      <c r="I16" s="86">
        <v>-4.0562466197944831</v>
      </c>
      <c r="J16" s="86">
        <v>-4.0605449041372355</v>
      </c>
      <c r="K16" s="86">
        <v>32.714294004991004</v>
      </c>
      <c r="L16" s="86">
        <v>9.2423271795469102</v>
      </c>
      <c r="M16" s="86">
        <v>-12.344983089064261</v>
      </c>
      <c r="N16" s="86">
        <v>-12.369052126719676</v>
      </c>
      <c r="O16" s="86">
        <v>0.2273919888053175</v>
      </c>
      <c r="P16" s="86">
        <v>0.22390446742723108</v>
      </c>
      <c r="Q16" s="86">
        <v>-48.006430868167207</v>
      </c>
      <c r="R16" s="86">
        <v>-47.971578088242353</v>
      </c>
      <c r="S16" s="86">
        <v>48.435982125510009</v>
      </c>
      <c r="T16" s="86">
        <v>22.149308037164577</v>
      </c>
      <c r="U16" s="86">
        <v>-32.20125786163522</v>
      </c>
      <c r="V16" s="86">
        <v>-32.171246166364149</v>
      </c>
    </row>
    <row r="17" spans="1:22" ht="10.5" customHeight="1" x14ac:dyDescent="0.25">
      <c r="A17" s="144"/>
      <c r="B17" s="41" t="s">
        <v>35</v>
      </c>
      <c r="C17" s="83">
        <v>1.1391650966013938</v>
      </c>
      <c r="D17" s="83">
        <v>0.83244722747321998</v>
      </c>
      <c r="E17" s="83">
        <v>4.4911966577141156</v>
      </c>
      <c r="F17" s="83">
        <v>3.6737236568285399</v>
      </c>
      <c r="G17" s="83">
        <v>-5.6029384299321423</v>
      </c>
      <c r="H17" s="83">
        <v>-5.1394591533342773</v>
      </c>
      <c r="I17" s="83">
        <v>-7.4872673616069303</v>
      </c>
      <c r="J17" s="83">
        <v>-6.8458033898809587</v>
      </c>
      <c r="K17" s="83">
        <v>-8.7733805467763126</v>
      </c>
      <c r="L17" s="83">
        <v>-12.879053010808029</v>
      </c>
      <c r="M17" s="83">
        <v>-16.24819921794608</v>
      </c>
      <c r="N17" s="83">
        <v>-15.953924376225681</v>
      </c>
      <c r="O17" s="83">
        <v>-3.1213679966634227</v>
      </c>
      <c r="P17" s="83">
        <v>-4.09449656182802</v>
      </c>
      <c r="Q17" s="83">
        <v>-11.487897776139574</v>
      </c>
      <c r="R17" s="83">
        <v>-11.367362553284512</v>
      </c>
      <c r="S17" s="83">
        <v>-15.622351271631787</v>
      </c>
      <c r="T17" s="83">
        <v>-20.080635633270322</v>
      </c>
      <c r="U17" s="83">
        <v>-28.339799064955734</v>
      </c>
      <c r="V17" s="83">
        <v>-28.058045142364506</v>
      </c>
    </row>
    <row r="18" spans="1:22" ht="6.95" customHeight="1" x14ac:dyDescent="0.25">
      <c r="A18" s="145"/>
      <c r="B18" s="16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</row>
    <row r="19" spans="1:22" ht="6.95" customHeight="1" x14ac:dyDescent="0.25">
      <c r="A19" s="143" t="s">
        <v>5</v>
      </c>
      <c r="B19" s="121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</row>
    <row r="20" spans="1:22" ht="10.5" customHeight="1" x14ac:dyDescent="0.25">
      <c r="A20" s="144"/>
      <c r="B20" s="11" t="s">
        <v>25</v>
      </c>
      <c r="C20" s="83">
        <v>3.4960193838698514</v>
      </c>
      <c r="D20" s="83">
        <v>3.4960193838698514</v>
      </c>
      <c r="E20" s="83">
        <v>-2.3923444976076556</v>
      </c>
      <c r="F20" s="83">
        <v>-2.4217365623154166</v>
      </c>
      <c r="G20" s="83">
        <v>4.9498327759197327</v>
      </c>
      <c r="H20" s="83">
        <v>4.8160535117056851</v>
      </c>
      <c r="I20" s="83">
        <v>1.7973856209150325</v>
      </c>
      <c r="J20" s="83">
        <v>1.8765133171912836</v>
      </c>
      <c r="K20" s="83">
        <v>-22.27533460803059</v>
      </c>
      <c r="L20" s="83">
        <v>-22.176132737715378</v>
      </c>
      <c r="M20" s="83">
        <v>-86.516853932584269</v>
      </c>
      <c r="N20" s="83">
        <v>-86.440879382055854</v>
      </c>
      <c r="O20" s="83">
        <v>22.509225092250922</v>
      </c>
      <c r="P20" s="83">
        <v>17.917179171791716</v>
      </c>
      <c r="Q20" s="83">
        <v>251.19047619047618</v>
      </c>
      <c r="R20" s="83">
        <v>248.5539000876424</v>
      </c>
      <c r="S20" s="83">
        <v>3.4267912772585665</v>
      </c>
      <c r="T20" s="83">
        <v>-0.4499826929733472</v>
      </c>
      <c r="U20" s="83">
        <v>-52.950558213716107</v>
      </c>
      <c r="V20" s="83">
        <v>-53.018310691080913</v>
      </c>
    </row>
    <row r="21" spans="1:22" ht="10.5" customHeight="1" x14ac:dyDescent="0.25">
      <c r="A21" s="144"/>
      <c r="B21" s="12" t="s">
        <v>26</v>
      </c>
      <c r="C21" s="83">
        <v>0</v>
      </c>
      <c r="D21" s="83">
        <v>0</v>
      </c>
      <c r="E21" s="83">
        <v>0</v>
      </c>
      <c r="F21" s="83">
        <v>0</v>
      </c>
      <c r="G21" s="83">
        <v>11.333333333333332</v>
      </c>
      <c r="H21" s="83">
        <v>10</v>
      </c>
      <c r="I21" s="83">
        <v>8.5714285714285712</v>
      </c>
      <c r="J21" s="83">
        <v>9.316770186335404</v>
      </c>
      <c r="K21" s="93" t="s">
        <v>24</v>
      </c>
      <c r="L21" s="93" t="s">
        <v>24</v>
      </c>
      <c r="M21" s="93" t="s">
        <v>24</v>
      </c>
      <c r="N21" s="93" t="s">
        <v>24</v>
      </c>
      <c r="O21" s="93" t="s">
        <v>24</v>
      </c>
      <c r="P21" s="93" t="s">
        <v>24</v>
      </c>
      <c r="Q21" s="93" t="s">
        <v>24</v>
      </c>
      <c r="R21" s="93" t="s">
        <v>24</v>
      </c>
      <c r="S21" s="83">
        <v>-88</v>
      </c>
      <c r="T21" s="83">
        <v>-88</v>
      </c>
      <c r="U21" s="83">
        <v>-97.142857142857139</v>
      </c>
      <c r="V21" s="83">
        <v>-97.101449275362313</v>
      </c>
    </row>
    <row r="22" spans="1:22" ht="10.5" customHeight="1" x14ac:dyDescent="0.25">
      <c r="A22" s="144"/>
      <c r="B22" s="12" t="s">
        <v>27</v>
      </c>
      <c r="C22" s="83">
        <v>4.7337278106508878</v>
      </c>
      <c r="D22" s="83">
        <v>4.9136786188579018</v>
      </c>
      <c r="E22" s="83">
        <v>8.9505428226779244</v>
      </c>
      <c r="F22" s="83">
        <v>8.9578998627650641</v>
      </c>
      <c r="G22" s="83">
        <v>-2.1845574387947266</v>
      </c>
      <c r="H22" s="83">
        <v>-2.2590068159688412</v>
      </c>
      <c r="I22" s="83">
        <v>-3.8529672276350757</v>
      </c>
      <c r="J22" s="83">
        <v>-3.8517013712544435</v>
      </c>
      <c r="K22" s="83">
        <v>13.823642664613015</v>
      </c>
      <c r="L22" s="83">
        <v>7.3321378760709308</v>
      </c>
      <c r="M22" s="83">
        <v>-21.879318286503917</v>
      </c>
      <c r="N22" s="83">
        <v>-21.87665067928754</v>
      </c>
      <c r="O22" s="83">
        <v>-1.1535859269282813</v>
      </c>
      <c r="P22" s="83">
        <v>-0.89474661221459073</v>
      </c>
      <c r="Q22" s="83">
        <v>27.152122641509436</v>
      </c>
      <c r="R22" s="83">
        <v>27.137254901960784</v>
      </c>
      <c r="S22" s="83">
        <v>15.262327416173571</v>
      </c>
      <c r="T22" s="83">
        <v>9.0775360098069253</v>
      </c>
      <c r="U22" s="83">
        <v>4.0530759951749094</v>
      </c>
      <c r="V22" s="83">
        <v>4.0528575855504894</v>
      </c>
    </row>
    <row r="23" spans="1:22" ht="10.5" customHeight="1" x14ac:dyDescent="0.25">
      <c r="A23" s="144"/>
      <c r="B23" s="11" t="s">
        <v>28</v>
      </c>
      <c r="C23" s="83">
        <v>-1.9342359767891684</v>
      </c>
      <c r="D23" s="83">
        <v>-1.9342359767891684</v>
      </c>
      <c r="E23" s="83">
        <v>1.6194331983805668</v>
      </c>
      <c r="F23" s="83">
        <v>1.6041162227602905</v>
      </c>
      <c r="G23" s="83">
        <v>-1.7751479289940828</v>
      </c>
      <c r="H23" s="83">
        <v>-1.7751479289940828</v>
      </c>
      <c r="I23" s="83">
        <v>-1.593625498007968</v>
      </c>
      <c r="J23" s="83">
        <v>-1.370271075364909</v>
      </c>
      <c r="K23" s="83">
        <v>396.70682730923693</v>
      </c>
      <c r="L23" s="83">
        <v>232.04819277108433</v>
      </c>
      <c r="M23" s="83">
        <v>79.757085020242911</v>
      </c>
      <c r="N23" s="83">
        <v>79.492600422832979</v>
      </c>
      <c r="O23" s="83">
        <v>-4.8512289780077618</v>
      </c>
      <c r="P23" s="83">
        <v>-7.3778422835026616</v>
      </c>
      <c r="Q23" s="83">
        <v>-17.567567567567568</v>
      </c>
      <c r="R23" s="83">
        <v>-17.550058892815077</v>
      </c>
      <c r="S23" s="83">
        <v>355.24177949709866</v>
      </c>
      <c r="T23" s="83">
        <v>196.247582205029</v>
      </c>
      <c r="U23" s="83">
        <v>48.178137651821864</v>
      </c>
      <c r="V23" s="83">
        <v>48.305084745762713</v>
      </c>
    </row>
    <row r="24" spans="1:22" ht="9.75" customHeight="1" x14ac:dyDescent="0.25">
      <c r="A24" s="144"/>
      <c r="B24" s="41" t="s">
        <v>35</v>
      </c>
      <c r="C24" s="83">
        <v>4.3516085505290816</v>
      </c>
      <c r="D24" s="83">
        <v>4.5007238542029357</v>
      </c>
      <c r="E24" s="83">
        <v>7.1230708349821921</v>
      </c>
      <c r="F24" s="83">
        <v>6.7821695977711993</v>
      </c>
      <c r="G24" s="83">
        <v>-1.7694598043385794</v>
      </c>
      <c r="H24" s="83">
        <v>-1.8342832091188075</v>
      </c>
      <c r="I24" s="83">
        <v>-3.029183598079054</v>
      </c>
      <c r="J24" s="83">
        <v>-2.8406033428454953</v>
      </c>
      <c r="K24" s="83">
        <v>28.045379752316617</v>
      </c>
      <c r="L24" s="83">
        <v>15.359331177763089</v>
      </c>
      <c r="M24" s="83">
        <v>-25.333333333333336</v>
      </c>
      <c r="N24" s="83">
        <v>-26.054411493211148</v>
      </c>
      <c r="O24" s="83">
        <v>-0.96717031666373587</v>
      </c>
      <c r="P24" s="83">
        <v>-0.98641931337782807</v>
      </c>
      <c r="Q24" s="83">
        <v>26.913265306122447</v>
      </c>
      <c r="R24" s="83">
        <v>26.875326267050998</v>
      </c>
      <c r="S24" s="83">
        <v>29.983665932817271</v>
      </c>
      <c r="T24" s="83">
        <v>17.172753761293041</v>
      </c>
      <c r="U24" s="83">
        <v>-1.563118322121092</v>
      </c>
      <c r="V24" s="83">
        <v>-2.6641128330141042</v>
      </c>
    </row>
    <row r="25" spans="1:22" ht="6.95" customHeight="1" x14ac:dyDescent="0.25">
      <c r="A25" s="145"/>
      <c r="B25" s="16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3"/>
      <c r="P25" s="73"/>
      <c r="Q25" s="73"/>
      <c r="R25" s="73"/>
      <c r="S25" s="73"/>
      <c r="T25" s="73"/>
      <c r="U25" s="73"/>
      <c r="V25" s="73"/>
    </row>
    <row r="26" spans="1:22" ht="12" customHeight="1" x14ac:dyDescent="0.25">
      <c r="A26" s="124" t="s">
        <v>41</v>
      </c>
      <c r="B26" s="124"/>
      <c r="C26" s="124"/>
      <c r="D26" s="124"/>
      <c r="E26" s="124"/>
      <c r="F26" s="124"/>
      <c r="G26" s="146"/>
      <c r="H26" s="23"/>
      <c r="I26" s="23"/>
      <c r="J26" s="23"/>
      <c r="K26" s="23"/>
      <c r="L26" s="23"/>
      <c r="M26" s="23"/>
      <c r="N26" s="23"/>
      <c r="O26" s="23"/>
      <c r="P26" s="20"/>
      <c r="Q26" s="20"/>
      <c r="R26" s="20"/>
      <c r="S26" s="20"/>
      <c r="T26" s="20"/>
      <c r="U26" s="20"/>
      <c r="V26" s="20"/>
    </row>
    <row r="27" spans="1:22" ht="12" customHeight="1" x14ac:dyDescent="0.25">
      <c r="A27" s="69" t="s">
        <v>18</v>
      </c>
      <c r="B27" s="70"/>
      <c r="C27" s="22"/>
      <c r="D27" s="23"/>
      <c r="E27" s="20"/>
      <c r="F27" s="20"/>
      <c r="G27" s="20"/>
      <c r="H27" s="20"/>
      <c r="I27" s="2"/>
      <c r="J27" s="2"/>
      <c r="K27" s="20"/>
      <c r="L27" s="20"/>
      <c r="M27" s="20"/>
      <c r="N27" s="20"/>
      <c r="O27" s="2"/>
      <c r="P27" s="20"/>
      <c r="Q27" s="20"/>
      <c r="R27" s="20"/>
      <c r="S27" s="20"/>
      <c r="T27" s="2"/>
      <c r="U27" s="20"/>
      <c r="V27" s="20"/>
    </row>
    <row r="28" spans="1:22" ht="12" customHeight="1" x14ac:dyDescent="0.25">
      <c r="A28" s="69" t="s">
        <v>19</v>
      </c>
      <c r="B28" s="70"/>
      <c r="C28" s="8"/>
      <c r="D28" s="8"/>
      <c r="E28" s="138"/>
      <c r="F28" s="138"/>
      <c r="G28" s="138"/>
      <c r="H28" s="138"/>
      <c r="I28" s="2"/>
      <c r="J28" s="2"/>
      <c r="K28" s="20"/>
      <c r="L28" s="20"/>
      <c r="M28" s="20"/>
      <c r="N28" s="20"/>
      <c r="O28" s="20"/>
      <c r="P28" s="20"/>
      <c r="Q28" s="20"/>
      <c r="R28" s="20"/>
      <c r="S28" s="2"/>
      <c r="T28" s="20"/>
      <c r="U28" s="20"/>
      <c r="V28" s="20"/>
    </row>
    <row r="29" spans="1:22" x14ac:dyDescent="0.25">
      <c r="A29" s="33"/>
      <c r="B29" s="33"/>
      <c r="C29" s="33"/>
      <c r="D29" s="33"/>
    </row>
  </sheetData>
  <mergeCells count="12">
    <mergeCell ref="S3:V3"/>
    <mergeCell ref="A5:A11"/>
    <mergeCell ref="A12:A18"/>
    <mergeCell ref="A19:A25"/>
    <mergeCell ref="A26:G26"/>
    <mergeCell ref="E28:H28"/>
    <mergeCell ref="A3:A4"/>
    <mergeCell ref="B3:B4"/>
    <mergeCell ref="C3:F3"/>
    <mergeCell ref="G3:J3"/>
    <mergeCell ref="K3:N3"/>
    <mergeCell ref="O3:R3"/>
  </mergeCells>
  <pageMargins left="0.25" right="0.25" top="0.75" bottom="0.75" header="0.3" footer="0.3"/>
  <pageSetup paperSize="9" scale="8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"/>
  <sheetViews>
    <sheetView workbookViewId="0"/>
  </sheetViews>
  <sheetFormatPr defaultRowHeight="15" x14ac:dyDescent="0.25"/>
  <cols>
    <col min="3" max="22" width="7.85546875" customWidth="1"/>
  </cols>
  <sheetData>
    <row r="1" spans="1:24" x14ac:dyDescent="0.25">
      <c r="A1" s="3" t="s">
        <v>54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4" s="40" customFormat="1" ht="7.5" customHeight="1" x14ac:dyDescent="0.25">
      <c r="A2" s="3"/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4" x14ac:dyDescent="0.25">
      <c r="A3" s="139" t="s">
        <v>0</v>
      </c>
      <c r="B3" s="139" t="s">
        <v>1</v>
      </c>
      <c r="C3" s="126">
        <v>2009</v>
      </c>
      <c r="D3" s="126"/>
      <c r="E3" s="126"/>
      <c r="F3" s="126"/>
      <c r="G3" s="126">
        <v>2010</v>
      </c>
      <c r="H3" s="126"/>
      <c r="I3" s="126"/>
      <c r="J3" s="126"/>
      <c r="K3" s="126">
        <v>2011</v>
      </c>
      <c r="L3" s="126"/>
      <c r="M3" s="126"/>
      <c r="N3" s="126"/>
      <c r="O3" s="126">
        <v>2012</v>
      </c>
      <c r="P3" s="126"/>
      <c r="Q3" s="126"/>
      <c r="R3" s="26"/>
      <c r="S3" s="126">
        <v>2013</v>
      </c>
      <c r="T3" s="126"/>
      <c r="U3" s="126"/>
      <c r="V3" s="24"/>
    </row>
    <row r="4" spans="1:24" ht="27" x14ac:dyDescent="0.25">
      <c r="A4" s="140"/>
      <c r="B4" s="140"/>
      <c r="C4" s="82" t="s">
        <v>11</v>
      </c>
      <c r="D4" s="82" t="s">
        <v>12</v>
      </c>
      <c r="E4" s="82" t="s">
        <v>2</v>
      </c>
      <c r="F4" s="82" t="s">
        <v>13</v>
      </c>
      <c r="G4" s="82" t="s">
        <v>11</v>
      </c>
      <c r="H4" s="82" t="s">
        <v>12</v>
      </c>
      <c r="I4" s="82" t="s">
        <v>2</v>
      </c>
      <c r="J4" s="82" t="s">
        <v>13</v>
      </c>
      <c r="K4" s="82" t="s">
        <v>11</v>
      </c>
      <c r="L4" s="82" t="s">
        <v>12</v>
      </c>
      <c r="M4" s="82" t="s">
        <v>2</v>
      </c>
      <c r="N4" s="82" t="s">
        <v>13</v>
      </c>
      <c r="O4" s="82" t="s">
        <v>11</v>
      </c>
      <c r="P4" s="82" t="s">
        <v>12</v>
      </c>
      <c r="Q4" s="82" t="s">
        <v>2</v>
      </c>
      <c r="R4" s="82" t="s">
        <v>13</v>
      </c>
      <c r="S4" s="82" t="s">
        <v>11</v>
      </c>
      <c r="T4" s="82" t="s">
        <v>12</v>
      </c>
      <c r="U4" s="82" t="s">
        <v>2</v>
      </c>
      <c r="V4" s="82" t="s">
        <v>13</v>
      </c>
    </row>
    <row r="5" spans="1:24" ht="9" customHeight="1" x14ac:dyDescent="0.25">
      <c r="A5" s="143" t="s">
        <v>3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4" ht="28.5" x14ac:dyDescent="0.25">
      <c r="A6" s="144"/>
      <c r="B6" s="32" t="s">
        <v>29</v>
      </c>
      <c r="C6" s="51">
        <v>204159</v>
      </c>
      <c r="D6" s="51">
        <v>201360</v>
      </c>
      <c r="E6" s="51">
        <v>42243</v>
      </c>
      <c r="F6" s="51">
        <v>705456</v>
      </c>
      <c r="G6" s="51">
        <v>205745</v>
      </c>
      <c r="H6" s="51">
        <v>204313</v>
      </c>
      <c r="I6" s="51">
        <v>40488</v>
      </c>
      <c r="J6" s="51">
        <v>676143</v>
      </c>
      <c r="K6" s="51">
        <v>181490</v>
      </c>
      <c r="L6" s="51">
        <v>180107</v>
      </c>
      <c r="M6" s="51">
        <v>34359</v>
      </c>
      <c r="N6" s="51">
        <v>573800</v>
      </c>
      <c r="O6" s="51">
        <v>161783</v>
      </c>
      <c r="P6" s="51">
        <v>160073</v>
      </c>
      <c r="Q6" s="51">
        <v>35990</v>
      </c>
      <c r="R6" s="51">
        <v>601003</v>
      </c>
      <c r="S6" s="51">
        <v>90014</v>
      </c>
      <c r="T6" s="51">
        <v>88764</v>
      </c>
      <c r="U6" s="51">
        <v>15229</v>
      </c>
      <c r="V6" s="51">
        <v>254330</v>
      </c>
      <c r="W6" s="31"/>
      <c r="X6" s="31"/>
    </row>
    <row r="7" spans="1:24" ht="9" customHeight="1" x14ac:dyDescent="0.25">
      <c r="A7" s="145"/>
      <c r="B7" s="13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6"/>
      <c r="W7" s="31"/>
      <c r="X7" s="31"/>
    </row>
    <row r="8" spans="1:24" ht="9" customHeight="1" x14ac:dyDescent="0.25">
      <c r="A8" s="143" t="s">
        <v>4</v>
      </c>
      <c r="B8" s="10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8"/>
      <c r="W8" s="31"/>
      <c r="X8" s="31"/>
    </row>
    <row r="9" spans="1:24" ht="28.5" x14ac:dyDescent="0.25">
      <c r="A9" s="144"/>
      <c r="B9" s="32" t="s">
        <v>29</v>
      </c>
      <c r="C9" s="51">
        <v>75046</v>
      </c>
      <c r="D9" s="51">
        <v>74877</v>
      </c>
      <c r="E9" s="51">
        <v>11841</v>
      </c>
      <c r="F9" s="51">
        <v>197747</v>
      </c>
      <c r="G9" s="51">
        <v>67789</v>
      </c>
      <c r="H9" s="51">
        <v>67594</v>
      </c>
      <c r="I9" s="51">
        <v>9619</v>
      </c>
      <c r="J9" s="51">
        <v>160640</v>
      </c>
      <c r="K9" s="51">
        <v>58811</v>
      </c>
      <c r="L9" s="51">
        <v>58600</v>
      </c>
      <c r="M9" s="51">
        <v>4899</v>
      </c>
      <c r="N9" s="51">
        <v>81811</v>
      </c>
      <c r="O9" s="51">
        <v>93756</v>
      </c>
      <c r="P9" s="51">
        <v>93696</v>
      </c>
      <c r="Q9" s="51">
        <v>20908</v>
      </c>
      <c r="R9" s="51">
        <v>349153</v>
      </c>
      <c r="S9" s="51">
        <v>33478</v>
      </c>
      <c r="T9" s="51">
        <v>33378</v>
      </c>
      <c r="U9" s="51">
        <v>1812</v>
      </c>
      <c r="V9" s="51">
        <v>30260</v>
      </c>
      <c r="W9" s="31"/>
      <c r="X9" s="31"/>
    </row>
    <row r="10" spans="1:24" ht="9" customHeight="1" x14ac:dyDescent="0.25">
      <c r="A10" s="145"/>
      <c r="B10" s="16"/>
      <c r="C10" s="79"/>
      <c r="D10" s="79"/>
      <c r="E10" s="79"/>
      <c r="F10" s="79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31"/>
      <c r="X10" s="31"/>
    </row>
    <row r="11" spans="1:24" ht="9" customHeight="1" x14ac:dyDescent="0.25">
      <c r="A11" s="143" t="s">
        <v>5</v>
      </c>
      <c r="B11" s="18"/>
      <c r="C11" s="114"/>
      <c r="D11" s="114"/>
      <c r="E11" s="114"/>
      <c r="F11" s="114"/>
      <c r="G11" s="77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31"/>
      <c r="X11" s="31"/>
    </row>
    <row r="12" spans="1:24" ht="28.5" x14ac:dyDescent="0.25">
      <c r="A12" s="144"/>
      <c r="B12" s="32" t="s">
        <v>29</v>
      </c>
      <c r="C12" s="51">
        <v>49595</v>
      </c>
      <c r="D12" s="51">
        <v>49593</v>
      </c>
      <c r="E12" s="51">
        <v>8574</v>
      </c>
      <c r="F12" s="51">
        <v>143182</v>
      </c>
      <c r="G12" s="51">
        <v>48085</v>
      </c>
      <c r="H12" s="51">
        <v>48085</v>
      </c>
      <c r="I12" s="51">
        <v>7019</v>
      </c>
      <c r="J12" s="51">
        <v>117214</v>
      </c>
      <c r="K12" s="51">
        <v>38585</v>
      </c>
      <c r="L12" s="51">
        <v>38585</v>
      </c>
      <c r="M12" s="51">
        <v>2744</v>
      </c>
      <c r="N12" s="51">
        <v>45825</v>
      </c>
      <c r="O12" s="51">
        <v>38727</v>
      </c>
      <c r="P12" s="51">
        <v>38727</v>
      </c>
      <c r="Q12" s="51">
        <v>2738</v>
      </c>
      <c r="R12" s="51">
        <v>45727</v>
      </c>
      <c r="S12" s="51">
        <v>27300</v>
      </c>
      <c r="T12" s="51">
        <v>27200</v>
      </c>
      <c r="U12" s="51">
        <v>1176</v>
      </c>
      <c r="V12" s="51">
        <v>19639</v>
      </c>
      <c r="W12" s="31"/>
      <c r="X12" s="31"/>
    </row>
    <row r="13" spans="1:24" ht="9" customHeight="1" x14ac:dyDescent="0.25">
      <c r="A13" s="145"/>
      <c r="B13" s="16"/>
      <c r="C13" s="17"/>
      <c r="D13" s="17"/>
      <c r="E13" s="17"/>
      <c r="F13" s="17"/>
      <c r="G13" s="21"/>
      <c r="H13" s="21"/>
      <c r="I13" s="21"/>
      <c r="J13" s="21"/>
      <c r="K13" s="21"/>
      <c r="L13" s="21"/>
      <c r="M13" s="21"/>
      <c r="N13" s="21"/>
      <c r="O13" s="14"/>
      <c r="P13" s="14"/>
      <c r="Q13" s="14"/>
      <c r="R13" s="14"/>
      <c r="S13" s="14"/>
      <c r="T13" s="14"/>
      <c r="U13" s="14"/>
      <c r="V13" s="14"/>
      <c r="W13" s="31"/>
      <c r="X13" s="31"/>
    </row>
    <row r="14" spans="1:24" x14ac:dyDescent="0.25">
      <c r="A14" s="69" t="s">
        <v>17</v>
      </c>
      <c r="B14" s="70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8"/>
      <c r="Q14" s="8"/>
      <c r="R14" s="8"/>
      <c r="S14" s="8"/>
      <c r="T14" s="8"/>
      <c r="U14" s="8"/>
      <c r="V14" s="8"/>
      <c r="W14" s="31"/>
      <c r="X14" s="31"/>
    </row>
    <row r="15" spans="1:24" x14ac:dyDescent="0.25">
      <c r="A15" s="69" t="s">
        <v>18</v>
      </c>
      <c r="B15" s="70"/>
      <c r="C15" s="22"/>
      <c r="D15" s="23"/>
      <c r="E15" s="8"/>
      <c r="F15" s="8"/>
      <c r="G15" s="8"/>
      <c r="H15" s="8"/>
      <c r="I15" s="2"/>
      <c r="J15" s="2"/>
      <c r="K15" s="20"/>
      <c r="L15" s="20"/>
      <c r="M15" s="20"/>
      <c r="N15" s="20"/>
      <c r="O15" s="2"/>
      <c r="P15" s="20"/>
      <c r="Q15" s="20"/>
      <c r="R15" s="20"/>
      <c r="S15" s="20"/>
      <c r="T15" s="2"/>
      <c r="U15" s="20"/>
      <c r="V15" s="20"/>
    </row>
    <row r="16" spans="1:24" x14ac:dyDescent="0.25">
      <c r="A16" s="69" t="s">
        <v>19</v>
      </c>
      <c r="B16" s="70"/>
      <c r="C16" s="8"/>
      <c r="D16" s="8"/>
      <c r="E16" s="138"/>
      <c r="F16" s="138"/>
      <c r="G16" s="138"/>
      <c r="H16" s="138"/>
      <c r="I16" s="2"/>
      <c r="J16" s="2"/>
      <c r="K16" s="20"/>
      <c r="L16" s="20"/>
      <c r="M16" s="20"/>
      <c r="N16" s="20"/>
      <c r="O16" s="20"/>
      <c r="P16" s="20"/>
      <c r="Q16" s="20"/>
      <c r="R16" s="20"/>
      <c r="S16" s="2"/>
      <c r="T16" s="20"/>
      <c r="U16" s="20"/>
      <c r="V16" s="20"/>
    </row>
    <row r="17" spans="1:22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</sheetData>
  <mergeCells count="11">
    <mergeCell ref="A3:A4"/>
    <mergeCell ref="B3:B4"/>
    <mergeCell ref="C3:F3"/>
    <mergeCell ref="G3:J3"/>
    <mergeCell ref="K3:N3"/>
    <mergeCell ref="O3:Q3"/>
    <mergeCell ref="S3:U3"/>
    <mergeCell ref="A5:A7"/>
    <mergeCell ref="A8:A10"/>
    <mergeCell ref="A11:A13"/>
    <mergeCell ref="E16:H16"/>
  </mergeCells>
  <pageMargins left="0.25" right="0.25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 Danese</dc:creator>
  <cp:lastModifiedBy>Rosario Milazzo</cp:lastModifiedBy>
  <cp:lastPrinted>2014-10-28T11:51:18Z</cp:lastPrinted>
  <dcterms:created xsi:type="dcterms:W3CDTF">2014-01-31T16:14:58Z</dcterms:created>
  <dcterms:modified xsi:type="dcterms:W3CDTF">2017-02-23T11:04:57Z</dcterms:modified>
</cp:coreProperties>
</file>