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270" windowHeight="6195" tabRatio="858" activeTab="2"/>
  </bookViews>
  <sheets>
    <sheet name="4.7.1 " sheetId="1" r:id="rId1"/>
    <sheet name="4.7.2 " sheetId="2" r:id="rId2"/>
    <sheet name="4.7.3 " sheetId="3" r:id="rId3"/>
    <sheet name="4.7.4" sheetId="4" r:id="rId4"/>
    <sheet name="4.7.4segue" sheetId="5" r:id="rId5"/>
    <sheet name="4.7.5" sheetId="6" r:id="rId6"/>
    <sheet name="4.7.5segue" sheetId="7" r:id="rId7"/>
    <sheet name="4.7.6 " sheetId="8" r:id="rId8"/>
    <sheet name="4.7.6segue" sheetId="9" r:id="rId9"/>
    <sheet name="4.7.7" sheetId="10" r:id="rId10"/>
    <sheet name="4.7.7segue" sheetId="11" r:id="rId11"/>
    <sheet name="4.7.8" sheetId="12" r:id="rId12"/>
    <sheet name="4.7.8segue" sheetId="13" r:id="rId13"/>
    <sheet name="4.7.9" sheetId="14" r:id="rId14"/>
    <sheet name="4.7.10" sheetId="15" r:id="rId15"/>
    <sheet name="4.7.11" sheetId="16" r:id="rId16"/>
  </sheets>
  <definedNames>
    <definedName name="_xlnm.Print_Area" localSheetId="0">'4.7.1 '!$A$1:$L$69</definedName>
    <definedName name="_xlnm.Print_Area" localSheetId="14">'4.7.10'!$A$1:$F$57</definedName>
    <definedName name="_xlnm.Print_Area" localSheetId="15">'4.7.11'!$A$1:$F$47</definedName>
    <definedName name="_xlnm.Print_Area" localSheetId="1">'4.7.2 '!$A$1:$F$69</definedName>
    <definedName name="_xlnm.Print_Area" localSheetId="2">'4.7.3 '!$A$1:$F$69</definedName>
    <definedName name="_xlnm.Print_Area" localSheetId="3">'4.7.4'!$A$1:$L$46</definedName>
    <definedName name="_xlnm.Print_Area" localSheetId="4">'4.7.4segue'!$A$1:$L$70</definedName>
    <definedName name="_xlnm.Print_Area" localSheetId="5">'4.7.5'!$A$1:$K$39</definedName>
    <definedName name="_xlnm.Print_Area" localSheetId="6">'4.7.5segue'!$A$1:$K$67</definedName>
    <definedName name="_xlnm.Print_Area" localSheetId="7">'4.7.6 '!$A$1:$N$42</definedName>
    <definedName name="_xlnm.Print_Area" localSheetId="8">'4.7.6segue'!$A$1:$N$67</definedName>
    <definedName name="_xlnm.Print_Area" localSheetId="9">'4.7.7'!$A$1:$O$39</definedName>
    <definedName name="_xlnm.Print_Area" localSheetId="10">'4.7.7segue'!$A$1:$O$67</definedName>
    <definedName name="_xlnm.Print_Area" localSheetId="11">'4.7.8'!$A$1:$K$37</definedName>
    <definedName name="_xlnm.Print_Area" localSheetId="12">'4.7.8segue'!$A$1:$K$67</definedName>
    <definedName name="_xlnm.Print_Area" localSheetId="13">'4.7.9'!$A$1:$F$42</definedName>
    <definedName name="Query2">#REF!</definedName>
    <definedName name="Query4">#REF!</definedName>
  </definedNames>
  <calcPr fullCalcOnLoad="1"/>
</workbook>
</file>

<file path=xl/sharedStrings.xml><?xml version="1.0" encoding="utf-8"?>
<sst xmlns="http://schemas.openxmlformats.org/spreadsheetml/2006/main" count="1532" uniqueCount="231">
  <si>
    <t>Totale</t>
  </si>
  <si>
    <t>Lombardia</t>
  </si>
  <si>
    <t>Veneto</t>
  </si>
  <si>
    <t>Liguria</t>
  </si>
  <si>
    <t>Emilia-Romagna</t>
  </si>
  <si>
    <t>Toscana</t>
  </si>
  <si>
    <t>Marche</t>
  </si>
  <si>
    <t>Umbria</t>
  </si>
  <si>
    <t>Lazio</t>
  </si>
  <si>
    <t>Abruzzo</t>
  </si>
  <si>
    <t>Molise</t>
  </si>
  <si>
    <t>Campania</t>
  </si>
  <si>
    <t>Puglia</t>
  </si>
  <si>
    <t>Basilicata</t>
  </si>
  <si>
    <t>Calabria</t>
  </si>
  <si>
    <t>Sardegna</t>
  </si>
  <si>
    <t>Friuli-Venezia Giulia</t>
  </si>
  <si>
    <t>Piemonte</t>
  </si>
  <si>
    <t>-</t>
  </si>
  <si>
    <t>Trentino-Alto Adige</t>
  </si>
  <si>
    <t>Centro</t>
  </si>
  <si>
    <t xml:space="preserve">                      </t>
  </si>
  <si>
    <t xml:space="preserve">                     </t>
  </si>
  <si>
    <t xml:space="preserve">                   </t>
  </si>
  <si>
    <t>Musei e gallerie</t>
  </si>
  <si>
    <t>Totale Istituti</t>
  </si>
  <si>
    <t>Tavola 4.7.3 -</t>
  </si>
  <si>
    <t xml:space="preserve">Tavola 4.7.2 - </t>
  </si>
  <si>
    <t>Materiale cartaceo</t>
  </si>
  <si>
    <t>Presenze</t>
  </si>
  <si>
    <t xml:space="preserve">Piemonte  </t>
  </si>
  <si>
    <t>Emilia- Romagna</t>
  </si>
  <si>
    <t xml:space="preserve">Basilicata </t>
  </si>
  <si>
    <t>Sicilia</t>
  </si>
  <si>
    <t xml:space="preserve">Uffici </t>
  </si>
  <si>
    <t xml:space="preserve">Emilia-Romagna </t>
  </si>
  <si>
    <t xml:space="preserve">Toscana </t>
  </si>
  <si>
    <t xml:space="preserve">Marche </t>
  </si>
  <si>
    <t xml:space="preserve">Lazio </t>
  </si>
  <si>
    <t xml:space="preserve">Calabria </t>
  </si>
  <si>
    <t>Mappe</t>
  </si>
  <si>
    <t>Sigilli,         timbri</t>
  </si>
  <si>
    <t>Monete</t>
  </si>
  <si>
    <t>Negativi</t>
  </si>
  <si>
    <t>Audio-visivi</t>
  </si>
  <si>
    <t xml:space="preserve">Veneto </t>
  </si>
  <si>
    <t xml:space="preserve">Liguria </t>
  </si>
  <si>
    <t>in loco</t>
  </si>
  <si>
    <t xml:space="preserve">Piemonte </t>
  </si>
  <si>
    <t>Opuscoli</t>
  </si>
  <si>
    <t>Volumi</t>
  </si>
  <si>
    <t>Fogli sciolti</t>
  </si>
  <si>
    <t xml:space="preserve">Volumi              </t>
  </si>
  <si>
    <t>Cinque-   centine</t>
  </si>
  <si>
    <t xml:space="preserve"> Micro copie di opere </t>
  </si>
  <si>
    <t>Tavola 4.7.7 -</t>
  </si>
  <si>
    <t>Tavola 4.7.8 -</t>
  </si>
  <si>
    <t xml:space="preserve">Basilicata  </t>
  </si>
  <si>
    <t xml:space="preserve">Sardegna </t>
  </si>
  <si>
    <t xml:space="preserve">Campania </t>
  </si>
  <si>
    <t xml:space="preserve">Friuli-Venezia Giulia </t>
  </si>
  <si>
    <t xml:space="preserve">Lombardia </t>
  </si>
  <si>
    <t xml:space="preserve">Opere consultate </t>
  </si>
  <si>
    <t>Lettori</t>
  </si>
  <si>
    <t>Manoscritti</t>
  </si>
  <si>
    <t>Stampati</t>
  </si>
  <si>
    <t>Altro materiale</t>
  </si>
  <si>
    <t>Posti per lettori</t>
  </si>
  <si>
    <t xml:space="preserve">Tavola 4.7.1 - </t>
  </si>
  <si>
    <t>Valle d'Aosta</t>
  </si>
  <si>
    <t>Tavola 4.7.9 -</t>
  </si>
  <si>
    <t>Società sportive</t>
  </si>
  <si>
    <t>Praticanti tesserati</t>
  </si>
  <si>
    <t>Nord</t>
  </si>
  <si>
    <t xml:space="preserve">Centro </t>
  </si>
  <si>
    <t>Mezzogiorno</t>
  </si>
  <si>
    <t>per corrispondenza</t>
  </si>
  <si>
    <t>Monumenti e aree archeologiche</t>
  </si>
  <si>
    <t xml:space="preserve">Biblio-teche </t>
  </si>
  <si>
    <t>Lazio (d)</t>
  </si>
  <si>
    <t>Ricerche (b)</t>
  </si>
  <si>
    <t>Liguria (c)</t>
  </si>
  <si>
    <t xml:space="preserve">Sale per mostre e confe-renze </t>
  </si>
  <si>
    <t>Servizio tecnico per ricerca informa-tizzata</t>
  </si>
  <si>
    <t xml:space="preserve">Sale di consul-tazione </t>
  </si>
  <si>
    <t>Biblio-teche (a)</t>
  </si>
  <si>
    <t>Incuna-boli</t>
  </si>
  <si>
    <t xml:space="preserve">REGIONI                               </t>
  </si>
  <si>
    <t xml:space="preserve">REGIONI                         </t>
  </si>
  <si>
    <t xml:space="preserve">REGIONI                      </t>
  </si>
  <si>
    <t xml:space="preserve">REGIONI                                 </t>
  </si>
  <si>
    <t xml:space="preserve">REGIONI                              </t>
  </si>
  <si>
    <t xml:space="preserve">REGIONI                          </t>
  </si>
  <si>
    <t>Fotografie</t>
  </si>
  <si>
    <t>Pergamene</t>
  </si>
  <si>
    <t>Fondi consultati</t>
  </si>
  <si>
    <t>Pezzi consultati</t>
  </si>
  <si>
    <t xml:space="preserve">REGIONI                   </t>
  </si>
  <si>
    <t xml:space="preserve">REGIONI                                           </t>
  </si>
  <si>
    <t xml:space="preserve">REGIONI                                        </t>
  </si>
  <si>
    <t>Numero</t>
  </si>
  <si>
    <t>Valore percentuale</t>
  </si>
  <si>
    <t xml:space="preserve">Tavola 4.7.4 - </t>
  </si>
  <si>
    <t>Tavola 4.7.6 -</t>
  </si>
  <si>
    <t xml:space="preserve">Tavola 4.7.10 - </t>
  </si>
  <si>
    <t xml:space="preserve">Tavola 4.7.11 - </t>
  </si>
  <si>
    <t>A paga-mento</t>
  </si>
  <si>
    <t xml:space="preserve">Gratuiti  </t>
  </si>
  <si>
    <t>Paganti</t>
  </si>
  <si>
    <t>Non paganti</t>
  </si>
  <si>
    <t>Istituti a pagamento</t>
  </si>
  <si>
    <t>Istituti gratuiti (b)</t>
  </si>
  <si>
    <t xml:space="preserve">Personal
Computer             </t>
  </si>
  <si>
    <t>di cui:
stranieri</t>
  </si>
  <si>
    <t xml:space="preserve"> di cui:
stranieri </t>
  </si>
  <si>
    <t>Persone
ammesse
al prestito</t>
  </si>
  <si>
    <t>Opere date
in prestito
a privati (a)</t>
  </si>
  <si>
    <t>Valore
percentuale</t>
  </si>
  <si>
    <t>Lazio (c)</t>
  </si>
  <si>
    <t xml:space="preserve">Umbria </t>
  </si>
  <si>
    <t>Scambi tra biblioteche (a)</t>
  </si>
  <si>
    <t>Opere date
in prestito (b)</t>
  </si>
  <si>
    <t>Opere ricevute in prestito (b)</t>
  </si>
  <si>
    <t xml:space="preserve">Depositi </t>
  </si>
  <si>
    <t>Materiale conservato</t>
  </si>
  <si>
    <t>Materiale multime-diale (d)</t>
  </si>
  <si>
    <t>(a) Sono comprese le biblioteche nazionali ed internazionali.</t>
  </si>
  <si>
    <t>(b) Sono comprense le opere originali e in copia.</t>
  </si>
  <si>
    <t>ANNO 2001</t>
  </si>
  <si>
    <t>ANNO 2002</t>
  </si>
  <si>
    <t xml:space="preserve"> </t>
  </si>
  <si>
    <t>di cui:
per uso ammini-strativo</t>
  </si>
  <si>
    <t xml:space="preserve">- </t>
  </si>
  <si>
    <t xml:space="preserve"> - </t>
  </si>
  <si>
    <t xml:space="preserve">ANNO 2002 </t>
  </si>
  <si>
    <r>
      <t xml:space="preserve">Tavola 4.7.5 </t>
    </r>
    <r>
      <rPr>
        <sz val="9"/>
        <rFont val="Arial"/>
        <family val="2"/>
      </rPr>
      <t>segue</t>
    </r>
    <r>
      <rPr>
        <b/>
        <sz val="9"/>
        <rFont val="Arial"/>
        <family val="2"/>
      </rPr>
      <t xml:space="preserve"> - </t>
    </r>
  </si>
  <si>
    <r>
      <t xml:space="preserve">Tavola 4.7.7 </t>
    </r>
    <r>
      <rPr>
        <sz val="9"/>
        <rFont val="Arial"/>
        <family val="2"/>
      </rPr>
      <t>segue</t>
    </r>
    <r>
      <rPr>
        <b/>
        <sz val="9"/>
        <rFont val="Arial"/>
        <family val="2"/>
      </rPr>
      <t xml:space="preserve"> -</t>
    </r>
  </si>
  <si>
    <r>
      <t>Tavola 4.7.8</t>
    </r>
    <r>
      <rPr>
        <sz val="9"/>
        <rFont val="Arial"/>
        <family val="2"/>
      </rPr>
      <t xml:space="preserve"> segue</t>
    </r>
    <r>
      <rPr>
        <b/>
        <sz val="9"/>
        <rFont val="Arial"/>
        <family val="2"/>
      </rPr>
      <t xml:space="preserve"> -</t>
    </r>
  </si>
  <si>
    <r>
      <t xml:space="preserve">Tavola 4.7.4 </t>
    </r>
    <r>
      <rPr>
        <sz val="9"/>
        <rFont val="Arial"/>
        <family val="2"/>
      </rPr>
      <t>segue -</t>
    </r>
  </si>
  <si>
    <r>
      <t xml:space="preserve">Tavola 4.7.6 </t>
    </r>
    <r>
      <rPr>
        <sz val="9"/>
        <rFont val="Arial"/>
        <family val="2"/>
      </rPr>
      <t>segue</t>
    </r>
    <r>
      <rPr>
        <b/>
        <sz val="9"/>
        <rFont val="Arial"/>
        <family val="2"/>
      </rPr>
      <t xml:space="preserve"> -</t>
    </r>
  </si>
  <si>
    <t>Archivi (a)</t>
  </si>
  <si>
    <t>Sezioni (b)</t>
  </si>
  <si>
    <t>Abruzzo (e)</t>
  </si>
  <si>
    <t>Sicilia (f)</t>
  </si>
  <si>
    <t xml:space="preserve">Sicilia </t>
  </si>
  <si>
    <t>Piemonte (b)</t>
  </si>
  <si>
    <t xml:space="preserve">Piemonte (b) </t>
  </si>
  <si>
    <t>Italia</t>
  </si>
  <si>
    <t xml:space="preserve">Puglia </t>
  </si>
  <si>
    <t>Micro-             fiches</t>
  </si>
  <si>
    <t xml:space="preserve">Opere            consultate </t>
  </si>
  <si>
    <t>ITALIA</t>
  </si>
  <si>
    <r>
      <t xml:space="preserve">Scaffalature            </t>
    </r>
    <r>
      <rPr>
        <i/>
        <sz val="7"/>
        <rFont val="Arial"/>
        <family val="2"/>
      </rPr>
      <t>(metri)</t>
    </r>
  </si>
  <si>
    <r>
      <t xml:space="preserve">Scaffalature </t>
    </r>
    <r>
      <rPr>
        <i/>
        <sz val="7"/>
        <rFont val="Arial"/>
        <family val="2"/>
      </rPr>
      <t>(metri)</t>
    </r>
  </si>
  <si>
    <r>
      <t xml:space="preserve">Superficie dei locali </t>
    </r>
    <r>
      <rPr>
        <i/>
        <sz val="7"/>
        <rFont val="Arial"/>
        <family val="2"/>
      </rPr>
      <t>(metri quadri)</t>
    </r>
  </si>
  <si>
    <r>
      <t>Microfilm</t>
    </r>
    <r>
      <rPr>
        <i/>
        <sz val="7"/>
        <rFont val="Arial"/>
        <family val="2"/>
      </rPr>
      <t xml:space="preserve"> (numero di bobine)</t>
    </r>
  </si>
  <si>
    <r>
      <t xml:space="preserve">Microfilm </t>
    </r>
    <r>
      <rPr>
        <i/>
        <sz val="7"/>
        <rFont val="Arial"/>
        <family val="2"/>
      </rPr>
      <t>(numero di bobine)</t>
    </r>
  </si>
  <si>
    <r>
      <t xml:space="preserve">Tavola 4.7.5 - Materiale conservato negli archivi di Stato per tipologia e regione - Anno 2000 </t>
    </r>
    <r>
      <rPr>
        <sz val="9"/>
        <rFont val="Arial"/>
        <family val="2"/>
      </rPr>
      <t>(a)</t>
    </r>
  </si>
  <si>
    <t xml:space="preserve">Società sportive (b) </t>
  </si>
  <si>
    <t xml:space="preserve">Praticanti tesserati (b) </t>
  </si>
  <si>
    <t>FEDERAZIONI (b)</t>
  </si>
  <si>
    <t xml:space="preserve">Taekwondo (e) </t>
  </si>
  <si>
    <t xml:space="preserve">Triathlon (e) </t>
  </si>
  <si>
    <t xml:space="preserve">Badminton (e) </t>
  </si>
  <si>
    <t>Federazione italiana gioco calcio</t>
  </si>
  <si>
    <t>Federazione italiana disciplina armi sportive/caccia (c)</t>
  </si>
  <si>
    <t>Federazione italiana pallavolo</t>
  </si>
  <si>
    <t>Federazione ciclistica italiana</t>
  </si>
  <si>
    <t>Federazione italiana pallacanestro</t>
  </si>
  <si>
    <t xml:space="preserve">Federazione italiana pesca sportiva e attività subacquee </t>
  </si>
  <si>
    <t>Federazione italiana tennis</t>
  </si>
  <si>
    <t xml:space="preserve">Federazione italiana bocce </t>
  </si>
  <si>
    <t xml:space="preserve">Federazione italiana di atletica leggera </t>
  </si>
  <si>
    <t>Federazione italiana lotta pesi judo karate (d )</t>
  </si>
  <si>
    <t xml:space="preserve">Federazione italiana sport invernali </t>
  </si>
  <si>
    <t xml:space="preserve">Federazione motociclistica italiana </t>
  </si>
  <si>
    <t xml:space="preserve">Federazione italiana sport equestri </t>
  </si>
  <si>
    <t xml:space="preserve">Federazione italiana nuoto </t>
  </si>
  <si>
    <t>Federazione italiana hockey e pattinaggio a rotelle</t>
  </si>
  <si>
    <t xml:space="preserve">Federazione ginnastica d'italia </t>
  </si>
  <si>
    <t xml:space="preserve">Federazione italiana gioco handball </t>
  </si>
  <si>
    <t xml:space="preserve">Federazione italiana tennistavolo </t>
  </si>
  <si>
    <t>Federazione italiana vela</t>
  </si>
  <si>
    <t xml:space="preserve">Federazione italiana rugby </t>
  </si>
  <si>
    <t>Federazione italiana tiro a volo</t>
  </si>
  <si>
    <t xml:space="preserve">Federazione italiana tiro con l' arco </t>
  </si>
  <si>
    <t>Federazione italiana sport disabili</t>
  </si>
  <si>
    <t>Automobil club d'italia (automoboilismo sportivo)</t>
  </si>
  <si>
    <t xml:space="preserve">Federazione pugilistica italiana </t>
  </si>
  <si>
    <t xml:space="preserve">Federazione italiana baseball softball </t>
  </si>
  <si>
    <t>Federazione italiana sport del ghiaccio</t>
  </si>
  <si>
    <t>Pesi e cultura fisica (d )</t>
  </si>
  <si>
    <t>Federazione italiana canoa e kayak</t>
  </si>
  <si>
    <t>Unione italiana tiro a segno</t>
  </si>
  <si>
    <t xml:space="preserve">Federazione italiana canottaggio </t>
  </si>
  <si>
    <t>Federazione italiana scherma</t>
  </si>
  <si>
    <t>Federazione italiana golf</t>
  </si>
  <si>
    <t xml:space="preserve">Federazione italiana motonautica </t>
  </si>
  <si>
    <t>Federazione italiana hockey  (su prato/indoor)</t>
  </si>
  <si>
    <t xml:space="preserve">Federazione italiana pentathlon moderno </t>
  </si>
  <si>
    <t xml:space="preserve">Federazione italiana sci nautico </t>
  </si>
  <si>
    <t>Aero club d'italia (aeroclub - aeronautica sportiva)</t>
  </si>
  <si>
    <t xml:space="preserve">Federazione italiana gioco bridge </t>
  </si>
  <si>
    <t xml:space="preserve">Federazione scacchistica italiana </t>
  </si>
  <si>
    <t xml:space="preserve">Federazione italiana palla tamburello </t>
  </si>
  <si>
    <t>Federazione italiana giochi e sport tradizionali</t>
  </si>
  <si>
    <t xml:space="preserve">Federazione italiana sport orientamento </t>
  </si>
  <si>
    <t xml:space="preserve">Federazione italiana wushu kung fu </t>
  </si>
  <si>
    <t xml:space="preserve">Federazione italiana giuoco squash </t>
  </si>
  <si>
    <t>Federazione arrampicata sportiva italiana</t>
  </si>
  <si>
    <t xml:space="preserve">Federazione italiana canottaggio sedile fisso </t>
  </si>
  <si>
    <t xml:space="preserve">Federazione italiana sport silenziosi </t>
  </si>
  <si>
    <t xml:space="preserve">Federazione italiana kendo </t>
  </si>
  <si>
    <t>DISCIPLINE ASSOCIATE (b)</t>
  </si>
  <si>
    <t>Federazione italiana danza sportiva (c)</t>
  </si>
  <si>
    <t>Federazione italiana turismo equestre (d )</t>
  </si>
  <si>
    <t>Federazione italiana sport bowling (e)</t>
  </si>
  <si>
    <t>Federazione italiana dama (f)</t>
  </si>
  <si>
    <t>Federazione italiana palla pugno (g)</t>
  </si>
  <si>
    <t>Federazione italiana twirling (f)</t>
  </si>
  <si>
    <t>Federazione italiana surfing (f)</t>
  </si>
  <si>
    <t>Federazione cricket italiana (h)</t>
  </si>
  <si>
    <t xml:space="preserve">Personal
computer             </t>
  </si>
  <si>
    <t>Incuna-
boli</t>
  </si>
  <si>
    <t xml:space="preserve">Materiale grafico
(c) </t>
  </si>
  <si>
    <t>Perio-dici
(b)</t>
  </si>
  <si>
    <r>
      <t>Fonte</t>
    </r>
    <r>
      <rPr>
        <sz val="7"/>
        <rFont val="Arial"/>
        <family val="2"/>
      </rPr>
      <t>: Elaborazioni Istat su dati dell'Ufficio di statistica del Ministero per i beni e le attività culturali</t>
    </r>
  </si>
  <si>
    <t xml:space="preserve">Bolzano        </t>
  </si>
  <si>
    <t xml:space="preserve">Trento         </t>
  </si>
  <si>
    <t>Visitatori di musei e gallerie</t>
  </si>
  <si>
    <t>Visitatori di monumenti e aree archeologiche</t>
  </si>
</sst>
</file>

<file path=xl/styles.xml><?xml version="1.0" encoding="utf-8"?>
<styleSheet xmlns="http://schemas.openxmlformats.org/spreadsheetml/2006/main">
  <numFmts count="4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quot;£.&quot;\ * #,##0_-;_-&quot;£.&quot;\ * &quot;-&quot;_-;_-@_-"/>
    <numFmt numFmtId="171" formatCode="0;[Red]0"/>
    <numFmt numFmtId="172" formatCode="#,##0;[Red]#,##0"/>
    <numFmt numFmtId="173" formatCode="0.0"/>
    <numFmt numFmtId="174" formatCode="_-* #,##0.0_-;\-* #,##0.0_-;_-* &quot;-&quot;_-;_-@_-"/>
    <numFmt numFmtId="175" formatCode="#,##0.0;[Red]#,##0.0"/>
    <numFmt numFmtId="176" formatCode="_(* #,##0_);_(* \(#,##0\);_(* &quot;-&quot;_);_(@_)"/>
    <numFmt numFmtId="177" formatCode="#,##0_ ;\-#,##0\ "/>
    <numFmt numFmtId="178" formatCode="General_)"/>
    <numFmt numFmtId="179" formatCode="#,##0.0"/>
    <numFmt numFmtId="180" formatCode="0.0;[Red]0.0"/>
    <numFmt numFmtId="181" formatCode="_-* #,##0_-;\-* #,##0_-;_-* &quot;-&quot;??_-;_-@_-"/>
    <numFmt numFmtId="182" formatCode="0.00;[Red]0.00"/>
    <numFmt numFmtId="183" formatCode="&quot;L.&quot;\ #,##0"/>
    <numFmt numFmtId="184" formatCode="#,##0.0_ ;\-#,##0.0\ "/>
    <numFmt numFmtId="185" formatCode="0.0000"/>
    <numFmt numFmtId="186" formatCode="0.000"/>
    <numFmt numFmtId="187" formatCode="&quot;Sì&quot;;&quot;Sì&quot;;&quot;No&quot;"/>
    <numFmt numFmtId="188" formatCode="&quot;Vero&quot;;&quot;Vero&quot;;&quot;Falso&quot;"/>
    <numFmt numFmtId="189" formatCode="&quot;Attivo&quot;;&quot;Attivo&quot;;&quot;Disattivo&quot;"/>
    <numFmt numFmtId="190" formatCode="0.0000000"/>
    <numFmt numFmtId="191" formatCode="0.000000"/>
    <numFmt numFmtId="192" formatCode="0.00000"/>
    <numFmt numFmtId="193" formatCode="_-* #,##0.0_-;\-* #,##0.0_-;_-* &quot;-&quot;??_-;_-@_-"/>
    <numFmt numFmtId="194" formatCode="_-* #.##0_-;\-* #.##0_-;_-* &quot;-&quot;_-;_-@_-"/>
    <numFmt numFmtId="195" formatCode="_-* #,##0.000_-;\-* #,##0.000_-;_-* &quot;-&quot;??_-;_-@_-"/>
  </numFmts>
  <fonts count="27">
    <font>
      <sz val="10"/>
      <name val="Arial"/>
      <family val="0"/>
    </font>
    <font>
      <b/>
      <sz val="10"/>
      <name val="Arial"/>
      <family val="0"/>
    </font>
    <font>
      <i/>
      <sz val="10"/>
      <name val="Arial"/>
      <family val="0"/>
    </font>
    <font>
      <b/>
      <i/>
      <sz val="10"/>
      <name val="Arial"/>
      <family val="0"/>
    </font>
    <font>
      <sz val="10"/>
      <color indexed="8"/>
      <name val="MS Sans Serif"/>
      <family val="0"/>
    </font>
    <font>
      <b/>
      <sz val="9"/>
      <name val="Arial"/>
      <family val="2"/>
    </font>
    <font>
      <sz val="9"/>
      <name val="Arial"/>
      <family val="2"/>
    </font>
    <font>
      <i/>
      <sz val="9"/>
      <name val="Arial"/>
      <family val="2"/>
    </font>
    <font>
      <sz val="8"/>
      <name val="Arial"/>
      <family val="2"/>
    </font>
    <font>
      <sz val="7"/>
      <name val="Arial"/>
      <family val="2"/>
    </font>
    <font>
      <sz val="7"/>
      <color indexed="8"/>
      <name val="Arial"/>
      <family val="2"/>
    </font>
    <font>
      <b/>
      <sz val="7"/>
      <color indexed="8"/>
      <name val="Arial"/>
      <family val="2"/>
    </font>
    <font>
      <b/>
      <sz val="7"/>
      <name val="Arial"/>
      <family val="2"/>
    </font>
    <font>
      <b/>
      <sz val="8"/>
      <name val="Arial"/>
      <family val="2"/>
    </font>
    <font>
      <i/>
      <sz val="7"/>
      <name val="Arial"/>
      <family val="2"/>
    </font>
    <font>
      <sz val="10"/>
      <name val="MS Sans Serif"/>
      <family val="0"/>
    </font>
    <font>
      <sz val="10"/>
      <color indexed="8"/>
      <name val="Arial"/>
      <family val="0"/>
    </font>
    <font>
      <b/>
      <sz val="9.5"/>
      <name val="Arial"/>
      <family val="2"/>
    </font>
    <font>
      <u val="single"/>
      <sz val="10"/>
      <color indexed="12"/>
      <name val="Arial"/>
      <family val="0"/>
    </font>
    <font>
      <u val="single"/>
      <sz val="10"/>
      <color indexed="36"/>
      <name val="Arial"/>
      <family val="0"/>
    </font>
    <font>
      <sz val="9.5"/>
      <name val="Arial"/>
      <family val="2"/>
    </font>
    <font>
      <sz val="7"/>
      <color indexed="8"/>
      <name val="Antique Olv (WT)"/>
      <family val="2"/>
    </font>
    <font>
      <sz val="8"/>
      <name val="Times New Roman"/>
      <family val="0"/>
    </font>
    <font>
      <sz val="7"/>
      <name val="Times New Roman"/>
      <family val="0"/>
    </font>
    <font>
      <sz val="7"/>
      <color indexed="10"/>
      <name val="Arial"/>
      <family val="2"/>
    </font>
    <font>
      <sz val="8.5"/>
      <color indexed="8"/>
      <name val="MS Sans Serif"/>
      <family val="2"/>
    </font>
    <font>
      <b/>
      <sz val="7"/>
      <color indexed="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176" fontId="16" fillId="0" borderId="0" applyFont="0" applyFill="0" applyBorder="0" applyAlignment="0" applyProtection="0"/>
    <xf numFmtId="41" fontId="0" fillId="0" borderId="0" applyFont="0" applyFill="0" applyBorder="0" applyAlignment="0" applyProtection="0"/>
    <xf numFmtId="38" fontId="15" fillId="0" borderId="0" applyFont="0" applyFill="0" applyBorder="0" applyAlignment="0" applyProtection="0"/>
    <xf numFmtId="0" fontId="23" fillId="0" borderId="0">
      <alignment/>
      <protection/>
    </xf>
    <xf numFmtId="0" fontId="22" fillId="0" borderId="0" applyFont="0" applyAlignment="0">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 fillId="0" borderId="0" applyNumberFormat="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cellStyleXfs>
  <cellXfs count="526">
    <xf numFmtId="0" fontId="0" fillId="0" borderId="0" xfId="0" applyAlignment="1">
      <alignment/>
    </xf>
    <xf numFmtId="171" fontId="0" fillId="0" borderId="0" xfId="19" applyNumberFormat="1" applyFont="1" applyBorder="1" applyAlignment="1">
      <alignment/>
    </xf>
    <xf numFmtId="171" fontId="6" fillId="0" borderId="0" xfId="19" applyNumberFormat="1" applyFont="1" applyBorder="1" applyAlignment="1">
      <alignment/>
    </xf>
    <xf numFmtId="171" fontId="6" fillId="0" borderId="0" xfId="19" applyNumberFormat="1" applyFont="1" applyBorder="1" applyAlignment="1" applyProtection="1">
      <alignment horizontal="left"/>
      <protection/>
    </xf>
    <xf numFmtId="171" fontId="9" fillId="0" borderId="0" xfId="19" applyNumberFormat="1" applyFont="1" applyBorder="1" applyAlignment="1">
      <alignment/>
    </xf>
    <xf numFmtId="171" fontId="12" fillId="0" borderId="0" xfId="19" applyNumberFormat="1" applyFont="1" applyBorder="1" applyAlignment="1">
      <alignment/>
    </xf>
    <xf numFmtId="171" fontId="12" fillId="0" borderId="0" xfId="19" applyNumberFormat="1" applyFont="1" applyBorder="1" applyAlignment="1" applyProtection="1">
      <alignment horizontal="left" vertical="center" wrapText="1"/>
      <protection/>
    </xf>
    <xf numFmtId="171" fontId="12" fillId="0" borderId="0" xfId="19" applyNumberFormat="1" applyFont="1" applyBorder="1" applyAlignment="1" applyProtection="1">
      <alignment vertical="center" wrapText="1"/>
      <protection/>
    </xf>
    <xf numFmtId="172" fontId="8" fillId="0" borderId="0" xfId="27" applyNumberFormat="1" applyFont="1" applyBorder="1" applyAlignment="1" applyProtection="1">
      <alignment horizontal="right" vertical="top" wrapText="1"/>
      <protection/>
    </xf>
    <xf numFmtId="172" fontId="8" fillId="0" borderId="0" xfId="27" applyNumberFormat="1" applyFont="1" applyBorder="1" applyAlignment="1" applyProtection="1">
      <alignment horizontal="center" vertical="top" wrapText="1"/>
      <protection/>
    </xf>
    <xf numFmtId="172" fontId="9" fillId="0" borderId="0" xfId="19" applyNumberFormat="1" applyFont="1" applyFill="1" applyBorder="1" applyAlignment="1">
      <alignment/>
    </xf>
    <xf numFmtId="172" fontId="11" fillId="0" borderId="0" xfId="19" applyNumberFormat="1" applyFont="1" applyFill="1" applyBorder="1" applyAlignment="1">
      <alignment horizontal="right" wrapText="1"/>
    </xf>
    <xf numFmtId="172" fontId="9" fillId="0" borderId="0" xfId="19" applyNumberFormat="1" applyFont="1" applyBorder="1" applyAlignment="1" applyProtection="1">
      <alignment horizontal="right"/>
      <protection/>
    </xf>
    <xf numFmtId="172" fontId="0" fillId="0" borderId="0" xfId="19" applyNumberFormat="1" applyFont="1" applyAlignment="1">
      <alignment/>
    </xf>
    <xf numFmtId="172" fontId="0" fillId="0" borderId="0" xfId="19" applyNumberFormat="1" applyFont="1" applyBorder="1" applyAlignment="1">
      <alignment/>
    </xf>
    <xf numFmtId="172" fontId="6" fillId="0" borderId="0" xfId="19" applyNumberFormat="1" applyFont="1" applyBorder="1" applyAlignment="1">
      <alignment/>
    </xf>
    <xf numFmtId="172" fontId="9" fillId="0" borderId="0" xfId="19" applyNumberFormat="1" applyFont="1" applyBorder="1" applyAlignment="1">
      <alignment/>
    </xf>
    <xf numFmtId="172" fontId="9" fillId="0" borderId="0" xfId="19" applyNumberFormat="1" applyFont="1" applyAlignment="1">
      <alignment/>
    </xf>
    <xf numFmtId="172" fontId="12" fillId="0" borderId="0" xfId="19" applyNumberFormat="1" applyFont="1" applyBorder="1" applyAlignment="1">
      <alignment/>
    </xf>
    <xf numFmtId="0" fontId="0" fillId="0" borderId="0" xfId="0" applyFont="1" applyBorder="1" applyAlignment="1">
      <alignment/>
    </xf>
    <xf numFmtId="172" fontId="8" fillId="0" borderId="0" xfId="0" applyNumberFormat="1" applyFont="1" applyBorder="1" applyAlignment="1">
      <alignment horizontal="left"/>
    </xf>
    <xf numFmtId="0" fontId="10" fillId="0" borderId="0" xfId="19" applyNumberFormat="1" applyFont="1" applyFill="1" applyBorder="1" applyAlignment="1">
      <alignment horizontal="left" wrapText="1"/>
    </xf>
    <xf numFmtId="171" fontId="12" fillId="0" borderId="0" xfId="19" applyNumberFormat="1" applyFont="1" applyBorder="1" applyAlignment="1" applyProtection="1">
      <alignment horizontal="left" vertical="center"/>
      <protection/>
    </xf>
    <xf numFmtId="41" fontId="9" fillId="0" borderId="0" xfId="19" applyFont="1" applyBorder="1" applyAlignment="1">
      <alignment/>
    </xf>
    <xf numFmtId="41" fontId="9" fillId="0" borderId="0" xfId="19" applyFont="1" applyBorder="1" applyAlignment="1">
      <alignment horizontal="right"/>
    </xf>
    <xf numFmtId="0" fontId="9" fillId="0" borderId="0" xfId="19" applyNumberFormat="1" applyFont="1" applyBorder="1" applyAlignment="1">
      <alignment/>
    </xf>
    <xf numFmtId="41" fontId="9" fillId="0" borderId="0" xfId="19" applyFont="1" applyFill="1" applyBorder="1" applyAlignment="1">
      <alignment/>
    </xf>
    <xf numFmtId="0" fontId="5" fillId="0" borderId="0" xfId="0" applyFont="1" applyAlignment="1">
      <alignment/>
    </xf>
    <xf numFmtId="0" fontId="6" fillId="0" borderId="0" xfId="0" applyFont="1" applyAlignment="1">
      <alignment/>
    </xf>
    <xf numFmtId="0" fontId="12" fillId="0" borderId="0" xfId="0" applyFont="1" applyBorder="1" applyAlignment="1">
      <alignment/>
    </xf>
    <xf numFmtId="0" fontId="9" fillId="0" borderId="0" xfId="0" applyFont="1" applyBorder="1" applyAlignment="1">
      <alignment/>
    </xf>
    <xf numFmtId="41" fontId="12" fillId="0" borderId="0" xfId="19" applyFont="1" applyFill="1" applyBorder="1" applyAlignment="1">
      <alignment/>
    </xf>
    <xf numFmtId="41" fontId="11" fillId="0" borderId="0" xfId="19" applyFont="1" applyFill="1" applyBorder="1" applyAlignment="1">
      <alignment horizontal="right" vertical="center" wrapText="1"/>
    </xf>
    <xf numFmtId="41" fontId="21" fillId="0" borderId="0" xfId="19" applyFont="1" applyFill="1" applyBorder="1" applyAlignment="1">
      <alignment wrapText="1"/>
    </xf>
    <xf numFmtId="0" fontId="9" fillId="0" borderId="1" xfId="0" applyFont="1" applyBorder="1" applyAlignment="1">
      <alignment/>
    </xf>
    <xf numFmtId="0" fontId="12" fillId="0" borderId="0" xfId="0" applyFont="1" applyBorder="1" applyAlignment="1">
      <alignment vertical="center"/>
    </xf>
    <xf numFmtId="0" fontId="0" fillId="0" borderId="1" xfId="0" applyBorder="1" applyAlignment="1">
      <alignment/>
    </xf>
    <xf numFmtId="0" fontId="12" fillId="0" borderId="0" xfId="19" applyNumberFormat="1" applyFont="1" applyBorder="1" applyAlignment="1">
      <alignment vertical="center"/>
    </xf>
    <xf numFmtId="3" fontId="6" fillId="0" borderId="0" xfId="19" applyNumberFormat="1" applyFont="1" applyBorder="1" applyAlignment="1">
      <alignment/>
    </xf>
    <xf numFmtId="3" fontId="5" fillId="0" borderId="0" xfId="19" applyNumberFormat="1" applyFont="1" applyBorder="1" applyAlignment="1" applyProtection="1">
      <alignment horizontal="left" vertical="top"/>
      <protection/>
    </xf>
    <xf numFmtId="3" fontId="8" fillId="0" borderId="0" xfId="0" applyNumberFormat="1" applyFont="1" applyBorder="1" applyAlignment="1">
      <alignment horizontal="left"/>
    </xf>
    <xf numFmtId="3" fontId="0" fillId="0" borderId="0" xfId="19" applyNumberFormat="1" applyFont="1" applyBorder="1" applyAlignment="1">
      <alignment/>
    </xf>
    <xf numFmtId="3" fontId="9" fillId="0" borderId="0" xfId="19" applyNumberFormat="1" applyFont="1" applyBorder="1" applyAlignment="1">
      <alignment/>
    </xf>
    <xf numFmtId="3" fontId="12" fillId="0" borderId="0" xfId="19" applyNumberFormat="1" applyFont="1" applyBorder="1" applyAlignment="1">
      <alignment/>
    </xf>
    <xf numFmtId="3" fontId="12" fillId="0" borderId="0" xfId="19" applyNumberFormat="1" applyFont="1" applyBorder="1" applyAlignment="1">
      <alignment vertical="center"/>
    </xf>
    <xf numFmtId="3" fontId="9" fillId="0" borderId="0" xfId="26" applyNumberFormat="1" applyFont="1" applyBorder="1">
      <alignment/>
      <protection/>
    </xf>
    <xf numFmtId="3" fontId="9" fillId="0" borderId="0" xfId="19" applyNumberFormat="1" applyFont="1" applyBorder="1" applyAlignment="1">
      <alignment horizontal="right"/>
    </xf>
    <xf numFmtId="3" fontId="9" fillId="0" borderId="0" xfId="19" applyNumberFormat="1" applyFont="1" applyBorder="1" applyAlignment="1">
      <alignment horizontal="right" vertical="center"/>
    </xf>
    <xf numFmtId="0" fontId="8" fillId="0" borderId="0" xfId="22" applyFont="1" applyAlignment="1">
      <alignment/>
      <protection/>
    </xf>
    <xf numFmtId="0" fontId="5" fillId="0" borderId="0" xfId="22" applyFont="1" applyAlignment="1">
      <alignment/>
      <protection/>
    </xf>
    <xf numFmtId="0" fontId="8" fillId="0" borderId="0" xfId="22" applyFont="1" applyAlignment="1">
      <alignment horizontal="center" wrapText="1"/>
      <protection/>
    </xf>
    <xf numFmtId="0" fontId="9" fillId="0" borderId="0" xfId="22" applyFont="1" applyAlignment="1">
      <alignment/>
      <protection/>
    </xf>
    <xf numFmtId="0" fontId="12" fillId="0" borderId="0" xfId="22" applyFont="1" applyAlignment="1">
      <alignment/>
      <protection/>
    </xf>
    <xf numFmtId="41" fontId="12" fillId="0" borderId="0" xfId="19" applyFont="1" applyFill="1" applyBorder="1" applyAlignment="1">
      <alignment vertical="center"/>
    </xf>
    <xf numFmtId="0" fontId="12" fillId="0" borderId="0" xfId="22" applyFont="1" applyBorder="1" applyAlignment="1">
      <alignment/>
      <protection/>
    </xf>
    <xf numFmtId="0" fontId="9" fillId="0" borderId="0" xfId="22" applyFont="1" applyBorder="1" applyAlignment="1">
      <alignment/>
      <protection/>
    </xf>
    <xf numFmtId="0" fontId="8" fillId="0" borderId="0" xfId="22" applyFont="1" applyBorder="1" applyAlignment="1">
      <alignment/>
      <protection/>
    </xf>
    <xf numFmtId="0" fontId="8" fillId="0" borderId="0" xfId="22" applyFont="1" applyFill="1" applyBorder="1" applyAlignment="1">
      <alignment horizontal="right"/>
      <protection/>
    </xf>
    <xf numFmtId="0" fontId="8" fillId="0" borderId="0" xfId="22" applyFont="1" applyBorder="1" applyAlignment="1">
      <alignment horizontal="right"/>
      <protection/>
    </xf>
    <xf numFmtId="0" fontId="8" fillId="0" borderId="0" xfId="22" applyFont="1" applyBorder="1" applyAlignment="1">
      <alignment/>
      <protection/>
    </xf>
    <xf numFmtId="0" fontId="5" fillId="0" borderId="0" xfId="22" applyFont="1" applyBorder="1" applyAlignment="1" quotePrefix="1">
      <alignment vertical="center"/>
      <protection/>
    </xf>
    <xf numFmtId="0" fontId="6" fillId="0" borderId="0" xfId="22" applyFont="1" applyFill="1" applyBorder="1" applyAlignment="1">
      <alignment horizontal="right" vertical="center"/>
      <protection/>
    </xf>
    <xf numFmtId="0" fontId="6" fillId="0" borderId="0" xfId="22" applyFont="1" applyBorder="1" applyAlignment="1">
      <alignment horizontal="right" vertical="center"/>
      <protection/>
    </xf>
    <xf numFmtId="0" fontId="6" fillId="0" borderId="0" xfId="22" applyFont="1" applyBorder="1" applyAlignment="1">
      <alignment horizontal="left" vertical="center"/>
      <protection/>
    </xf>
    <xf numFmtId="0" fontId="1" fillId="0" borderId="0" xfId="22" applyFont="1" applyBorder="1" applyAlignment="1">
      <alignment/>
      <protection/>
    </xf>
    <xf numFmtId="0" fontId="8" fillId="0" borderId="0" xfId="22" applyFont="1" applyBorder="1" applyAlignment="1">
      <alignment horizontal="right" vertical="center"/>
      <protection/>
    </xf>
    <xf numFmtId="0" fontId="8" fillId="0" borderId="0" xfId="22" applyFont="1" applyBorder="1" applyAlignment="1">
      <alignment horizontal="center" vertical="center"/>
      <protection/>
    </xf>
    <xf numFmtId="0" fontId="9" fillId="0" borderId="0" xfId="22" applyFont="1" applyBorder="1" applyAlignment="1">
      <alignment vertical="center" wrapText="1"/>
      <protection/>
    </xf>
    <xf numFmtId="0" fontId="9" fillId="0" borderId="0" xfId="22" applyFont="1" applyBorder="1" applyAlignment="1">
      <alignment horizontal="right"/>
      <protection/>
    </xf>
    <xf numFmtId="0" fontId="12" fillId="0" borderId="0" xfId="22" applyFont="1" applyBorder="1" applyAlignment="1">
      <alignment/>
      <protection/>
    </xf>
    <xf numFmtId="0" fontId="13" fillId="0" borderId="0" xfId="22" applyFont="1" applyBorder="1" applyAlignment="1">
      <alignment/>
      <protection/>
    </xf>
    <xf numFmtId="0" fontId="9" fillId="0" borderId="0" xfId="22" applyFont="1" applyFill="1" applyBorder="1" applyAlignment="1">
      <alignment horizontal="right"/>
      <protection/>
    </xf>
    <xf numFmtId="172" fontId="8" fillId="0" borderId="0" xfId="19" applyNumberFormat="1" applyFont="1" applyFill="1" applyBorder="1" applyAlignment="1">
      <alignment vertical="center"/>
    </xf>
    <xf numFmtId="172" fontId="6" fillId="0" borderId="0" xfId="19" applyNumberFormat="1" applyFont="1" applyFill="1" applyBorder="1" applyAlignment="1">
      <alignment vertical="center"/>
    </xf>
    <xf numFmtId="0" fontId="5" fillId="0" borderId="0" xfId="0" applyFont="1" applyBorder="1" applyAlignment="1">
      <alignment horizontal="left"/>
    </xf>
    <xf numFmtId="0" fontId="5"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right"/>
    </xf>
    <xf numFmtId="0" fontId="0" fillId="0" borderId="0" xfId="0" applyBorder="1" applyAlignment="1">
      <alignment/>
    </xf>
    <xf numFmtId="3" fontId="12" fillId="0" borderId="0" xfId="0" applyNumberFormat="1" applyFont="1" applyBorder="1" applyAlignment="1">
      <alignment horizontal="right"/>
    </xf>
    <xf numFmtId="0" fontId="9" fillId="0" borderId="0" xfId="0" applyFont="1" applyBorder="1" applyAlignment="1">
      <alignment horizontal="left"/>
    </xf>
    <xf numFmtId="0" fontId="9" fillId="0" borderId="0" xfId="19" applyNumberFormat="1" applyFont="1" applyFill="1" applyBorder="1" applyAlignment="1">
      <alignment horizontal="left"/>
    </xf>
    <xf numFmtId="0" fontId="9" fillId="0" borderId="1" xfId="0" applyFont="1" applyBorder="1" applyAlignment="1">
      <alignment vertical="center"/>
    </xf>
    <xf numFmtId="3" fontId="0" fillId="0" borderId="0" xfId="0" applyNumberFormat="1" applyAlignment="1">
      <alignment/>
    </xf>
    <xf numFmtId="0" fontId="0" fillId="0" borderId="0" xfId="25" applyFont="1">
      <alignment/>
      <protection/>
    </xf>
    <xf numFmtId="0" fontId="0" fillId="0" borderId="0" xfId="25" applyNumberFormat="1" applyFont="1" applyAlignment="1">
      <alignment horizontal="left" vertical="center"/>
      <protection/>
    </xf>
    <xf numFmtId="0" fontId="0" fillId="0" borderId="0" xfId="25" applyNumberFormat="1" applyFont="1" applyAlignment="1">
      <alignment horizontal="left"/>
      <protection/>
    </xf>
    <xf numFmtId="0" fontId="5" fillId="0" borderId="0" xfId="25" applyNumberFormat="1" applyFont="1" applyAlignment="1">
      <alignment horizontal="left" vertical="center"/>
      <protection/>
    </xf>
    <xf numFmtId="0" fontId="7" fillId="0" borderId="0" xfId="25" applyNumberFormat="1" applyFont="1" applyAlignment="1">
      <alignment horizontal="left" vertical="center"/>
      <protection/>
    </xf>
    <xf numFmtId="0" fontId="8" fillId="0" borderId="0" xfId="25" applyFont="1">
      <alignment/>
      <protection/>
    </xf>
    <xf numFmtId="38" fontId="9" fillId="0" borderId="0" xfId="20" applyFont="1" applyBorder="1" applyAlignment="1" quotePrefix="1">
      <alignment horizontal="right" vertical="center" wrapText="1"/>
    </xf>
    <xf numFmtId="0" fontId="9" fillId="0" borderId="0" xfId="25" applyNumberFormat="1" applyFont="1" applyBorder="1" applyAlignment="1">
      <alignment horizontal="left" vertical="center" wrapText="1"/>
      <protection/>
    </xf>
    <xf numFmtId="0" fontId="12" fillId="0" borderId="0" xfId="25" applyNumberFormat="1" applyFont="1" applyBorder="1" applyAlignment="1">
      <alignment horizontal="left" vertical="center" wrapText="1"/>
      <protection/>
    </xf>
    <xf numFmtId="0" fontId="0" fillId="0" borderId="1" xfId="25" applyFont="1" applyBorder="1">
      <alignment/>
      <protection/>
    </xf>
    <xf numFmtId="0" fontId="0" fillId="0" borderId="1" xfId="25" applyNumberFormat="1" applyFont="1" applyBorder="1" applyAlignment="1">
      <alignment horizontal="left"/>
      <protection/>
    </xf>
    <xf numFmtId="172" fontId="0" fillId="0" borderId="0" xfId="25" applyNumberFormat="1" applyFont="1">
      <alignment/>
      <protection/>
    </xf>
    <xf numFmtId="0" fontId="9" fillId="0" borderId="0" xfId="25" applyFont="1">
      <alignment/>
      <protection/>
    </xf>
    <xf numFmtId="0" fontId="9" fillId="0" borderId="0" xfId="25" applyNumberFormat="1" applyFont="1" applyAlignment="1">
      <alignment horizontal="left" vertical="center"/>
      <protection/>
    </xf>
    <xf numFmtId="0" fontId="9" fillId="0" borderId="0" xfId="25" applyNumberFormat="1" applyFont="1" applyAlignment="1">
      <alignment horizontal="left"/>
      <protection/>
    </xf>
    <xf numFmtId="172" fontId="8" fillId="0" borderId="0" xfId="27" applyNumberFormat="1" applyFont="1" applyBorder="1" applyAlignment="1" applyProtection="1">
      <alignment horizontal="center" vertical="center"/>
      <protection/>
    </xf>
    <xf numFmtId="0" fontId="0" fillId="0" borderId="0" xfId="23" applyNumberFormat="1" applyFont="1">
      <alignment/>
      <protection/>
    </xf>
    <xf numFmtId="3" fontId="9" fillId="0" borderId="0" xfId="21" applyNumberFormat="1" applyFont="1">
      <alignment/>
      <protection/>
    </xf>
    <xf numFmtId="0" fontId="0" fillId="0" borderId="0" xfId="23" applyFont="1">
      <alignment/>
      <protection/>
    </xf>
    <xf numFmtId="0" fontId="0" fillId="0" borderId="0" xfId="23" applyFont="1" applyBorder="1">
      <alignment/>
      <protection/>
    </xf>
    <xf numFmtId="3" fontId="0" fillId="0" borderId="0" xfId="23" applyNumberFormat="1" applyFont="1" applyBorder="1">
      <alignment/>
      <protection/>
    </xf>
    <xf numFmtId="0" fontId="5" fillId="0" borderId="0" xfId="23" applyNumberFormat="1" applyFont="1" applyAlignment="1">
      <alignment horizontal="left"/>
      <protection/>
    </xf>
    <xf numFmtId="3" fontId="5" fillId="0" borderId="0" xfId="23" applyNumberFormat="1" applyFont="1" applyAlignment="1">
      <alignment horizontal="left"/>
      <protection/>
    </xf>
    <xf numFmtId="0" fontId="5" fillId="0" borderId="0" xfId="23" applyNumberFormat="1" applyFont="1" applyBorder="1">
      <alignment/>
      <protection/>
    </xf>
    <xf numFmtId="3" fontId="9" fillId="0" borderId="0" xfId="21" applyNumberFormat="1" applyFont="1" applyBorder="1">
      <alignment/>
      <protection/>
    </xf>
    <xf numFmtId="0" fontId="9" fillId="0" borderId="0" xfId="21" applyFont="1" applyBorder="1">
      <alignment/>
      <protection/>
    </xf>
    <xf numFmtId="0" fontId="8" fillId="0" borderId="0" xfId="23" applyFont="1" applyBorder="1">
      <alignment/>
      <protection/>
    </xf>
    <xf numFmtId="0" fontId="8" fillId="0" borderId="0" xfId="23" applyFont="1">
      <alignment/>
      <protection/>
    </xf>
    <xf numFmtId="0" fontId="0" fillId="0" borderId="0" xfId="23" applyNumberFormat="1" applyFont="1" applyAlignment="1">
      <alignment wrapText="1"/>
      <protection/>
    </xf>
    <xf numFmtId="3" fontId="9" fillId="0" borderId="0" xfId="19" applyNumberFormat="1" applyFont="1" applyAlignment="1">
      <alignment horizontal="right"/>
    </xf>
    <xf numFmtId="0" fontId="9" fillId="0" borderId="0" xfId="21" applyFont="1">
      <alignment/>
      <protection/>
    </xf>
    <xf numFmtId="0" fontId="8" fillId="0" borderId="0" xfId="23" applyFont="1" applyBorder="1" applyAlignment="1">
      <alignment horizontal="right"/>
      <protection/>
    </xf>
    <xf numFmtId="179" fontId="9" fillId="0" borderId="0" xfId="23" applyNumberFormat="1" applyFont="1" applyAlignment="1">
      <alignment horizontal="right"/>
      <protection/>
    </xf>
    <xf numFmtId="179" fontId="9" fillId="0" borderId="0" xfId="21" applyNumberFormat="1" applyFont="1">
      <alignment/>
      <protection/>
    </xf>
    <xf numFmtId="0" fontId="9" fillId="0" borderId="0" xfId="23" applyFont="1" applyBorder="1">
      <alignment/>
      <protection/>
    </xf>
    <xf numFmtId="0" fontId="1" fillId="0" borderId="0" xfId="23" applyFont="1">
      <alignment/>
      <protection/>
    </xf>
    <xf numFmtId="3" fontId="1" fillId="0" borderId="0" xfId="23" applyNumberFormat="1" applyFont="1">
      <alignment/>
      <protection/>
    </xf>
    <xf numFmtId="0" fontId="1" fillId="0" borderId="0" xfId="23" applyFont="1" applyBorder="1">
      <alignment/>
      <protection/>
    </xf>
    <xf numFmtId="3" fontId="0" fillId="0" borderId="0" xfId="23" applyNumberFormat="1" applyFont="1">
      <alignment/>
      <protection/>
    </xf>
    <xf numFmtId="3" fontId="9" fillId="0" borderId="0" xfId="23" applyNumberFormat="1" applyFont="1" applyBorder="1">
      <alignment/>
      <protection/>
    </xf>
    <xf numFmtId="0" fontId="9" fillId="0" borderId="0" xfId="23" applyFont="1">
      <alignment/>
      <protection/>
    </xf>
    <xf numFmtId="3" fontId="9" fillId="0" borderId="0" xfId="23" applyNumberFormat="1" applyFont="1">
      <alignment/>
      <protection/>
    </xf>
    <xf numFmtId="0" fontId="9" fillId="0" borderId="0" xfId="0" applyNumberFormat="1" applyFont="1" applyAlignment="1">
      <alignment vertical="center" wrapText="1"/>
    </xf>
    <xf numFmtId="0" fontId="1" fillId="0" borderId="0" xfId="23" applyNumberFormat="1" applyFont="1">
      <alignment/>
      <protection/>
    </xf>
    <xf numFmtId="0" fontId="9" fillId="0" borderId="0" xfId="23" applyNumberFormat="1" applyFont="1" applyBorder="1">
      <alignment/>
      <protection/>
    </xf>
    <xf numFmtId="0" fontId="9" fillId="0" borderId="0" xfId="23" applyNumberFormat="1" applyFont="1">
      <alignment/>
      <protection/>
    </xf>
    <xf numFmtId="0" fontId="9" fillId="0" borderId="0" xfId="0" applyNumberFormat="1" applyFont="1" applyAlignment="1">
      <alignment wrapText="1"/>
    </xf>
    <xf numFmtId="0" fontId="12" fillId="0" borderId="0" xfId="19" applyNumberFormat="1" applyFont="1" applyBorder="1" applyAlignment="1" applyProtection="1">
      <alignment horizontal="left" vertical="center" wrapText="1"/>
      <protection/>
    </xf>
    <xf numFmtId="0" fontId="12" fillId="0" borderId="0" xfId="19" applyNumberFormat="1" applyFont="1" applyBorder="1" applyAlignment="1" applyProtection="1">
      <alignment vertical="center" wrapText="1"/>
      <protection/>
    </xf>
    <xf numFmtId="0" fontId="12" fillId="0" borderId="0" xfId="19" applyNumberFormat="1" applyFont="1" applyBorder="1" applyAlignment="1" applyProtection="1">
      <alignment horizontal="left" vertical="center"/>
      <protection/>
    </xf>
    <xf numFmtId="0" fontId="10" fillId="0" borderId="1" xfId="19" applyNumberFormat="1" applyFont="1" applyFill="1" applyBorder="1" applyAlignment="1">
      <alignment horizontal="left" wrapText="1"/>
    </xf>
    <xf numFmtId="0" fontId="9" fillId="0" borderId="0" xfId="26" applyNumberFormat="1" applyFont="1" applyBorder="1">
      <alignment/>
      <protection/>
    </xf>
    <xf numFmtId="0" fontId="0" fillId="0" borderId="0" xfId="19" applyNumberFormat="1" applyFont="1" applyBorder="1" applyAlignment="1">
      <alignment/>
    </xf>
    <xf numFmtId="49" fontId="0" fillId="0" borderId="0" xfId="19" applyNumberFormat="1" applyFont="1" applyBorder="1" applyAlignment="1">
      <alignment/>
    </xf>
    <xf numFmtId="49" fontId="5" fillId="0" borderId="0" xfId="19" applyNumberFormat="1" applyFont="1" applyBorder="1" applyAlignment="1" applyProtection="1">
      <alignment horizontal="left"/>
      <protection/>
    </xf>
    <xf numFmtId="49" fontId="8" fillId="0" borderId="0" xfId="27" applyNumberFormat="1" applyFont="1" applyBorder="1" applyAlignment="1" applyProtection="1">
      <alignment horizontal="left" wrapText="1"/>
      <protection/>
    </xf>
    <xf numFmtId="49" fontId="10" fillId="0" borderId="0" xfId="19" applyNumberFormat="1" applyFont="1" applyFill="1" applyBorder="1" applyAlignment="1">
      <alignment horizontal="left" wrapText="1"/>
    </xf>
    <xf numFmtId="171" fontId="9" fillId="0" borderId="0" xfId="19" applyNumberFormat="1" applyFont="1" applyBorder="1" applyAlignment="1">
      <alignment vertical="center"/>
    </xf>
    <xf numFmtId="171" fontId="12" fillId="0" borderId="0" xfId="19" applyNumberFormat="1" applyFont="1" applyBorder="1" applyAlignment="1">
      <alignment vertical="center"/>
    </xf>
    <xf numFmtId="49" fontId="0" fillId="0" borderId="0" xfId="19" applyNumberFormat="1" applyFont="1" applyAlignment="1">
      <alignment/>
    </xf>
    <xf numFmtId="49" fontId="9" fillId="0" borderId="0" xfId="26" applyNumberFormat="1" applyFont="1" applyBorder="1" applyAlignment="1">
      <alignment vertical="center"/>
      <protection/>
    </xf>
    <xf numFmtId="0" fontId="5" fillId="0" borderId="0" xfId="19" applyNumberFormat="1" applyFont="1" applyFill="1" applyBorder="1" applyAlignment="1">
      <alignment horizontal="left" vertical="center"/>
    </xf>
    <xf numFmtId="0" fontId="5" fillId="0" borderId="0" xfId="19" applyNumberFormat="1" applyFont="1" applyFill="1" applyBorder="1" applyAlignment="1" quotePrefix="1">
      <alignment horizontal="left" vertical="center"/>
    </xf>
    <xf numFmtId="0" fontId="9" fillId="0" borderId="1" xfId="19" applyNumberFormat="1" applyFont="1" applyBorder="1" applyAlignment="1">
      <alignment/>
    </xf>
    <xf numFmtId="0" fontId="9" fillId="0" borderId="0" xfId="0" applyFont="1" applyFill="1" applyBorder="1" applyAlignment="1">
      <alignment vertical="center"/>
    </xf>
    <xf numFmtId="0" fontId="9" fillId="0" borderId="0" xfId="0" applyNumberFormat="1" applyFont="1" applyBorder="1" applyAlignment="1">
      <alignment/>
    </xf>
    <xf numFmtId="0" fontId="12" fillId="0" borderId="0" xfId="19" applyNumberFormat="1" applyFont="1" applyBorder="1" applyAlignment="1" applyProtection="1">
      <alignment vertical="center"/>
      <protection/>
    </xf>
    <xf numFmtId="0" fontId="9" fillId="0" borderId="0" xfId="0" applyNumberFormat="1" applyFont="1" applyAlignment="1">
      <alignment horizontal="left" vertical="center"/>
    </xf>
    <xf numFmtId="0" fontId="12" fillId="0" borderId="0" xfId="0" applyNumberFormat="1" applyFont="1" applyAlignment="1">
      <alignment horizontal="left" vertical="center"/>
    </xf>
    <xf numFmtId="0" fontId="14" fillId="0" borderId="0" xfId="0" applyNumberFormat="1" applyFont="1" applyAlignment="1">
      <alignment horizontal="left" vertical="center"/>
    </xf>
    <xf numFmtId="0" fontId="0" fillId="0" borderId="0" xfId="23" applyFont="1" applyBorder="1" applyAlignment="1">
      <alignment vertical="center"/>
      <protection/>
    </xf>
    <xf numFmtId="0" fontId="0" fillId="0" borderId="0" xfId="23" applyFont="1" applyAlignment="1">
      <alignment vertical="center"/>
      <protection/>
    </xf>
    <xf numFmtId="3" fontId="5" fillId="0" borderId="0" xfId="19" applyNumberFormat="1" applyFont="1" applyBorder="1" applyAlignment="1" applyProtection="1" quotePrefix="1">
      <alignment horizontal="left"/>
      <protection/>
    </xf>
    <xf numFmtId="3" fontId="9" fillId="0" borderId="0" xfId="19" applyNumberFormat="1" applyFont="1" applyBorder="1" applyAlignment="1" applyProtection="1">
      <alignment horizontal="right" vertical="top"/>
      <protection/>
    </xf>
    <xf numFmtId="3" fontId="9" fillId="0" borderId="0" xfId="19" applyNumberFormat="1" applyFont="1" applyBorder="1" applyAlignment="1" applyProtection="1">
      <alignment horizontal="right"/>
      <protection/>
    </xf>
    <xf numFmtId="171" fontId="9" fillId="0" borderId="1" xfId="19" applyNumberFormat="1" applyFont="1" applyBorder="1" applyAlignment="1" applyProtection="1">
      <alignment horizontal="left"/>
      <protection/>
    </xf>
    <xf numFmtId="171" fontId="9" fillId="0" borderId="0" xfId="19" applyNumberFormat="1" applyFont="1" applyBorder="1" applyAlignment="1" applyProtection="1">
      <alignment horizontal="right"/>
      <protection/>
    </xf>
    <xf numFmtId="3" fontId="9" fillId="0" borderId="1" xfId="27" applyNumberFormat="1" applyFont="1" applyBorder="1" applyAlignment="1">
      <alignment horizontal="right" vertical="center"/>
    </xf>
    <xf numFmtId="49" fontId="5" fillId="0" borderId="0" xfId="19" applyNumberFormat="1" applyFont="1" applyBorder="1" applyAlignment="1" applyProtection="1" quotePrefix="1">
      <alignment horizontal="left"/>
      <protection/>
    </xf>
    <xf numFmtId="49" fontId="9" fillId="0" borderId="0" xfId="19" applyNumberFormat="1" applyFont="1" applyBorder="1" applyAlignment="1" applyProtection="1">
      <alignment horizontal="left"/>
      <protection/>
    </xf>
    <xf numFmtId="49" fontId="9" fillId="0" borderId="0" xfId="19" applyNumberFormat="1" applyFont="1" applyAlignment="1">
      <alignment vertical="center"/>
    </xf>
    <xf numFmtId="172" fontId="9" fillId="0" borderId="0" xfId="19" applyNumberFormat="1" applyFont="1" applyAlignment="1">
      <alignment vertical="center"/>
    </xf>
    <xf numFmtId="49" fontId="9" fillId="0" borderId="0" xfId="19" applyNumberFormat="1" applyFont="1" applyAlignment="1">
      <alignment/>
    </xf>
    <xf numFmtId="172" fontId="9" fillId="0" borderId="1" xfId="27" applyNumberFormat="1" applyFont="1" applyBorder="1" applyAlignment="1">
      <alignment horizontal="right" vertical="center"/>
    </xf>
    <xf numFmtId="0" fontId="9" fillId="0" borderId="2" xfId="22" applyNumberFormat="1" applyFont="1" applyFill="1" applyBorder="1" applyAlignment="1">
      <alignment horizontal="right" vertical="center" wrapText="1"/>
      <protection/>
    </xf>
    <xf numFmtId="0" fontId="9" fillId="0" borderId="2" xfId="22" applyNumberFormat="1" applyFont="1" applyBorder="1" applyAlignment="1">
      <alignment horizontal="right" vertical="center" wrapText="1"/>
      <protection/>
    </xf>
    <xf numFmtId="0" fontId="9" fillId="0" borderId="2" xfId="22" applyNumberFormat="1" applyFont="1" applyBorder="1" applyAlignment="1">
      <alignment horizontal="right" vertical="center"/>
      <protection/>
    </xf>
    <xf numFmtId="172" fontId="9" fillId="0" borderId="1" xfId="19" applyNumberFormat="1" applyFont="1" applyBorder="1" applyAlignment="1">
      <alignment horizontal="right" vertical="center" wrapText="1"/>
    </xf>
    <xf numFmtId="0" fontId="9" fillId="0" borderId="0" xfId="0" applyFont="1" applyBorder="1" applyAlignment="1">
      <alignment horizontal="center"/>
    </xf>
    <xf numFmtId="0" fontId="9" fillId="0" borderId="0" xfId="0" applyNumberFormat="1" applyFont="1" applyFill="1" applyBorder="1" applyAlignment="1">
      <alignment vertical="center" wrapText="1"/>
    </xf>
    <xf numFmtId="0" fontId="9" fillId="0" borderId="0" xfId="0" applyFont="1" applyFill="1" applyBorder="1" applyAlignment="1">
      <alignment horizontal="left" vertical="center"/>
    </xf>
    <xf numFmtId="3" fontId="9" fillId="0" borderId="0" xfId="0" applyNumberFormat="1" applyFont="1" applyAlignment="1">
      <alignment horizontal="right"/>
    </xf>
    <xf numFmtId="38" fontId="9" fillId="0" borderId="1" xfId="20" applyFont="1" applyBorder="1" applyAlignment="1">
      <alignment horizontal="right" vertical="center" wrapText="1"/>
    </xf>
    <xf numFmtId="0" fontId="9" fillId="0" borderId="1" xfId="25" applyFont="1" applyBorder="1" applyAlignment="1">
      <alignment vertical="center"/>
      <protection/>
    </xf>
    <xf numFmtId="0" fontId="9" fillId="0" borderId="1" xfId="25" applyNumberFormat="1" applyFont="1" applyBorder="1" applyAlignment="1">
      <alignment horizontal="left" vertical="center"/>
      <protection/>
    </xf>
    <xf numFmtId="3" fontId="9" fillId="0" borderId="1" xfId="23" applyNumberFormat="1" applyFont="1" applyBorder="1" applyAlignment="1">
      <alignment horizontal="right" vertical="center"/>
      <protection/>
    </xf>
    <xf numFmtId="0" fontId="9" fillId="0" borderId="1" xfId="23" applyNumberFormat="1" applyFont="1" applyBorder="1" applyAlignment="1">
      <alignment horizontal="right" vertical="center" wrapText="1"/>
      <protection/>
    </xf>
    <xf numFmtId="0" fontId="9" fillId="0" borderId="0" xfId="23" applyFont="1" applyBorder="1" applyAlignment="1">
      <alignment horizontal="center" wrapText="1"/>
      <protection/>
    </xf>
    <xf numFmtId="172" fontId="9" fillId="0" borderId="1" xfId="19" applyNumberFormat="1" applyFont="1" applyBorder="1" applyAlignment="1" applyProtection="1">
      <alignment horizontal="right"/>
      <protection locked="0"/>
    </xf>
    <xf numFmtId="172" fontId="9" fillId="0" borderId="0" xfId="19" applyNumberFormat="1" applyFont="1" applyBorder="1" applyAlignment="1">
      <alignment horizontal="right" vertical="center" wrapText="1"/>
    </xf>
    <xf numFmtId="179" fontId="9" fillId="0" borderId="0" xfId="21" applyNumberFormat="1" applyFont="1" applyAlignment="1">
      <alignment/>
      <protection/>
    </xf>
    <xf numFmtId="179" fontId="12" fillId="0" borderId="0" xfId="21" applyNumberFormat="1" applyFont="1" applyAlignment="1">
      <alignment/>
      <protection/>
    </xf>
    <xf numFmtId="179" fontId="9" fillId="0" borderId="1" xfId="21" applyNumberFormat="1" applyFont="1" applyBorder="1" applyAlignment="1">
      <alignment/>
      <protection/>
    </xf>
    <xf numFmtId="0" fontId="0" fillId="0" borderId="0" xfId="23" applyFont="1" applyAlignment="1">
      <alignment/>
      <protection/>
    </xf>
    <xf numFmtId="0" fontId="9" fillId="0" borderId="0" xfId="22" applyNumberFormat="1" applyFont="1" applyFill="1" applyBorder="1" applyAlignment="1">
      <alignment horizontal="right" vertical="center" wrapText="1"/>
      <protection/>
    </xf>
    <xf numFmtId="0" fontId="9" fillId="0" borderId="0" xfId="22" applyNumberFormat="1" applyFont="1" applyBorder="1" applyAlignment="1">
      <alignment horizontal="right" vertical="center" wrapText="1"/>
      <protection/>
    </xf>
    <xf numFmtId="0" fontId="9" fillId="0" borderId="0" xfId="22" applyNumberFormat="1" applyFont="1" applyBorder="1" applyAlignment="1">
      <alignment horizontal="right" vertical="center"/>
      <protection/>
    </xf>
    <xf numFmtId="0" fontId="9" fillId="0" borderId="0" xfId="22" applyFont="1" applyBorder="1" applyAlignment="1">
      <alignment/>
      <protection/>
    </xf>
    <xf numFmtId="0" fontId="9" fillId="0" borderId="0" xfId="22" applyFont="1" applyFill="1" applyBorder="1" applyAlignment="1">
      <alignment vertical="center" wrapText="1"/>
      <protection/>
    </xf>
    <xf numFmtId="3" fontId="9" fillId="0" borderId="0" xfId="19" applyNumberFormat="1" applyFont="1" applyBorder="1" applyAlignment="1">
      <alignment/>
    </xf>
    <xf numFmtId="3" fontId="9" fillId="0" borderId="1" xfId="19" applyNumberFormat="1" applyFont="1" applyBorder="1" applyAlignment="1">
      <alignment/>
    </xf>
    <xf numFmtId="3" fontId="9" fillId="0" borderId="1" xfId="19" applyNumberFormat="1" applyFont="1" applyBorder="1" applyAlignment="1" applyProtection="1">
      <alignment horizontal="right"/>
      <protection/>
    </xf>
    <xf numFmtId="3" fontId="21" fillId="0" borderId="1" xfId="19" applyNumberFormat="1" applyFont="1" applyFill="1" applyBorder="1" applyAlignment="1">
      <alignment wrapText="1"/>
    </xf>
    <xf numFmtId="3" fontId="9" fillId="0" borderId="1" xfId="19" applyNumberFormat="1" applyFont="1" applyFill="1" applyBorder="1" applyAlignment="1">
      <alignment/>
    </xf>
    <xf numFmtId="3" fontId="9" fillId="0" borderId="1" xfId="19" applyNumberFormat="1" applyFont="1" applyBorder="1" applyAlignment="1">
      <alignment/>
    </xf>
    <xf numFmtId="49" fontId="10" fillId="0" borderId="0" xfId="19" applyNumberFormat="1" applyFont="1" applyFill="1" applyBorder="1" applyAlignment="1">
      <alignment horizontal="left"/>
    </xf>
    <xf numFmtId="49" fontId="9" fillId="0" borderId="0" xfId="19" applyNumberFormat="1" applyFont="1" applyBorder="1" applyAlignment="1">
      <alignment/>
    </xf>
    <xf numFmtId="49" fontId="11" fillId="0" borderId="0" xfId="19" applyNumberFormat="1" applyFont="1" applyFill="1" applyBorder="1" applyAlignment="1">
      <alignment horizontal="left" wrapText="1"/>
    </xf>
    <xf numFmtId="49" fontId="12" fillId="0" borderId="0" xfId="19" applyNumberFormat="1" applyFont="1" applyBorder="1" applyAlignment="1" applyProtection="1">
      <alignment horizontal="left" wrapText="1"/>
      <protection/>
    </xf>
    <xf numFmtId="49" fontId="12" fillId="0" borderId="0" xfId="19" applyNumberFormat="1" applyFont="1" applyBorder="1" applyAlignment="1" applyProtection="1">
      <alignment wrapText="1"/>
      <protection/>
    </xf>
    <xf numFmtId="49" fontId="12" fillId="0" borderId="0" xfId="19" applyNumberFormat="1" applyFont="1" applyBorder="1" applyAlignment="1" applyProtection="1">
      <alignment horizontal="left"/>
      <protection/>
    </xf>
    <xf numFmtId="49" fontId="9" fillId="0" borderId="1" xfId="19" applyNumberFormat="1" applyFont="1" applyBorder="1" applyAlignment="1">
      <alignment/>
    </xf>
    <xf numFmtId="172" fontId="8" fillId="0" borderId="1" xfId="19" applyNumberFormat="1" applyFont="1" applyFill="1" applyBorder="1" applyAlignment="1">
      <alignment vertical="center"/>
    </xf>
    <xf numFmtId="0" fontId="5" fillId="0" borderId="1" xfId="0" applyFont="1" applyBorder="1" applyAlignment="1">
      <alignment horizontal="left" vertical="center"/>
    </xf>
    <xf numFmtId="38" fontId="9" fillId="0" borderId="0" xfId="20" applyFont="1" applyBorder="1" applyAlignment="1">
      <alignment horizontal="center" vertical="center" wrapText="1"/>
    </xf>
    <xf numFmtId="0" fontId="9" fillId="0" borderId="0" xfId="23" applyNumberFormat="1" applyFont="1" applyBorder="1" applyAlignment="1">
      <alignment horizontal="center" vertical="center"/>
      <protection/>
    </xf>
    <xf numFmtId="0" fontId="0" fillId="0" borderId="1" xfId="23" applyFont="1" applyBorder="1">
      <alignment/>
      <protection/>
    </xf>
    <xf numFmtId="173" fontId="9" fillId="0" borderId="0" xfId="21" applyNumberFormat="1" applyFont="1" applyAlignment="1">
      <alignment/>
      <protection/>
    </xf>
    <xf numFmtId="3" fontId="0" fillId="0" borderId="1" xfId="23" applyNumberFormat="1" applyFont="1" applyBorder="1">
      <alignment/>
      <protection/>
    </xf>
    <xf numFmtId="49" fontId="10" fillId="0" borderId="0" xfId="19" applyNumberFormat="1" applyFont="1" applyFill="1" applyBorder="1" applyAlignment="1">
      <alignment/>
    </xf>
    <xf numFmtId="49" fontId="12" fillId="0" borderId="0" xfId="19" applyNumberFormat="1" applyFont="1" applyBorder="1" applyAlignment="1" applyProtection="1">
      <alignment/>
      <protection/>
    </xf>
    <xf numFmtId="49" fontId="11" fillId="0" borderId="0" xfId="19" applyNumberFormat="1" applyFont="1" applyFill="1" applyBorder="1" applyAlignment="1">
      <alignment/>
    </xf>
    <xf numFmtId="3" fontId="9" fillId="0" borderId="0" xfId="19" applyNumberFormat="1" applyFont="1" applyBorder="1" applyAlignment="1" applyProtection="1">
      <alignment horizontal="left" vertical="center"/>
      <protection/>
    </xf>
    <xf numFmtId="3" fontId="0" fillId="0" borderId="0" xfId="19" applyNumberFormat="1" applyFont="1" applyBorder="1" applyAlignment="1">
      <alignment/>
    </xf>
    <xf numFmtId="172" fontId="10" fillId="0" borderId="0" xfId="19" applyNumberFormat="1" applyFont="1" applyFill="1" applyBorder="1" applyAlignment="1">
      <alignment horizontal="right" vertical="center"/>
    </xf>
    <xf numFmtId="172" fontId="9" fillId="0" borderId="0" xfId="19" applyNumberFormat="1" applyFont="1" applyBorder="1" applyAlignment="1">
      <alignment/>
    </xf>
    <xf numFmtId="172" fontId="0" fillId="0" borderId="0" xfId="19" applyNumberFormat="1" applyFont="1" applyAlignment="1">
      <alignment/>
    </xf>
    <xf numFmtId="172" fontId="9" fillId="0" borderId="0" xfId="19" applyNumberFormat="1" applyFont="1" applyAlignment="1">
      <alignment/>
    </xf>
    <xf numFmtId="172" fontId="14" fillId="0" borderId="0" xfId="19" applyNumberFormat="1" applyFont="1" applyAlignment="1">
      <alignment/>
    </xf>
    <xf numFmtId="49" fontId="11" fillId="0" borderId="0" xfId="19" applyNumberFormat="1" applyFont="1" applyFill="1" applyBorder="1" applyAlignment="1">
      <alignment horizontal="left"/>
    </xf>
    <xf numFmtId="172" fontId="12" fillId="0" borderId="0" xfId="19" applyNumberFormat="1" applyFont="1" applyAlignment="1">
      <alignment/>
    </xf>
    <xf numFmtId="3" fontId="9" fillId="0" borderId="0" xfId="19" applyNumberFormat="1" applyFont="1" applyFill="1" applyAlignment="1">
      <alignment horizontal="right"/>
    </xf>
    <xf numFmtId="173" fontId="9" fillId="0" borderId="0" xfId="21" applyNumberFormat="1" applyFont="1" applyBorder="1" applyAlignment="1">
      <alignment/>
      <protection/>
    </xf>
    <xf numFmtId="173" fontId="0" fillId="0" borderId="1" xfId="23" applyNumberFormat="1" applyFont="1" applyBorder="1" applyAlignment="1">
      <alignment/>
      <protection/>
    </xf>
    <xf numFmtId="3" fontId="9" fillId="0" borderId="1" xfId="19" applyNumberFormat="1" applyFont="1" applyFill="1" applyBorder="1" applyAlignment="1">
      <alignment horizontal="right"/>
    </xf>
    <xf numFmtId="173" fontId="9" fillId="0" borderId="0" xfId="21" applyNumberFormat="1" applyFont="1">
      <alignment/>
      <protection/>
    </xf>
    <xf numFmtId="173" fontId="12" fillId="0" borderId="0" xfId="21" applyNumberFormat="1" applyFont="1">
      <alignment/>
      <protection/>
    </xf>
    <xf numFmtId="0" fontId="0" fillId="0" borderId="0" xfId="25" applyFont="1" applyBorder="1">
      <alignment/>
      <protection/>
    </xf>
    <xf numFmtId="0" fontId="0" fillId="0" borderId="1" xfId="25" applyNumberFormat="1" applyFont="1" applyBorder="1" applyAlignment="1">
      <alignment horizontal="left" vertical="center"/>
      <protection/>
    </xf>
    <xf numFmtId="0" fontId="8" fillId="0" borderId="0" xfId="0" applyFont="1" applyBorder="1" applyAlignment="1">
      <alignment/>
    </xf>
    <xf numFmtId="0" fontId="8" fillId="0" borderId="0" xfId="0" applyFont="1" applyBorder="1" applyAlignment="1" quotePrefix="1">
      <alignment horizontal="left"/>
    </xf>
    <xf numFmtId="3" fontId="8" fillId="0" borderId="0" xfId="0" applyNumberFormat="1" applyFont="1" applyBorder="1" applyAlignment="1">
      <alignment/>
    </xf>
    <xf numFmtId="171" fontId="9" fillId="0" borderId="0" xfId="19" applyNumberFormat="1" applyFont="1" applyBorder="1" applyAlignment="1" applyProtection="1">
      <alignment horizontal="left" vertical="center" wrapText="1"/>
      <protection/>
    </xf>
    <xf numFmtId="171" fontId="11" fillId="0" borderId="0" xfId="19" applyNumberFormat="1" applyFont="1" applyFill="1" applyBorder="1" applyAlignment="1">
      <alignment horizontal="left" wrapText="1"/>
    </xf>
    <xf numFmtId="181" fontId="9" fillId="0" borderId="0" xfId="17" applyNumberFormat="1" applyFont="1" applyBorder="1" applyAlignment="1">
      <alignment horizontal="right"/>
    </xf>
    <xf numFmtId="171" fontId="11" fillId="0" borderId="0" xfId="19" applyNumberFormat="1" applyFont="1" applyFill="1" applyBorder="1" applyAlignment="1">
      <alignment horizontal="left"/>
    </xf>
    <xf numFmtId="171" fontId="11" fillId="0" borderId="0" xfId="19" applyNumberFormat="1" applyFont="1" applyFill="1" applyBorder="1" applyAlignment="1">
      <alignment horizontal="left" wrapText="1"/>
    </xf>
    <xf numFmtId="172" fontId="11" fillId="0" borderId="0" xfId="19" applyNumberFormat="1" applyFont="1" applyFill="1" applyBorder="1" applyAlignment="1">
      <alignment horizontal="left" wrapText="1"/>
    </xf>
    <xf numFmtId="172" fontId="12" fillId="0" borderId="0" xfId="19" applyNumberFormat="1" applyFont="1" applyAlignment="1">
      <alignment horizontal="right"/>
    </xf>
    <xf numFmtId="172" fontId="11" fillId="0" borderId="0" xfId="19" applyNumberFormat="1" applyFont="1" applyFill="1" applyBorder="1" applyAlignment="1">
      <alignment horizontal="left"/>
    </xf>
    <xf numFmtId="172" fontId="1" fillId="0" borderId="0" xfId="19" applyNumberFormat="1" applyFont="1" applyAlignment="1">
      <alignment horizontal="right"/>
    </xf>
    <xf numFmtId="172" fontId="12" fillId="0" borderId="0" xfId="19" applyNumberFormat="1" applyFont="1" applyBorder="1" applyAlignment="1">
      <alignment horizontal="left"/>
    </xf>
    <xf numFmtId="172" fontId="12" fillId="0" borderId="0" xfId="19" applyNumberFormat="1" applyFont="1" applyBorder="1" applyAlignment="1" applyProtection="1">
      <alignment horizontal="left"/>
      <protection/>
    </xf>
    <xf numFmtId="0" fontId="9" fillId="0" borderId="0" xfId="0" applyFont="1" applyAlignment="1">
      <alignment/>
    </xf>
    <xf numFmtId="172" fontId="9" fillId="0" borderId="0" xfId="0" applyNumberFormat="1" applyFont="1" applyAlignment="1">
      <alignment horizontal="right"/>
    </xf>
    <xf numFmtId="0" fontId="12" fillId="0" borderId="0" xfId="0" applyFont="1" applyAlignment="1">
      <alignment/>
    </xf>
    <xf numFmtId="172" fontId="12" fillId="0" borderId="0" xfId="0" applyNumberFormat="1" applyFont="1" applyAlignment="1">
      <alignment horizontal="right"/>
    </xf>
    <xf numFmtId="41" fontId="9" fillId="0" borderId="0" xfId="19" applyFont="1" applyFill="1" applyBorder="1" applyAlignment="1">
      <alignment vertical="center"/>
    </xf>
    <xf numFmtId="3" fontId="12" fillId="0" borderId="0" xfId="0" applyNumberFormat="1" applyFont="1" applyBorder="1" applyAlignment="1">
      <alignment/>
    </xf>
    <xf numFmtId="0" fontId="12" fillId="0" borderId="0" xfId="0" applyFont="1" applyBorder="1" applyAlignment="1">
      <alignment/>
    </xf>
    <xf numFmtId="41" fontId="12" fillId="0" borderId="0" xfId="19" applyFont="1" applyBorder="1" applyAlignment="1">
      <alignment horizontal="right"/>
    </xf>
    <xf numFmtId="3" fontId="12" fillId="0" borderId="0" xfId="0" applyNumberFormat="1" applyFont="1" applyBorder="1" applyAlignment="1">
      <alignment/>
    </xf>
    <xf numFmtId="41" fontId="12" fillId="0" borderId="0" xfId="0" applyNumberFormat="1" applyFont="1" applyBorder="1" applyAlignment="1">
      <alignment horizontal="right"/>
    </xf>
    <xf numFmtId="41" fontId="8" fillId="0" borderId="0" xfId="22" applyNumberFormat="1" applyFont="1" applyBorder="1" applyAlignment="1">
      <alignment/>
      <protection/>
    </xf>
    <xf numFmtId="172" fontId="12" fillId="0" borderId="0" xfId="19" applyNumberFormat="1" applyFont="1" applyBorder="1" applyAlignment="1">
      <alignment/>
    </xf>
    <xf numFmtId="172" fontId="12" fillId="0" borderId="0" xfId="19" applyNumberFormat="1" applyFont="1" applyFill="1" applyBorder="1" applyAlignment="1">
      <alignment/>
    </xf>
    <xf numFmtId="41" fontId="12" fillId="0" borderId="0" xfId="19" applyFont="1" applyBorder="1" applyAlignment="1">
      <alignment wrapText="1"/>
    </xf>
    <xf numFmtId="3" fontId="12" fillId="0" borderId="0" xfId="0" applyNumberFormat="1" applyFont="1" applyFill="1" applyAlignment="1">
      <alignment horizontal="right"/>
    </xf>
    <xf numFmtId="0" fontId="12" fillId="0" borderId="0" xfId="0" applyFont="1" applyFill="1" applyAlignment="1">
      <alignment/>
    </xf>
    <xf numFmtId="3" fontId="12" fillId="0" borderId="0" xfId="0" applyNumberFormat="1" applyFont="1" applyFill="1" applyAlignment="1">
      <alignment/>
    </xf>
    <xf numFmtId="0" fontId="12" fillId="0" borderId="0" xfId="0" applyFont="1" applyFill="1" applyAlignment="1">
      <alignment horizontal="right"/>
    </xf>
    <xf numFmtId="41" fontId="12" fillId="0" borderId="0" xfId="19" applyFont="1" applyBorder="1" applyAlignment="1">
      <alignment horizontal="left" wrapText="1"/>
    </xf>
    <xf numFmtId="3" fontId="9" fillId="0" borderId="0" xfId="22" applyNumberFormat="1" applyFont="1" applyAlignment="1">
      <alignment/>
      <protection/>
    </xf>
    <xf numFmtId="41" fontId="9" fillId="0" borderId="0" xfId="19" applyFont="1" applyFill="1" applyBorder="1" applyAlignment="1">
      <alignment horizontal="right"/>
    </xf>
    <xf numFmtId="41" fontId="26" fillId="0" borderId="0" xfId="19" applyFont="1" applyFill="1" applyBorder="1" applyAlignment="1">
      <alignment vertical="center"/>
    </xf>
    <xf numFmtId="41" fontId="9" fillId="0" borderId="1" xfId="19" applyFont="1" applyBorder="1" applyAlignment="1">
      <alignment horizontal="right" vertical="top" wrapText="1"/>
    </xf>
    <xf numFmtId="41" fontId="9" fillId="0" borderId="0" xfId="19" applyFont="1" applyBorder="1" applyAlignment="1">
      <alignment horizontal="right" vertical="center"/>
    </xf>
    <xf numFmtId="0" fontId="8" fillId="0" borderId="0" xfId="22" applyFont="1" applyFill="1" applyAlignment="1">
      <alignment/>
      <protection/>
    </xf>
    <xf numFmtId="0" fontId="5" fillId="0" borderId="0" xfId="22" applyFont="1" applyFill="1" applyAlignment="1">
      <alignment/>
      <protection/>
    </xf>
    <xf numFmtId="41" fontId="12" fillId="0" borderId="0" xfId="19" applyFont="1" applyBorder="1" applyAlignment="1">
      <alignment horizontal="right" vertical="center"/>
    </xf>
    <xf numFmtId="3" fontId="9" fillId="0" borderId="0" xfId="22" applyNumberFormat="1" applyFont="1" applyBorder="1" applyAlignment="1">
      <alignment/>
      <protection/>
    </xf>
    <xf numFmtId="3" fontId="9" fillId="0" borderId="0" xfId="22" applyNumberFormat="1" applyFont="1" applyFill="1" applyBorder="1" applyAlignment="1">
      <alignment/>
      <protection/>
    </xf>
    <xf numFmtId="0" fontId="12" fillId="0" borderId="1" xfId="22" applyFont="1" applyBorder="1" applyAlignment="1">
      <alignment/>
      <protection/>
    </xf>
    <xf numFmtId="41" fontId="12" fillId="0" borderId="1" xfId="22" applyNumberFormat="1" applyFont="1" applyBorder="1" applyAlignment="1">
      <alignment horizontal="right"/>
      <protection/>
    </xf>
    <xf numFmtId="172" fontId="9" fillId="0" borderId="1" xfId="0" applyNumberFormat="1" applyFont="1" applyBorder="1" applyAlignment="1">
      <alignment horizontal="right"/>
    </xf>
    <xf numFmtId="41" fontId="12" fillId="0" borderId="1" xfId="22" applyNumberFormat="1" applyFont="1" applyFill="1" applyBorder="1" applyAlignment="1">
      <alignment horizontal="right"/>
      <protection/>
    </xf>
    <xf numFmtId="0" fontId="8" fillId="0" borderId="1" xfId="22" applyFont="1" applyBorder="1" applyAlignment="1">
      <alignment/>
      <protection/>
    </xf>
    <xf numFmtId="0" fontId="8" fillId="0" borderId="1" xfId="22" applyFont="1" applyBorder="1" applyAlignment="1">
      <alignment/>
      <protection/>
    </xf>
    <xf numFmtId="0" fontId="8" fillId="0" borderId="1" xfId="22" applyFont="1" applyBorder="1" applyAlignment="1">
      <alignment horizontal="right"/>
      <protection/>
    </xf>
    <xf numFmtId="0" fontId="9" fillId="0" borderId="1" xfId="22" applyFont="1" applyBorder="1" applyAlignment="1">
      <alignment/>
      <protection/>
    </xf>
    <xf numFmtId="3" fontId="14" fillId="0" borderId="0" xfId="19" applyNumberFormat="1" applyFont="1" applyBorder="1" applyAlignment="1">
      <alignment/>
    </xf>
    <xf numFmtId="172" fontId="9" fillId="0" borderId="1" xfId="19" applyNumberFormat="1" applyFont="1" applyBorder="1" applyAlignment="1">
      <alignment/>
    </xf>
    <xf numFmtId="0" fontId="0" fillId="0" borderId="1" xfId="0" applyFont="1" applyBorder="1" applyAlignment="1">
      <alignment/>
    </xf>
    <xf numFmtId="172" fontId="9" fillId="0" borderId="0" xfId="19" applyNumberFormat="1" applyFont="1" applyBorder="1" applyAlignment="1">
      <alignment horizontal="right" vertical="top" wrapText="1"/>
    </xf>
    <xf numFmtId="0" fontId="9" fillId="0" borderId="0" xfId="19" applyNumberFormat="1" applyFont="1" applyBorder="1" applyAlignment="1">
      <alignment horizontal="left" vertical="center" wrapText="1"/>
    </xf>
    <xf numFmtId="41" fontId="9" fillId="0" borderId="0" xfId="19" applyFont="1" applyFill="1" applyBorder="1" applyAlignment="1">
      <alignment horizontal="right" vertical="top" wrapText="1"/>
    </xf>
    <xf numFmtId="0" fontId="9" fillId="0" borderId="0" xfId="0" applyNumberFormat="1" applyFont="1" applyBorder="1" applyAlignment="1">
      <alignment vertical="center" wrapText="1"/>
    </xf>
    <xf numFmtId="1" fontId="9" fillId="0" borderId="0" xfId="19" applyNumberFormat="1" applyFont="1" applyBorder="1" applyAlignment="1">
      <alignment horizontal="right" vertical="center"/>
    </xf>
    <xf numFmtId="1" fontId="9" fillId="0" borderId="0" xfId="19" applyNumberFormat="1" applyFont="1" applyFill="1" applyBorder="1" applyAlignment="1" quotePrefix="1">
      <alignment horizontal="right"/>
    </xf>
    <xf numFmtId="1" fontId="9" fillId="0" borderId="0" xfId="19" applyNumberFormat="1" applyFont="1" applyFill="1" applyBorder="1" applyAlignment="1">
      <alignment horizontal="right"/>
    </xf>
    <xf numFmtId="1" fontId="10" fillId="0" borderId="0" xfId="19" applyNumberFormat="1" applyFont="1" applyFill="1" applyBorder="1" applyAlignment="1">
      <alignment horizontal="right" wrapText="1"/>
    </xf>
    <xf numFmtId="1" fontId="9" fillId="0" borderId="0" xfId="17" applyNumberFormat="1" applyFont="1" applyBorder="1" applyAlignment="1">
      <alignment horizontal="right"/>
    </xf>
    <xf numFmtId="1" fontId="9" fillId="0" borderId="0" xfId="17" applyNumberFormat="1" applyFont="1" applyBorder="1" applyAlignment="1" quotePrefix="1">
      <alignment horizontal="right"/>
    </xf>
    <xf numFmtId="1" fontId="9" fillId="0" borderId="0" xfId="17" applyNumberFormat="1" applyFont="1" applyBorder="1" applyAlignment="1">
      <alignment horizontal="right" vertical="center"/>
    </xf>
    <xf numFmtId="1" fontId="9" fillId="0" borderId="0" xfId="0" applyNumberFormat="1" applyFont="1" applyAlignment="1">
      <alignment horizontal="right"/>
    </xf>
    <xf numFmtId="1" fontId="12" fillId="0" borderId="0" xfId="17" applyNumberFormat="1" applyFont="1" applyBorder="1" applyAlignment="1">
      <alignment horizontal="right" vertical="center"/>
    </xf>
    <xf numFmtId="1" fontId="12" fillId="0" borderId="0" xfId="17" applyNumberFormat="1" applyFont="1" applyBorder="1" applyAlignment="1">
      <alignment horizontal="right"/>
    </xf>
    <xf numFmtId="1" fontId="11" fillId="0" borderId="0" xfId="19" applyNumberFormat="1" applyFont="1" applyFill="1" applyBorder="1" applyAlignment="1">
      <alignment horizontal="right" wrapText="1"/>
    </xf>
    <xf numFmtId="1" fontId="12" fillId="0" borderId="0" xfId="19" applyNumberFormat="1" applyFont="1" applyAlignment="1">
      <alignment horizontal="right"/>
    </xf>
    <xf numFmtId="1" fontId="12" fillId="0" borderId="0" xfId="17" applyNumberFormat="1" applyFont="1" applyBorder="1" applyAlignment="1" quotePrefix="1">
      <alignment horizontal="right"/>
    </xf>
    <xf numFmtId="1" fontId="12" fillId="0" borderId="0" xfId="19" applyNumberFormat="1" applyFont="1" applyFill="1" applyBorder="1" applyAlignment="1">
      <alignment horizontal="right"/>
    </xf>
    <xf numFmtId="172" fontId="9" fillId="0" borderId="0" xfId="0" applyNumberFormat="1" applyFont="1" applyAlignment="1">
      <alignment horizontal="right" vertical="center"/>
    </xf>
    <xf numFmtId="41" fontId="9" fillId="0" borderId="0" xfId="0" applyNumberFormat="1" applyFont="1" applyBorder="1" applyAlignment="1">
      <alignment horizontal="right" vertical="center"/>
    </xf>
    <xf numFmtId="0" fontId="9" fillId="0" borderId="0" xfId="22" applyFont="1" applyAlignment="1">
      <alignment vertical="center"/>
      <protection/>
    </xf>
    <xf numFmtId="172" fontId="12" fillId="0" borderId="0" xfId="0" applyNumberFormat="1" applyFont="1" applyAlignment="1">
      <alignment horizontal="right" vertical="center"/>
    </xf>
    <xf numFmtId="41" fontId="12" fillId="0" borderId="0" xfId="0" applyNumberFormat="1" applyFont="1" applyBorder="1" applyAlignment="1">
      <alignment horizontal="right" vertical="center"/>
    </xf>
    <xf numFmtId="41" fontId="12" fillId="0" borderId="0" xfId="22" applyNumberFormat="1" applyFont="1" applyBorder="1" applyAlignment="1">
      <alignment horizontal="right"/>
      <protection/>
    </xf>
    <xf numFmtId="172" fontId="9" fillId="0" borderId="0" xfId="0" applyNumberFormat="1" applyFont="1" applyBorder="1" applyAlignment="1">
      <alignment horizontal="right"/>
    </xf>
    <xf numFmtId="41" fontId="12" fillId="0" borderId="0" xfId="22" applyNumberFormat="1" applyFont="1" applyFill="1" applyBorder="1" applyAlignment="1">
      <alignment horizontal="right"/>
      <protection/>
    </xf>
    <xf numFmtId="0" fontId="9" fillId="0" borderId="0" xfId="22" applyFont="1" applyBorder="1" applyAlignment="1">
      <alignment horizontal="left" vertical="center" wrapText="1"/>
      <protection/>
    </xf>
    <xf numFmtId="0" fontId="9" fillId="0" borderId="0" xfId="22" applyFont="1" applyBorder="1" applyAlignment="1">
      <alignment horizontal="right" vertical="top" wrapText="1"/>
      <protection/>
    </xf>
    <xf numFmtId="0" fontId="9" fillId="0" borderId="0" xfId="22" applyFont="1" applyFill="1" applyBorder="1" applyAlignment="1">
      <alignment horizontal="right" vertical="top" wrapText="1"/>
      <protection/>
    </xf>
    <xf numFmtId="0" fontId="12" fillId="0" borderId="0" xfId="22" applyFont="1" applyAlignment="1">
      <alignment vertical="center"/>
      <protection/>
    </xf>
    <xf numFmtId="172" fontId="9" fillId="0" borderId="3" xfId="19" applyNumberFormat="1" applyFont="1" applyFill="1" applyBorder="1" applyAlignment="1">
      <alignment horizontal="center" vertical="center"/>
    </xf>
    <xf numFmtId="41" fontId="9" fillId="0" borderId="0" xfId="19" applyFont="1" applyFill="1" applyBorder="1" applyAlignment="1">
      <alignment horizontal="center" vertical="center" wrapText="1"/>
    </xf>
    <xf numFmtId="0" fontId="9" fillId="0" borderId="1" xfId="0" applyNumberFormat="1" applyFont="1" applyBorder="1" applyAlignment="1">
      <alignment vertical="center" wrapText="1"/>
    </xf>
    <xf numFmtId="172" fontId="9" fillId="0" borderId="0" xfId="27" applyNumberFormat="1" applyFont="1" applyBorder="1" applyAlignment="1" applyProtection="1">
      <alignment horizontal="center" vertical="center"/>
      <protection/>
    </xf>
    <xf numFmtId="49" fontId="9" fillId="0" borderId="0" xfId="27" applyNumberFormat="1" applyFont="1" applyBorder="1" applyAlignment="1" applyProtection="1">
      <alignment horizontal="left" vertical="center" wrapText="1"/>
      <protection/>
    </xf>
    <xf numFmtId="172" fontId="9" fillId="0" borderId="0" xfId="27" applyNumberFormat="1" applyFont="1" applyBorder="1" applyAlignment="1" applyProtection="1">
      <alignment horizontal="left" vertical="center" wrapText="1"/>
      <protection/>
    </xf>
    <xf numFmtId="173" fontId="24" fillId="0" borderId="0" xfId="22" applyNumberFormat="1" applyFont="1" applyAlignment="1">
      <alignment/>
      <protection/>
    </xf>
    <xf numFmtId="173" fontId="18" fillId="0" borderId="0" xfId="15" applyNumberFormat="1" applyAlignment="1">
      <alignment/>
    </xf>
    <xf numFmtId="0" fontId="9" fillId="0" borderId="0" xfId="0" applyFont="1" applyBorder="1" applyAlignment="1" applyProtection="1">
      <alignment/>
      <protection locked="0"/>
    </xf>
    <xf numFmtId="3" fontId="14" fillId="0" borderId="0" xfId="0" applyNumberFormat="1" applyFont="1" applyBorder="1" applyAlignment="1">
      <alignment/>
    </xf>
    <xf numFmtId="3" fontId="14" fillId="0" borderId="0" xfId="0" applyNumberFormat="1" applyFont="1" applyAlignment="1">
      <alignment horizontal="right"/>
    </xf>
    <xf numFmtId="0" fontId="9" fillId="0" borderId="1" xfId="22" applyFont="1" applyBorder="1" applyAlignment="1">
      <alignment/>
      <protection/>
    </xf>
    <xf numFmtId="0" fontId="9" fillId="0" borderId="0" xfId="22" applyFont="1" applyFill="1" applyBorder="1" applyAlignment="1">
      <alignment/>
      <protection/>
    </xf>
    <xf numFmtId="3" fontId="8" fillId="0" borderId="0" xfId="22" applyNumberFormat="1" applyFont="1" applyFill="1" applyBorder="1" applyAlignment="1">
      <alignment horizontal="right"/>
      <protection/>
    </xf>
    <xf numFmtId="41" fontId="14" fillId="0" borderId="0" xfId="19" applyFont="1" applyBorder="1" applyAlignment="1">
      <alignment horizontal="right"/>
    </xf>
    <xf numFmtId="41" fontId="8" fillId="0" borderId="0" xfId="22" applyNumberFormat="1" applyFont="1" applyBorder="1" applyAlignment="1">
      <alignment horizontal="right"/>
      <protection/>
    </xf>
    <xf numFmtId="3" fontId="9" fillId="0" borderId="0" xfId="19" applyNumberFormat="1" applyFont="1" applyBorder="1" applyAlignment="1" quotePrefix="1">
      <alignment horizontal="right"/>
    </xf>
    <xf numFmtId="41" fontId="9" fillId="0" borderId="0" xfId="19" applyFont="1" applyFill="1" applyBorder="1" applyAlignment="1">
      <alignment horizontal="center" vertical="center"/>
    </xf>
    <xf numFmtId="41" fontId="9" fillId="0" borderId="1" xfId="19" applyFont="1" applyBorder="1" applyAlignment="1">
      <alignment/>
    </xf>
    <xf numFmtId="3" fontId="9" fillId="0" borderId="0" xfId="19" applyNumberFormat="1" applyFont="1" applyBorder="1" applyAlignment="1">
      <alignment vertical="center"/>
    </xf>
    <xf numFmtId="3" fontId="12" fillId="0" borderId="0" xfId="0" applyNumberFormat="1" applyFont="1" applyBorder="1" applyAlignment="1">
      <alignment horizontal="right" vertical="center"/>
    </xf>
    <xf numFmtId="3" fontId="12" fillId="0" borderId="0" xfId="0" applyNumberFormat="1" applyFont="1" applyAlignment="1">
      <alignment horizontal="right" vertical="center"/>
    </xf>
    <xf numFmtId="0" fontId="0" fillId="0" borderId="1" xfId="0" applyNumberFormat="1" applyBorder="1" applyAlignment="1">
      <alignment vertical="center"/>
    </xf>
    <xf numFmtId="3" fontId="0" fillId="0" borderId="1" xfId="0" applyNumberFormat="1" applyBorder="1" applyAlignment="1">
      <alignment vertical="center"/>
    </xf>
    <xf numFmtId="181" fontId="0" fillId="0" borderId="1" xfId="0" applyNumberFormat="1" applyBorder="1" applyAlignment="1">
      <alignment/>
    </xf>
    <xf numFmtId="0" fontId="9" fillId="0" borderId="0" xfId="0" applyNumberFormat="1" applyFont="1" applyFill="1" applyAlignment="1">
      <alignment vertical="center" wrapText="1"/>
    </xf>
    <xf numFmtId="0" fontId="9" fillId="0" borderId="0" xfId="0" applyNumberFormat="1" applyFont="1" applyFill="1" applyAlignment="1">
      <alignment vertical="center"/>
    </xf>
    <xf numFmtId="0" fontId="9" fillId="0" borderId="0" xfId="0" applyNumberFormat="1" applyFont="1" applyFill="1" applyAlignment="1">
      <alignment wrapText="1"/>
    </xf>
    <xf numFmtId="0" fontId="9" fillId="0" borderId="0" xfId="0" applyNumberFormat="1" applyFont="1" applyAlignment="1">
      <alignment vertical="center"/>
    </xf>
    <xf numFmtId="0" fontId="12" fillId="0" borderId="0" xfId="23" applyNumberFormat="1" applyFont="1" applyBorder="1" applyAlignment="1">
      <alignment horizontal="left" vertical="center"/>
      <protection/>
    </xf>
    <xf numFmtId="3" fontId="12" fillId="0" borderId="0" xfId="19" applyNumberFormat="1" applyFont="1" applyBorder="1" applyAlignment="1">
      <alignment horizontal="right"/>
    </xf>
    <xf numFmtId="179" fontId="12" fillId="0" borderId="0" xfId="23" applyNumberFormat="1" applyFont="1" applyAlignment="1">
      <alignment horizontal="right"/>
      <protection/>
    </xf>
    <xf numFmtId="179" fontId="12" fillId="0" borderId="0" xfId="23" applyNumberFormat="1" applyFont="1" applyBorder="1" applyAlignment="1">
      <alignment horizontal="right"/>
      <protection/>
    </xf>
    <xf numFmtId="3" fontId="12" fillId="0" borderId="0" xfId="23" applyNumberFormat="1" applyFont="1" applyBorder="1" applyAlignment="1">
      <alignment horizontal="right"/>
      <protection/>
    </xf>
    <xf numFmtId="179" fontId="12" fillId="0" borderId="1" xfId="19" applyNumberFormat="1" applyFont="1" applyBorder="1" applyAlignment="1">
      <alignment horizontal="right"/>
    </xf>
    <xf numFmtId="179" fontId="12" fillId="0" borderId="1" xfId="23" applyNumberFormat="1" applyFont="1" applyBorder="1" applyAlignment="1">
      <alignment horizontal="right"/>
      <protection/>
    </xf>
    <xf numFmtId="0" fontId="9" fillId="0" borderId="0" xfId="0" applyNumberFormat="1" applyFont="1" applyFill="1" applyAlignment="1">
      <alignment vertical="justify" wrapText="1"/>
    </xf>
    <xf numFmtId="184" fontId="9" fillId="0" borderId="0" xfId="24" applyNumberFormat="1" applyFont="1" applyBorder="1" applyAlignment="1" applyProtection="1">
      <alignment/>
      <protection locked="0"/>
    </xf>
    <xf numFmtId="0" fontId="9" fillId="0" borderId="0" xfId="0" applyNumberFormat="1" applyFont="1" applyAlignment="1">
      <alignment vertical="justify" wrapText="1"/>
    </xf>
    <xf numFmtId="0" fontId="12" fillId="0" borderId="0" xfId="23" applyNumberFormat="1" applyFont="1" applyBorder="1" applyAlignment="1">
      <alignment vertical="justify"/>
      <protection/>
    </xf>
    <xf numFmtId="3" fontId="12" fillId="0" borderId="0" xfId="19" applyNumberFormat="1" applyFont="1" applyFill="1" applyAlignment="1">
      <alignment horizontal="right"/>
    </xf>
    <xf numFmtId="0" fontId="9" fillId="0" borderId="1" xfId="0" applyNumberFormat="1" applyFont="1" applyBorder="1" applyAlignment="1">
      <alignment wrapText="1"/>
    </xf>
    <xf numFmtId="0" fontId="0"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pplyBorder="1" applyAlignment="1">
      <alignment/>
      <protection/>
    </xf>
    <xf numFmtId="0" fontId="0" fillId="0" borderId="0" xfId="23" applyFont="1" applyBorder="1" applyAlignment="1">
      <alignment/>
      <protection/>
    </xf>
    <xf numFmtId="3" fontId="1" fillId="0" borderId="0" xfId="23" applyNumberFormat="1" applyFont="1" applyBorder="1" applyAlignment="1">
      <alignment/>
      <protection/>
    </xf>
    <xf numFmtId="0" fontId="1" fillId="0" borderId="0" xfId="23" applyFont="1" applyBorder="1" applyAlignment="1">
      <alignment/>
      <protection/>
    </xf>
    <xf numFmtId="172" fontId="9" fillId="0" borderId="0" xfId="27" applyNumberFormat="1" applyFont="1" applyBorder="1" applyAlignment="1" applyProtection="1">
      <alignment horizontal="right" vertical="top" wrapText="1"/>
      <protection/>
    </xf>
    <xf numFmtId="49" fontId="12" fillId="0" borderId="0" xfId="27" applyNumberFormat="1" applyFont="1" applyBorder="1" applyAlignment="1" applyProtection="1">
      <alignment horizontal="left" vertical="center" wrapText="1"/>
      <protection/>
    </xf>
    <xf numFmtId="172" fontId="12" fillId="0" borderId="0" xfId="27" applyNumberFormat="1" applyFont="1" applyBorder="1" applyAlignment="1" applyProtection="1">
      <alignment horizontal="right" vertical="top" wrapText="1"/>
      <protection/>
    </xf>
    <xf numFmtId="172" fontId="12" fillId="0" borderId="0" xfId="27" applyNumberFormat="1" applyFont="1" applyBorder="1" applyAlignment="1" applyProtection="1">
      <alignment horizontal="center" vertical="center"/>
      <protection/>
    </xf>
    <xf numFmtId="3" fontId="9" fillId="0" borderId="0" xfId="27" applyNumberFormat="1" applyFont="1" applyBorder="1" applyAlignment="1">
      <alignment horizontal="right" vertical="center"/>
    </xf>
    <xf numFmtId="3" fontId="9" fillId="0" borderId="0" xfId="27" applyNumberFormat="1" applyFont="1" applyBorder="1" applyAlignment="1" applyProtection="1">
      <alignment horizontal="right" vertical="top" wrapText="1"/>
      <protection/>
    </xf>
    <xf numFmtId="172" fontId="9" fillId="0" borderId="0" xfId="27" applyNumberFormat="1" applyFont="1" applyBorder="1" applyAlignment="1">
      <alignment horizontal="right" vertical="center"/>
    </xf>
    <xf numFmtId="172" fontId="12" fillId="0" borderId="0" xfId="27" applyNumberFormat="1" applyFont="1" applyBorder="1" applyAlignment="1">
      <alignment horizontal="right" vertical="center"/>
    </xf>
    <xf numFmtId="3" fontId="12" fillId="0" borderId="0" xfId="0" applyNumberFormat="1" applyFont="1" applyBorder="1" applyAlignment="1">
      <alignment horizontal="left" vertical="center"/>
    </xf>
    <xf numFmtId="41" fontId="9" fillId="0" borderId="0" xfId="22" applyNumberFormat="1" applyFont="1" applyAlignment="1">
      <alignment/>
      <protection/>
    </xf>
    <xf numFmtId="0" fontId="0" fillId="0" borderId="0" xfId="0" applyBorder="1" applyAlignment="1">
      <alignment vertical="center"/>
    </xf>
    <xf numFmtId="0" fontId="0" fillId="0" borderId="0" xfId="0" applyAlignment="1">
      <alignment vertical="center"/>
    </xf>
    <xf numFmtId="3" fontId="9" fillId="0" borderId="0" xfId="20" applyNumberFormat="1" applyFont="1" applyAlignment="1">
      <alignment vertical="center"/>
    </xf>
    <xf numFmtId="179" fontId="9" fillId="0" borderId="0" xfId="25" applyNumberFormat="1" applyFont="1" applyBorder="1" applyAlignment="1">
      <alignment vertical="center" wrapText="1"/>
      <protection/>
    </xf>
    <xf numFmtId="3" fontId="9" fillId="0" borderId="0" xfId="25" applyNumberFormat="1" applyFont="1" applyBorder="1" applyAlignment="1">
      <alignment vertical="center" wrapText="1"/>
      <protection/>
    </xf>
    <xf numFmtId="3" fontId="9" fillId="0" borderId="0" xfId="20" applyNumberFormat="1" applyFont="1" applyFill="1" applyAlignment="1">
      <alignment vertical="center"/>
    </xf>
    <xf numFmtId="179" fontId="9" fillId="0" borderId="0" xfId="25" applyNumberFormat="1" applyFont="1" applyFill="1" applyBorder="1" applyAlignment="1">
      <alignment vertical="center" wrapText="1"/>
      <protection/>
    </xf>
    <xf numFmtId="3" fontId="14" fillId="0" borderId="0" xfId="20" applyNumberFormat="1" applyFont="1" applyAlignment="1">
      <alignment horizontal="right" vertical="center"/>
    </xf>
    <xf numFmtId="179" fontId="14" fillId="0" borderId="0" xfId="25" applyNumberFormat="1" applyFont="1" applyBorder="1" applyAlignment="1">
      <alignment horizontal="right" vertical="center" wrapText="1"/>
      <protection/>
    </xf>
    <xf numFmtId="3" fontId="14" fillId="0" borderId="0" xfId="25" applyNumberFormat="1" applyFont="1" applyBorder="1" applyAlignment="1">
      <alignment vertical="center" wrapText="1"/>
      <protection/>
    </xf>
    <xf numFmtId="3" fontId="14" fillId="0" borderId="0" xfId="20" applyNumberFormat="1" applyFont="1" applyFill="1" applyAlignment="1">
      <alignment vertical="center"/>
    </xf>
    <xf numFmtId="179" fontId="14" fillId="0" borderId="0" xfId="25" applyNumberFormat="1" applyFont="1" applyFill="1" applyBorder="1" applyAlignment="1">
      <alignment vertical="center" wrapText="1"/>
      <protection/>
    </xf>
    <xf numFmtId="3" fontId="12" fillId="0" borderId="0" xfId="20" applyNumberFormat="1" applyFont="1" applyAlignment="1">
      <alignment vertical="center"/>
    </xf>
    <xf numFmtId="179" fontId="12" fillId="0" borderId="0" xfId="25" applyNumberFormat="1" applyFont="1" applyBorder="1" applyAlignment="1">
      <alignment vertical="center" wrapText="1"/>
      <protection/>
    </xf>
    <xf numFmtId="3" fontId="12" fillId="0" borderId="0" xfId="25" applyNumberFormat="1" applyFont="1" applyBorder="1" applyAlignment="1">
      <alignment vertical="center" wrapText="1"/>
      <protection/>
    </xf>
    <xf numFmtId="3" fontId="12" fillId="0" borderId="0" xfId="20" applyNumberFormat="1" applyFont="1" applyFill="1" applyBorder="1" applyAlignment="1">
      <alignment vertical="center"/>
    </xf>
    <xf numFmtId="179" fontId="12" fillId="0" borderId="0" xfId="25" applyNumberFormat="1" applyFont="1" applyFill="1" applyBorder="1" applyAlignment="1">
      <alignment vertical="center" wrapText="1"/>
      <protection/>
    </xf>
    <xf numFmtId="3" fontId="12" fillId="0" borderId="0" xfId="20" applyNumberFormat="1" applyFont="1" applyBorder="1" applyAlignment="1" quotePrefix="1">
      <alignment vertical="center" wrapText="1"/>
    </xf>
    <xf numFmtId="3" fontId="12" fillId="0" borderId="0" xfId="20" applyNumberFormat="1" applyFont="1" applyFill="1" applyAlignment="1" quotePrefix="1">
      <alignment vertical="center" wrapText="1"/>
    </xf>
    <xf numFmtId="3" fontId="12" fillId="0" borderId="0" xfId="20" applyNumberFormat="1" applyFont="1" applyFill="1" applyAlignment="1">
      <alignment vertical="center"/>
    </xf>
    <xf numFmtId="41" fontId="9" fillId="0" borderId="0" xfId="19" applyFont="1" applyFill="1" applyBorder="1" applyAlignment="1">
      <alignment horizontal="right" vertical="center"/>
    </xf>
    <xf numFmtId="3" fontId="12" fillId="0" borderId="0" xfId="19" applyNumberFormat="1" applyFont="1" applyFill="1" applyBorder="1" applyAlignment="1">
      <alignment horizontal="right" vertical="center"/>
    </xf>
    <xf numFmtId="41" fontId="12" fillId="0" borderId="0" xfId="19" applyFont="1" applyFill="1" applyBorder="1" applyAlignment="1">
      <alignment horizontal="right" vertical="center"/>
    </xf>
    <xf numFmtId="0" fontId="9" fillId="0" borderId="2" xfId="22" applyFont="1" applyBorder="1" applyAlignment="1">
      <alignment horizontal="right" vertical="center" wrapText="1"/>
      <protection/>
    </xf>
    <xf numFmtId="49" fontId="11" fillId="0" borderId="0" xfId="19" applyNumberFormat="1" applyFont="1" applyFill="1" applyBorder="1" applyAlignment="1">
      <alignment horizontal="left" vertical="center" wrapText="1"/>
    </xf>
    <xf numFmtId="41" fontId="9" fillId="0" borderId="1" xfId="19" applyFont="1" applyBorder="1" applyAlignment="1">
      <alignment horizontal="right" vertical="center" wrapText="1"/>
    </xf>
    <xf numFmtId="0" fontId="9" fillId="0" borderId="1" xfId="19" applyNumberFormat="1" applyFont="1" applyBorder="1" applyAlignment="1">
      <alignment horizontal="right" vertical="center" wrapText="1"/>
    </xf>
    <xf numFmtId="41" fontId="9" fillId="0" borderId="3" xfId="19" applyFont="1" applyFill="1" applyBorder="1" applyAlignment="1">
      <alignment horizontal="right" vertical="center" wrapText="1"/>
    </xf>
    <xf numFmtId="41" fontId="9" fillId="0" borderId="0" xfId="19" applyFont="1" applyFill="1" applyBorder="1" applyAlignment="1">
      <alignment horizontal="right" vertical="center" wrapText="1"/>
    </xf>
    <xf numFmtId="41" fontId="9" fillId="0" borderId="1" xfId="19" applyFont="1" applyFill="1" applyBorder="1" applyAlignment="1">
      <alignment horizontal="right" vertical="center" wrapText="1"/>
    </xf>
    <xf numFmtId="0" fontId="9" fillId="0" borderId="0" xfId="0" applyNumberFormat="1" applyFont="1" applyAlignment="1">
      <alignment horizontal="left" vertical="center" wrapText="1"/>
    </xf>
    <xf numFmtId="0" fontId="9" fillId="0" borderId="0" xfId="0" applyFont="1" applyBorder="1" applyAlignment="1">
      <alignment horizontal="left" vertical="center"/>
    </xf>
    <xf numFmtId="3" fontId="9" fillId="0" borderId="0" xfId="19" applyNumberFormat="1" applyFont="1" applyBorder="1" applyAlignment="1" quotePrefix="1">
      <alignment horizontal="right" vertical="center"/>
    </xf>
    <xf numFmtId="3" fontId="14" fillId="0" borderId="0" xfId="26" applyNumberFormat="1" applyFont="1" applyBorder="1">
      <alignment/>
      <protection/>
    </xf>
    <xf numFmtId="3" fontId="8" fillId="0" borderId="0" xfId="0" applyNumberFormat="1" applyFont="1" applyAlignment="1">
      <alignment/>
    </xf>
    <xf numFmtId="41" fontId="8" fillId="0" borderId="0" xfId="0" applyNumberFormat="1" applyFont="1" applyBorder="1" applyAlignment="1">
      <alignment vertical="center"/>
    </xf>
    <xf numFmtId="41" fontId="8" fillId="0" borderId="1" xfId="0" applyNumberFormat="1" applyFont="1" applyBorder="1" applyAlignment="1">
      <alignment/>
    </xf>
    <xf numFmtId="41" fontId="0" fillId="0" borderId="0" xfId="0" applyNumberFormat="1" applyAlignment="1">
      <alignment/>
    </xf>
    <xf numFmtId="173" fontId="0" fillId="0" borderId="0" xfId="23" applyNumberFormat="1" applyFont="1" applyBorder="1">
      <alignment/>
      <protection/>
    </xf>
    <xf numFmtId="3" fontId="14" fillId="0" borderId="0" xfId="26" applyNumberFormat="1" applyFont="1" applyBorder="1" applyAlignment="1">
      <alignment vertical="center"/>
      <protection/>
    </xf>
    <xf numFmtId="0" fontId="9" fillId="0" borderId="3" xfId="0" applyFont="1" applyBorder="1" applyAlignment="1">
      <alignment horizontal="right" vertical="center" wrapText="1"/>
    </xf>
    <xf numFmtId="0" fontId="9" fillId="0" borderId="1" xfId="0" applyFont="1" applyBorder="1" applyAlignment="1">
      <alignment horizontal="right" vertical="center" wrapText="1"/>
    </xf>
    <xf numFmtId="3" fontId="9" fillId="0" borderId="0" xfId="17" applyNumberFormat="1" applyFont="1" applyBorder="1" applyAlignment="1">
      <alignment horizontal="right"/>
    </xf>
    <xf numFmtId="3" fontId="9" fillId="0" borderId="0" xfId="17" applyNumberFormat="1" applyFont="1" applyBorder="1" applyAlignment="1" quotePrefix="1">
      <alignment horizontal="right"/>
    </xf>
    <xf numFmtId="3" fontId="12" fillId="0" borderId="0" xfId="17" applyNumberFormat="1" applyFont="1" applyBorder="1" applyAlignment="1">
      <alignment horizontal="right"/>
    </xf>
    <xf numFmtId="3" fontId="9" fillId="0" borderId="0" xfId="17" applyNumberFormat="1" applyFont="1" applyAlignment="1">
      <alignment vertical="center"/>
    </xf>
    <xf numFmtId="3" fontId="9" fillId="0" borderId="0" xfId="17" applyNumberFormat="1" applyFont="1" applyFill="1" applyBorder="1" applyAlignment="1" quotePrefix="1">
      <alignment horizontal="right"/>
    </xf>
    <xf numFmtId="3" fontId="9" fillId="0" borderId="0" xfId="17" applyNumberFormat="1" applyFont="1" applyFill="1" applyBorder="1" applyAlignment="1">
      <alignment horizontal="right"/>
    </xf>
    <xf numFmtId="3" fontId="12" fillId="0" borderId="0" xfId="17" applyNumberFormat="1" applyFont="1" applyAlignment="1">
      <alignment vertical="center"/>
    </xf>
    <xf numFmtId="3" fontId="9" fillId="0" borderId="0" xfId="17" applyNumberFormat="1" applyFont="1" applyAlignment="1">
      <alignment horizontal="right" vertical="center"/>
    </xf>
    <xf numFmtId="3" fontId="9" fillId="0" borderId="0" xfId="17" applyNumberFormat="1" applyFont="1" applyAlignment="1" quotePrefix="1">
      <alignment horizontal="right" vertical="center"/>
    </xf>
    <xf numFmtId="3" fontId="9" fillId="0" borderId="0" xfId="17" applyNumberFormat="1" applyFont="1" applyAlignment="1">
      <alignment horizontal="right"/>
    </xf>
    <xf numFmtId="3" fontId="9" fillId="0" borderId="0" xfId="19" applyNumberFormat="1" applyFont="1" applyBorder="1" applyAlignment="1" applyProtection="1">
      <alignment horizontal="right"/>
      <protection locked="0"/>
    </xf>
    <xf numFmtId="3" fontId="9" fillId="0" borderId="0" xfId="0" applyNumberFormat="1" applyFont="1" applyAlignment="1">
      <alignment horizontal="right" vertical="center"/>
    </xf>
    <xf numFmtId="3" fontId="9" fillId="0" borderId="0" xfId="19" applyNumberFormat="1" applyFont="1" applyFill="1" applyBorder="1" applyAlignment="1">
      <alignment horizontal="right" vertical="center"/>
    </xf>
    <xf numFmtId="3" fontId="9" fillId="0" borderId="0" xfId="0" applyNumberFormat="1" applyFont="1" applyBorder="1" applyAlignment="1">
      <alignment horizontal="right" vertical="center"/>
    </xf>
    <xf numFmtId="3" fontId="12" fillId="0" borderId="0" xfId="19" applyNumberFormat="1" applyFont="1" applyBorder="1" applyAlignment="1">
      <alignment horizontal="right" vertical="center"/>
    </xf>
    <xf numFmtId="171" fontId="12" fillId="0" borderId="1" xfId="19" applyNumberFormat="1" applyFont="1" applyBorder="1" applyAlignment="1" applyProtection="1">
      <alignment vertical="center" wrapText="1"/>
      <protection/>
    </xf>
    <xf numFmtId="172" fontId="12" fillId="0" borderId="1" xfId="0" applyNumberFormat="1" applyFont="1" applyBorder="1" applyAlignment="1">
      <alignment horizontal="right" vertical="center"/>
    </xf>
    <xf numFmtId="41" fontId="12" fillId="0" borderId="1" xfId="19" applyFont="1" applyBorder="1" applyAlignment="1">
      <alignment horizontal="right" vertical="center"/>
    </xf>
    <xf numFmtId="41" fontId="12" fillId="0" borderId="1" xfId="19" applyFont="1" applyFill="1" applyBorder="1" applyAlignment="1">
      <alignment horizontal="right" vertical="center"/>
    </xf>
    <xf numFmtId="3" fontId="9" fillId="0" borderId="0" xfId="0" applyNumberFormat="1" applyFont="1" applyBorder="1" applyAlignment="1">
      <alignment horizontal="right"/>
    </xf>
    <xf numFmtId="3" fontId="9" fillId="0" borderId="0" xfId="0" applyNumberFormat="1" applyFont="1" applyBorder="1" applyAlignment="1">
      <alignment vertical="center"/>
    </xf>
    <xf numFmtId="3" fontId="9" fillId="0" borderId="0" xfId="19" applyNumberFormat="1" applyFont="1" applyFill="1" applyBorder="1" applyAlignment="1">
      <alignment horizontal="right"/>
    </xf>
    <xf numFmtId="3" fontId="12" fillId="0" borderId="0" xfId="19" applyNumberFormat="1" applyFont="1" applyBorder="1" applyAlignment="1">
      <alignment/>
    </xf>
    <xf numFmtId="3" fontId="12" fillId="0" borderId="0" xfId="19" applyNumberFormat="1" applyFont="1" applyFill="1" applyBorder="1" applyAlignment="1">
      <alignment horizontal="right"/>
    </xf>
    <xf numFmtId="3" fontId="9" fillId="0" borderId="0" xfId="17" applyNumberFormat="1" applyFont="1" applyBorder="1" applyAlignment="1">
      <alignment/>
    </xf>
    <xf numFmtId="3" fontId="12" fillId="0" borderId="0" xfId="17" applyNumberFormat="1" applyFont="1" applyBorder="1" applyAlignment="1">
      <alignment/>
    </xf>
    <xf numFmtId="172" fontId="9" fillId="0" borderId="0" xfId="19" applyNumberFormat="1" applyFont="1" applyBorder="1" applyAlignment="1">
      <alignment horizontal="right"/>
    </xf>
    <xf numFmtId="172" fontId="9" fillId="0" borderId="0" xfId="19" applyNumberFormat="1" applyFont="1" applyBorder="1" applyAlignment="1">
      <alignment horizontal="left" vertical="center" wrapText="1"/>
    </xf>
    <xf numFmtId="0" fontId="9" fillId="0" borderId="0" xfId="19" applyNumberFormat="1" applyFont="1" applyBorder="1" applyAlignment="1">
      <alignment horizontal="left"/>
    </xf>
    <xf numFmtId="0" fontId="9" fillId="0" borderId="0" xfId="22" applyFont="1" applyAlignment="1">
      <alignment horizontal="left"/>
      <protection/>
    </xf>
    <xf numFmtId="0" fontId="12" fillId="0" borderId="1" xfId="19" applyNumberFormat="1" applyFont="1" applyBorder="1" applyAlignment="1" applyProtection="1">
      <alignment vertical="center" wrapText="1"/>
      <protection/>
    </xf>
    <xf numFmtId="3" fontId="12" fillId="0" borderId="1" xfId="19" applyNumberFormat="1" applyFont="1" applyBorder="1" applyAlignment="1">
      <alignment horizontal="right"/>
    </xf>
    <xf numFmtId="3" fontId="12" fillId="0" borderId="1" xfId="19" applyNumberFormat="1" applyFont="1" applyBorder="1" applyAlignment="1">
      <alignment/>
    </xf>
    <xf numFmtId="3" fontId="12" fillId="0" borderId="1" xfId="19" applyNumberFormat="1" applyFont="1" applyBorder="1" applyAlignment="1">
      <alignment/>
    </xf>
    <xf numFmtId="3" fontId="12" fillId="0" borderId="1" xfId="19" applyNumberFormat="1" applyFont="1" applyFill="1" applyBorder="1" applyAlignment="1">
      <alignment horizontal="right"/>
    </xf>
    <xf numFmtId="3" fontId="9" fillId="0" borderId="0" xfId="17" applyNumberFormat="1" applyFont="1" applyBorder="1" applyAlignment="1">
      <alignment horizontal="right" vertical="center"/>
    </xf>
    <xf numFmtId="3" fontId="9" fillId="0" borderId="0" xfId="17" applyNumberFormat="1" applyFont="1" applyFill="1" applyAlignment="1">
      <alignment horizontal="right" vertical="center"/>
    </xf>
    <xf numFmtId="3" fontId="12" fillId="0" borderId="0" xfId="17" applyNumberFormat="1" applyFont="1" applyAlignment="1">
      <alignment horizontal="right" vertical="center"/>
    </xf>
    <xf numFmtId="3" fontId="12" fillId="0" borderId="0" xfId="17" applyNumberFormat="1" applyFont="1" applyBorder="1" applyAlignment="1">
      <alignment horizontal="right" vertical="center"/>
    </xf>
    <xf numFmtId="172" fontId="9" fillId="0" borderId="0" xfId="19" applyNumberFormat="1" applyFont="1" applyBorder="1" applyAlignment="1">
      <alignment horizontal="center" vertical="center" wrapText="1"/>
    </xf>
    <xf numFmtId="172" fontId="9" fillId="0" borderId="1" xfId="19" applyNumberFormat="1" applyFont="1" applyBorder="1" applyAlignment="1">
      <alignment horizontal="center" vertical="center" wrapText="1"/>
    </xf>
    <xf numFmtId="0" fontId="9" fillId="0" borderId="0" xfId="22" applyFont="1" applyBorder="1" applyAlignment="1">
      <alignment horizontal="center" vertical="center" wrapText="1"/>
      <protection/>
    </xf>
    <xf numFmtId="0" fontId="9" fillId="0" borderId="3" xfId="22" applyFont="1" applyBorder="1" applyAlignment="1">
      <alignment horizontal="right" vertical="center" wrapText="1"/>
      <protection/>
    </xf>
    <xf numFmtId="0" fontId="9" fillId="0" borderId="1" xfId="22" applyFont="1" applyBorder="1" applyAlignment="1">
      <alignment horizontal="right" vertical="center" wrapText="1"/>
      <protection/>
    </xf>
    <xf numFmtId="0" fontId="9" fillId="0" borderId="3" xfId="22" applyFont="1" applyBorder="1" applyAlignment="1">
      <alignment horizontal="left" vertical="center" wrapText="1"/>
      <protection/>
    </xf>
    <xf numFmtId="0" fontId="9" fillId="0" borderId="1" xfId="22" applyFont="1" applyBorder="1" applyAlignment="1">
      <alignment horizontal="left" vertical="center" wrapText="1"/>
      <protection/>
    </xf>
    <xf numFmtId="0" fontId="9" fillId="0" borderId="3" xfId="22" applyFont="1" applyFill="1" applyBorder="1" applyAlignment="1">
      <alignment horizontal="right" vertical="center" wrapText="1"/>
      <protection/>
    </xf>
    <xf numFmtId="0" fontId="9" fillId="0" borderId="1" xfId="22" applyFont="1" applyFill="1" applyBorder="1" applyAlignment="1">
      <alignment horizontal="right" vertical="center" wrapText="1"/>
      <protection/>
    </xf>
    <xf numFmtId="0" fontId="9" fillId="0" borderId="2" xfId="22" applyFont="1" applyBorder="1" applyAlignment="1">
      <alignment horizontal="center" vertical="center" wrapText="1"/>
      <protection/>
    </xf>
    <xf numFmtId="0" fontId="9" fillId="0" borderId="0" xfId="22" applyFont="1" applyAlignment="1">
      <alignment horizontal="center" vertical="center"/>
      <protection/>
    </xf>
    <xf numFmtId="0" fontId="9" fillId="0" borderId="3" xfId="22" applyFont="1" applyBorder="1" applyAlignment="1">
      <alignment vertical="center" wrapText="1"/>
      <protection/>
    </xf>
    <xf numFmtId="0" fontId="9" fillId="0" borderId="1" xfId="22" applyFont="1" applyBorder="1" applyAlignment="1">
      <alignment vertical="center" wrapText="1"/>
      <protection/>
    </xf>
    <xf numFmtId="0" fontId="9" fillId="0" borderId="2" xfId="22" applyFont="1" applyFill="1" applyBorder="1" applyAlignment="1">
      <alignment horizontal="center" vertical="center"/>
      <protection/>
    </xf>
    <xf numFmtId="0" fontId="9" fillId="0" borderId="0" xfId="22" applyNumberFormat="1" applyFont="1" applyBorder="1" applyAlignment="1">
      <alignment horizontal="center" vertical="center" wrapText="1"/>
      <protection/>
    </xf>
    <xf numFmtId="172" fontId="9" fillId="0" borderId="1" xfId="19" applyNumberFormat="1" applyFont="1" applyBorder="1" applyAlignment="1">
      <alignment horizontal="center" vertical="center"/>
    </xf>
    <xf numFmtId="172" fontId="9" fillId="0" borderId="3" xfId="27" applyNumberFormat="1" applyFont="1" applyBorder="1" applyAlignment="1" applyProtection="1">
      <alignment horizontal="right" vertical="center" wrapText="1"/>
      <protection/>
    </xf>
    <xf numFmtId="172" fontId="9" fillId="0" borderId="1" xfId="27" applyNumberFormat="1" applyFont="1" applyBorder="1" applyAlignment="1" applyProtection="1">
      <alignment horizontal="right" vertical="center" wrapText="1"/>
      <protection/>
    </xf>
    <xf numFmtId="172" fontId="9" fillId="0" borderId="3" xfId="27" applyNumberFormat="1" applyFont="1" applyBorder="1" applyAlignment="1" applyProtection="1">
      <alignment horizontal="center" vertical="center"/>
      <protection/>
    </xf>
    <xf numFmtId="172" fontId="9" fillId="0" borderId="0" xfId="27" applyNumberFormat="1" applyFont="1" applyBorder="1" applyAlignment="1" applyProtection="1">
      <alignment horizontal="center" vertical="center"/>
      <protection/>
    </xf>
    <xf numFmtId="172" fontId="9" fillId="0" borderId="1" xfId="27" applyNumberFormat="1" applyFont="1" applyBorder="1" applyAlignment="1" applyProtection="1">
      <alignment horizontal="center" vertical="center"/>
      <protection/>
    </xf>
    <xf numFmtId="49" fontId="9" fillId="0" borderId="3" xfId="27" applyNumberFormat="1" applyFont="1" applyBorder="1" applyAlignment="1" applyProtection="1">
      <alignment horizontal="left" vertical="center" wrapText="1"/>
      <protection/>
    </xf>
    <xf numFmtId="49" fontId="9" fillId="0" borderId="0" xfId="27" applyNumberFormat="1" applyFont="1" applyBorder="1" applyAlignment="1" applyProtection="1">
      <alignment horizontal="left" vertical="center" wrapText="1"/>
      <protection/>
    </xf>
    <xf numFmtId="49" fontId="9" fillId="0" borderId="1" xfId="27" applyNumberFormat="1" applyFont="1" applyBorder="1" applyAlignment="1" applyProtection="1">
      <alignment horizontal="left" vertical="center" wrapText="1"/>
      <protection/>
    </xf>
    <xf numFmtId="172" fontId="9" fillId="0" borderId="2" xfId="27" applyNumberFormat="1" applyFont="1" applyBorder="1" applyAlignment="1" applyProtection="1">
      <alignment horizontal="center" vertical="center"/>
      <protection/>
    </xf>
    <xf numFmtId="49" fontId="9" fillId="0" borderId="0" xfId="27" applyNumberFormat="1" applyFont="1" applyBorder="1" applyAlignment="1" applyProtection="1">
      <alignment horizontal="center" vertical="center" wrapText="1"/>
      <protection/>
    </xf>
    <xf numFmtId="178" fontId="9" fillId="0" borderId="2" xfId="0" applyNumberFormat="1" applyFont="1" applyFill="1" applyBorder="1" applyAlignment="1" applyProtection="1">
      <alignment horizontal="center" vertical="center" wrapText="1"/>
      <protection/>
    </xf>
    <xf numFmtId="172" fontId="9" fillId="0" borderId="0" xfId="27" applyNumberFormat="1" applyFont="1" applyBorder="1" applyAlignment="1" applyProtection="1">
      <alignment horizontal="center" vertical="center" wrapText="1"/>
      <protection/>
    </xf>
    <xf numFmtId="3" fontId="9" fillId="0" borderId="3" xfId="27" applyNumberFormat="1" applyFont="1" applyBorder="1" applyAlignment="1" applyProtection="1">
      <alignment horizontal="right" vertical="center" wrapText="1"/>
      <protection/>
    </xf>
    <xf numFmtId="3" fontId="9" fillId="0" borderId="1" xfId="27" applyNumberFormat="1" applyFont="1" applyBorder="1" applyAlignment="1" applyProtection="1">
      <alignment horizontal="right" vertical="center" wrapText="1"/>
      <protection/>
    </xf>
    <xf numFmtId="172" fontId="9" fillId="0" borderId="3" xfId="27" applyNumberFormat="1" applyFont="1" applyBorder="1" applyAlignment="1" applyProtection="1">
      <alignment horizontal="left" vertical="center" wrapText="1"/>
      <protection/>
    </xf>
    <xf numFmtId="172" fontId="9" fillId="0" borderId="0" xfId="27" applyNumberFormat="1" applyFont="1" applyBorder="1" applyAlignment="1" applyProtection="1">
      <alignment horizontal="left" vertical="center" wrapText="1"/>
      <protection/>
    </xf>
    <xf numFmtId="172" fontId="9" fillId="0" borderId="1" xfId="27" applyNumberFormat="1" applyFont="1" applyBorder="1" applyAlignment="1" applyProtection="1">
      <alignment horizontal="left" vertical="center" wrapText="1"/>
      <protection/>
    </xf>
    <xf numFmtId="3" fontId="9" fillId="0" borderId="2" xfId="27" applyNumberFormat="1" applyFont="1" applyBorder="1" applyAlignment="1" applyProtection="1">
      <alignment horizontal="center" vertical="center" wrapText="1"/>
      <protection/>
    </xf>
    <xf numFmtId="172" fontId="9" fillId="0" borderId="2" xfId="27" applyNumberFormat="1" applyFont="1" applyBorder="1" applyAlignment="1" applyProtection="1">
      <alignment horizontal="center" vertical="center" wrapText="1"/>
      <protection/>
    </xf>
    <xf numFmtId="172" fontId="9" fillId="0" borderId="2" xfId="19" applyNumberFormat="1" applyFont="1" applyFill="1" applyBorder="1" applyAlignment="1">
      <alignment horizontal="center" vertical="center"/>
    </xf>
    <xf numFmtId="172" fontId="9" fillId="0" borderId="0" xfId="19" applyNumberFormat="1" applyFont="1" applyBorder="1" applyAlignment="1">
      <alignment horizontal="center" vertical="center" wrapText="1"/>
    </xf>
    <xf numFmtId="172" fontId="9" fillId="0" borderId="3" xfId="19" applyNumberFormat="1" applyFont="1" applyBorder="1" applyAlignment="1">
      <alignment horizontal="right" vertical="center" wrapText="1"/>
    </xf>
    <xf numFmtId="172" fontId="9" fillId="0" borderId="0" xfId="19" applyNumberFormat="1" applyFont="1" applyBorder="1" applyAlignment="1">
      <alignment horizontal="right" vertical="center" wrapText="1"/>
    </xf>
    <xf numFmtId="172" fontId="9" fillId="0" borderId="1" xfId="19" applyNumberFormat="1" applyFont="1" applyBorder="1" applyAlignment="1">
      <alignment horizontal="right" vertical="center" wrapText="1"/>
    </xf>
    <xf numFmtId="0" fontId="9" fillId="0" borderId="3" xfId="19" applyNumberFormat="1" applyFont="1" applyBorder="1" applyAlignment="1">
      <alignment horizontal="left" vertical="center" wrapText="1"/>
    </xf>
    <xf numFmtId="0" fontId="9" fillId="0" borderId="0" xfId="19" applyNumberFormat="1" applyFont="1" applyBorder="1" applyAlignment="1">
      <alignment horizontal="left" vertical="center" wrapText="1"/>
    </xf>
    <xf numFmtId="0" fontId="9" fillId="0" borderId="1" xfId="19" applyNumberFormat="1"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41" fontId="9" fillId="0" borderId="2" xfId="19" applyFont="1" applyFill="1" applyBorder="1" applyAlignment="1">
      <alignment horizontal="center" vertical="center" wrapText="1"/>
    </xf>
    <xf numFmtId="41" fontId="9" fillId="0" borderId="2" xfId="19"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right" vertical="center" wrapText="1"/>
    </xf>
    <xf numFmtId="0" fontId="9" fillId="0" borderId="1" xfId="0" applyFont="1" applyBorder="1" applyAlignment="1">
      <alignment horizontal="right" vertical="center" wrapText="1"/>
    </xf>
    <xf numFmtId="3" fontId="9" fillId="0" borderId="0" xfId="17" applyNumberFormat="1" applyFont="1" applyAlignment="1">
      <alignment horizontal="center" vertical="center"/>
    </xf>
    <xf numFmtId="0" fontId="9" fillId="0" borderId="0" xfId="0" applyFont="1" applyBorder="1" applyAlignment="1">
      <alignment horizontal="center"/>
    </xf>
    <xf numFmtId="0" fontId="9" fillId="0" borderId="3"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1" xfId="0" applyNumberFormat="1" applyFont="1" applyBorder="1" applyAlignment="1">
      <alignment vertical="center" wrapText="1"/>
    </xf>
    <xf numFmtId="41" fontId="9" fillId="0" borderId="3" xfId="19" applyFont="1" applyFill="1" applyBorder="1" applyAlignment="1">
      <alignment horizontal="right" vertical="center" wrapText="1"/>
    </xf>
    <xf numFmtId="41" fontId="9" fillId="0" borderId="0" xfId="19" applyFont="1" applyFill="1" applyBorder="1" applyAlignment="1">
      <alignment horizontal="right" vertical="center" wrapText="1"/>
    </xf>
    <xf numFmtId="41" fontId="9" fillId="0" borderId="1" xfId="19" applyFont="1" applyFill="1" applyBorder="1" applyAlignment="1">
      <alignment horizontal="right" vertical="center" wrapText="1"/>
    </xf>
    <xf numFmtId="41" fontId="9" fillId="0" borderId="0" xfId="19" applyFont="1" applyFill="1" applyBorder="1" applyAlignment="1">
      <alignment horizontal="center" vertical="center" wrapText="1"/>
    </xf>
    <xf numFmtId="0" fontId="9" fillId="0" borderId="3" xfId="25" applyNumberFormat="1" applyFont="1" applyBorder="1" applyAlignment="1">
      <alignment horizontal="left" vertical="center" wrapText="1"/>
      <protection/>
    </xf>
    <xf numFmtId="0" fontId="9" fillId="0" borderId="1" xfId="25" applyNumberFormat="1" applyFont="1" applyBorder="1" applyAlignment="1">
      <alignment horizontal="left" vertical="center" wrapText="1"/>
      <protection/>
    </xf>
    <xf numFmtId="38" fontId="9" fillId="0" borderId="2" xfId="20" applyFont="1" applyBorder="1" applyAlignment="1">
      <alignment horizontal="center" vertical="center" wrapText="1"/>
    </xf>
    <xf numFmtId="38" fontId="9" fillId="0" borderId="1" xfId="20" applyFont="1" applyBorder="1" applyAlignment="1">
      <alignment horizontal="center" vertical="center" wrapText="1"/>
    </xf>
    <xf numFmtId="0" fontId="25" fillId="0" borderId="0" xfId="0" applyFont="1" applyAlignment="1">
      <alignment horizontal="left" vertical="top" wrapText="1"/>
    </xf>
    <xf numFmtId="0" fontId="9" fillId="0" borderId="2" xfId="23" applyNumberFormat="1" applyFont="1" applyBorder="1" applyAlignment="1">
      <alignment horizontal="center" vertical="center"/>
      <protection/>
    </xf>
    <xf numFmtId="0" fontId="9" fillId="0" borderId="1" xfId="23" applyNumberFormat="1" applyFont="1" applyBorder="1" applyAlignment="1">
      <alignment horizontal="center" vertical="center"/>
      <protection/>
    </xf>
    <xf numFmtId="0" fontId="9" fillId="0" borderId="3" xfId="0" applyNumberFormat="1" applyFont="1" applyBorder="1" applyAlignment="1">
      <alignment horizontal="left" vertical="center"/>
    </xf>
    <xf numFmtId="0" fontId="9" fillId="0" borderId="1" xfId="0" applyNumberFormat="1" applyFont="1" applyBorder="1" applyAlignment="1">
      <alignment horizontal="left" vertical="center"/>
    </xf>
    <xf numFmtId="0" fontId="9" fillId="0" borderId="3" xfId="23" applyNumberFormat="1" applyFont="1" applyBorder="1" applyAlignment="1">
      <alignment vertical="center" wrapText="1"/>
      <protection/>
    </xf>
    <xf numFmtId="0" fontId="9" fillId="0" borderId="1" xfId="23" applyNumberFormat="1" applyFont="1" applyBorder="1" applyAlignment="1">
      <alignment vertical="center" wrapText="1"/>
      <protection/>
    </xf>
  </cellXfs>
  <cellStyles count="18">
    <cellStyle name="Normal" xfId="0"/>
    <cellStyle name="Hyperlink" xfId="15"/>
    <cellStyle name="Followed Hyperlink" xfId="16"/>
    <cellStyle name="Comma" xfId="17"/>
    <cellStyle name="Migliaia (0)_Monumenti" xfId="18"/>
    <cellStyle name="Comma [0]" xfId="19"/>
    <cellStyle name="Migliaia [0]_Tav7-4" xfId="20"/>
    <cellStyle name="Normale_2000 Società (tabelle CONI))" xfId="21"/>
    <cellStyle name="Normale_CAP 2 1999" xfId="22"/>
    <cellStyle name="Normale_tav430" xfId="23"/>
    <cellStyle name="Normale_tav430segbis" xfId="24"/>
    <cellStyle name="Normale_Tav7-4" xfId="25"/>
    <cellStyle name="Normale_Tav8-1corretta" xfId="26"/>
    <cellStyle name="Normale_Tavola 4" xfId="27"/>
    <cellStyle name="Percent" xfId="28"/>
    <cellStyle name="Currency" xfId="29"/>
    <cellStyle name="Valuta (0)_da 4.8 a 4.10"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xdr:row>
      <xdr:rowOff>9525</xdr:rowOff>
    </xdr:from>
    <xdr:to>
      <xdr:col>11</xdr:col>
      <xdr:colOff>428625</xdr:colOff>
      <xdr:row>3</xdr:row>
      <xdr:rowOff>57150</xdr:rowOff>
    </xdr:to>
    <xdr:sp>
      <xdr:nvSpPr>
        <xdr:cNvPr id="1" name="TextBox 1"/>
        <xdr:cNvSpPr txBox="1">
          <a:spLocks noChangeArrowheads="1"/>
        </xdr:cNvSpPr>
      </xdr:nvSpPr>
      <xdr:spPr>
        <a:xfrm>
          <a:off x="723900" y="123825"/>
          <a:ext cx="4352925" cy="3619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Musei, gallerie, monumenti e aree archeologiche statali per modalità d'ingresso e regione - Anni 2001-2002 </a:t>
          </a:r>
          <a:r>
            <a:rPr lang="en-US" cap="none" sz="900" b="0" i="0" u="none" baseline="0">
              <a:latin typeface="Arial"/>
              <a:ea typeface="Arial"/>
              <a:cs typeface="Arial"/>
            </a:rPr>
            <a:t>(a)</a:t>
          </a:r>
          <a:r>
            <a:rPr lang="en-US" cap="none" sz="1000" b="1" i="0" u="none" baseline="0">
              <a:latin typeface="Arial"/>
              <a:ea typeface="Arial"/>
              <a:cs typeface="Arial"/>
            </a:rPr>
            <a:t>
</a:t>
          </a:r>
        </a:p>
      </xdr:txBody>
    </xdr:sp>
    <xdr:clientData/>
  </xdr:twoCellAnchor>
  <xdr:twoCellAnchor>
    <xdr:from>
      <xdr:col>0</xdr:col>
      <xdr:colOff>28575</xdr:colOff>
      <xdr:row>63</xdr:row>
      <xdr:rowOff>0</xdr:rowOff>
    </xdr:from>
    <xdr:to>
      <xdr:col>12</xdr:col>
      <xdr:colOff>0</xdr:colOff>
      <xdr:row>68</xdr:row>
      <xdr:rowOff>19050</xdr:rowOff>
    </xdr:to>
    <xdr:sp>
      <xdr:nvSpPr>
        <xdr:cNvPr id="2" name="TextBox 2"/>
        <xdr:cNvSpPr txBox="1">
          <a:spLocks noChangeArrowheads="1"/>
        </xdr:cNvSpPr>
      </xdr:nvSpPr>
      <xdr:spPr>
        <a:xfrm>
          <a:off x="28575" y="7419975"/>
          <a:ext cx="5067300" cy="59055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gli istituti statali visitabili, cioè aperti al pubblico, compresi quelli parzialmente chiusi, nel corso dell'anno, per inagibilità, lavori di restauro o mancanza di personale di custodia. Sono, invece, esclusi gli istituti chiusi per tutto l'anno (16 nel 2001 e 17 nel 2002). Inoltre, sono compresi gli istituti che sono inseriti nei circuiti museali.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xdr:row>
      <xdr:rowOff>0</xdr:rowOff>
    </xdr:from>
    <xdr:to>
      <xdr:col>14</xdr:col>
      <xdr:colOff>428625</xdr:colOff>
      <xdr:row>3</xdr:row>
      <xdr:rowOff>19050</xdr:rowOff>
    </xdr:to>
    <xdr:sp>
      <xdr:nvSpPr>
        <xdr:cNvPr id="1" name="TextBox 1"/>
        <xdr:cNvSpPr txBox="1">
          <a:spLocks noChangeArrowheads="1"/>
        </xdr:cNvSpPr>
      </xdr:nvSpPr>
      <xdr:spPr>
        <a:xfrm>
          <a:off x="733425" y="114300"/>
          <a:ext cx="4381500"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Biblioteche pubbliche statali e consistenza del materiale librario posseduto per tipologia e regione - Anno 2000   </a:t>
          </a:r>
        </a:p>
      </xdr:txBody>
    </xdr:sp>
    <xdr:clientData/>
  </xdr:twoCellAnchor>
  <xdr:twoCellAnchor>
    <xdr:from>
      <xdr:col>3</xdr:col>
      <xdr:colOff>0</xdr:colOff>
      <xdr:row>18</xdr:row>
      <xdr:rowOff>0</xdr:rowOff>
    </xdr:from>
    <xdr:to>
      <xdr:col>14</xdr:col>
      <xdr:colOff>428625</xdr:colOff>
      <xdr:row>18</xdr:row>
      <xdr:rowOff>0</xdr:rowOff>
    </xdr:to>
    <xdr:sp>
      <xdr:nvSpPr>
        <xdr:cNvPr id="2" name="TextBox 2"/>
        <xdr:cNvSpPr txBox="1">
          <a:spLocks noChangeArrowheads="1"/>
        </xdr:cNvSpPr>
      </xdr:nvSpPr>
      <xdr:spPr>
        <a:xfrm>
          <a:off x="1152525" y="2533650"/>
          <a:ext cx="396240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Consistenza del patrimonio librario delle biblioteche statali dipendenti dal Ministero per i   beni  e le attività culturali per biblioteca e regione - Anno 1999 </a:t>
          </a:r>
        </a:p>
      </xdr:txBody>
    </xdr:sp>
    <xdr:clientData/>
  </xdr:twoCellAnchor>
  <xdr:twoCellAnchor>
    <xdr:from>
      <xdr:col>0</xdr:col>
      <xdr:colOff>0</xdr:colOff>
      <xdr:row>32</xdr:row>
      <xdr:rowOff>85725</xdr:rowOff>
    </xdr:from>
    <xdr:to>
      <xdr:col>14</xdr:col>
      <xdr:colOff>409575</xdr:colOff>
      <xdr:row>38</xdr:row>
      <xdr:rowOff>104775</xdr:rowOff>
    </xdr:to>
    <xdr:sp>
      <xdr:nvSpPr>
        <xdr:cNvPr id="3" name="TextBox 3"/>
        <xdr:cNvSpPr txBox="1">
          <a:spLocks noChangeArrowheads="1"/>
        </xdr:cNvSpPr>
      </xdr:nvSpPr>
      <xdr:spPr>
        <a:xfrm>
          <a:off x="0" y="4219575"/>
          <a:ext cx="5095875" cy="69532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 Ministero per i beni e le attività culturali
(a) I dati si riferiscono alle biblioteche pubbliche statali indicate dal dpr 5/7/1995, n. 417. 
(b) Titoli dei periodici acquisiti dalla biblioteca e riferiti all'anno in corso.
(c) Compresi gli stampati musicali, le stampe, i disegni, le carte geografiche e le fotografie.
(d) Comprende materiale audio, visivo, audiovisivo e multimediale.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0</xdr:rowOff>
    </xdr:from>
    <xdr:to>
      <xdr:col>14</xdr:col>
      <xdr:colOff>409575</xdr:colOff>
      <xdr:row>3</xdr:row>
      <xdr:rowOff>19050</xdr:rowOff>
    </xdr:to>
    <xdr:sp>
      <xdr:nvSpPr>
        <xdr:cNvPr id="1" name="TextBox 2"/>
        <xdr:cNvSpPr txBox="1">
          <a:spLocks noChangeArrowheads="1"/>
        </xdr:cNvSpPr>
      </xdr:nvSpPr>
      <xdr:spPr>
        <a:xfrm>
          <a:off x="1076325" y="114300"/>
          <a:ext cx="4019550"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Biblioteche pubbliche statali e consistenza del materiale librario posseduto per tipologia e regione - Anni 2001-2002  </a:t>
          </a:r>
        </a:p>
      </xdr:txBody>
    </xdr:sp>
    <xdr:clientData/>
  </xdr:twoCellAnchor>
  <xdr:twoCellAnchor>
    <xdr:from>
      <xdr:col>3</xdr:col>
      <xdr:colOff>0</xdr:colOff>
      <xdr:row>20</xdr:row>
      <xdr:rowOff>0</xdr:rowOff>
    </xdr:from>
    <xdr:to>
      <xdr:col>14</xdr:col>
      <xdr:colOff>428625</xdr:colOff>
      <xdr:row>20</xdr:row>
      <xdr:rowOff>0</xdr:rowOff>
    </xdr:to>
    <xdr:sp>
      <xdr:nvSpPr>
        <xdr:cNvPr id="2" name="TextBox 3"/>
        <xdr:cNvSpPr txBox="1">
          <a:spLocks noChangeArrowheads="1"/>
        </xdr:cNvSpPr>
      </xdr:nvSpPr>
      <xdr:spPr>
        <a:xfrm>
          <a:off x="1095375" y="2762250"/>
          <a:ext cx="40195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Consistenza del patrimonio librario delle biblioteche statali dipendenti dal Ministero per i   beni  e le attività culturali per biblioteca e regione - Anno 1999 </a:t>
          </a:r>
        </a:p>
      </xdr:txBody>
    </xdr:sp>
    <xdr:clientData/>
  </xdr:twoCellAnchor>
  <xdr:twoCellAnchor>
    <xdr:from>
      <xdr:col>0</xdr:col>
      <xdr:colOff>0</xdr:colOff>
      <xdr:row>61</xdr:row>
      <xdr:rowOff>95250</xdr:rowOff>
    </xdr:from>
    <xdr:to>
      <xdr:col>14</xdr:col>
      <xdr:colOff>409575</xdr:colOff>
      <xdr:row>67</xdr:row>
      <xdr:rowOff>57150</xdr:rowOff>
    </xdr:to>
    <xdr:sp>
      <xdr:nvSpPr>
        <xdr:cNvPr id="3" name="TextBox 4"/>
        <xdr:cNvSpPr txBox="1">
          <a:spLocks noChangeArrowheads="1"/>
        </xdr:cNvSpPr>
      </xdr:nvSpPr>
      <xdr:spPr>
        <a:xfrm>
          <a:off x="0" y="7543800"/>
          <a:ext cx="5095875" cy="64770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 Ministero per i beni e le attività culturali
(a) I dati si riferiscono alle biblioteche pubbliche statali indicate dal dpr 5/7/1995, n. 417. 
(b) Titoli dei periodici acquisiti dalla biblioteca e riferiti all'anno in corso.
(c) Compresi gli stampati musicali, le stampe, i disegni, le carte geografiche e le fotografie.
(d) Comprende materiale audio, visivo, audiovisivo e multimediale.
</a:t>
          </a:r>
        </a:p>
      </xdr:txBody>
    </xdr:sp>
    <xdr:clientData/>
  </xdr:twoCellAnchor>
  <xdr:twoCellAnchor>
    <xdr:from>
      <xdr:col>1</xdr:col>
      <xdr:colOff>9525</xdr:colOff>
      <xdr:row>47</xdr:row>
      <xdr:rowOff>0</xdr:rowOff>
    </xdr:from>
    <xdr:to>
      <xdr:col>15</xdr:col>
      <xdr:colOff>9525</xdr:colOff>
      <xdr:row>47</xdr:row>
      <xdr:rowOff>0</xdr:rowOff>
    </xdr:to>
    <xdr:sp>
      <xdr:nvSpPr>
        <xdr:cNvPr id="4" name="TextBox 5"/>
        <xdr:cNvSpPr txBox="1">
          <a:spLocks noChangeArrowheads="1"/>
        </xdr:cNvSpPr>
      </xdr:nvSpPr>
      <xdr:spPr>
        <a:xfrm>
          <a:off x="790575" y="5848350"/>
          <a:ext cx="433387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(a) Nel dato dei volumi stampati è compreso il numero dei volumi fisici dei periodici, non rilevabile distintamente.
(b) Titoli dei periodici acquisiti dalla biblioteca e riferiti all'anno in corso.
(c) Compresi gli stampati musicali, le stampe, i disegni, le carte geografiche e le fotografie.
(d) Comprende materiale audio, visivo, audiovisivo e multimediale.
</a:t>
          </a:r>
        </a:p>
      </xdr:txBody>
    </xdr:sp>
    <xdr:clientData/>
  </xdr:twoCellAnchor>
  <xdr:twoCellAnchor>
    <xdr:from>
      <xdr:col>1</xdr:col>
      <xdr:colOff>266700</xdr:colOff>
      <xdr:row>47</xdr:row>
      <xdr:rowOff>0</xdr:rowOff>
    </xdr:from>
    <xdr:to>
      <xdr:col>15</xdr:col>
      <xdr:colOff>0</xdr:colOff>
      <xdr:row>47</xdr:row>
      <xdr:rowOff>0</xdr:rowOff>
    </xdr:to>
    <xdr:sp>
      <xdr:nvSpPr>
        <xdr:cNvPr id="5" name="TextBox 6"/>
        <xdr:cNvSpPr txBox="1">
          <a:spLocks noChangeArrowheads="1"/>
        </xdr:cNvSpPr>
      </xdr:nvSpPr>
      <xdr:spPr>
        <a:xfrm>
          <a:off x="1047750" y="5848350"/>
          <a:ext cx="4067175"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Consistenza del patrimonio librario delle biblioteche statali dipendenti dal Ministero per i  beni  e le attività culturali per biblioteca, provincia e regione - Anno 2002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xdr:row>
      <xdr:rowOff>0</xdr:rowOff>
    </xdr:from>
    <xdr:to>
      <xdr:col>11</xdr:col>
      <xdr:colOff>0</xdr:colOff>
      <xdr:row>4</xdr:row>
      <xdr:rowOff>9525</xdr:rowOff>
    </xdr:to>
    <xdr:sp>
      <xdr:nvSpPr>
        <xdr:cNvPr id="1" name="TextBox 1"/>
        <xdr:cNvSpPr txBox="1">
          <a:spLocks noChangeArrowheads="1"/>
        </xdr:cNvSpPr>
      </xdr:nvSpPr>
      <xdr:spPr>
        <a:xfrm>
          <a:off x="733425" y="114300"/>
          <a:ext cx="4362450" cy="4000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Posti per lettori, lettori, opere consultate, persone ammesse al prestito, opere date e ricevute in prestito delle biblioteche pubbliche statali per regione - Anno 2000</a:t>
          </a:r>
        </a:p>
      </xdr:txBody>
    </xdr:sp>
    <xdr:clientData/>
  </xdr:twoCellAnchor>
  <xdr:twoCellAnchor>
    <xdr:from>
      <xdr:col>6</xdr:col>
      <xdr:colOff>0</xdr:colOff>
      <xdr:row>19</xdr:row>
      <xdr:rowOff>0</xdr:rowOff>
    </xdr:from>
    <xdr:to>
      <xdr:col>12</xdr:col>
      <xdr:colOff>0</xdr:colOff>
      <xdr:row>19</xdr:row>
      <xdr:rowOff>0</xdr:rowOff>
    </xdr:to>
    <xdr:sp>
      <xdr:nvSpPr>
        <xdr:cNvPr id="2" name="TextBox 2"/>
        <xdr:cNvSpPr txBox="1">
          <a:spLocks noChangeArrowheads="1"/>
        </xdr:cNvSpPr>
      </xdr:nvSpPr>
      <xdr:spPr>
        <a:xfrm>
          <a:off x="2800350" y="2371725"/>
          <a:ext cx="313372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Prestiti delle biblioteche statali dipendenti dal Ministero per i beni e le attività culturali per biblioteca e regione - Anno 1999</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9525</xdr:rowOff>
    </xdr:from>
    <xdr:to>
      <xdr:col>10</xdr:col>
      <xdr:colOff>581025</xdr:colOff>
      <xdr:row>4</xdr:row>
      <xdr:rowOff>19050</xdr:rowOff>
    </xdr:to>
    <xdr:sp>
      <xdr:nvSpPr>
        <xdr:cNvPr id="1" name="TextBox 1"/>
        <xdr:cNvSpPr txBox="1">
          <a:spLocks noChangeArrowheads="1"/>
        </xdr:cNvSpPr>
      </xdr:nvSpPr>
      <xdr:spPr>
        <a:xfrm>
          <a:off x="1095375" y="123825"/>
          <a:ext cx="3952875" cy="5334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Posti per lettori, lettori, opere consultate, persone ammesse al prestito, opere date e ricevute in prestito delle biblioteche pubbliche statali per regione - Anni 2001-2002</a:t>
          </a:r>
        </a:p>
      </xdr:txBody>
    </xdr:sp>
    <xdr:clientData/>
  </xdr:twoCellAnchor>
  <xdr:twoCellAnchor>
    <xdr:from>
      <xdr:col>6</xdr:col>
      <xdr:colOff>0</xdr:colOff>
      <xdr:row>21</xdr:row>
      <xdr:rowOff>0</xdr:rowOff>
    </xdr:from>
    <xdr:to>
      <xdr:col>12</xdr:col>
      <xdr:colOff>0</xdr:colOff>
      <xdr:row>21</xdr:row>
      <xdr:rowOff>0</xdr:rowOff>
    </xdr:to>
    <xdr:sp>
      <xdr:nvSpPr>
        <xdr:cNvPr id="2" name="TextBox 3"/>
        <xdr:cNvSpPr txBox="1">
          <a:spLocks noChangeArrowheads="1"/>
        </xdr:cNvSpPr>
      </xdr:nvSpPr>
      <xdr:spPr>
        <a:xfrm>
          <a:off x="2724150" y="2695575"/>
          <a:ext cx="32289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Prestiti delle biblioteche statali dipendenti dal Ministero per i beni e le attività culturali per biblioteca e regione - Anno 1999</a:t>
          </a:r>
        </a:p>
      </xdr:txBody>
    </xdr:sp>
    <xdr:clientData/>
  </xdr:twoCellAnchor>
  <xdr:twoCellAnchor>
    <xdr:from>
      <xdr:col>0</xdr:col>
      <xdr:colOff>819150</xdr:colOff>
      <xdr:row>22</xdr:row>
      <xdr:rowOff>0</xdr:rowOff>
    </xdr:from>
    <xdr:to>
      <xdr:col>6</xdr:col>
      <xdr:colOff>0</xdr:colOff>
      <xdr:row>22</xdr:row>
      <xdr:rowOff>0</xdr:rowOff>
    </xdr:to>
    <xdr:sp>
      <xdr:nvSpPr>
        <xdr:cNvPr id="3" name="TextBox 5"/>
        <xdr:cNvSpPr txBox="1">
          <a:spLocks noChangeArrowheads="1"/>
        </xdr:cNvSpPr>
      </xdr:nvSpPr>
      <xdr:spPr>
        <a:xfrm>
          <a:off x="819150" y="2809875"/>
          <a:ext cx="190500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Scaffalature, posti, lettori, opere consultate e fotocopie delle biblioteche statali dipendenti dal Ministero per i beni e le attività culturali - Anno 2001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3</xdr:row>
      <xdr:rowOff>38100</xdr:rowOff>
    </xdr:to>
    <xdr:sp>
      <xdr:nvSpPr>
        <xdr:cNvPr id="1" name="TextBox 1"/>
        <xdr:cNvSpPr txBox="1">
          <a:spLocks noChangeArrowheads="1"/>
        </xdr:cNvSpPr>
      </xdr:nvSpPr>
      <xdr:spPr>
        <a:xfrm>
          <a:off x="6467475" y="114300"/>
          <a:ext cx="0" cy="3429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Federazioni sportive nazionali  e delle discipline associate per regione - Anno 1999 </a:t>
          </a:r>
          <a:r>
            <a:rPr lang="en-US" cap="none" sz="900" b="0" i="0" u="none" baseline="0">
              <a:latin typeface="Arial"/>
              <a:ea typeface="Arial"/>
              <a:cs typeface="Arial"/>
            </a:rPr>
            <a:t/>
          </a:r>
        </a:p>
      </xdr:txBody>
    </xdr:sp>
    <xdr:clientData/>
  </xdr:twoCellAnchor>
  <xdr:twoCellAnchor>
    <xdr:from>
      <xdr:col>7</xdr:col>
      <xdr:colOff>0</xdr:colOff>
      <xdr:row>30</xdr:row>
      <xdr:rowOff>0</xdr:rowOff>
    </xdr:from>
    <xdr:to>
      <xdr:col>7</xdr:col>
      <xdr:colOff>0</xdr:colOff>
      <xdr:row>30</xdr:row>
      <xdr:rowOff>0</xdr:rowOff>
    </xdr:to>
    <xdr:sp>
      <xdr:nvSpPr>
        <xdr:cNvPr id="2" name="TextBox 2"/>
        <xdr:cNvSpPr txBox="1">
          <a:spLocks noChangeArrowheads="1"/>
        </xdr:cNvSpPr>
      </xdr:nvSpPr>
      <xdr:spPr>
        <a:xfrm>
          <a:off x="6467475" y="3752850"/>
          <a:ext cx="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Operatori delle Federazioni sportive nazionali per provincia - Anno 1997 </a:t>
          </a:r>
          <a:r>
            <a:rPr lang="en-US" cap="none" sz="900" b="0" i="1" u="none" baseline="0">
              <a:latin typeface="Arial"/>
              <a:ea typeface="Arial"/>
              <a:cs typeface="Arial"/>
            </a:rPr>
            <a:t>(valori assoluti e per 100.000 abitanti)</a:t>
          </a:r>
        </a:p>
      </xdr:txBody>
    </xdr:sp>
    <xdr:clientData/>
  </xdr:twoCellAnchor>
  <xdr:twoCellAnchor>
    <xdr:from>
      <xdr:col>7</xdr:col>
      <xdr:colOff>0</xdr:colOff>
      <xdr:row>30</xdr:row>
      <xdr:rowOff>0</xdr:rowOff>
    </xdr:from>
    <xdr:to>
      <xdr:col>7</xdr:col>
      <xdr:colOff>0</xdr:colOff>
      <xdr:row>30</xdr:row>
      <xdr:rowOff>0</xdr:rowOff>
    </xdr:to>
    <xdr:sp>
      <xdr:nvSpPr>
        <xdr:cNvPr id="3" name="TextBox 3"/>
        <xdr:cNvSpPr txBox="1">
          <a:spLocks noChangeArrowheads="1"/>
        </xdr:cNvSpPr>
      </xdr:nvSpPr>
      <xdr:spPr>
        <a:xfrm>
          <a:off x="6467475" y="3752850"/>
          <a:ext cx="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Praticanti delle Federazioni sportive nazionali per provincia - Anno 1997 </a:t>
          </a:r>
          <a:r>
            <a:rPr lang="en-US" cap="none" sz="900" b="0" i="1" u="none" baseline="0">
              <a:latin typeface="Arial"/>
              <a:ea typeface="Arial"/>
              <a:cs typeface="Arial"/>
            </a:rPr>
            <a:t>(valori assoluti e per 100.000 abitanti)</a:t>
          </a:r>
        </a:p>
      </xdr:txBody>
    </xdr:sp>
    <xdr:clientData/>
  </xdr:twoCellAnchor>
  <xdr:twoCellAnchor>
    <xdr:from>
      <xdr:col>7</xdr:col>
      <xdr:colOff>0</xdr:colOff>
      <xdr:row>35</xdr:row>
      <xdr:rowOff>0</xdr:rowOff>
    </xdr:from>
    <xdr:to>
      <xdr:col>7</xdr:col>
      <xdr:colOff>0</xdr:colOff>
      <xdr:row>41</xdr:row>
      <xdr:rowOff>0</xdr:rowOff>
    </xdr:to>
    <xdr:sp>
      <xdr:nvSpPr>
        <xdr:cNvPr id="4" name="TextBox 4"/>
        <xdr:cNvSpPr txBox="1">
          <a:spLocks noChangeArrowheads="1"/>
        </xdr:cNvSpPr>
      </xdr:nvSpPr>
      <xdr:spPr>
        <a:xfrm>
          <a:off x="6467475" y="4305300"/>
          <a:ext cx="0" cy="6858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Fonte: Elaborazioni Istat su dati del  Comitato Olimpico Nazionale Italiano - CONI.
(a) I dati riguardano le società affiliate e i praticanti tesserati annualmente alle Federazioni sportive nazionali e alle Discipline associate  secondo le categorie ufficiali  di ciascuna. Sono esclusi gli "altri nuclei"  ossia le entità organizzative aventi scopi particolari o carattere temporaneo, nonché le  associazioni  provinciali  della Federazione Italiana Cronometristi e le sedi della Federazione Italiana Medici sportivi,  in quanto considerati operatori e non praticanti sportivi.
 </a:t>
          </a:r>
        </a:p>
      </xdr:txBody>
    </xdr:sp>
    <xdr:clientData/>
  </xdr:twoCellAnchor>
  <xdr:twoCellAnchor>
    <xdr:from>
      <xdr:col>0</xdr:col>
      <xdr:colOff>723900</xdr:colOff>
      <xdr:row>1</xdr:row>
      <xdr:rowOff>0</xdr:rowOff>
    </xdr:from>
    <xdr:to>
      <xdr:col>6</xdr:col>
      <xdr:colOff>0</xdr:colOff>
      <xdr:row>3</xdr:row>
      <xdr:rowOff>38100</xdr:rowOff>
    </xdr:to>
    <xdr:sp>
      <xdr:nvSpPr>
        <xdr:cNvPr id="5" name="TextBox 5"/>
        <xdr:cNvSpPr txBox="1">
          <a:spLocks noChangeArrowheads="1"/>
        </xdr:cNvSpPr>
      </xdr:nvSpPr>
      <xdr:spPr>
        <a:xfrm>
          <a:off x="723900" y="114300"/>
          <a:ext cx="4391025" cy="3429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federazioni sportive nazionali  e delle discipline associate per regione - Anno 2001 </a:t>
          </a:r>
          <a:r>
            <a:rPr lang="en-US" cap="none" sz="900" b="0" i="0" u="none" baseline="0">
              <a:latin typeface="Arial"/>
              <a:ea typeface="Arial"/>
              <a:cs typeface="Arial"/>
            </a:rPr>
            <a:t>(a)</a:t>
          </a:r>
        </a:p>
      </xdr:txBody>
    </xdr:sp>
    <xdr:clientData/>
  </xdr:twoCellAnchor>
  <xdr:twoCellAnchor>
    <xdr:from>
      <xdr:col>0</xdr:col>
      <xdr:colOff>647700</xdr:colOff>
      <xdr:row>30</xdr:row>
      <xdr:rowOff>0</xdr:rowOff>
    </xdr:from>
    <xdr:to>
      <xdr:col>3</xdr:col>
      <xdr:colOff>0</xdr:colOff>
      <xdr:row>30</xdr:row>
      <xdr:rowOff>0</xdr:rowOff>
    </xdr:to>
    <xdr:sp>
      <xdr:nvSpPr>
        <xdr:cNvPr id="6" name="TextBox 6"/>
        <xdr:cNvSpPr txBox="1">
          <a:spLocks noChangeArrowheads="1"/>
        </xdr:cNvSpPr>
      </xdr:nvSpPr>
      <xdr:spPr>
        <a:xfrm>
          <a:off x="647700" y="3752850"/>
          <a:ext cx="290512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Operatori delle Federazioni sportive nazionali per provincia - Anno 1997 </a:t>
          </a:r>
          <a:r>
            <a:rPr lang="en-US" cap="none" sz="900" b="0" i="1" u="none" baseline="0">
              <a:latin typeface="Arial"/>
              <a:ea typeface="Arial"/>
              <a:cs typeface="Arial"/>
            </a:rPr>
            <a:t>(valori assoluti e per 100.000 abitanti)</a:t>
          </a:r>
        </a:p>
      </xdr:txBody>
    </xdr:sp>
    <xdr:clientData/>
  </xdr:twoCellAnchor>
  <xdr:twoCellAnchor>
    <xdr:from>
      <xdr:col>0</xdr:col>
      <xdr:colOff>733425</xdr:colOff>
      <xdr:row>30</xdr:row>
      <xdr:rowOff>0</xdr:rowOff>
    </xdr:from>
    <xdr:to>
      <xdr:col>3</xdr:col>
      <xdr:colOff>0</xdr:colOff>
      <xdr:row>30</xdr:row>
      <xdr:rowOff>0</xdr:rowOff>
    </xdr:to>
    <xdr:sp>
      <xdr:nvSpPr>
        <xdr:cNvPr id="7" name="TextBox 7"/>
        <xdr:cNvSpPr txBox="1">
          <a:spLocks noChangeArrowheads="1"/>
        </xdr:cNvSpPr>
      </xdr:nvSpPr>
      <xdr:spPr>
        <a:xfrm>
          <a:off x="733425" y="3752850"/>
          <a:ext cx="281940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Praticanti delle Federazioni sportive nazionali per provincia - Anno 1997 </a:t>
          </a:r>
          <a:r>
            <a:rPr lang="en-US" cap="none" sz="900" b="0" i="1" u="none" baseline="0">
              <a:latin typeface="Arial"/>
              <a:ea typeface="Arial"/>
              <a:cs typeface="Arial"/>
            </a:rPr>
            <a:t>(valori assoluti e per 100.000 abitanti)</a:t>
          </a:r>
        </a:p>
      </xdr:txBody>
    </xdr:sp>
    <xdr:clientData/>
  </xdr:twoCellAnchor>
  <xdr:twoCellAnchor>
    <xdr:from>
      <xdr:col>0</xdr:col>
      <xdr:colOff>0</xdr:colOff>
      <xdr:row>35</xdr:row>
      <xdr:rowOff>0</xdr:rowOff>
    </xdr:from>
    <xdr:to>
      <xdr:col>5</xdr:col>
      <xdr:colOff>742950</xdr:colOff>
      <xdr:row>41</xdr:row>
      <xdr:rowOff>85725</xdr:rowOff>
    </xdr:to>
    <xdr:sp>
      <xdr:nvSpPr>
        <xdr:cNvPr id="8" name="TextBox 8"/>
        <xdr:cNvSpPr txBox="1">
          <a:spLocks noChangeArrowheads="1"/>
        </xdr:cNvSpPr>
      </xdr:nvSpPr>
      <xdr:spPr>
        <a:xfrm>
          <a:off x="0" y="4305300"/>
          <a:ext cx="5105400" cy="77152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  Comitato olimpico nazionale italiano - Coni
(a) I dati si riferiscono all'anno 2001 in quanto la rilevazione si svolge con cadenza biennale.
(b) I dati riguardano le società affiliate e i praticanti tesserati annualmente alle federazioni sportive nazionali e alle discipline associate secondo le categorie ufficiali  di ciascuna. Sono esclusi gli "altri nuclei"  ossia le entità organizzative aventi scopi particolari o carattere temporaneo, nonché le  associazioni  provinciali  della Federazione italiana cronometristi e le sedi della Federazione italiana medici sportivi,  in quanto considerati operatori e non praticanti sportivi.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6</xdr:col>
      <xdr:colOff>0</xdr:colOff>
      <xdr:row>55</xdr:row>
      <xdr:rowOff>400050</xdr:rowOff>
    </xdr:to>
    <xdr:sp>
      <xdr:nvSpPr>
        <xdr:cNvPr id="1" name="TextBox 1"/>
        <xdr:cNvSpPr txBox="1">
          <a:spLocks noChangeArrowheads="1"/>
        </xdr:cNvSpPr>
      </xdr:nvSpPr>
      <xdr:spPr>
        <a:xfrm>
          <a:off x="0" y="6048375"/>
          <a:ext cx="5105400" cy="12477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 E</a:t>
          </a:r>
          <a:r>
            <a:rPr lang="en-US" cap="none" sz="700" b="0" i="0" u="none" baseline="0">
              <a:latin typeface="Arial"/>
              <a:ea typeface="Arial"/>
              <a:cs typeface="Arial"/>
            </a:rPr>
            <a:t>laborazioni Istat su dati del  Comitato olimpico nazionale italiano - Coni
(a) I dati si riferiscono all'anno 2001 in quanto la rilevazione si svolge con cadenza biennale.
(b) Oltre agli "Altri nuclei" (pari complessivamente a 5.010 nel 2001), sono escluse la  Federazione italiana cronometristi e la Federazione italiana medici sportivi, in quanto gli iscritti sono considerati operatori e non praticanti sportivi.
(c) La Fidasc ha ottenuto dal Coni  il riconoscimento di federazione sportiva nazionale nel novembre 2001, pertanto i dati non sono ancora disponibili; la Federazione italiana caccia (Fidc), presente nella rilevazione del 1999,  non è invece più riconociuta dal Coni.
(d)  La Filpjk presente nella rilevazione del 1999 si è successivamente divisa nella Federazione italiana lotta, pesi, judo, karate, arti marziali  (Fijlkam) e nella Federazione italiana pesi e cultura fisica (Fipcf).
(e) Nel 1999, il Badminton (Fiba), il Taekwondo (Fita) e il Triathlon (Fitri)  erano discipline associate; successivamente sono state riconosciute  dal Coni come federazioni sportive nazionali.</a:t>
          </a:r>
        </a:p>
      </xdr:txBody>
    </xdr:sp>
    <xdr:clientData/>
  </xdr:twoCellAnchor>
  <xdr:twoCellAnchor>
    <xdr:from>
      <xdr:col>0</xdr:col>
      <xdr:colOff>819150</xdr:colOff>
      <xdr:row>1</xdr:row>
      <xdr:rowOff>0</xdr:rowOff>
    </xdr:from>
    <xdr:to>
      <xdr:col>5</xdr:col>
      <xdr:colOff>590550</xdr:colOff>
      <xdr:row>3</xdr:row>
      <xdr:rowOff>66675</xdr:rowOff>
    </xdr:to>
    <xdr:sp>
      <xdr:nvSpPr>
        <xdr:cNvPr id="2" name="TextBox 2"/>
        <xdr:cNvSpPr txBox="1">
          <a:spLocks noChangeArrowheads="1"/>
        </xdr:cNvSpPr>
      </xdr:nvSpPr>
      <xdr:spPr>
        <a:xfrm>
          <a:off x="819150" y="104775"/>
          <a:ext cx="4238625" cy="33337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federazioni sportive nazionali  - Anno 2001 </a:t>
          </a:r>
          <a:r>
            <a:rPr lang="en-US" cap="none" sz="900" b="0" i="0" u="none" baseline="0">
              <a:latin typeface="Arial"/>
              <a:ea typeface="Arial"/>
              <a:cs typeface="Arial"/>
            </a:rPr>
            <a:t>(a)</a:t>
          </a:r>
        </a:p>
      </xdr:txBody>
    </xdr:sp>
    <xdr:clientData/>
  </xdr:twoCellAnchor>
  <xdr:twoCellAnchor>
    <xdr:from>
      <xdr:col>7</xdr:col>
      <xdr:colOff>0</xdr:colOff>
      <xdr:row>0</xdr:row>
      <xdr:rowOff>76200</xdr:rowOff>
    </xdr:from>
    <xdr:to>
      <xdr:col>7</xdr:col>
      <xdr:colOff>0</xdr:colOff>
      <xdr:row>3</xdr:row>
      <xdr:rowOff>38100</xdr:rowOff>
    </xdr:to>
    <xdr:sp>
      <xdr:nvSpPr>
        <xdr:cNvPr id="3" name="TextBox 3"/>
        <xdr:cNvSpPr txBox="1">
          <a:spLocks noChangeArrowheads="1"/>
        </xdr:cNvSpPr>
      </xdr:nvSpPr>
      <xdr:spPr>
        <a:xfrm>
          <a:off x="7381875" y="76200"/>
          <a:ext cx="0" cy="333375"/>
        </a:xfrm>
        <a:prstGeom prst="rect">
          <a:avLst/>
        </a:prstGeom>
        <a:solidFill>
          <a:srgbClr val="CCFFCC"/>
        </a:solid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Federazioni sportive nazionali  - Anno 1999 </a:t>
          </a:r>
          <a:r>
            <a:rPr lang="en-US" cap="none" sz="900" b="0" i="0"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0</xdr:row>
      <xdr:rowOff>95250</xdr:rowOff>
    </xdr:from>
    <xdr:to>
      <xdr:col>5</xdr:col>
      <xdr:colOff>657225</xdr:colOff>
      <xdr:row>3</xdr:row>
      <xdr:rowOff>76200</xdr:rowOff>
    </xdr:to>
    <xdr:sp>
      <xdr:nvSpPr>
        <xdr:cNvPr id="1" name="TextBox 1"/>
        <xdr:cNvSpPr txBox="1">
          <a:spLocks noChangeArrowheads="1"/>
        </xdr:cNvSpPr>
      </xdr:nvSpPr>
      <xdr:spPr>
        <a:xfrm>
          <a:off x="800100" y="95250"/>
          <a:ext cx="4295775" cy="3619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discipline nazionali associate - Anno 2001 </a:t>
          </a:r>
          <a:r>
            <a:rPr lang="en-US" cap="none" sz="900" b="0" i="0" u="none" baseline="0">
              <a:latin typeface="Arial"/>
              <a:ea typeface="Arial"/>
              <a:cs typeface="Arial"/>
            </a:rPr>
            <a:t>(a)</a:t>
          </a:r>
        </a:p>
      </xdr:txBody>
    </xdr:sp>
    <xdr:clientData/>
  </xdr:twoCellAnchor>
  <xdr:oneCellAnchor>
    <xdr:from>
      <xdr:col>0</xdr:col>
      <xdr:colOff>209550</xdr:colOff>
      <xdr:row>9</xdr:row>
      <xdr:rowOff>0</xdr:rowOff>
    </xdr:from>
    <xdr:ext cx="76200" cy="200025"/>
    <xdr:sp>
      <xdr:nvSpPr>
        <xdr:cNvPr id="2" name="TextBox 2"/>
        <xdr:cNvSpPr txBox="1">
          <a:spLocks noChangeArrowheads="1"/>
        </xdr:cNvSpPr>
      </xdr:nvSpPr>
      <xdr:spPr>
        <a:xfrm>
          <a:off x="209550" y="1304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0</xdr:colOff>
      <xdr:row>8</xdr:row>
      <xdr:rowOff>0</xdr:rowOff>
    </xdr:from>
    <xdr:to>
      <xdr:col>6</xdr:col>
      <xdr:colOff>0</xdr:colOff>
      <xdr:row>8</xdr:row>
      <xdr:rowOff>0</xdr:rowOff>
    </xdr:to>
    <xdr:sp>
      <xdr:nvSpPr>
        <xdr:cNvPr id="3" name="TextBox 3"/>
        <xdr:cNvSpPr txBox="1">
          <a:spLocks noChangeArrowheads="1"/>
        </xdr:cNvSpPr>
      </xdr:nvSpPr>
      <xdr:spPr>
        <a:xfrm>
          <a:off x="3762375" y="1190625"/>
          <a:ext cx="135255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1995, 1997, 1999</a:t>
          </a:r>
          <a:r>
            <a:rPr lang="en-US" cap="none" sz="950" b="0" i="0" u="none" baseline="0">
              <a:latin typeface="Arial"/>
              <a:ea typeface="Arial"/>
              <a:cs typeface="Arial"/>
            </a:rPr>
            <a:t> (a) </a:t>
          </a:r>
        </a:p>
      </xdr:txBody>
    </xdr:sp>
    <xdr:clientData/>
  </xdr:twoCellAnchor>
  <xdr:twoCellAnchor>
    <xdr:from>
      <xdr:col>0</xdr:col>
      <xdr:colOff>9525</xdr:colOff>
      <xdr:row>28</xdr:row>
      <xdr:rowOff>104775</xdr:rowOff>
    </xdr:from>
    <xdr:to>
      <xdr:col>6</xdr:col>
      <xdr:colOff>0</xdr:colOff>
      <xdr:row>41</xdr:row>
      <xdr:rowOff>76200</xdr:rowOff>
    </xdr:to>
    <xdr:sp>
      <xdr:nvSpPr>
        <xdr:cNvPr id="4" name="TextBox 4"/>
        <xdr:cNvSpPr txBox="1">
          <a:spLocks noChangeArrowheads="1"/>
        </xdr:cNvSpPr>
      </xdr:nvSpPr>
      <xdr:spPr>
        <a:xfrm>
          <a:off x="9525" y="3552825"/>
          <a:ext cx="5105400" cy="15144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  Comitato olimpico nazionale italiano - Coni
(a) I dati si riferiscono all'anno 2001 in quanto la rilevazione si svolge con cadenza biennale.
(b) Sono esclusi gli "Altri nuclei" (pari complessivamente a 254, nel 2001). Le discipline associate Badminton, Taekwondo e Triathlon, presenti nella rilevazione del 1999, hanno ottenuto successivamente il riconoscimento di Federazione sportive nazionali dal Coni. Alle federazioni italiane Biliardo sportivo, American football, Sport automobilismo patenti speciali, Trampolino elastico è stato revocato il riconoscimento.
(c) Dal numero di società sono esclusi 47 altri nuclei.
(d) I dati della Fiteec-Ante si riferiscono al 1997. Sono esclusi 52 altri nuclei.
(e) Nel numero di società sono esclusi 142 altri nuclei.
(f) Dati al 1999.
(g) Federazione italiana palla pugno (Fipap) già Federazione italiana pallone elastico nella rilevazione del 1999.
(h) Dal numero di società sono esclusi 13 altri nuclei.
</a:t>
          </a:r>
        </a:p>
      </xdr:txBody>
    </xdr:sp>
    <xdr:clientData/>
  </xdr:twoCellAnchor>
  <xdr:oneCellAnchor>
    <xdr:from>
      <xdr:col>6</xdr:col>
      <xdr:colOff>0</xdr:colOff>
      <xdr:row>11</xdr:row>
      <xdr:rowOff>0</xdr:rowOff>
    </xdr:from>
    <xdr:ext cx="76200" cy="200025"/>
    <xdr:sp>
      <xdr:nvSpPr>
        <xdr:cNvPr id="5" name="TextBox 5"/>
        <xdr:cNvSpPr txBox="1">
          <a:spLocks noChangeArrowheads="1"/>
        </xdr:cNvSpPr>
      </xdr:nvSpPr>
      <xdr:spPr>
        <a:xfrm>
          <a:off x="5114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0</xdr:colOff>
      <xdr:row>29</xdr:row>
      <xdr:rowOff>0</xdr:rowOff>
    </xdr:from>
    <xdr:to>
      <xdr:col>6</xdr:col>
      <xdr:colOff>0</xdr:colOff>
      <xdr:row>29</xdr:row>
      <xdr:rowOff>0</xdr:rowOff>
    </xdr:to>
    <xdr:sp>
      <xdr:nvSpPr>
        <xdr:cNvPr id="6" name="TextBox 6"/>
        <xdr:cNvSpPr txBox="1">
          <a:spLocks noChangeArrowheads="1"/>
        </xdr:cNvSpPr>
      </xdr:nvSpPr>
      <xdr:spPr>
        <a:xfrm>
          <a:off x="5114925" y="3609975"/>
          <a:ext cx="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1995, 1997, 1999</a:t>
          </a:r>
          <a:r>
            <a:rPr lang="en-US" cap="none" sz="950" b="0" i="0" u="none" baseline="0">
              <a:latin typeface="Arial"/>
              <a:ea typeface="Arial"/>
              <a:cs typeface="Arial"/>
            </a:rPr>
            <a:t> (a) </a:t>
          </a:r>
        </a:p>
      </xdr:txBody>
    </xdr:sp>
    <xdr:clientData/>
  </xdr:twoCellAnchor>
  <xdr:twoCellAnchor>
    <xdr:from>
      <xdr:col>6</xdr:col>
      <xdr:colOff>0</xdr:colOff>
      <xdr:row>0</xdr:row>
      <xdr:rowOff>76200</xdr:rowOff>
    </xdr:from>
    <xdr:to>
      <xdr:col>6</xdr:col>
      <xdr:colOff>0</xdr:colOff>
      <xdr:row>2</xdr:row>
      <xdr:rowOff>104775</xdr:rowOff>
    </xdr:to>
    <xdr:sp>
      <xdr:nvSpPr>
        <xdr:cNvPr id="7" name="TextBox 7"/>
        <xdr:cNvSpPr txBox="1">
          <a:spLocks noChangeArrowheads="1"/>
        </xdr:cNvSpPr>
      </xdr:nvSpPr>
      <xdr:spPr>
        <a:xfrm>
          <a:off x="5114925" y="76200"/>
          <a:ext cx="0" cy="295275"/>
        </a:xfrm>
        <a:prstGeom prst="rect">
          <a:avLst/>
        </a:prstGeom>
        <a:solidFill>
          <a:srgbClr val="CCFFCC"/>
        </a:solidFill>
        <a:ln w="9525" cmpd="sng">
          <a:noFill/>
        </a:ln>
      </xdr:spPr>
      <xdr:txBody>
        <a:bodyPr vertOverflow="clip" wrap="square"/>
        <a:p>
          <a:pPr algn="just">
            <a:defRPr/>
          </a:pPr>
          <a:r>
            <a:rPr lang="en-US" cap="none" sz="900" b="1" i="0" u="none" baseline="0">
              <a:latin typeface="Arial"/>
              <a:ea typeface="Arial"/>
              <a:cs typeface="Arial"/>
            </a:rPr>
            <a:t>Società sportive e praticanti tesserati delle discipline nazionali associate  - Anno 1999</a:t>
          </a:r>
          <a:r>
            <a:rPr lang="en-US" cap="none" sz="900" b="0" i="0" u="none" baseline="0">
              <a:latin typeface="Arial"/>
              <a:ea typeface="Arial"/>
              <a:cs typeface="Arial"/>
            </a:rPr>
            <a:t/>
          </a:r>
        </a:p>
      </xdr:txBody>
    </xdr:sp>
    <xdr:clientData/>
  </xdr:twoCellAnchor>
  <xdr:twoCellAnchor>
    <xdr:from>
      <xdr:col>1</xdr:col>
      <xdr:colOff>0</xdr:colOff>
      <xdr:row>8</xdr:row>
      <xdr:rowOff>0</xdr:rowOff>
    </xdr:from>
    <xdr:to>
      <xdr:col>3</xdr:col>
      <xdr:colOff>0</xdr:colOff>
      <xdr:row>8</xdr:row>
      <xdr:rowOff>0</xdr:rowOff>
    </xdr:to>
    <xdr:sp>
      <xdr:nvSpPr>
        <xdr:cNvPr id="8" name="TextBox 8"/>
        <xdr:cNvSpPr txBox="1">
          <a:spLocks noChangeArrowheads="1"/>
        </xdr:cNvSpPr>
      </xdr:nvSpPr>
      <xdr:spPr>
        <a:xfrm>
          <a:off x="2352675" y="1190625"/>
          <a:ext cx="135255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1995, 1997, 1999</a:t>
          </a:r>
          <a:r>
            <a:rPr lang="en-US" cap="none" sz="950" b="0" i="0" u="none" baseline="0">
              <a:latin typeface="Arial"/>
              <a:ea typeface="Arial"/>
              <a:cs typeface="Arial"/>
            </a:rPr>
            <a:t> (a)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xdr:row>
      <xdr:rowOff>0</xdr:rowOff>
    </xdr:from>
    <xdr:to>
      <xdr:col>5</xdr:col>
      <xdr:colOff>790575</xdr:colOff>
      <xdr:row>3</xdr:row>
      <xdr:rowOff>0</xdr:rowOff>
    </xdr:to>
    <xdr:sp>
      <xdr:nvSpPr>
        <xdr:cNvPr id="1" name="TextBox 1"/>
        <xdr:cNvSpPr txBox="1">
          <a:spLocks noChangeArrowheads="1"/>
        </xdr:cNvSpPr>
      </xdr:nvSpPr>
      <xdr:spPr>
        <a:xfrm>
          <a:off x="733425" y="114300"/>
          <a:ext cx="4362450" cy="3048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Visitatori di musei e gallerie statali per modalità d'ingresso e  regione  -  Anni 2001-2002 </a:t>
          </a:r>
          <a:r>
            <a:rPr lang="en-US" cap="none" sz="900" b="0" i="0" u="none" baseline="0">
              <a:latin typeface="Arial"/>
              <a:ea typeface="Arial"/>
              <a:cs typeface="Arial"/>
            </a:rPr>
            <a:t>(a)</a:t>
          </a:r>
        </a:p>
      </xdr:txBody>
    </xdr:sp>
    <xdr:clientData/>
  </xdr:twoCellAnchor>
  <xdr:twoCellAnchor>
    <xdr:from>
      <xdr:col>1</xdr:col>
      <xdr:colOff>0</xdr:colOff>
      <xdr:row>52</xdr:row>
      <xdr:rowOff>0</xdr:rowOff>
    </xdr:from>
    <xdr:to>
      <xdr:col>6</xdr:col>
      <xdr:colOff>0</xdr:colOff>
      <xdr:row>52</xdr:row>
      <xdr:rowOff>0</xdr:rowOff>
    </xdr:to>
    <xdr:sp>
      <xdr:nvSpPr>
        <xdr:cNvPr id="2" name="TextBox 2"/>
        <xdr:cNvSpPr txBox="1">
          <a:spLocks noChangeArrowheads="1"/>
        </xdr:cNvSpPr>
      </xdr:nvSpPr>
      <xdr:spPr>
        <a:xfrm>
          <a:off x="1104900" y="6191250"/>
          <a:ext cx="4000500"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Musei e gallerie statali, visitatori e introiti per modalità d'ingresso, tipo di istituto e provincia - Anno 2000 </a:t>
          </a:r>
          <a:r>
            <a:rPr lang="en-US" cap="none" sz="1000" b="0" i="1" u="none" baseline="0">
              <a:latin typeface="Arial"/>
              <a:ea typeface="Arial"/>
              <a:cs typeface="Arial"/>
            </a:rPr>
            <a:t>(introiti in migliaia di lire)</a:t>
          </a:r>
          <a:r>
            <a:rPr lang="en-US" cap="none" sz="1000" b="1" i="0" u="none" baseline="0">
              <a:latin typeface="Arial"/>
              <a:ea typeface="Arial"/>
              <a:cs typeface="Arial"/>
            </a:rPr>
            <a:t>
 </a:t>
          </a:r>
          <a:r>
            <a:rPr lang="en-US" cap="none" sz="1000" b="0" i="1" u="none" baseline="0">
              <a:latin typeface="Arial"/>
              <a:ea typeface="Arial"/>
              <a:cs typeface="Arial"/>
            </a:rPr>
            <a:t>(introiti in migliaia di lire)</a:t>
          </a:r>
        </a:p>
      </xdr:txBody>
    </xdr:sp>
    <xdr:clientData/>
  </xdr:twoCellAnchor>
  <xdr:twoCellAnchor>
    <xdr:from>
      <xdr:col>1</xdr:col>
      <xdr:colOff>0</xdr:colOff>
      <xdr:row>61</xdr:row>
      <xdr:rowOff>0</xdr:rowOff>
    </xdr:from>
    <xdr:to>
      <xdr:col>6</xdr:col>
      <xdr:colOff>0</xdr:colOff>
      <xdr:row>61</xdr:row>
      <xdr:rowOff>0</xdr:rowOff>
    </xdr:to>
    <xdr:sp>
      <xdr:nvSpPr>
        <xdr:cNvPr id="3" name="TextBox 3"/>
        <xdr:cNvSpPr txBox="1">
          <a:spLocks noChangeArrowheads="1"/>
        </xdr:cNvSpPr>
      </xdr:nvSpPr>
      <xdr:spPr>
        <a:xfrm>
          <a:off x="1104900" y="7219950"/>
          <a:ext cx="4000500"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Musei e gallerie statali, visitatori e introiti per modalità d'ingresso, tipo di istituto e provincia - Anno 2000 </a:t>
          </a:r>
          <a:r>
            <a:rPr lang="en-US" cap="none" sz="1000" b="0" i="1" u="none" baseline="0">
              <a:latin typeface="Arial"/>
              <a:ea typeface="Arial"/>
              <a:cs typeface="Arial"/>
            </a:rPr>
            <a:t>(introiti in migliaia di lire)</a:t>
          </a:r>
          <a:r>
            <a:rPr lang="en-US" cap="none" sz="1000" b="1" i="0" u="none" baseline="0">
              <a:latin typeface="Arial"/>
              <a:ea typeface="Arial"/>
              <a:cs typeface="Arial"/>
            </a:rPr>
            <a:t>
 </a:t>
          </a:r>
          <a:r>
            <a:rPr lang="en-US" cap="none" sz="1000" b="0" i="1" u="none" baseline="0">
              <a:latin typeface="Arial"/>
              <a:ea typeface="Arial"/>
              <a:cs typeface="Arial"/>
            </a:rPr>
            <a:t>(introiti in migliaia di lire)</a:t>
          </a:r>
        </a:p>
      </xdr:txBody>
    </xdr:sp>
    <xdr:clientData/>
  </xdr:twoCellAnchor>
  <xdr:twoCellAnchor>
    <xdr:from>
      <xdr:col>0</xdr:col>
      <xdr:colOff>9525</xdr:colOff>
      <xdr:row>63</xdr:row>
      <xdr:rowOff>0</xdr:rowOff>
    </xdr:from>
    <xdr:to>
      <xdr:col>5</xdr:col>
      <xdr:colOff>790575</xdr:colOff>
      <xdr:row>68</xdr:row>
      <xdr:rowOff>66675</xdr:rowOff>
    </xdr:to>
    <xdr:sp>
      <xdr:nvSpPr>
        <xdr:cNvPr id="4" name="TextBox 4"/>
        <xdr:cNvSpPr txBox="1">
          <a:spLocks noChangeArrowheads="1"/>
        </xdr:cNvSpPr>
      </xdr:nvSpPr>
      <xdr:spPr>
        <a:xfrm>
          <a:off x="9525" y="7448550"/>
          <a:ext cx="5086350" cy="6381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i visitatori  relativi ai singoli istituti statali. Sono, invece, esclusi i dati sui visitatori  relativi ai biglietti d'ingresso unico, che permettono l'accesso a diverse strutture museali. 
(b) Non sono compresi i dati relativi agli istituti associati (pari a 3 nel 2001 e 2002) per i quali il numero dei visitatori non é rilevabile distintamente per singolo istituto.</a:t>
          </a:r>
        </a:p>
      </xdr:txBody>
    </xdr:sp>
    <xdr:clientData/>
  </xdr:twoCellAnchor>
  <xdr:twoCellAnchor>
    <xdr:from>
      <xdr:col>1</xdr:col>
      <xdr:colOff>0</xdr:colOff>
      <xdr:row>25</xdr:row>
      <xdr:rowOff>0</xdr:rowOff>
    </xdr:from>
    <xdr:to>
      <xdr:col>6</xdr:col>
      <xdr:colOff>0</xdr:colOff>
      <xdr:row>25</xdr:row>
      <xdr:rowOff>0</xdr:rowOff>
    </xdr:to>
    <xdr:sp>
      <xdr:nvSpPr>
        <xdr:cNvPr id="5" name="TextBox 5"/>
        <xdr:cNvSpPr txBox="1">
          <a:spLocks noChangeArrowheads="1"/>
        </xdr:cNvSpPr>
      </xdr:nvSpPr>
      <xdr:spPr>
        <a:xfrm>
          <a:off x="1104900" y="3105150"/>
          <a:ext cx="4000500"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Musei e gallerie statali, visitatori e introiti per modalità d'ingresso, tipo di istituto e provincia - Anno 2000 </a:t>
          </a:r>
          <a:r>
            <a:rPr lang="en-US" cap="none" sz="1000" b="0" i="1" u="none" baseline="0">
              <a:latin typeface="Arial"/>
              <a:ea typeface="Arial"/>
              <a:cs typeface="Arial"/>
            </a:rPr>
            <a:t>(introiti in migliaia di lire)</a:t>
          </a:r>
          <a:r>
            <a:rPr lang="en-US" cap="none" sz="1000" b="1" i="0" u="none" baseline="0">
              <a:latin typeface="Arial"/>
              <a:ea typeface="Arial"/>
              <a:cs typeface="Arial"/>
            </a:rPr>
            <a:t>
 </a:t>
          </a:r>
          <a:r>
            <a:rPr lang="en-US" cap="none" sz="1000" b="0" i="1" u="none" baseline="0">
              <a:latin typeface="Arial"/>
              <a:ea typeface="Arial"/>
              <a:cs typeface="Arial"/>
            </a:rPr>
            <a:t>(introiti in migliaia di lire)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9525</xdr:rowOff>
    </xdr:from>
    <xdr:to>
      <xdr:col>6</xdr:col>
      <xdr:colOff>0</xdr:colOff>
      <xdr:row>3</xdr:row>
      <xdr:rowOff>28575</xdr:rowOff>
    </xdr:to>
    <xdr:sp>
      <xdr:nvSpPr>
        <xdr:cNvPr id="1" name="TextBox 1"/>
        <xdr:cNvSpPr txBox="1">
          <a:spLocks noChangeArrowheads="1"/>
        </xdr:cNvSpPr>
      </xdr:nvSpPr>
      <xdr:spPr>
        <a:xfrm>
          <a:off x="742950" y="123825"/>
          <a:ext cx="4352925"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Visitatori di monumenti e aree archeologiche statali per modalità d'ingresso e regione - Anni 2001-2002 </a:t>
          </a:r>
          <a:r>
            <a:rPr lang="en-US" cap="none" sz="900" b="0" i="0" u="none" baseline="0">
              <a:latin typeface="Arial"/>
              <a:ea typeface="Arial"/>
              <a:cs typeface="Arial"/>
            </a:rPr>
            <a:t>(a)</a:t>
          </a:r>
        </a:p>
      </xdr:txBody>
    </xdr:sp>
    <xdr:clientData/>
  </xdr:twoCellAnchor>
  <xdr:twoCellAnchor>
    <xdr:from>
      <xdr:col>1</xdr:col>
      <xdr:colOff>0</xdr:colOff>
      <xdr:row>50</xdr:row>
      <xdr:rowOff>0</xdr:rowOff>
    </xdr:from>
    <xdr:to>
      <xdr:col>6</xdr:col>
      <xdr:colOff>0</xdr:colOff>
      <xdr:row>50</xdr:row>
      <xdr:rowOff>0</xdr:rowOff>
    </xdr:to>
    <xdr:sp>
      <xdr:nvSpPr>
        <xdr:cNvPr id="2" name="TextBox 2"/>
        <xdr:cNvSpPr txBox="1">
          <a:spLocks noChangeArrowheads="1"/>
        </xdr:cNvSpPr>
      </xdr:nvSpPr>
      <xdr:spPr>
        <a:xfrm>
          <a:off x="1028700" y="5962650"/>
          <a:ext cx="4067175"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Monumenti e scavi statali, visitatori e introiti per modalità d'ingresso, tipo di istituto e provincia - Anno 2000</a:t>
          </a:r>
          <a:r>
            <a:rPr lang="en-US" cap="none" sz="1000" b="0" i="0" u="none" baseline="0">
              <a:latin typeface="Arial"/>
              <a:ea typeface="Arial"/>
              <a:cs typeface="Arial"/>
            </a:rPr>
            <a:t> </a:t>
          </a:r>
          <a:r>
            <a:rPr lang="en-US" cap="none" sz="1000" b="0" i="1" u="none" baseline="0">
              <a:latin typeface="Arial"/>
              <a:ea typeface="Arial"/>
              <a:cs typeface="Arial"/>
            </a:rPr>
            <a:t>(introiti in migliaia di lire)</a:t>
          </a:r>
        </a:p>
      </xdr:txBody>
    </xdr:sp>
    <xdr:clientData/>
  </xdr:twoCellAnchor>
  <xdr:twoCellAnchor>
    <xdr:from>
      <xdr:col>0</xdr:col>
      <xdr:colOff>0</xdr:colOff>
      <xdr:row>62</xdr:row>
      <xdr:rowOff>104775</xdr:rowOff>
    </xdr:from>
    <xdr:to>
      <xdr:col>5</xdr:col>
      <xdr:colOff>790575</xdr:colOff>
      <xdr:row>68</xdr:row>
      <xdr:rowOff>57150</xdr:rowOff>
    </xdr:to>
    <xdr:sp>
      <xdr:nvSpPr>
        <xdr:cNvPr id="3" name="TextBox 3"/>
        <xdr:cNvSpPr txBox="1">
          <a:spLocks noChangeArrowheads="1"/>
        </xdr:cNvSpPr>
      </xdr:nvSpPr>
      <xdr:spPr>
        <a:xfrm>
          <a:off x="0" y="7439025"/>
          <a:ext cx="5067300" cy="6381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i visitatori  relativi ai singoli istituti statali. Sono esclusi i dati sui visitatori con un biglietto d'ingresso unico che permette l'accesso a diverse strutture museali.
(b) Non sono compresi i dati relativi agli istituti per i quali il numero dei visitatori non é registrato per mancanza di adeguati mezzi di rilevazione (pari rispettivamente a 19 nel 2001 e 9 nel 2002).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11</xdr:col>
      <xdr:colOff>476250</xdr:colOff>
      <xdr:row>44</xdr:row>
      <xdr:rowOff>76200</xdr:rowOff>
    </xdr:to>
    <xdr:sp>
      <xdr:nvSpPr>
        <xdr:cNvPr id="1" name="TextBox 1"/>
        <xdr:cNvSpPr txBox="1">
          <a:spLocks noChangeArrowheads="1"/>
        </xdr:cNvSpPr>
      </xdr:nvSpPr>
      <xdr:spPr>
        <a:xfrm>
          <a:off x="0" y="4333875"/>
          <a:ext cx="5105400" cy="121920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Nella tavola non compaiono gi Archivi di Aosta, Crotone, Lecco e Lodi in quanto istituiti ma non ancora funzionanti.
(b) Le Sezioni di archivio di Stato sono istituti di conservazione archivistica presenti nei comuni non capoluogo di provincia (art.1 della legge  n.1409 del 30/09/1963). A differenza degli archivi, situati ciascuno in ogni capoluogo di provincia, le sezioni si trovano nei comuni in cui si riconosce  la presenza di rilevante documentazione archivistica locale.
(c) Non è compresa la Sezione di Ventimiglia (Archivio di Stato di Imperia) perchè chiusa per lavori di ristrutturazione.
(d) Compreso l'Archivio centrale dello Stato di Roma.
(e) Non compare la Sezione di Avezzano dell'Archivio de L'Aquila, istituita il 1° febbraio 2000, e i cui dati risultano accorpati a quelli  dell'archivio da cui essa dipende.
(f) Non è compresa la Sezione di Noto (Archivio di Stato di Siracusa) perchè chiusa per inagibilità dal 28/9/1996.
</a:t>
          </a:r>
        </a:p>
      </xdr:txBody>
    </xdr:sp>
    <xdr:clientData/>
  </xdr:twoCellAnchor>
  <xdr:twoCellAnchor>
    <xdr:from>
      <xdr:col>0</xdr:col>
      <xdr:colOff>742950</xdr:colOff>
      <xdr:row>0</xdr:row>
      <xdr:rowOff>104775</xdr:rowOff>
    </xdr:from>
    <xdr:to>
      <xdr:col>11</xdr:col>
      <xdr:colOff>476250</xdr:colOff>
      <xdr:row>4</xdr:row>
      <xdr:rowOff>19050</xdr:rowOff>
    </xdr:to>
    <xdr:sp>
      <xdr:nvSpPr>
        <xdr:cNvPr id="2" name="TextBox 2"/>
        <xdr:cNvSpPr txBox="1">
          <a:spLocks noChangeArrowheads="1"/>
        </xdr:cNvSpPr>
      </xdr:nvSpPr>
      <xdr:spPr>
        <a:xfrm>
          <a:off x="742950" y="104775"/>
          <a:ext cx="4362450" cy="4381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sezioni, superficie dei locali, scaffalature e dotazioni informatiche per regione - Anno 2000</a:t>
          </a:r>
        </a:p>
      </xdr:txBody>
    </xdr:sp>
    <xdr:clientData/>
  </xdr:twoCellAnchor>
  <xdr:twoCellAnchor>
    <xdr:from>
      <xdr:col>3</xdr:col>
      <xdr:colOff>0</xdr:colOff>
      <xdr:row>14</xdr:row>
      <xdr:rowOff>0</xdr:rowOff>
    </xdr:from>
    <xdr:to>
      <xdr:col>8</xdr:col>
      <xdr:colOff>361950</xdr:colOff>
      <xdr:row>14</xdr:row>
      <xdr:rowOff>0</xdr:rowOff>
    </xdr:to>
    <xdr:sp>
      <xdr:nvSpPr>
        <xdr:cNvPr id="3" name="TextBox 3"/>
        <xdr:cNvSpPr txBox="1">
          <a:spLocks noChangeArrowheads="1"/>
        </xdr:cNvSpPr>
      </xdr:nvSpPr>
      <xdr:spPr>
        <a:xfrm>
          <a:off x="1352550" y="2162175"/>
          <a:ext cx="23145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3</xdr:col>
      <xdr:colOff>0</xdr:colOff>
      <xdr:row>25</xdr:row>
      <xdr:rowOff>0</xdr:rowOff>
    </xdr:from>
    <xdr:to>
      <xdr:col>8</xdr:col>
      <xdr:colOff>361950</xdr:colOff>
      <xdr:row>25</xdr:row>
      <xdr:rowOff>0</xdr:rowOff>
    </xdr:to>
    <xdr:sp>
      <xdr:nvSpPr>
        <xdr:cNvPr id="4" name="TextBox 4"/>
        <xdr:cNvSpPr txBox="1">
          <a:spLocks noChangeArrowheads="1"/>
        </xdr:cNvSpPr>
      </xdr:nvSpPr>
      <xdr:spPr>
        <a:xfrm>
          <a:off x="1352550" y="3419475"/>
          <a:ext cx="23145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16</xdr:row>
      <xdr:rowOff>0</xdr:rowOff>
    </xdr:from>
    <xdr:to>
      <xdr:col>8</xdr:col>
      <xdr:colOff>361950</xdr:colOff>
      <xdr:row>16</xdr:row>
      <xdr:rowOff>0</xdr:rowOff>
    </xdr:to>
    <xdr:sp>
      <xdr:nvSpPr>
        <xdr:cNvPr id="5" name="TextBox 5"/>
        <xdr:cNvSpPr txBox="1">
          <a:spLocks noChangeArrowheads="1"/>
        </xdr:cNvSpPr>
      </xdr:nvSpPr>
      <xdr:spPr>
        <a:xfrm>
          <a:off x="1352550" y="2390775"/>
          <a:ext cx="23145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2000</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22</xdr:row>
      <xdr:rowOff>0</xdr:rowOff>
    </xdr:from>
    <xdr:to>
      <xdr:col>8</xdr:col>
      <xdr:colOff>361950</xdr:colOff>
      <xdr:row>22</xdr:row>
      <xdr:rowOff>0</xdr:rowOff>
    </xdr:to>
    <xdr:sp>
      <xdr:nvSpPr>
        <xdr:cNvPr id="6" name="TextBox 6"/>
        <xdr:cNvSpPr txBox="1">
          <a:spLocks noChangeArrowheads="1"/>
        </xdr:cNvSpPr>
      </xdr:nvSpPr>
      <xdr:spPr>
        <a:xfrm>
          <a:off x="1352550" y="3076575"/>
          <a:ext cx="23145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2000</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9525</xdr:rowOff>
    </xdr:from>
    <xdr:to>
      <xdr:col>12</xdr:col>
      <xdr:colOff>0</xdr:colOff>
      <xdr:row>69</xdr:row>
      <xdr:rowOff>219075</xdr:rowOff>
    </xdr:to>
    <xdr:sp>
      <xdr:nvSpPr>
        <xdr:cNvPr id="1" name="TextBox 1"/>
        <xdr:cNvSpPr txBox="1">
          <a:spLocks noChangeArrowheads="1"/>
        </xdr:cNvSpPr>
      </xdr:nvSpPr>
      <xdr:spPr>
        <a:xfrm>
          <a:off x="9525" y="7143750"/>
          <a:ext cx="5095875" cy="12096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Nella tavola non compaiono gi Archivi di Aosta, Crotone, Lecco e Lodi in quanto istituiti ma non ancora funzionanti.
(b) Le Sezioni di archivio di Stato sono istituti di conservazione archivistica presenti nei comuni non capoluogo di provincia (art.1 della legge  n.1409 del 30/09/1963). A differenza degli archivi, situati ciascuno in ogni capoluogo di provincia, le sezioni si trovano nei comuni in cui si riconosce  la presenza di rilevante documentazione archivistica locale.
(c) Non è compresa la Sezione di Ventimiglia (Archivio di Stato di Imperia) perchè chiusa per lavori di ristrutturazione.
(d) Compreso l'Archivio centrale dello Stato di Roma.
(e) Non compare la Sezione di Avezzano dell'Archivio de L'Aquila, istituita il 1° febbraio 2000, e i cui dati risultano accorpati a quelli  dell'Archivio da cui essa dipende.
(f) Non è compresa la Sezione di Noto (Archivio di Stato di Siracusa) perchè chiusa per inagibilità dal 28/9/1996.
</a:t>
          </a:r>
        </a:p>
      </xdr:txBody>
    </xdr:sp>
    <xdr:clientData/>
  </xdr:twoCellAnchor>
  <xdr:twoCellAnchor>
    <xdr:from>
      <xdr:col>2</xdr:col>
      <xdr:colOff>28575</xdr:colOff>
      <xdr:row>1</xdr:row>
      <xdr:rowOff>0</xdr:rowOff>
    </xdr:from>
    <xdr:to>
      <xdr:col>11</xdr:col>
      <xdr:colOff>419100</xdr:colOff>
      <xdr:row>3</xdr:row>
      <xdr:rowOff>47625</xdr:rowOff>
    </xdr:to>
    <xdr:sp>
      <xdr:nvSpPr>
        <xdr:cNvPr id="2" name="TextBox 2"/>
        <xdr:cNvSpPr txBox="1">
          <a:spLocks noChangeArrowheads="1"/>
        </xdr:cNvSpPr>
      </xdr:nvSpPr>
      <xdr:spPr>
        <a:xfrm>
          <a:off x="1076325" y="66675"/>
          <a:ext cx="4000500" cy="3524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sezioni, superficie dei locali, scaffalature e dotazioni informatiche per regione - Anni  2001-2002</a:t>
          </a:r>
        </a:p>
      </xdr:txBody>
    </xdr:sp>
    <xdr:clientData/>
  </xdr:twoCellAnchor>
  <xdr:twoCellAnchor>
    <xdr:from>
      <xdr:col>3</xdr:col>
      <xdr:colOff>0</xdr:colOff>
      <xdr:row>43</xdr:row>
      <xdr:rowOff>0</xdr:rowOff>
    </xdr:from>
    <xdr:to>
      <xdr:col>8</xdr:col>
      <xdr:colOff>409575</xdr:colOff>
      <xdr:row>43</xdr:row>
      <xdr:rowOff>0</xdr:rowOff>
    </xdr:to>
    <xdr:sp>
      <xdr:nvSpPr>
        <xdr:cNvPr id="3" name="TextBox 3"/>
        <xdr:cNvSpPr txBox="1">
          <a:spLocks noChangeArrowheads="1"/>
        </xdr:cNvSpPr>
      </xdr:nvSpPr>
      <xdr:spPr>
        <a:xfrm>
          <a:off x="1352550" y="50292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3</xdr:col>
      <xdr:colOff>0</xdr:colOff>
      <xdr:row>54</xdr:row>
      <xdr:rowOff>0</xdr:rowOff>
    </xdr:from>
    <xdr:to>
      <xdr:col>8</xdr:col>
      <xdr:colOff>409575</xdr:colOff>
      <xdr:row>54</xdr:row>
      <xdr:rowOff>0</xdr:rowOff>
    </xdr:to>
    <xdr:sp>
      <xdr:nvSpPr>
        <xdr:cNvPr id="4" name="TextBox 4"/>
        <xdr:cNvSpPr txBox="1">
          <a:spLocks noChangeArrowheads="1"/>
        </xdr:cNvSpPr>
      </xdr:nvSpPr>
      <xdr:spPr>
        <a:xfrm>
          <a:off x="1352550" y="62865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45</xdr:row>
      <xdr:rowOff>0</xdr:rowOff>
    </xdr:from>
    <xdr:to>
      <xdr:col>8</xdr:col>
      <xdr:colOff>409575</xdr:colOff>
      <xdr:row>45</xdr:row>
      <xdr:rowOff>0</xdr:rowOff>
    </xdr:to>
    <xdr:sp>
      <xdr:nvSpPr>
        <xdr:cNvPr id="5" name="TextBox 5"/>
        <xdr:cNvSpPr txBox="1">
          <a:spLocks noChangeArrowheads="1"/>
        </xdr:cNvSpPr>
      </xdr:nvSpPr>
      <xdr:spPr>
        <a:xfrm>
          <a:off x="1352550" y="52578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2000</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51</xdr:row>
      <xdr:rowOff>0</xdr:rowOff>
    </xdr:from>
    <xdr:to>
      <xdr:col>8</xdr:col>
      <xdr:colOff>409575</xdr:colOff>
      <xdr:row>51</xdr:row>
      <xdr:rowOff>0</xdr:rowOff>
    </xdr:to>
    <xdr:sp>
      <xdr:nvSpPr>
        <xdr:cNvPr id="6" name="TextBox 6"/>
        <xdr:cNvSpPr txBox="1">
          <a:spLocks noChangeArrowheads="1"/>
        </xdr:cNvSpPr>
      </xdr:nvSpPr>
      <xdr:spPr>
        <a:xfrm>
          <a:off x="1352550" y="59436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2000</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44</xdr:row>
      <xdr:rowOff>0</xdr:rowOff>
    </xdr:from>
    <xdr:to>
      <xdr:col>8</xdr:col>
      <xdr:colOff>409575</xdr:colOff>
      <xdr:row>44</xdr:row>
      <xdr:rowOff>0</xdr:rowOff>
    </xdr:to>
    <xdr:sp>
      <xdr:nvSpPr>
        <xdr:cNvPr id="7" name="TextBox 8"/>
        <xdr:cNvSpPr txBox="1">
          <a:spLocks noChangeArrowheads="1"/>
        </xdr:cNvSpPr>
      </xdr:nvSpPr>
      <xdr:spPr>
        <a:xfrm>
          <a:off x="1352550" y="51435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2001</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51</xdr:row>
      <xdr:rowOff>0</xdr:rowOff>
    </xdr:from>
    <xdr:to>
      <xdr:col>8</xdr:col>
      <xdr:colOff>409575</xdr:colOff>
      <xdr:row>51</xdr:row>
      <xdr:rowOff>0</xdr:rowOff>
    </xdr:to>
    <xdr:sp>
      <xdr:nvSpPr>
        <xdr:cNvPr id="8" name="TextBox 9"/>
        <xdr:cNvSpPr txBox="1">
          <a:spLocks noChangeArrowheads="1"/>
        </xdr:cNvSpPr>
      </xdr:nvSpPr>
      <xdr:spPr>
        <a:xfrm>
          <a:off x="1352550" y="59436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2001</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44</xdr:row>
      <xdr:rowOff>0</xdr:rowOff>
    </xdr:from>
    <xdr:to>
      <xdr:col>8</xdr:col>
      <xdr:colOff>409575</xdr:colOff>
      <xdr:row>44</xdr:row>
      <xdr:rowOff>0</xdr:rowOff>
    </xdr:to>
    <xdr:sp>
      <xdr:nvSpPr>
        <xdr:cNvPr id="9" name="TextBox 10"/>
        <xdr:cNvSpPr txBox="1">
          <a:spLocks noChangeArrowheads="1"/>
        </xdr:cNvSpPr>
      </xdr:nvSpPr>
      <xdr:spPr>
        <a:xfrm>
          <a:off x="1352550" y="51435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2002</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51</xdr:row>
      <xdr:rowOff>0</xdr:rowOff>
    </xdr:from>
    <xdr:to>
      <xdr:col>8</xdr:col>
      <xdr:colOff>409575</xdr:colOff>
      <xdr:row>51</xdr:row>
      <xdr:rowOff>0</xdr:rowOff>
    </xdr:to>
    <xdr:sp>
      <xdr:nvSpPr>
        <xdr:cNvPr id="10" name="TextBox 11"/>
        <xdr:cNvSpPr txBox="1">
          <a:spLocks noChangeArrowheads="1"/>
        </xdr:cNvSpPr>
      </xdr:nvSpPr>
      <xdr:spPr>
        <a:xfrm>
          <a:off x="1352550" y="5943600"/>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2002</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17</xdr:row>
      <xdr:rowOff>0</xdr:rowOff>
    </xdr:from>
    <xdr:to>
      <xdr:col>8</xdr:col>
      <xdr:colOff>409575</xdr:colOff>
      <xdr:row>17</xdr:row>
      <xdr:rowOff>0</xdr:rowOff>
    </xdr:to>
    <xdr:sp>
      <xdr:nvSpPr>
        <xdr:cNvPr id="11" name="TextBox 12"/>
        <xdr:cNvSpPr txBox="1">
          <a:spLocks noChangeArrowheads="1"/>
        </xdr:cNvSpPr>
      </xdr:nvSpPr>
      <xdr:spPr>
        <a:xfrm>
          <a:off x="1352550" y="2181225"/>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2001</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2</xdr:col>
      <xdr:colOff>304800</xdr:colOff>
      <xdr:row>24</xdr:row>
      <xdr:rowOff>0</xdr:rowOff>
    </xdr:from>
    <xdr:to>
      <xdr:col>8</xdr:col>
      <xdr:colOff>409575</xdr:colOff>
      <xdr:row>24</xdr:row>
      <xdr:rowOff>0</xdr:rowOff>
    </xdr:to>
    <xdr:sp>
      <xdr:nvSpPr>
        <xdr:cNvPr id="12" name="TextBox 13"/>
        <xdr:cNvSpPr txBox="1">
          <a:spLocks noChangeArrowheads="1"/>
        </xdr:cNvSpPr>
      </xdr:nvSpPr>
      <xdr:spPr>
        <a:xfrm>
          <a:off x="1352550" y="2981325"/>
          <a:ext cx="234315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provincia e regione - Anno 2001</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104775</xdr:rowOff>
    </xdr:from>
    <xdr:to>
      <xdr:col>11</xdr:col>
      <xdr:colOff>0</xdr:colOff>
      <xdr:row>37</xdr:row>
      <xdr:rowOff>66675</xdr:rowOff>
    </xdr:to>
    <xdr:sp>
      <xdr:nvSpPr>
        <xdr:cNvPr id="1" name="TextBox 1"/>
        <xdr:cNvSpPr txBox="1">
          <a:spLocks noChangeArrowheads="1"/>
        </xdr:cNvSpPr>
      </xdr:nvSpPr>
      <xdr:spPr>
        <a:xfrm>
          <a:off x="0" y="4057650"/>
          <a:ext cx="5105400" cy="64770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anche il materiale conservato nelle Sezioni di archivio di Stato.
(b) Si segnala l'impossibilità da parte del personale dell'Archivio di Stato di Cuneo di rilevare il materiale conservato per tipologia.
(c) E' compreso l'Archivio centrale dello Stato di Roma.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11</xdr:col>
      <xdr:colOff>0</xdr:colOff>
      <xdr:row>65</xdr:row>
      <xdr:rowOff>133350</xdr:rowOff>
    </xdr:to>
    <xdr:sp>
      <xdr:nvSpPr>
        <xdr:cNvPr id="1" name="TextBox 1"/>
        <xdr:cNvSpPr txBox="1">
          <a:spLocks noChangeArrowheads="1"/>
        </xdr:cNvSpPr>
      </xdr:nvSpPr>
      <xdr:spPr>
        <a:xfrm>
          <a:off x="0" y="7296150"/>
          <a:ext cx="5124450" cy="561975"/>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anche il materiale conservato nelle Sezioni di archivio di Stato.
(b) Si segnala l'impossibilità da parte del personale dell'Archivio di Stato di Cuneo di rilevare il materiale conservato per tipologia.
(c)  E' compreso l'Archivio centrale dello Stato di Roma.
</a:t>
          </a:r>
        </a:p>
      </xdr:txBody>
    </xdr:sp>
    <xdr:clientData/>
  </xdr:twoCellAnchor>
  <xdr:twoCellAnchor>
    <xdr:from>
      <xdr:col>0</xdr:col>
      <xdr:colOff>0</xdr:colOff>
      <xdr:row>17</xdr:row>
      <xdr:rowOff>0</xdr:rowOff>
    </xdr:from>
    <xdr:to>
      <xdr:col>11</xdr:col>
      <xdr:colOff>28575</xdr:colOff>
      <xdr:row>17</xdr:row>
      <xdr:rowOff>0</xdr:rowOff>
    </xdr:to>
    <xdr:sp>
      <xdr:nvSpPr>
        <xdr:cNvPr id="2" name="TextBox 2"/>
        <xdr:cNvSpPr txBox="1">
          <a:spLocks noChangeArrowheads="1"/>
        </xdr:cNvSpPr>
      </xdr:nvSpPr>
      <xdr:spPr>
        <a:xfrm>
          <a:off x="0" y="2266950"/>
          <a:ext cx="515302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(a) Numero di bobine.
(b) Non è compreso il materiale cartaceo ubicato provvisoriamente, per mancanza di spazio, in altro edificio e non scaffalato.</a:t>
          </a:r>
        </a:p>
      </xdr:txBody>
    </xdr:sp>
    <xdr:clientData/>
  </xdr:twoCellAnchor>
  <xdr:twoCellAnchor>
    <xdr:from>
      <xdr:col>0</xdr:col>
      <xdr:colOff>0</xdr:colOff>
      <xdr:row>24</xdr:row>
      <xdr:rowOff>0</xdr:rowOff>
    </xdr:from>
    <xdr:to>
      <xdr:col>10</xdr:col>
      <xdr:colOff>323850</xdr:colOff>
      <xdr:row>24</xdr:row>
      <xdr:rowOff>0</xdr:rowOff>
    </xdr:to>
    <xdr:sp>
      <xdr:nvSpPr>
        <xdr:cNvPr id="3" name="TextBox 3"/>
        <xdr:cNvSpPr txBox="1">
          <a:spLocks noChangeArrowheads="1"/>
        </xdr:cNvSpPr>
      </xdr:nvSpPr>
      <xdr:spPr>
        <a:xfrm>
          <a:off x="0" y="3067050"/>
          <a:ext cx="5124450" cy="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(a) Numero di bobine.
</a:t>
          </a:r>
        </a:p>
      </xdr:txBody>
    </xdr:sp>
    <xdr:clientData/>
  </xdr:twoCellAnchor>
  <xdr:twoCellAnchor>
    <xdr:from>
      <xdr:col>1</xdr:col>
      <xdr:colOff>85725</xdr:colOff>
      <xdr:row>17</xdr:row>
      <xdr:rowOff>0</xdr:rowOff>
    </xdr:from>
    <xdr:to>
      <xdr:col>10</xdr:col>
      <xdr:colOff>323850</xdr:colOff>
      <xdr:row>17</xdr:row>
      <xdr:rowOff>0</xdr:rowOff>
    </xdr:to>
    <xdr:sp>
      <xdr:nvSpPr>
        <xdr:cNvPr id="4" name="TextBox 4"/>
        <xdr:cNvSpPr txBox="1">
          <a:spLocks noChangeArrowheads="1"/>
        </xdr:cNvSpPr>
      </xdr:nvSpPr>
      <xdr:spPr>
        <a:xfrm>
          <a:off x="971550" y="2266950"/>
          <a:ext cx="415290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Materiale conservato negli Archivi di Stato per tipologia, provincia e regione - Anno 2001</a:t>
          </a:r>
        </a:p>
      </xdr:txBody>
    </xdr:sp>
    <xdr:clientData/>
  </xdr:twoCellAnchor>
  <xdr:twoCellAnchor>
    <xdr:from>
      <xdr:col>1</xdr:col>
      <xdr:colOff>76200</xdr:colOff>
      <xdr:row>24</xdr:row>
      <xdr:rowOff>0</xdr:rowOff>
    </xdr:from>
    <xdr:to>
      <xdr:col>10</xdr:col>
      <xdr:colOff>323850</xdr:colOff>
      <xdr:row>24</xdr:row>
      <xdr:rowOff>0</xdr:rowOff>
    </xdr:to>
    <xdr:sp>
      <xdr:nvSpPr>
        <xdr:cNvPr id="5" name="TextBox 5"/>
        <xdr:cNvSpPr txBox="1">
          <a:spLocks noChangeArrowheads="1"/>
        </xdr:cNvSpPr>
      </xdr:nvSpPr>
      <xdr:spPr>
        <a:xfrm>
          <a:off x="962025" y="3067050"/>
          <a:ext cx="4162425"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Materiale conservato negli Archivi di Stato per tipologia, provincia e regione - Anno 2001</a:t>
          </a:r>
        </a:p>
      </xdr:txBody>
    </xdr:sp>
    <xdr:clientData/>
  </xdr:twoCellAnchor>
  <xdr:twoCellAnchor>
    <xdr:from>
      <xdr:col>0</xdr:col>
      <xdr:colOff>0</xdr:colOff>
      <xdr:row>44</xdr:row>
      <xdr:rowOff>0</xdr:rowOff>
    </xdr:from>
    <xdr:to>
      <xdr:col>11</xdr:col>
      <xdr:colOff>28575</xdr:colOff>
      <xdr:row>44</xdr:row>
      <xdr:rowOff>0</xdr:rowOff>
    </xdr:to>
    <xdr:sp>
      <xdr:nvSpPr>
        <xdr:cNvPr id="6" name="TextBox 6"/>
        <xdr:cNvSpPr txBox="1">
          <a:spLocks noChangeArrowheads="1"/>
        </xdr:cNvSpPr>
      </xdr:nvSpPr>
      <xdr:spPr>
        <a:xfrm>
          <a:off x="0" y="5257800"/>
          <a:ext cx="515302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(a) Numero di bobine.
(b) Non è compreso il materiale cartaceo ubicato provvisoriamente, per mancanza di spazio, in altro edificio e non scaffalato.
(c) L'Archivio di Stato di Cuneo è stato impossibilitato a rilevare il materiale conservato per tipologia.</a:t>
          </a:r>
        </a:p>
      </xdr:txBody>
    </xdr:sp>
    <xdr:clientData/>
  </xdr:twoCellAnchor>
  <xdr:twoCellAnchor>
    <xdr:from>
      <xdr:col>0</xdr:col>
      <xdr:colOff>0</xdr:colOff>
      <xdr:row>51</xdr:row>
      <xdr:rowOff>0</xdr:rowOff>
    </xdr:from>
    <xdr:to>
      <xdr:col>10</xdr:col>
      <xdr:colOff>323850</xdr:colOff>
      <xdr:row>51</xdr:row>
      <xdr:rowOff>0</xdr:rowOff>
    </xdr:to>
    <xdr:sp>
      <xdr:nvSpPr>
        <xdr:cNvPr id="7" name="TextBox 7"/>
        <xdr:cNvSpPr txBox="1">
          <a:spLocks noChangeArrowheads="1"/>
        </xdr:cNvSpPr>
      </xdr:nvSpPr>
      <xdr:spPr>
        <a:xfrm>
          <a:off x="0" y="6057900"/>
          <a:ext cx="5124450" cy="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(a) Numero di bobine.
</a:t>
          </a:r>
        </a:p>
      </xdr:txBody>
    </xdr:sp>
    <xdr:clientData/>
  </xdr:twoCellAnchor>
  <xdr:twoCellAnchor>
    <xdr:from>
      <xdr:col>1</xdr:col>
      <xdr:colOff>133350</xdr:colOff>
      <xdr:row>44</xdr:row>
      <xdr:rowOff>0</xdr:rowOff>
    </xdr:from>
    <xdr:to>
      <xdr:col>10</xdr:col>
      <xdr:colOff>323850</xdr:colOff>
      <xdr:row>44</xdr:row>
      <xdr:rowOff>0</xdr:rowOff>
    </xdr:to>
    <xdr:sp>
      <xdr:nvSpPr>
        <xdr:cNvPr id="8" name="TextBox 8"/>
        <xdr:cNvSpPr txBox="1">
          <a:spLocks noChangeArrowheads="1"/>
        </xdr:cNvSpPr>
      </xdr:nvSpPr>
      <xdr:spPr>
        <a:xfrm>
          <a:off x="1019175" y="5257800"/>
          <a:ext cx="4105275"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Materiale conservato negli Archivi di Stato per tipologia, provincia e regione - Anno 2002</a:t>
          </a:r>
        </a:p>
      </xdr:txBody>
    </xdr:sp>
    <xdr:clientData/>
  </xdr:twoCellAnchor>
  <xdr:twoCellAnchor>
    <xdr:from>
      <xdr:col>1</xdr:col>
      <xdr:colOff>95250</xdr:colOff>
      <xdr:row>51</xdr:row>
      <xdr:rowOff>0</xdr:rowOff>
    </xdr:from>
    <xdr:to>
      <xdr:col>10</xdr:col>
      <xdr:colOff>323850</xdr:colOff>
      <xdr:row>51</xdr:row>
      <xdr:rowOff>0</xdr:rowOff>
    </xdr:to>
    <xdr:sp>
      <xdr:nvSpPr>
        <xdr:cNvPr id="9" name="TextBox 9"/>
        <xdr:cNvSpPr txBox="1">
          <a:spLocks noChangeArrowheads="1"/>
        </xdr:cNvSpPr>
      </xdr:nvSpPr>
      <xdr:spPr>
        <a:xfrm>
          <a:off x="981075" y="6057900"/>
          <a:ext cx="4143375"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Materiale conservato negli Archivi di Stato per tipologia, provincia e regione - Anno 2002</a:t>
          </a:r>
        </a:p>
      </xdr:txBody>
    </xdr:sp>
    <xdr:clientData/>
  </xdr:twoCellAnchor>
  <xdr:twoCellAnchor>
    <xdr:from>
      <xdr:col>1</xdr:col>
      <xdr:colOff>219075</xdr:colOff>
      <xdr:row>1</xdr:row>
      <xdr:rowOff>9525</xdr:rowOff>
    </xdr:from>
    <xdr:to>
      <xdr:col>10</xdr:col>
      <xdr:colOff>285750</xdr:colOff>
      <xdr:row>3</xdr:row>
      <xdr:rowOff>19050</xdr:rowOff>
    </xdr:to>
    <xdr:sp>
      <xdr:nvSpPr>
        <xdr:cNvPr id="10" name="TextBox 10"/>
        <xdr:cNvSpPr txBox="1">
          <a:spLocks noChangeArrowheads="1"/>
        </xdr:cNvSpPr>
      </xdr:nvSpPr>
      <xdr:spPr>
        <a:xfrm>
          <a:off x="1104900" y="123825"/>
          <a:ext cx="3981450" cy="3143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Materiale conservato negli archivi di Stato per tipologia e regione - Anni  2001-2002  </a:t>
          </a:r>
          <a:r>
            <a:rPr lang="en-US" cap="none" sz="900" b="0" i="0" u="none" baseline="0">
              <a:latin typeface="Arial"/>
              <a:ea typeface="Arial"/>
              <a:cs typeface="Arial"/>
            </a:rPr>
            <a: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0</xdr:rowOff>
    </xdr:from>
    <xdr:to>
      <xdr:col>13</xdr:col>
      <xdr:colOff>409575</xdr:colOff>
      <xdr:row>3</xdr:row>
      <xdr:rowOff>19050</xdr:rowOff>
    </xdr:to>
    <xdr:sp>
      <xdr:nvSpPr>
        <xdr:cNvPr id="1" name="TextBox 1"/>
        <xdr:cNvSpPr txBox="1">
          <a:spLocks noChangeArrowheads="1"/>
        </xdr:cNvSpPr>
      </xdr:nvSpPr>
      <xdr:spPr>
        <a:xfrm>
          <a:off x="742950" y="114300"/>
          <a:ext cx="4333875"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regione  - Anno 2000 </a:t>
          </a:r>
          <a:r>
            <a:rPr lang="en-US" cap="none" sz="900" b="0" i="0" u="none" baseline="0">
              <a:latin typeface="Arial"/>
              <a:ea typeface="Arial"/>
              <a:cs typeface="Arial"/>
            </a:rPr>
            <a:t>(a)</a:t>
          </a:r>
        </a:p>
      </xdr:txBody>
    </xdr:sp>
    <xdr:clientData/>
  </xdr:twoCellAnchor>
  <xdr:twoCellAnchor>
    <xdr:from>
      <xdr:col>0</xdr:col>
      <xdr:colOff>771525</xdr:colOff>
      <xdr:row>16</xdr:row>
      <xdr:rowOff>0</xdr:rowOff>
    </xdr:from>
    <xdr:to>
      <xdr:col>13</xdr:col>
      <xdr:colOff>371475</xdr:colOff>
      <xdr:row>16</xdr:row>
      <xdr:rowOff>0</xdr:rowOff>
    </xdr:to>
    <xdr:sp>
      <xdr:nvSpPr>
        <xdr:cNvPr id="2" name="TextBox 2"/>
        <xdr:cNvSpPr txBox="1">
          <a:spLocks noChangeArrowheads="1"/>
        </xdr:cNvSpPr>
      </xdr:nvSpPr>
      <xdr:spPr>
        <a:xfrm>
          <a:off x="771525" y="2400300"/>
          <a:ext cx="426720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tipologia e provincia - Anno 1999</a:t>
          </a:r>
        </a:p>
      </xdr:txBody>
    </xdr:sp>
    <xdr:clientData/>
  </xdr:twoCellAnchor>
  <xdr:twoCellAnchor>
    <xdr:from>
      <xdr:col>0</xdr:col>
      <xdr:colOff>771525</xdr:colOff>
      <xdr:row>23</xdr:row>
      <xdr:rowOff>0</xdr:rowOff>
    </xdr:from>
    <xdr:to>
      <xdr:col>14</xdr:col>
      <xdr:colOff>0</xdr:colOff>
      <xdr:row>23</xdr:row>
      <xdr:rowOff>0</xdr:rowOff>
    </xdr:to>
    <xdr:sp>
      <xdr:nvSpPr>
        <xdr:cNvPr id="3" name="TextBox 3"/>
        <xdr:cNvSpPr txBox="1">
          <a:spLocks noChangeArrowheads="1"/>
        </xdr:cNvSpPr>
      </xdr:nvSpPr>
      <xdr:spPr>
        <a:xfrm>
          <a:off x="771525" y="3200400"/>
          <a:ext cx="433387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tipologia e provincia - Anno 1999</a:t>
          </a:r>
        </a:p>
      </xdr:txBody>
    </xdr:sp>
    <xdr:clientData/>
  </xdr:twoCellAnchor>
  <xdr:twoCellAnchor>
    <xdr:from>
      <xdr:col>0</xdr:col>
      <xdr:colOff>0</xdr:colOff>
      <xdr:row>34</xdr:row>
      <xdr:rowOff>0</xdr:rowOff>
    </xdr:from>
    <xdr:to>
      <xdr:col>13</xdr:col>
      <xdr:colOff>352425</xdr:colOff>
      <xdr:row>41</xdr:row>
      <xdr:rowOff>38100</xdr:rowOff>
    </xdr:to>
    <xdr:sp>
      <xdr:nvSpPr>
        <xdr:cNvPr id="4" name="TextBox 4"/>
        <xdr:cNvSpPr txBox="1">
          <a:spLocks noChangeArrowheads="1"/>
        </xdr:cNvSpPr>
      </xdr:nvSpPr>
      <xdr:spPr>
        <a:xfrm>
          <a:off x="0" y="4457700"/>
          <a:ext cx="5019675" cy="83820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anche le Sezioni di archivio di Stato.
(b) Sono comprese le ricerche per uso amministrativo e di studio.
(c) Compreso l'Archivio centrale dello Stato di Roma.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9525</xdr:rowOff>
    </xdr:from>
    <xdr:to>
      <xdr:col>13</xdr:col>
      <xdr:colOff>409575</xdr:colOff>
      <xdr:row>3</xdr:row>
      <xdr:rowOff>85725</xdr:rowOff>
    </xdr:to>
    <xdr:sp>
      <xdr:nvSpPr>
        <xdr:cNvPr id="1" name="TextBox 1"/>
        <xdr:cNvSpPr txBox="1">
          <a:spLocks noChangeArrowheads="1"/>
        </xdr:cNvSpPr>
      </xdr:nvSpPr>
      <xdr:spPr>
        <a:xfrm>
          <a:off x="1095375" y="123825"/>
          <a:ext cx="3990975" cy="3810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regione - Anni  2001-2002 </a:t>
          </a:r>
          <a:r>
            <a:rPr lang="en-US" cap="none" sz="900" b="0" i="0" u="none" baseline="0">
              <a:latin typeface="Arial"/>
              <a:ea typeface="Arial"/>
              <a:cs typeface="Arial"/>
            </a:rPr>
            <a:t>(a)</a:t>
          </a:r>
        </a:p>
      </xdr:txBody>
    </xdr:sp>
    <xdr:clientData/>
  </xdr:twoCellAnchor>
  <xdr:twoCellAnchor>
    <xdr:from>
      <xdr:col>0</xdr:col>
      <xdr:colOff>771525</xdr:colOff>
      <xdr:row>18</xdr:row>
      <xdr:rowOff>0</xdr:rowOff>
    </xdr:from>
    <xdr:to>
      <xdr:col>13</xdr:col>
      <xdr:colOff>371475</xdr:colOff>
      <xdr:row>18</xdr:row>
      <xdr:rowOff>0</xdr:rowOff>
    </xdr:to>
    <xdr:sp>
      <xdr:nvSpPr>
        <xdr:cNvPr id="2" name="TextBox 2"/>
        <xdr:cNvSpPr txBox="1">
          <a:spLocks noChangeArrowheads="1"/>
        </xdr:cNvSpPr>
      </xdr:nvSpPr>
      <xdr:spPr>
        <a:xfrm>
          <a:off x="771525" y="2590800"/>
          <a:ext cx="4276725"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tipologia e provincia - Anno 1999</a:t>
          </a:r>
        </a:p>
      </xdr:txBody>
    </xdr:sp>
    <xdr:clientData/>
  </xdr:twoCellAnchor>
  <xdr:twoCellAnchor>
    <xdr:from>
      <xdr:col>0</xdr:col>
      <xdr:colOff>771525</xdr:colOff>
      <xdr:row>25</xdr:row>
      <xdr:rowOff>0</xdr:rowOff>
    </xdr:from>
    <xdr:to>
      <xdr:col>14</xdr:col>
      <xdr:colOff>0</xdr:colOff>
      <xdr:row>25</xdr:row>
      <xdr:rowOff>0</xdr:rowOff>
    </xdr:to>
    <xdr:sp>
      <xdr:nvSpPr>
        <xdr:cNvPr id="3" name="TextBox 3"/>
        <xdr:cNvSpPr txBox="1">
          <a:spLocks noChangeArrowheads="1"/>
        </xdr:cNvSpPr>
      </xdr:nvSpPr>
      <xdr:spPr>
        <a:xfrm>
          <a:off x="771525" y="3390900"/>
          <a:ext cx="4343400" cy="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Presenze, ricerche, fondi e pezzi consultati negli Archivi di Stato per tipologia e provincia - Anno 1999</a:t>
          </a:r>
        </a:p>
      </xdr:txBody>
    </xdr:sp>
    <xdr:clientData/>
  </xdr:twoCellAnchor>
  <xdr:twoCellAnchor>
    <xdr:from>
      <xdr:col>0</xdr:col>
      <xdr:colOff>0</xdr:colOff>
      <xdr:row>63</xdr:row>
      <xdr:rowOff>9525</xdr:rowOff>
    </xdr:from>
    <xdr:to>
      <xdr:col>13</xdr:col>
      <xdr:colOff>352425</xdr:colOff>
      <xdr:row>66</xdr:row>
      <xdr:rowOff>76200</xdr:rowOff>
    </xdr:to>
    <xdr:sp>
      <xdr:nvSpPr>
        <xdr:cNvPr id="4" name="TextBox 4"/>
        <xdr:cNvSpPr txBox="1">
          <a:spLocks noChangeArrowheads="1"/>
        </xdr:cNvSpPr>
      </xdr:nvSpPr>
      <xdr:spPr>
        <a:xfrm>
          <a:off x="0" y="7667625"/>
          <a:ext cx="5029200" cy="552450"/>
        </a:xfrm>
        <a:prstGeom prst="rect">
          <a:avLst/>
        </a:prstGeom>
        <a:noFill/>
        <a:ln w="9525" cmpd="sng">
          <a:noFill/>
        </a:ln>
      </xdr:spPr>
      <xdr:txBody>
        <a:bodyPr vertOverflow="clip" wrap="square"/>
        <a:p>
          <a:pPr algn="just">
            <a:defRPr/>
          </a:pPr>
          <a:r>
            <a:rPr lang="en-US" cap="none" sz="700" b="0" i="1" u="none" baseline="0">
              <a:latin typeface="Arial"/>
              <a:ea typeface="Arial"/>
              <a:cs typeface="Arial"/>
            </a:rPr>
            <a:t>Fonte</a:t>
          </a:r>
          <a:r>
            <a:rPr lang="en-US" cap="none" sz="700" b="0" i="0" u="none" baseline="0">
              <a:latin typeface="Arial"/>
              <a:ea typeface="Arial"/>
              <a:cs typeface="Arial"/>
            </a:rPr>
            <a:t>: Elaborazioni Istat su dati dell'Ufficio di statistica del Ministero per i beni e le attività culturali
(a) I dati riguardano anche le Sezioni di archivio di Stato.
(b) Sono comprese le ricerche per uso amministrativo e di studio.
(c) Compreso l'Archivio centrale dello Stato di Roma.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A1:Q96"/>
  <sheetViews>
    <sheetView workbookViewId="0" topLeftCell="A1">
      <selection activeCell="O10" sqref="O10"/>
    </sheetView>
  </sheetViews>
  <sheetFormatPr defaultColWidth="9.140625" defaultRowHeight="9" customHeight="1"/>
  <cols>
    <col min="1" max="1" width="12.57421875" style="136" customWidth="1"/>
    <col min="2" max="4" width="6.28125" style="1" customWidth="1"/>
    <col min="5" max="5" width="0.85546875" style="1" customWidth="1"/>
    <col min="6" max="8" width="7.7109375" style="13" customWidth="1"/>
    <col min="9" max="9" width="0.85546875" style="1" customWidth="1"/>
    <col min="10" max="11" width="6.7109375" style="1" customWidth="1"/>
    <col min="12" max="12" width="6.7109375" style="0" customWidth="1"/>
    <col min="13" max="13" width="12.7109375" style="1" customWidth="1"/>
    <col min="14" max="16384" width="8.8515625" style="1" customWidth="1"/>
  </cols>
  <sheetData>
    <row r="1" ht="9" customHeight="1">
      <c r="A1" s="137"/>
    </row>
    <row r="2" spans="1:8" s="2" customFormat="1" ht="12.75">
      <c r="A2" s="138" t="s">
        <v>68</v>
      </c>
      <c r="F2" s="14"/>
      <c r="G2" s="14"/>
      <c r="H2" s="14"/>
    </row>
    <row r="3" spans="1:8" s="2" customFormat="1" ht="12">
      <c r="A3" s="138"/>
      <c r="B3" s="3"/>
      <c r="F3" s="15"/>
      <c r="G3" s="15"/>
      <c r="H3" s="15"/>
    </row>
    <row r="4" spans="1:8" s="2" customFormat="1" ht="9" customHeight="1">
      <c r="A4" s="138"/>
      <c r="B4" s="3"/>
      <c r="F4" s="15"/>
      <c r="G4" s="15"/>
      <c r="H4" s="15"/>
    </row>
    <row r="5" spans="1:12" s="20" customFormat="1" ht="13.5" customHeight="1">
      <c r="A5" s="477" t="s">
        <v>87</v>
      </c>
      <c r="B5" s="480" t="s">
        <v>24</v>
      </c>
      <c r="C5" s="480"/>
      <c r="D5" s="480"/>
      <c r="E5" s="474"/>
      <c r="F5" s="480" t="s">
        <v>77</v>
      </c>
      <c r="G5" s="480"/>
      <c r="H5" s="480"/>
      <c r="I5" s="474"/>
      <c r="J5" s="482" t="s">
        <v>25</v>
      </c>
      <c r="K5" s="482"/>
      <c r="L5" s="482"/>
    </row>
    <row r="6" spans="1:12" s="20" customFormat="1" ht="12" customHeight="1">
      <c r="A6" s="478"/>
      <c r="B6" s="472" t="s">
        <v>106</v>
      </c>
      <c r="C6" s="472" t="s">
        <v>107</v>
      </c>
      <c r="D6" s="472" t="s">
        <v>0</v>
      </c>
      <c r="E6" s="475"/>
      <c r="F6" s="472" t="s">
        <v>106</v>
      </c>
      <c r="G6" s="472" t="s">
        <v>107</v>
      </c>
      <c r="H6" s="472" t="s">
        <v>0</v>
      </c>
      <c r="I6" s="475"/>
      <c r="J6" s="472" t="s">
        <v>106</v>
      </c>
      <c r="K6" s="472" t="s">
        <v>107</v>
      </c>
      <c r="L6" s="472" t="s">
        <v>0</v>
      </c>
    </row>
    <row r="7" spans="1:12" s="20" customFormat="1" ht="12" customHeight="1">
      <c r="A7" s="479"/>
      <c r="B7" s="473"/>
      <c r="C7" s="473"/>
      <c r="D7" s="473"/>
      <c r="E7" s="476"/>
      <c r="F7" s="473"/>
      <c r="G7" s="473"/>
      <c r="H7" s="473"/>
      <c r="I7" s="476"/>
      <c r="J7" s="473"/>
      <c r="K7" s="473"/>
      <c r="L7" s="473"/>
    </row>
    <row r="8" spans="1:12" s="20" customFormat="1" ht="9" customHeight="1">
      <c r="A8" s="321"/>
      <c r="B8" s="365"/>
      <c r="C8" s="365"/>
      <c r="D8" s="365"/>
      <c r="E8" s="320"/>
      <c r="F8" s="365"/>
      <c r="G8" s="365"/>
      <c r="H8" s="365"/>
      <c r="I8" s="320"/>
      <c r="J8" s="365"/>
      <c r="K8" s="365"/>
      <c r="L8" s="365"/>
    </row>
    <row r="9" spans="1:12" s="20" customFormat="1" ht="9" customHeight="1">
      <c r="A9" s="481" t="s">
        <v>128</v>
      </c>
      <c r="B9" s="481"/>
      <c r="C9" s="481"/>
      <c r="D9" s="481"/>
      <c r="E9" s="481"/>
      <c r="F9" s="481"/>
      <c r="G9" s="481"/>
      <c r="H9" s="481"/>
      <c r="I9" s="481"/>
      <c r="J9" s="481"/>
      <c r="K9" s="481"/>
      <c r="L9" s="481"/>
    </row>
    <row r="10" spans="1:12" s="20" customFormat="1" ht="9" customHeight="1">
      <c r="A10" s="321"/>
      <c r="B10" s="365"/>
      <c r="C10" s="365"/>
      <c r="D10" s="365"/>
      <c r="E10" s="320"/>
      <c r="F10" s="365"/>
      <c r="G10" s="365"/>
      <c r="H10" s="365"/>
      <c r="I10" s="320"/>
      <c r="J10" s="365"/>
      <c r="K10" s="365"/>
      <c r="L10" s="365"/>
    </row>
    <row r="11" spans="1:12" s="20" customFormat="1" ht="9" customHeight="1">
      <c r="A11" s="321" t="s">
        <v>17</v>
      </c>
      <c r="B11" s="365">
        <v>4</v>
      </c>
      <c r="C11" s="365" t="s">
        <v>18</v>
      </c>
      <c r="D11" s="365">
        <v>4</v>
      </c>
      <c r="E11" s="320"/>
      <c r="F11" s="365">
        <v>7</v>
      </c>
      <c r="G11" s="365">
        <v>6</v>
      </c>
      <c r="H11" s="365">
        <v>13</v>
      </c>
      <c r="I11" s="320"/>
      <c r="J11" s="365">
        <v>11</v>
      </c>
      <c r="K11" s="365">
        <v>6</v>
      </c>
      <c r="L11" s="365">
        <v>17</v>
      </c>
    </row>
    <row r="12" spans="1:12" s="20" customFormat="1" ht="9" customHeight="1">
      <c r="A12" s="321" t="s">
        <v>69</v>
      </c>
      <c r="B12" s="365" t="s">
        <v>18</v>
      </c>
      <c r="C12" s="365" t="s">
        <v>18</v>
      </c>
      <c r="D12" s="365" t="s">
        <v>18</v>
      </c>
      <c r="E12" s="320"/>
      <c r="F12" s="365" t="s">
        <v>18</v>
      </c>
      <c r="G12" s="365" t="s">
        <v>18</v>
      </c>
      <c r="H12" s="365" t="s">
        <v>18</v>
      </c>
      <c r="I12" s="320"/>
      <c r="J12" s="365" t="s">
        <v>18</v>
      </c>
      <c r="K12" s="365" t="s">
        <v>18</v>
      </c>
      <c r="L12" s="365" t="s">
        <v>18</v>
      </c>
    </row>
    <row r="13" spans="1:12" s="20" customFormat="1" ht="9" customHeight="1">
      <c r="A13" s="321" t="s">
        <v>1</v>
      </c>
      <c r="B13" s="365">
        <v>3</v>
      </c>
      <c r="C13" s="365">
        <v>3</v>
      </c>
      <c r="D13" s="365">
        <v>6</v>
      </c>
      <c r="E13" s="320"/>
      <c r="F13" s="365">
        <v>5</v>
      </c>
      <c r="G13" s="365">
        <v>3</v>
      </c>
      <c r="H13" s="365">
        <v>8</v>
      </c>
      <c r="I13" s="320"/>
      <c r="J13" s="365">
        <v>8</v>
      </c>
      <c r="K13" s="365">
        <v>6</v>
      </c>
      <c r="L13" s="365">
        <v>14</v>
      </c>
    </row>
    <row r="14" spans="1:12" s="20" customFormat="1" ht="9" customHeight="1">
      <c r="A14" s="321" t="s">
        <v>19</v>
      </c>
      <c r="B14" s="365" t="s">
        <v>18</v>
      </c>
      <c r="C14" s="365" t="s">
        <v>18</v>
      </c>
      <c r="D14" s="365" t="s">
        <v>18</v>
      </c>
      <c r="E14" s="320"/>
      <c r="F14" s="365" t="s">
        <v>18</v>
      </c>
      <c r="G14" s="365">
        <v>1</v>
      </c>
      <c r="H14" s="365">
        <v>1</v>
      </c>
      <c r="I14" s="320"/>
      <c r="J14" s="365" t="s">
        <v>18</v>
      </c>
      <c r="K14" s="365">
        <v>1</v>
      </c>
      <c r="L14" s="365">
        <v>1</v>
      </c>
    </row>
    <row r="15" spans="1:12" s="20" customFormat="1" ht="9" customHeight="1">
      <c r="A15" s="321" t="s">
        <v>2</v>
      </c>
      <c r="B15" s="365">
        <v>8</v>
      </c>
      <c r="C15" s="365" t="s">
        <v>18</v>
      </c>
      <c r="D15" s="365">
        <v>8</v>
      </c>
      <c r="E15" s="320"/>
      <c r="F15" s="365">
        <v>1</v>
      </c>
      <c r="G15" s="365">
        <v>3</v>
      </c>
      <c r="H15" s="365">
        <v>4</v>
      </c>
      <c r="I15" s="320"/>
      <c r="J15" s="365">
        <v>9</v>
      </c>
      <c r="K15" s="365">
        <v>3</v>
      </c>
      <c r="L15" s="365">
        <v>12</v>
      </c>
    </row>
    <row r="16" spans="1:12" s="20" customFormat="1" ht="9" customHeight="1">
      <c r="A16" s="321" t="s">
        <v>16</v>
      </c>
      <c r="B16" s="365">
        <v>3</v>
      </c>
      <c r="C16" s="365">
        <v>3</v>
      </c>
      <c r="D16" s="365">
        <v>6</v>
      </c>
      <c r="E16" s="320"/>
      <c r="F16" s="365" t="s">
        <v>18</v>
      </c>
      <c r="G16" s="365">
        <v>5</v>
      </c>
      <c r="H16" s="365">
        <v>5</v>
      </c>
      <c r="I16" s="320"/>
      <c r="J16" s="365">
        <v>3</v>
      </c>
      <c r="K16" s="365">
        <v>8</v>
      </c>
      <c r="L16" s="365">
        <v>11</v>
      </c>
    </row>
    <row r="17" spans="1:12" s="20" customFormat="1" ht="9" customHeight="1">
      <c r="A17" s="321" t="s">
        <v>3</v>
      </c>
      <c r="B17" s="365">
        <v>3</v>
      </c>
      <c r="C17" s="365">
        <v>1</v>
      </c>
      <c r="D17" s="365">
        <v>4</v>
      </c>
      <c r="E17" s="320"/>
      <c r="F17" s="365">
        <v>1</v>
      </c>
      <c r="G17" s="365">
        <v>2</v>
      </c>
      <c r="H17" s="365">
        <v>3</v>
      </c>
      <c r="I17" s="320"/>
      <c r="J17" s="365">
        <v>4</v>
      </c>
      <c r="K17" s="365">
        <v>3</v>
      </c>
      <c r="L17" s="365">
        <v>7</v>
      </c>
    </row>
    <row r="18" spans="1:12" s="20" customFormat="1" ht="9" customHeight="1">
      <c r="A18" s="321" t="s">
        <v>4</v>
      </c>
      <c r="B18" s="365">
        <v>14</v>
      </c>
      <c r="C18" s="365">
        <v>2</v>
      </c>
      <c r="D18" s="365">
        <v>16</v>
      </c>
      <c r="E18" s="320"/>
      <c r="F18" s="365">
        <v>7</v>
      </c>
      <c r="G18" s="365">
        <v>8</v>
      </c>
      <c r="H18" s="365">
        <v>15</v>
      </c>
      <c r="I18" s="320"/>
      <c r="J18" s="365">
        <v>21</v>
      </c>
      <c r="K18" s="365">
        <v>10</v>
      </c>
      <c r="L18" s="365">
        <v>31</v>
      </c>
    </row>
    <row r="19" spans="1:12" s="20" customFormat="1" ht="9" customHeight="1">
      <c r="A19" s="321" t="s">
        <v>5</v>
      </c>
      <c r="B19" s="365">
        <v>26</v>
      </c>
      <c r="C19" s="365">
        <v>12</v>
      </c>
      <c r="D19" s="365">
        <v>38</v>
      </c>
      <c r="E19" s="320"/>
      <c r="F19" s="365">
        <v>6</v>
      </c>
      <c r="G19" s="365">
        <v>12</v>
      </c>
      <c r="H19" s="365">
        <v>18</v>
      </c>
      <c r="I19" s="320"/>
      <c r="J19" s="365">
        <v>32</v>
      </c>
      <c r="K19" s="365">
        <v>24</v>
      </c>
      <c r="L19" s="365">
        <v>56</v>
      </c>
    </row>
    <row r="20" spans="1:12" s="20" customFormat="1" ht="9" customHeight="1">
      <c r="A20" s="321" t="s">
        <v>7</v>
      </c>
      <c r="B20" s="365">
        <v>4</v>
      </c>
      <c r="C20" s="365" t="s">
        <v>18</v>
      </c>
      <c r="D20" s="365">
        <v>4</v>
      </c>
      <c r="E20" s="320"/>
      <c r="F20" s="365">
        <v>4</v>
      </c>
      <c r="G20" s="365">
        <v>2</v>
      </c>
      <c r="H20" s="365">
        <v>6</v>
      </c>
      <c r="I20" s="320"/>
      <c r="J20" s="365">
        <v>8</v>
      </c>
      <c r="K20" s="365">
        <v>2</v>
      </c>
      <c r="L20" s="365">
        <v>10</v>
      </c>
    </row>
    <row r="21" spans="1:12" s="20" customFormat="1" ht="9" customHeight="1">
      <c r="A21" s="321" t="s">
        <v>6</v>
      </c>
      <c r="B21" s="365">
        <v>4</v>
      </c>
      <c r="C21" s="365">
        <v>2</v>
      </c>
      <c r="D21" s="365">
        <v>6</v>
      </c>
      <c r="E21" s="320"/>
      <c r="F21" s="365">
        <v>2</v>
      </c>
      <c r="G21" s="365">
        <v>6</v>
      </c>
      <c r="H21" s="365">
        <v>8</v>
      </c>
      <c r="I21" s="320"/>
      <c r="J21" s="365">
        <v>6</v>
      </c>
      <c r="K21" s="365">
        <v>8</v>
      </c>
      <c r="L21" s="365">
        <v>14</v>
      </c>
    </row>
    <row r="22" spans="1:12" s="20" customFormat="1" ht="9" customHeight="1">
      <c r="A22" s="321" t="s">
        <v>8</v>
      </c>
      <c r="B22" s="365">
        <v>29</v>
      </c>
      <c r="C22" s="365">
        <v>13</v>
      </c>
      <c r="D22" s="365">
        <v>42</v>
      </c>
      <c r="E22" s="320"/>
      <c r="F22" s="365">
        <v>19</v>
      </c>
      <c r="G22" s="365">
        <v>29</v>
      </c>
      <c r="H22" s="365">
        <v>48</v>
      </c>
      <c r="I22" s="320"/>
      <c r="J22" s="365">
        <v>48</v>
      </c>
      <c r="K22" s="365">
        <v>42</v>
      </c>
      <c r="L22" s="365">
        <v>90</v>
      </c>
    </row>
    <row r="23" spans="1:12" s="20" customFormat="1" ht="9" customHeight="1">
      <c r="A23" s="321" t="s">
        <v>9</v>
      </c>
      <c r="B23" s="365">
        <v>6</v>
      </c>
      <c r="C23" s="365" t="s">
        <v>18</v>
      </c>
      <c r="D23" s="365">
        <v>6</v>
      </c>
      <c r="E23" s="320"/>
      <c r="F23" s="365" t="s">
        <v>18</v>
      </c>
      <c r="G23" s="365">
        <v>6</v>
      </c>
      <c r="H23" s="365">
        <v>6</v>
      </c>
      <c r="I23" s="320"/>
      <c r="J23" s="365">
        <v>6</v>
      </c>
      <c r="K23" s="365">
        <v>6</v>
      </c>
      <c r="L23" s="365">
        <v>12</v>
      </c>
    </row>
    <row r="24" spans="1:12" s="20" customFormat="1" ht="9" customHeight="1">
      <c r="A24" s="321" t="s">
        <v>10</v>
      </c>
      <c r="B24" s="365">
        <v>2</v>
      </c>
      <c r="C24" s="365">
        <v>1</v>
      </c>
      <c r="D24" s="365">
        <v>3</v>
      </c>
      <c r="E24" s="320"/>
      <c r="F24" s="365">
        <v>3</v>
      </c>
      <c r="G24" s="365">
        <v>1</v>
      </c>
      <c r="H24" s="365">
        <v>4</v>
      </c>
      <c r="I24" s="320"/>
      <c r="J24" s="365">
        <v>5</v>
      </c>
      <c r="K24" s="365">
        <v>2</v>
      </c>
      <c r="L24" s="365">
        <v>7</v>
      </c>
    </row>
    <row r="25" spans="1:12" s="20" customFormat="1" ht="9" customHeight="1">
      <c r="A25" s="321" t="s">
        <v>11</v>
      </c>
      <c r="B25" s="365">
        <v>12</v>
      </c>
      <c r="C25" s="365">
        <v>4</v>
      </c>
      <c r="D25" s="365">
        <v>16</v>
      </c>
      <c r="E25" s="320"/>
      <c r="F25" s="365">
        <v>17</v>
      </c>
      <c r="G25" s="365">
        <v>14</v>
      </c>
      <c r="H25" s="365">
        <v>31</v>
      </c>
      <c r="I25" s="320"/>
      <c r="J25" s="365">
        <v>29</v>
      </c>
      <c r="K25" s="365">
        <v>18</v>
      </c>
      <c r="L25" s="365">
        <v>47</v>
      </c>
    </row>
    <row r="26" spans="1:12" s="20" customFormat="1" ht="9" customHeight="1">
      <c r="A26" s="321" t="s">
        <v>12</v>
      </c>
      <c r="B26" s="365">
        <v>6</v>
      </c>
      <c r="C26" s="365">
        <v>3</v>
      </c>
      <c r="D26" s="365">
        <v>9</v>
      </c>
      <c r="E26" s="320"/>
      <c r="F26" s="365">
        <v>4</v>
      </c>
      <c r="G26" s="365">
        <v>3</v>
      </c>
      <c r="H26" s="365">
        <v>7</v>
      </c>
      <c r="I26" s="320"/>
      <c r="J26" s="365">
        <v>10</v>
      </c>
      <c r="K26" s="365">
        <v>6</v>
      </c>
      <c r="L26" s="365">
        <v>16</v>
      </c>
    </row>
    <row r="27" spans="1:12" s="20" customFormat="1" ht="9" customHeight="1">
      <c r="A27" s="321" t="s">
        <v>13</v>
      </c>
      <c r="B27" s="365">
        <v>6</v>
      </c>
      <c r="C27" s="365" t="s">
        <v>18</v>
      </c>
      <c r="D27" s="365">
        <v>6</v>
      </c>
      <c r="E27" s="320"/>
      <c r="F27" s="365" t="s">
        <v>18</v>
      </c>
      <c r="G27" s="365">
        <v>5</v>
      </c>
      <c r="H27" s="365">
        <v>5</v>
      </c>
      <c r="I27" s="320"/>
      <c r="J27" s="365">
        <v>6</v>
      </c>
      <c r="K27" s="365">
        <v>5</v>
      </c>
      <c r="L27" s="365">
        <v>11</v>
      </c>
    </row>
    <row r="28" spans="1:12" s="20" customFormat="1" ht="9" customHeight="1">
      <c r="A28" s="321" t="s">
        <v>14</v>
      </c>
      <c r="B28" s="365">
        <v>5</v>
      </c>
      <c r="C28" s="365">
        <v>4</v>
      </c>
      <c r="D28" s="365">
        <v>9</v>
      </c>
      <c r="E28" s="320"/>
      <c r="F28" s="365" t="s">
        <v>18</v>
      </c>
      <c r="G28" s="365">
        <v>10</v>
      </c>
      <c r="H28" s="365">
        <v>10</v>
      </c>
      <c r="I28" s="320"/>
      <c r="J28" s="365">
        <v>5</v>
      </c>
      <c r="K28" s="365">
        <v>14</v>
      </c>
      <c r="L28" s="365">
        <v>19</v>
      </c>
    </row>
    <row r="29" spans="1:12" s="20" customFormat="1" ht="9" customHeight="1">
      <c r="A29" s="321" t="s">
        <v>33</v>
      </c>
      <c r="B29" s="365" t="s">
        <v>18</v>
      </c>
      <c r="C29" s="365" t="s">
        <v>18</v>
      </c>
      <c r="D29" s="365" t="s">
        <v>18</v>
      </c>
      <c r="E29" s="320"/>
      <c r="F29" s="365" t="s">
        <v>18</v>
      </c>
      <c r="G29" s="365" t="s">
        <v>18</v>
      </c>
      <c r="H29" s="365" t="s">
        <v>18</v>
      </c>
      <c r="I29" s="320"/>
      <c r="J29" s="365" t="s">
        <v>18</v>
      </c>
      <c r="K29" s="365" t="s">
        <v>18</v>
      </c>
      <c r="L29" s="365" t="s">
        <v>18</v>
      </c>
    </row>
    <row r="30" spans="1:12" s="20" customFormat="1" ht="9" customHeight="1">
      <c r="A30" s="321" t="s">
        <v>15</v>
      </c>
      <c r="B30" s="365">
        <v>5</v>
      </c>
      <c r="C30" s="365" t="s">
        <v>18</v>
      </c>
      <c r="D30" s="365">
        <v>5</v>
      </c>
      <c r="E30" s="320"/>
      <c r="F30" s="365" t="s">
        <v>18</v>
      </c>
      <c r="G30" s="365">
        <v>6</v>
      </c>
      <c r="H30" s="365">
        <v>6</v>
      </c>
      <c r="I30" s="320"/>
      <c r="J30" s="365">
        <v>5</v>
      </c>
      <c r="K30" s="365">
        <v>6</v>
      </c>
      <c r="L30" s="365">
        <v>11</v>
      </c>
    </row>
    <row r="31" spans="1:12" s="20" customFormat="1" ht="9" customHeight="1">
      <c r="A31" s="399" t="s">
        <v>151</v>
      </c>
      <c r="B31" s="367">
        <v>140</v>
      </c>
      <c r="C31" s="367">
        <v>48</v>
      </c>
      <c r="D31" s="367">
        <v>188</v>
      </c>
      <c r="E31" s="368"/>
      <c r="F31" s="367">
        <v>76</v>
      </c>
      <c r="G31" s="367">
        <v>122</v>
      </c>
      <c r="H31" s="367">
        <v>198</v>
      </c>
      <c r="I31" s="368"/>
      <c r="J31" s="367">
        <v>216</v>
      </c>
      <c r="K31" s="367">
        <v>170</v>
      </c>
      <c r="L31" s="367">
        <v>386</v>
      </c>
    </row>
    <row r="32" spans="1:12" s="20" customFormat="1" ht="9" customHeight="1">
      <c r="A32" s="366" t="s">
        <v>73</v>
      </c>
      <c r="B32" s="367">
        <v>35</v>
      </c>
      <c r="C32" s="367">
        <v>9</v>
      </c>
      <c r="D32" s="367">
        <v>44</v>
      </c>
      <c r="E32" s="368"/>
      <c r="F32" s="367">
        <v>21</v>
      </c>
      <c r="G32" s="367">
        <v>28</v>
      </c>
      <c r="H32" s="367">
        <v>49</v>
      </c>
      <c r="I32" s="368"/>
      <c r="J32" s="367">
        <v>56</v>
      </c>
      <c r="K32" s="367">
        <v>37</v>
      </c>
      <c r="L32" s="367">
        <v>93</v>
      </c>
    </row>
    <row r="33" spans="1:12" s="20" customFormat="1" ht="9" customHeight="1">
      <c r="A33" s="366" t="s">
        <v>74</v>
      </c>
      <c r="B33" s="367">
        <v>63</v>
      </c>
      <c r="C33" s="367">
        <v>27</v>
      </c>
      <c r="D33" s="367">
        <v>90</v>
      </c>
      <c r="E33" s="368"/>
      <c r="F33" s="367">
        <v>31</v>
      </c>
      <c r="G33" s="367">
        <v>49</v>
      </c>
      <c r="H33" s="367">
        <v>80</v>
      </c>
      <c r="I33" s="368"/>
      <c r="J33" s="367">
        <v>94</v>
      </c>
      <c r="K33" s="367">
        <v>76</v>
      </c>
      <c r="L33" s="367">
        <v>170</v>
      </c>
    </row>
    <row r="34" spans="1:12" s="20" customFormat="1" ht="9" customHeight="1">
      <c r="A34" s="366" t="s">
        <v>75</v>
      </c>
      <c r="B34" s="367">
        <v>42</v>
      </c>
      <c r="C34" s="367">
        <v>12</v>
      </c>
      <c r="D34" s="367">
        <v>54</v>
      </c>
      <c r="E34" s="368"/>
      <c r="F34" s="367">
        <v>24</v>
      </c>
      <c r="G34" s="367">
        <v>45</v>
      </c>
      <c r="H34" s="367">
        <v>69</v>
      </c>
      <c r="I34" s="368"/>
      <c r="J34" s="367">
        <v>66</v>
      </c>
      <c r="K34" s="367">
        <v>57</v>
      </c>
      <c r="L34" s="367">
        <v>123</v>
      </c>
    </row>
    <row r="35" spans="1:12" s="20" customFormat="1" ht="9" customHeight="1">
      <c r="A35" s="321"/>
      <c r="B35" s="365"/>
      <c r="C35" s="365"/>
      <c r="D35" s="365"/>
      <c r="E35" s="320"/>
      <c r="F35" s="365"/>
      <c r="G35" s="365"/>
      <c r="H35" s="365"/>
      <c r="I35" s="320"/>
      <c r="J35" s="365"/>
      <c r="K35" s="365"/>
      <c r="L35" s="365"/>
    </row>
    <row r="36" spans="1:12" s="20" customFormat="1" ht="9" customHeight="1">
      <c r="A36" s="481" t="s">
        <v>129</v>
      </c>
      <c r="B36" s="481"/>
      <c r="C36" s="481"/>
      <c r="D36" s="481"/>
      <c r="E36" s="481"/>
      <c r="F36" s="481"/>
      <c r="G36" s="481"/>
      <c r="H36" s="481"/>
      <c r="I36" s="481"/>
      <c r="J36" s="481"/>
      <c r="K36" s="481"/>
      <c r="L36" s="481"/>
    </row>
    <row r="37" spans="1:12" s="20" customFormat="1" ht="9" customHeight="1">
      <c r="A37" s="139"/>
      <c r="B37" s="8"/>
      <c r="C37" s="8"/>
      <c r="D37" s="9"/>
      <c r="E37" s="99"/>
      <c r="F37" s="8"/>
      <c r="G37" s="8"/>
      <c r="H37" s="8"/>
      <c r="I37" s="99"/>
      <c r="J37" s="8"/>
      <c r="K37" s="8"/>
      <c r="L37" s="8"/>
    </row>
    <row r="38" spans="1:12" s="142" customFormat="1" ht="9" customHeight="1">
      <c r="A38" s="140" t="s">
        <v>17</v>
      </c>
      <c r="B38" s="291">
        <v>4</v>
      </c>
      <c r="C38" s="292" t="s">
        <v>18</v>
      </c>
      <c r="D38" s="293">
        <v>4</v>
      </c>
      <c r="E38" s="294"/>
      <c r="F38" s="295">
        <v>7</v>
      </c>
      <c r="G38" s="296">
        <v>6</v>
      </c>
      <c r="H38" s="295">
        <v>13</v>
      </c>
      <c r="I38" s="295"/>
      <c r="J38" s="296">
        <v>11</v>
      </c>
      <c r="K38" s="295">
        <v>6</v>
      </c>
      <c r="L38" s="295">
        <v>17</v>
      </c>
    </row>
    <row r="39" spans="1:12" s="142" customFormat="1" ht="9" customHeight="1">
      <c r="A39" s="140" t="s">
        <v>69</v>
      </c>
      <c r="B39" s="292" t="s">
        <v>18</v>
      </c>
      <c r="C39" s="292" t="s">
        <v>18</v>
      </c>
      <c r="D39" s="292" t="s">
        <v>18</v>
      </c>
      <c r="E39" s="294"/>
      <c r="F39" s="296" t="s">
        <v>18</v>
      </c>
      <c r="G39" s="296" t="s">
        <v>18</v>
      </c>
      <c r="H39" s="296" t="s">
        <v>18</v>
      </c>
      <c r="I39" s="296"/>
      <c r="J39" s="292" t="s">
        <v>18</v>
      </c>
      <c r="K39" s="292" t="s">
        <v>18</v>
      </c>
      <c r="L39" s="292" t="s">
        <v>18</v>
      </c>
    </row>
    <row r="40" spans="1:13" s="141" customFormat="1" ht="9" customHeight="1">
      <c r="A40" s="140" t="s">
        <v>1</v>
      </c>
      <c r="B40" s="291">
        <v>3</v>
      </c>
      <c r="C40" s="292">
        <v>3</v>
      </c>
      <c r="D40" s="293">
        <v>6</v>
      </c>
      <c r="E40" s="294"/>
      <c r="F40" s="295">
        <v>5</v>
      </c>
      <c r="G40" s="296">
        <v>3</v>
      </c>
      <c r="H40" s="295">
        <v>8</v>
      </c>
      <c r="I40" s="295"/>
      <c r="J40" s="296">
        <v>8</v>
      </c>
      <c r="K40" s="295">
        <v>6</v>
      </c>
      <c r="L40" s="295">
        <v>14</v>
      </c>
      <c r="M40" s="142"/>
    </row>
    <row r="41" spans="1:13" s="141" customFormat="1" ht="9" customHeight="1">
      <c r="A41" s="199" t="s">
        <v>19</v>
      </c>
      <c r="B41" s="292" t="s">
        <v>18</v>
      </c>
      <c r="C41" s="292" t="s">
        <v>18</v>
      </c>
      <c r="D41" s="292" t="s">
        <v>18</v>
      </c>
      <c r="E41" s="294"/>
      <c r="F41" s="296" t="s">
        <v>18</v>
      </c>
      <c r="G41" s="296">
        <v>1</v>
      </c>
      <c r="H41" s="296">
        <v>1</v>
      </c>
      <c r="I41" s="296"/>
      <c r="J41" s="296" t="s">
        <v>18</v>
      </c>
      <c r="K41" s="296">
        <v>1</v>
      </c>
      <c r="L41" s="296">
        <v>1</v>
      </c>
      <c r="M41" s="142"/>
    </row>
    <row r="42" spans="1:13" s="141" customFormat="1" ht="9" customHeight="1">
      <c r="A42" s="140" t="s">
        <v>2</v>
      </c>
      <c r="B42" s="291">
        <v>8</v>
      </c>
      <c r="C42" s="292" t="s">
        <v>18</v>
      </c>
      <c r="D42" s="293">
        <v>8</v>
      </c>
      <c r="E42" s="294"/>
      <c r="F42" s="295">
        <v>1</v>
      </c>
      <c r="G42" s="296">
        <v>3</v>
      </c>
      <c r="H42" s="295">
        <v>4</v>
      </c>
      <c r="I42" s="295"/>
      <c r="J42" s="296">
        <v>9</v>
      </c>
      <c r="K42" s="295">
        <v>3</v>
      </c>
      <c r="L42" s="295">
        <v>12</v>
      </c>
      <c r="M42" s="142"/>
    </row>
    <row r="43" spans="1:13" s="141" customFormat="1" ht="9" customHeight="1">
      <c r="A43" s="140" t="s">
        <v>16</v>
      </c>
      <c r="B43" s="291">
        <v>3</v>
      </c>
      <c r="C43" s="293">
        <v>3</v>
      </c>
      <c r="D43" s="293">
        <v>6</v>
      </c>
      <c r="E43" s="294"/>
      <c r="F43" s="296" t="s">
        <v>18</v>
      </c>
      <c r="G43" s="296">
        <v>5</v>
      </c>
      <c r="H43" s="296">
        <v>5</v>
      </c>
      <c r="I43" s="296"/>
      <c r="J43" s="296">
        <v>3</v>
      </c>
      <c r="K43" s="296">
        <v>8</v>
      </c>
      <c r="L43" s="296">
        <v>11</v>
      </c>
      <c r="M43" s="142"/>
    </row>
    <row r="44" spans="1:12" s="142" customFormat="1" ht="9" customHeight="1">
      <c r="A44" s="140" t="s">
        <v>3</v>
      </c>
      <c r="B44" s="291">
        <v>3</v>
      </c>
      <c r="C44" s="293">
        <v>1</v>
      </c>
      <c r="D44" s="293">
        <v>4</v>
      </c>
      <c r="E44" s="294"/>
      <c r="F44" s="295">
        <v>1</v>
      </c>
      <c r="G44" s="296">
        <v>2</v>
      </c>
      <c r="H44" s="295">
        <v>3</v>
      </c>
      <c r="I44" s="295"/>
      <c r="J44" s="296">
        <v>4</v>
      </c>
      <c r="K44" s="295">
        <v>3</v>
      </c>
      <c r="L44" s="295">
        <v>7</v>
      </c>
    </row>
    <row r="45" spans="1:13" s="141" customFormat="1" ht="9" customHeight="1">
      <c r="A45" s="140" t="s">
        <v>4</v>
      </c>
      <c r="B45" s="291">
        <v>14</v>
      </c>
      <c r="C45" s="293">
        <v>2</v>
      </c>
      <c r="D45" s="293">
        <v>16</v>
      </c>
      <c r="E45" s="294"/>
      <c r="F45" s="296">
        <v>7</v>
      </c>
      <c r="G45" s="296">
        <v>8</v>
      </c>
      <c r="H45" s="296">
        <v>15</v>
      </c>
      <c r="I45" s="296"/>
      <c r="J45" s="296">
        <v>21</v>
      </c>
      <c r="K45" s="296">
        <v>10</v>
      </c>
      <c r="L45" s="296">
        <v>31</v>
      </c>
      <c r="M45" s="142"/>
    </row>
    <row r="46" spans="1:13" s="141" customFormat="1" ht="9" customHeight="1">
      <c r="A46" s="140" t="s">
        <v>5</v>
      </c>
      <c r="B46" s="291">
        <v>26</v>
      </c>
      <c r="C46" s="293">
        <v>12</v>
      </c>
      <c r="D46" s="293">
        <v>38</v>
      </c>
      <c r="E46" s="294"/>
      <c r="F46" s="295">
        <v>6</v>
      </c>
      <c r="G46" s="296">
        <v>12</v>
      </c>
      <c r="H46" s="295">
        <v>18</v>
      </c>
      <c r="I46" s="295"/>
      <c r="J46" s="296">
        <v>32</v>
      </c>
      <c r="K46" s="295">
        <v>24</v>
      </c>
      <c r="L46" s="295">
        <v>56</v>
      </c>
      <c r="M46" s="142"/>
    </row>
    <row r="47" spans="1:12" s="142" customFormat="1" ht="9" customHeight="1">
      <c r="A47" s="140" t="s">
        <v>7</v>
      </c>
      <c r="B47" s="291">
        <v>4</v>
      </c>
      <c r="C47" s="293">
        <v>3</v>
      </c>
      <c r="D47" s="293">
        <v>7</v>
      </c>
      <c r="E47" s="294"/>
      <c r="F47" s="296">
        <v>3</v>
      </c>
      <c r="G47" s="296">
        <v>3</v>
      </c>
      <c r="H47" s="296">
        <v>6</v>
      </c>
      <c r="I47" s="296"/>
      <c r="J47" s="296">
        <v>7</v>
      </c>
      <c r="K47" s="296">
        <v>3</v>
      </c>
      <c r="L47" s="296">
        <v>10</v>
      </c>
    </row>
    <row r="48" spans="1:12" s="142" customFormat="1" ht="9" customHeight="1">
      <c r="A48" s="140" t="s">
        <v>6</v>
      </c>
      <c r="B48" s="291">
        <v>4</v>
      </c>
      <c r="C48" s="292" t="s">
        <v>18</v>
      </c>
      <c r="D48" s="293">
        <v>4</v>
      </c>
      <c r="E48" s="294"/>
      <c r="F48" s="295">
        <v>2</v>
      </c>
      <c r="G48" s="296">
        <v>6</v>
      </c>
      <c r="H48" s="295">
        <v>8</v>
      </c>
      <c r="I48" s="295"/>
      <c r="J48" s="296">
        <v>6</v>
      </c>
      <c r="K48" s="295">
        <v>9</v>
      </c>
      <c r="L48" s="295">
        <v>15</v>
      </c>
    </row>
    <row r="49" spans="1:12" s="142" customFormat="1" ht="9" customHeight="1">
      <c r="A49" s="140" t="s">
        <v>8</v>
      </c>
      <c r="B49" s="291">
        <v>26</v>
      </c>
      <c r="C49" s="293">
        <v>16</v>
      </c>
      <c r="D49" s="293">
        <v>42</v>
      </c>
      <c r="E49" s="294"/>
      <c r="F49" s="296">
        <v>19</v>
      </c>
      <c r="G49" s="296">
        <v>29</v>
      </c>
      <c r="H49" s="296">
        <v>48</v>
      </c>
      <c r="I49" s="296"/>
      <c r="J49" s="296">
        <v>45</v>
      </c>
      <c r="K49" s="296">
        <v>45</v>
      </c>
      <c r="L49" s="296">
        <v>90</v>
      </c>
    </row>
    <row r="50" spans="1:12" s="142" customFormat="1" ht="9" customHeight="1">
      <c r="A50" s="140" t="s">
        <v>9</v>
      </c>
      <c r="B50" s="291">
        <v>6</v>
      </c>
      <c r="C50" s="293">
        <v>1</v>
      </c>
      <c r="D50" s="293">
        <v>7</v>
      </c>
      <c r="E50" s="294"/>
      <c r="F50" s="296" t="s">
        <v>18</v>
      </c>
      <c r="G50" s="296">
        <v>9</v>
      </c>
      <c r="H50" s="295">
        <v>9</v>
      </c>
      <c r="I50" s="295"/>
      <c r="J50" s="296">
        <v>6</v>
      </c>
      <c r="K50" s="295">
        <v>10</v>
      </c>
      <c r="L50" s="295">
        <v>16</v>
      </c>
    </row>
    <row r="51" spans="1:12" s="142" customFormat="1" ht="9" customHeight="1">
      <c r="A51" s="140" t="s">
        <v>10</v>
      </c>
      <c r="B51" s="297">
        <v>3</v>
      </c>
      <c r="C51" s="298">
        <v>1</v>
      </c>
      <c r="D51" s="298">
        <v>4</v>
      </c>
      <c r="E51" s="294"/>
      <c r="F51" s="296">
        <v>2</v>
      </c>
      <c r="G51" s="296">
        <v>2</v>
      </c>
      <c r="H51" s="296">
        <v>4</v>
      </c>
      <c r="I51" s="296"/>
      <c r="J51" s="296">
        <v>5</v>
      </c>
      <c r="K51" s="296">
        <v>3</v>
      </c>
      <c r="L51" s="296">
        <v>8</v>
      </c>
    </row>
    <row r="52" spans="1:13" s="141" customFormat="1" ht="9" customHeight="1">
      <c r="A52" s="140" t="s">
        <v>11</v>
      </c>
      <c r="B52" s="295">
        <v>12</v>
      </c>
      <c r="C52" s="298">
        <v>5</v>
      </c>
      <c r="D52" s="298">
        <v>17</v>
      </c>
      <c r="E52" s="294"/>
      <c r="F52" s="295">
        <v>17</v>
      </c>
      <c r="G52" s="296">
        <v>13</v>
      </c>
      <c r="H52" s="295">
        <v>30</v>
      </c>
      <c r="I52" s="295"/>
      <c r="J52" s="296">
        <v>29</v>
      </c>
      <c r="K52" s="295">
        <v>18</v>
      </c>
      <c r="L52" s="295">
        <v>47</v>
      </c>
      <c r="M52" s="142"/>
    </row>
    <row r="53" spans="1:13" s="141" customFormat="1" ht="9" customHeight="1">
      <c r="A53" s="140" t="s">
        <v>12</v>
      </c>
      <c r="B53" s="295">
        <v>6</v>
      </c>
      <c r="C53" s="298">
        <v>3</v>
      </c>
      <c r="D53" s="298">
        <v>9</v>
      </c>
      <c r="E53" s="294"/>
      <c r="F53" s="296">
        <v>6</v>
      </c>
      <c r="G53" s="296">
        <v>2</v>
      </c>
      <c r="H53" s="296">
        <v>8</v>
      </c>
      <c r="I53" s="296"/>
      <c r="J53" s="296">
        <v>12</v>
      </c>
      <c r="K53" s="296">
        <v>5</v>
      </c>
      <c r="L53" s="296">
        <v>17</v>
      </c>
      <c r="M53" s="142"/>
    </row>
    <row r="54" spans="1:13" s="141" customFormat="1" ht="9" customHeight="1">
      <c r="A54" s="140" t="s">
        <v>13</v>
      </c>
      <c r="B54" s="297">
        <v>6</v>
      </c>
      <c r="C54" s="292" t="s">
        <v>18</v>
      </c>
      <c r="D54" s="293">
        <v>6</v>
      </c>
      <c r="E54" s="294"/>
      <c r="F54" s="296">
        <v>1</v>
      </c>
      <c r="G54" s="296">
        <v>4</v>
      </c>
      <c r="H54" s="295">
        <v>5</v>
      </c>
      <c r="I54" s="295"/>
      <c r="J54" s="296">
        <v>7</v>
      </c>
      <c r="K54" s="295">
        <v>4</v>
      </c>
      <c r="L54" s="295">
        <v>11</v>
      </c>
      <c r="M54" s="142"/>
    </row>
    <row r="55" spans="1:12" s="142" customFormat="1" ht="9" customHeight="1">
      <c r="A55" s="140" t="s">
        <v>14</v>
      </c>
      <c r="B55" s="297">
        <v>5</v>
      </c>
      <c r="C55" s="298">
        <v>4</v>
      </c>
      <c r="D55" s="298">
        <v>9</v>
      </c>
      <c r="E55" s="294"/>
      <c r="F55" s="296" t="s">
        <v>18</v>
      </c>
      <c r="G55" s="296">
        <v>8</v>
      </c>
      <c r="H55" s="296">
        <v>8</v>
      </c>
      <c r="I55" s="296"/>
      <c r="J55" s="296">
        <v>5</v>
      </c>
      <c r="K55" s="296">
        <v>12</v>
      </c>
      <c r="L55" s="296">
        <v>17</v>
      </c>
    </row>
    <row r="56" spans="1:12" s="142" customFormat="1" ht="9" customHeight="1">
      <c r="A56" s="140" t="s">
        <v>33</v>
      </c>
      <c r="B56" s="292" t="s">
        <v>18</v>
      </c>
      <c r="C56" s="292" t="s">
        <v>18</v>
      </c>
      <c r="D56" s="292" t="s">
        <v>18</v>
      </c>
      <c r="E56" s="292"/>
      <c r="F56" s="292" t="s">
        <v>18</v>
      </c>
      <c r="G56" s="292" t="s">
        <v>18</v>
      </c>
      <c r="H56" s="292" t="s">
        <v>18</v>
      </c>
      <c r="I56" s="292"/>
      <c r="J56" s="292" t="s">
        <v>18</v>
      </c>
      <c r="K56" s="292" t="s">
        <v>18</v>
      </c>
      <c r="L56" s="292" t="s">
        <v>18</v>
      </c>
    </row>
    <row r="57" spans="1:13" s="141" customFormat="1" ht="9" customHeight="1">
      <c r="A57" s="140" t="s">
        <v>15</v>
      </c>
      <c r="B57" s="297">
        <v>5</v>
      </c>
      <c r="C57" s="292" t="s">
        <v>18</v>
      </c>
      <c r="D57" s="293">
        <v>5</v>
      </c>
      <c r="E57" s="294"/>
      <c r="F57" s="296" t="s">
        <v>18</v>
      </c>
      <c r="G57" s="296">
        <v>6</v>
      </c>
      <c r="H57" s="296">
        <v>6</v>
      </c>
      <c r="I57" s="296"/>
      <c r="J57" s="296">
        <v>5</v>
      </c>
      <c r="K57" s="296">
        <v>6</v>
      </c>
      <c r="L57" s="296">
        <v>11</v>
      </c>
      <c r="M57" s="142"/>
    </row>
    <row r="58" spans="1:13" s="141" customFormat="1" ht="9" customHeight="1">
      <c r="A58" s="399" t="s">
        <v>151</v>
      </c>
      <c r="B58" s="299">
        <v>138</v>
      </c>
      <c r="C58" s="300">
        <v>54</v>
      </c>
      <c r="D58" s="300">
        <v>192</v>
      </c>
      <c r="E58" s="301"/>
      <c r="F58" s="302">
        <v>77</v>
      </c>
      <c r="G58" s="302">
        <v>122</v>
      </c>
      <c r="H58" s="302">
        <v>199</v>
      </c>
      <c r="I58" s="301"/>
      <c r="J58" s="303">
        <f aca="true" t="shared" si="0" ref="J58:L61">B58+F58</f>
        <v>215</v>
      </c>
      <c r="K58" s="301">
        <f t="shared" si="0"/>
        <v>176</v>
      </c>
      <c r="L58" s="301">
        <f t="shared" si="0"/>
        <v>391</v>
      </c>
      <c r="M58" s="142"/>
    </row>
    <row r="59" spans="1:13" s="141" customFormat="1" ht="9" customHeight="1">
      <c r="A59" s="202" t="s">
        <v>73</v>
      </c>
      <c r="B59" s="299">
        <v>35</v>
      </c>
      <c r="C59" s="304">
        <v>9</v>
      </c>
      <c r="D59" s="304">
        <v>44</v>
      </c>
      <c r="E59" s="301"/>
      <c r="F59" s="302">
        <v>21</v>
      </c>
      <c r="G59" s="302">
        <v>28</v>
      </c>
      <c r="H59" s="302">
        <v>49</v>
      </c>
      <c r="I59" s="301"/>
      <c r="J59" s="303">
        <f t="shared" si="0"/>
        <v>56</v>
      </c>
      <c r="K59" s="301">
        <f t="shared" si="0"/>
        <v>37</v>
      </c>
      <c r="L59" s="301">
        <f t="shared" si="0"/>
        <v>93</v>
      </c>
      <c r="M59" s="142"/>
    </row>
    <row r="60" spans="1:13" s="141" customFormat="1" ht="9" customHeight="1">
      <c r="A60" s="203" t="s">
        <v>74</v>
      </c>
      <c r="B60" s="299">
        <v>60</v>
      </c>
      <c r="C60" s="304">
        <v>31</v>
      </c>
      <c r="D60" s="304">
        <v>91</v>
      </c>
      <c r="E60" s="301"/>
      <c r="F60" s="302">
        <v>30</v>
      </c>
      <c r="G60" s="302">
        <v>50</v>
      </c>
      <c r="H60" s="302">
        <v>80</v>
      </c>
      <c r="I60" s="301"/>
      <c r="J60" s="303">
        <f t="shared" si="0"/>
        <v>90</v>
      </c>
      <c r="K60" s="301">
        <f t="shared" si="0"/>
        <v>81</v>
      </c>
      <c r="L60" s="301">
        <f t="shared" si="0"/>
        <v>171</v>
      </c>
      <c r="M60" s="142"/>
    </row>
    <row r="61" spans="1:13" s="141" customFormat="1" ht="9" customHeight="1">
      <c r="A61" s="204" t="s">
        <v>75</v>
      </c>
      <c r="B61" s="299">
        <v>43</v>
      </c>
      <c r="C61" s="300">
        <v>14</v>
      </c>
      <c r="D61" s="300">
        <v>57</v>
      </c>
      <c r="E61" s="301"/>
      <c r="F61" s="302">
        <v>26</v>
      </c>
      <c r="G61" s="302">
        <v>44</v>
      </c>
      <c r="H61" s="302">
        <v>70</v>
      </c>
      <c r="I61" s="301"/>
      <c r="J61" s="303">
        <f t="shared" si="0"/>
        <v>69</v>
      </c>
      <c r="K61" s="301">
        <f t="shared" si="0"/>
        <v>58</v>
      </c>
      <c r="L61" s="301">
        <f t="shared" si="0"/>
        <v>127</v>
      </c>
      <c r="M61" s="142"/>
    </row>
    <row r="62" spans="1:12" ht="9" customHeight="1">
      <c r="A62" s="134"/>
      <c r="B62" s="196"/>
      <c r="C62" s="196"/>
      <c r="D62" s="196"/>
      <c r="E62" s="197"/>
      <c r="F62" s="198"/>
      <c r="G62" s="198"/>
      <c r="H62" s="198"/>
      <c r="I62" s="197"/>
      <c r="J62" s="197"/>
      <c r="K62" s="197"/>
      <c r="L62" s="198"/>
    </row>
    <row r="63" spans="1:12" ht="9" customHeight="1">
      <c r="A63" s="21"/>
      <c r="B63" s="33"/>
      <c r="C63" s="33"/>
      <c r="D63" s="33"/>
      <c r="E63" s="11"/>
      <c r="F63" s="4"/>
      <c r="G63" s="4"/>
      <c r="H63" s="4"/>
      <c r="I63" s="11"/>
      <c r="J63" s="11"/>
      <c r="K63" s="11"/>
      <c r="L63" s="5"/>
    </row>
    <row r="64" spans="1:12" ht="9" customHeight="1">
      <c r="A64" s="135"/>
      <c r="B64" s="4"/>
      <c r="C64" s="4"/>
      <c r="D64" s="4"/>
      <c r="E64" s="10"/>
      <c r="F64" s="5"/>
      <c r="G64" s="5"/>
      <c r="H64" s="5"/>
      <c r="I64" s="10"/>
      <c r="J64" s="10"/>
      <c r="K64" s="10"/>
      <c r="L64" s="4"/>
    </row>
    <row r="72" spans="13:17" ht="9" customHeight="1">
      <c r="M72" s="140"/>
      <c r="N72" s="241"/>
      <c r="O72" s="242"/>
      <c r="P72" s="242"/>
      <c r="Q72" s="242"/>
    </row>
    <row r="73" ht="9" customHeight="1">
      <c r="M73" s="140"/>
    </row>
    <row r="74" spans="13:17" ht="9" customHeight="1">
      <c r="M74" s="140"/>
      <c r="N74" s="241"/>
      <c r="O74" s="242"/>
      <c r="P74" s="242"/>
      <c r="Q74" s="242"/>
    </row>
    <row r="75" spans="13:17" ht="9" customHeight="1">
      <c r="M75" s="199"/>
      <c r="N75" s="243"/>
      <c r="O75" s="242"/>
      <c r="P75" s="242"/>
      <c r="Q75" s="242"/>
    </row>
    <row r="76" spans="13:17" ht="9" customHeight="1">
      <c r="M76" s="140"/>
      <c r="N76" s="18"/>
      <c r="O76" s="242"/>
      <c r="P76" s="242"/>
      <c r="Q76" s="242"/>
    </row>
    <row r="77" spans="13:17" ht="9" customHeight="1">
      <c r="M77" s="140"/>
      <c r="N77" s="241"/>
      <c r="O77" s="242"/>
      <c r="P77" s="242"/>
      <c r="Q77" s="242"/>
    </row>
    <row r="78" spans="13:17" ht="9" customHeight="1">
      <c r="M78" s="140"/>
      <c r="N78" s="241"/>
      <c r="O78" s="242"/>
      <c r="P78" s="242"/>
      <c r="Q78" s="242"/>
    </row>
    <row r="79" spans="13:17" ht="9" customHeight="1">
      <c r="M79" s="140"/>
      <c r="N79" s="241"/>
      <c r="O79" s="242"/>
      <c r="P79" s="242"/>
      <c r="Q79" s="242"/>
    </row>
    <row r="80" spans="13:17" ht="9" customHeight="1">
      <c r="M80" s="140"/>
      <c r="N80" s="241"/>
      <c r="O80" s="242"/>
      <c r="P80" s="242"/>
      <c r="Q80" s="242"/>
    </row>
    <row r="81" spans="13:17" ht="9" customHeight="1">
      <c r="M81" s="140"/>
      <c r="N81" s="241"/>
      <c r="O81" s="242"/>
      <c r="P81" s="242"/>
      <c r="Q81" s="242"/>
    </row>
    <row r="82" spans="13:17" ht="9" customHeight="1">
      <c r="M82" s="140"/>
      <c r="N82" s="241"/>
      <c r="O82" s="242"/>
      <c r="P82" s="242"/>
      <c r="Q82" s="242"/>
    </row>
    <row r="83" spans="13:17" ht="9" customHeight="1">
      <c r="M83" s="140"/>
      <c r="N83" s="241"/>
      <c r="O83" s="242"/>
      <c r="P83" s="242"/>
      <c r="Q83" s="242"/>
    </row>
    <row r="84" spans="13:17" ht="9" customHeight="1">
      <c r="M84" s="140"/>
      <c r="N84" s="241"/>
      <c r="O84" s="244"/>
      <c r="P84" s="242"/>
      <c r="Q84" s="242"/>
    </row>
    <row r="85" spans="13:17" ht="9" customHeight="1">
      <c r="M85" s="140"/>
      <c r="N85" s="241"/>
      <c r="O85" s="242"/>
      <c r="P85" s="242"/>
      <c r="Q85" s="242"/>
    </row>
    <row r="86" spans="13:17" ht="9" customHeight="1">
      <c r="M86" s="140"/>
      <c r="N86" s="241"/>
      <c r="O86" s="242"/>
      <c r="P86" s="242"/>
      <c r="Q86" s="242"/>
    </row>
    <row r="87" spans="13:17" ht="9" customHeight="1">
      <c r="M87" s="140"/>
      <c r="N87" s="241"/>
      <c r="O87" s="242"/>
      <c r="P87" s="242"/>
      <c r="Q87" s="242"/>
    </row>
    <row r="88" spans="13:17" ht="9" customHeight="1">
      <c r="M88" s="140"/>
      <c r="N88" s="241"/>
      <c r="O88" s="242"/>
      <c r="P88" s="242"/>
      <c r="Q88" s="242"/>
    </row>
    <row r="89" spans="13:17" ht="9" customHeight="1">
      <c r="M89" s="140"/>
      <c r="N89" s="241"/>
      <c r="O89" s="242"/>
      <c r="P89" s="242"/>
      <c r="Q89" s="242"/>
    </row>
    <row r="90" ht="9" customHeight="1">
      <c r="M90" s="140"/>
    </row>
    <row r="91" spans="13:17" ht="9" customHeight="1">
      <c r="M91" s="140"/>
      <c r="N91" s="241"/>
      <c r="O91" s="242"/>
      <c r="P91" s="242"/>
      <c r="Q91" s="242"/>
    </row>
    <row r="92" ht="9" customHeight="1">
      <c r="M92" s="200"/>
    </row>
    <row r="93" spans="13:17" ht="9" customHeight="1">
      <c r="M93" s="201"/>
      <c r="N93" s="18"/>
      <c r="O93" s="242"/>
      <c r="P93" s="242"/>
      <c r="Q93" s="242"/>
    </row>
    <row r="94" spans="13:17" ht="9" customHeight="1">
      <c r="M94" s="202"/>
      <c r="N94" s="245"/>
      <c r="O94" s="242"/>
      <c r="P94" s="242"/>
      <c r="Q94" s="242"/>
    </row>
    <row r="95" spans="13:17" ht="9" customHeight="1">
      <c r="M95" s="203"/>
      <c r="N95" s="246"/>
      <c r="O95" s="242"/>
      <c r="P95" s="242"/>
      <c r="Q95" s="242"/>
    </row>
    <row r="96" spans="13:17" ht="9" customHeight="1">
      <c r="M96" s="204"/>
      <c r="N96" s="246"/>
      <c r="O96" s="242"/>
      <c r="P96" s="242"/>
      <c r="Q96" s="242"/>
    </row>
  </sheetData>
  <mergeCells count="17">
    <mergeCell ref="A9:L9"/>
    <mergeCell ref="A36:L36"/>
    <mergeCell ref="I5:I7"/>
    <mergeCell ref="H6:H7"/>
    <mergeCell ref="F5:H5"/>
    <mergeCell ref="J5:L5"/>
    <mergeCell ref="F6:F7"/>
    <mergeCell ref="G6:G7"/>
    <mergeCell ref="L6:L7"/>
    <mergeCell ref="J6:J7"/>
    <mergeCell ref="K6:K7"/>
    <mergeCell ref="E5:E7"/>
    <mergeCell ref="A5:A7"/>
    <mergeCell ref="B6:B7"/>
    <mergeCell ref="C6:C7"/>
    <mergeCell ref="D6:D7"/>
    <mergeCell ref="B5:D5"/>
  </mergeCells>
  <printOptions/>
  <pageMargins left="1.1811023622047245" right="1.1811023622047245" top="1.1811023622047245" bottom="1.5748031496062993" header="0" footer="1.2598425196850394"/>
  <pageSetup firstPageNumber="340" useFirstPageNumber="1" horizontalDpi="600" verticalDpi="600" orientation="portrait" paperSize="9"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sheetPr codeName="Foglio18"/>
  <dimension ref="A2:Z65"/>
  <sheetViews>
    <sheetView zoomScaleSheetLayoutView="100" workbookViewId="0" topLeftCell="A1">
      <selection activeCell="H17" sqref="H17"/>
    </sheetView>
  </sheetViews>
  <sheetFormatPr defaultColWidth="9.140625" defaultRowHeight="12.75"/>
  <cols>
    <col min="1" max="1" width="12.28125" style="19" customWidth="1"/>
    <col min="2" max="2" width="4.28125" style="19" customWidth="1"/>
    <col min="3" max="3" width="0.71875" style="19" customWidth="1"/>
    <col min="4" max="4" width="5.421875" style="19" customWidth="1"/>
    <col min="5" max="5" width="6.140625" style="19" customWidth="1"/>
    <col min="6" max="6" width="0.85546875" style="19" customWidth="1"/>
    <col min="7" max="7" width="6.7109375" style="19" customWidth="1"/>
    <col min="8" max="8" width="5.00390625" style="19" customWidth="1"/>
    <col min="9" max="9" width="5.57421875" style="19" customWidth="1"/>
    <col min="10" max="10" width="6.00390625" style="19" customWidth="1"/>
    <col min="11" max="11" width="5.140625" style="19" customWidth="1"/>
    <col min="12" max="12" width="0.71875" style="19" customWidth="1"/>
    <col min="13" max="13" width="6.00390625" style="19" customWidth="1"/>
    <col min="14" max="14" width="5.421875" style="19" customWidth="1"/>
    <col min="15" max="15" width="6.421875" style="19" customWidth="1"/>
    <col min="16" max="16384" width="9.140625" style="19" customWidth="1"/>
  </cols>
  <sheetData>
    <row r="1" ht="9" customHeight="1"/>
    <row r="2" s="74" customFormat="1" ht="12" customHeight="1">
      <c r="A2" s="74" t="s">
        <v>55</v>
      </c>
    </row>
    <row r="3" s="74" customFormat="1" ht="12" customHeight="1"/>
    <row r="4" spans="1:12" s="75" customFormat="1" ht="8.25" customHeight="1">
      <c r="A4" s="75" t="s">
        <v>21</v>
      </c>
      <c r="F4" s="207"/>
      <c r="L4" s="207"/>
    </row>
    <row r="5" spans="1:15" s="80" customFormat="1" ht="13.5" customHeight="1">
      <c r="A5" s="499" t="s">
        <v>97</v>
      </c>
      <c r="B5" s="504" t="s">
        <v>85</v>
      </c>
      <c r="C5" s="415"/>
      <c r="D5" s="501" t="s">
        <v>64</v>
      </c>
      <c r="E5" s="501"/>
      <c r="F5" s="318"/>
      <c r="G5" s="502" t="s">
        <v>65</v>
      </c>
      <c r="H5" s="502"/>
      <c r="I5" s="502"/>
      <c r="J5" s="502"/>
      <c r="K5" s="502"/>
      <c r="L5" s="334"/>
      <c r="M5" s="503" t="s">
        <v>66</v>
      </c>
      <c r="N5" s="503"/>
      <c r="O5" s="503"/>
    </row>
    <row r="6" spans="1:17" s="80" customFormat="1" ht="36.75" customHeight="1">
      <c r="A6" s="500"/>
      <c r="B6" s="505"/>
      <c r="C6" s="416"/>
      <c r="D6" s="400" t="s">
        <v>50</v>
      </c>
      <c r="E6" s="400" t="s">
        <v>51</v>
      </c>
      <c r="F6" s="400"/>
      <c r="G6" s="400" t="s">
        <v>52</v>
      </c>
      <c r="H6" s="400" t="s">
        <v>223</v>
      </c>
      <c r="I6" s="400" t="s">
        <v>53</v>
      </c>
      <c r="J6" s="401" t="s">
        <v>49</v>
      </c>
      <c r="K6" s="400" t="s">
        <v>225</v>
      </c>
      <c r="L6" s="269"/>
      <c r="M6" s="400" t="s">
        <v>224</v>
      </c>
      <c r="N6" s="400" t="s">
        <v>54</v>
      </c>
      <c r="O6" s="400" t="s">
        <v>125</v>
      </c>
      <c r="Q6" s="172"/>
    </row>
    <row r="7" spans="1:3" s="80" customFormat="1" ht="9" customHeight="1">
      <c r="A7" s="173"/>
      <c r="B7" s="174"/>
      <c r="C7" s="174"/>
    </row>
    <row r="8" spans="1:15" s="29" customFormat="1" ht="9" customHeight="1">
      <c r="A8" s="76" t="s">
        <v>17</v>
      </c>
      <c r="B8" s="424">
        <v>2</v>
      </c>
      <c r="C8" s="424"/>
      <c r="D8" s="452">
        <v>8577</v>
      </c>
      <c r="E8" s="452">
        <v>32020</v>
      </c>
      <c r="F8" s="452"/>
      <c r="G8" s="452">
        <v>869325</v>
      </c>
      <c r="H8" s="452">
        <v>1790</v>
      </c>
      <c r="I8" s="452">
        <v>15082</v>
      </c>
      <c r="J8" s="452">
        <v>197343</v>
      </c>
      <c r="K8" s="452">
        <v>2419</v>
      </c>
      <c r="L8" s="452"/>
      <c r="M8" s="453">
        <v>17795</v>
      </c>
      <c r="N8" s="453">
        <v>5301</v>
      </c>
      <c r="O8" s="453">
        <v>967</v>
      </c>
    </row>
    <row r="9" spans="1:15" s="29" customFormat="1" ht="9" customHeight="1">
      <c r="A9" s="76" t="s">
        <v>69</v>
      </c>
      <c r="B9" s="425" t="s">
        <v>18</v>
      </c>
      <c r="C9" s="425"/>
      <c r="D9" s="425" t="s">
        <v>18</v>
      </c>
      <c r="E9" s="425" t="s">
        <v>18</v>
      </c>
      <c r="F9" s="425"/>
      <c r="G9" s="425" t="s">
        <v>18</v>
      </c>
      <c r="H9" s="425" t="s">
        <v>18</v>
      </c>
      <c r="I9" s="425" t="s">
        <v>18</v>
      </c>
      <c r="J9" s="425" t="s">
        <v>18</v>
      </c>
      <c r="K9" s="425" t="s">
        <v>18</v>
      </c>
      <c r="L9" s="425"/>
      <c r="M9" s="425" t="s">
        <v>18</v>
      </c>
      <c r="N9" s="425" t="s">
        <v>18</v>
      </c>
      <c r="O9" s="425" t="s">
        <v>18</v>
      </c>
    </row>
    <row r="10" spans="1:15" s="29" customFormat="1" ht="9" customHeight="1">
      <c r="A10" s="76" t="s">
        <v>1</v>
      </c>
      <c r="B10" s="424">
        <v>3</v>
      </c>
      <c r="C10" s="424"/>
      <c r="D10" s="452">
        <v>7225</v>
      </c>
      <c r="E10" s="452">
        <v>54780</v>
      </c>
      <c r="F10" s="452"/>
      <c r="G10" s="452">
        <v>1648683</v>
      </c>
      <c r="H10" s="452">
        <v>3408</v>
      </c>
      <c r="I10" s="452">
        <v>37645</v>
      </c>
      <c r="J10" s="452">
        <v>528729</v>
      </c>
      <c r="K10" s="452">
        <v>6006</v>
      </c>
      <c r="L10" s="452"/>
      <c r="M10" s="453">
        <v>7960</v>
      </c>
      <c r="N10" s="453">
        <v>70513</v>
      </c>
      <c r="O10" s="453">
        <v>961</v>
      </c>
    </row>
    <row r="11" spans="1:15" s="29" customFormat="1" ht="9" customHeight="1">
      <c r="A11" s="76" t="s">
        <v>3</v>
      </c>
      <c r="B11" s="424">
        <v>1</v>
      </c>
      <c r="C11" s="424"/>
      <c r="D11" s="452">
        <v>1934</v>
      </c>
      <c r="E11" s="452">
        <v>17806</v>
      </c>
      <c r="F11" s="452"/>
      <c r="G11" s="452">
        <v>355637</v>
      </c>
      <c r="H11" s="452">
        <v>1039</v>
      </c>
      <c r="I11" s="452">
        <v>7603</v>
      </c>
      <c r="J11" s="452">
        <v>101421</v>
      </c>
      <c r="K11" s="452">
        <v>1000</v>
      </c>
      <c r="L11" s="452"/>
      <c r="M11" s="453">
        <v>405</v>
      </c>
      <c r="N11" s="453">
        <v>5728</v>
      </c>
      <c r="O11" s="453">
        <v>153</v>
      </c>
    </row>
    <row r="12" spans="1:15" s="30" customFormat="1" ht="9" customHeight="1">
      <c r="A12" s="148" t="s">
        <v>19</v>
      </c>
      <c r="B12" s="425" t="s">
        <v>18</v>
      </c>
      <c r="C12" s="425"/>
      <c r="D12" s="425" t="s">
        <v>18</v>
      </c>
      <c r="E12" s="425" t="s">
        <v>18</v>
      </c>
      <c r="F12" s="425"/>
      <c r="G12" s="425" t="s">
        <v>18</v>
      </c>
      <c r="H12" s="425" t="s">
        <v>18</v>
      </c>
      <c r="I12" s="425" t="s">
        <v>18</v>
      </c>
      <c r="J12" s="425" t="s">
        <v>18</v>
      </c>
      <c r="K12" s="425" t="s">
        <v>18</v>
      </c>
      <c r="L12" s="425"/>
      <c r="M12" s="425" t="s">
        <v>18</v>
      </c>
      <c r="N12" s="425" t="s">
        <v>18</v>
      </c>
      <c r="O12" s="425" t="s">
        <v>18</v>
      </c>
    </row>
    <row r="13" spans="1:15" s="29" customFormat="1" ht="9" customHeight="1">
      <c r="A13" s="76" t="s">
        <v>2</v>
      </c>
      <c r="B13" s="424">
        <v>4</v>
      </c>
      <c r="C13" s="424"/>
      <c r="D13" s="452">
        <v>15944</v>
      </c>
      <c r="E13" s="452">
        <v>4680</v>
      </c>
      <c r="F13" s="452"/>
      <c r="G13" s="452">
        <v>1144517</v>
      </c>
      <c r="H13" s="452">
        <v>4181</v>
      </c>
      <c r="I13" s="452">
        <v>34217</v>
      </c>
      <c r="J13" s="452">
        <v>479343</v>
      </c>
      <c r="K13" s="452">
        <v>2300</v>
      </c>
      <c r="L13" s="452"/>
      <c r="M13" s="453">
        <v>8168</v>
      </c>
      <c r="N13" s="453">
        <v>23551</v>
      </c>
      <c r="O13" s="453">
        <v>7919</v>
      </c>
    </row>
    <row r="14" spans="1:15" s="29" customFormat="1" ht="9" customHeight="1">
      <c r="A14" s="76" t="s">
        <v>16</v>
      </c>
      <c r="B14" s="424">
        <v>2</v>
      </c>
      <c r="C14" s="424"/>
      <c r="D14" s="452">
        <v>137</v>
      </c>
      <c r="E14" s="452">
        <v>23</v>
      </c>
      <c r="F14" s="452"/>
      <c r="G14" s="452">
        <v>332822</v>
      </c>
      <c r="H14" s="452">
        <v>31</v>
      </c>
      <c r="I14" s="452">
        <v>597</v>
      </c>
      <c r="J14" s="452">
        <v>52502</v>
      </c>
      <c r="K14" s="452">
        <v>535</v>
      </c>
      <c r="L14" s="452"/>
      <c r="M14" s="453">
        <v>929</v>
      </c>
      <c r="N14" s="453">
        <v>2401</v>
      </c>
      <c r="O14" s="453">
        <v>1119</v>
      </c>
    </row>
    <row r="15" spans="1:15" s="29" customFormat="1" ht="9" customHeight="1">
      <c r="A15" s="76" t="s">
        <v>4</v>
      </c>
      <c r="B15" s="424">
        <v>3</v>
      </c>
      <c r="C15" s="424"/>
      <c r="D15" s="452">
        <v>60858</v>
      </c>
      <c r="E15" s="452">
        <v>244319</v>
      </c>
      <c r="F15" s="452"/>
      <c r="G15" s="452">
        <v>1607081</v>
      </c>
      <c r="H15" s="452">
        <v>5726</v>
      </c>
      <c r="I15" s="452">
        <v>42621</v>
      </c>
      <c r="J15" s="452">
        <v>556561</v>
      </c>
      <c r="K15" s="452">
        <v>3166</v>
      </c>
      <c r="L15" s="452"/>
      <c r="M15" s="453">
        <v>70171</v>
      </c>
      <c r="N15" s="453">
        <v>81904</v>
      </c>
      <c r="O15" s="453">
        <v>51880</v>
      </c>
    </row>
    <row r="16" spans="1:15" s="29" customFormat="1" ht="9" customHeight="1">
      <c r="A16" s="76" t="s">
        <v>5</v>
      </c>
      <c r="B16" s="424">
        <v>6</v>
      </c>
      <c r="C16" s="424"/>
      <c r="D16" s="452">
        <v>48737</v>
      </c>
      <c r="E16" s="452">
        <v>857082</v>
      </c>
      <c r="F16" s="452"/>
      <c r="G16" s="452">
        <v>6695792</v>
      </c>
      <c r="H16" s="452">
        <v>6325</v>
      </c>
      <c r="I16" s="452">
        <v>64851</v>
      </c>
      <c r="J16" s="452">
        <v>3046144</v>
      </c>
      <c r="K16" s="452">
        <v>17756</v>
      </c>
      <c r="L16" s="452"/>
      <c r="M16" s="453">
        <v>105508</v>
      </c>
      <c r="N16" s="453">
        <v>54159</v>
      </c>
      <c r="O16" s="453">
        <v>121190</v>
      </c>
    </row>
    <row r="17" spans="1:15" s="29" customFormat="1" ht="9" customHeight="1">
      <c r="A17" s="76" t="s">
        <v>7</v>
      </c>
      <c r="B17" s="425" t="s">
        <v>18</v>
      </c>
      <c r="C17" s="425"/>
      <c r="D17" s="425" t="s">
        <v>18</v>
      </c>
      <c r="E17" s="425" t="s">
        <v>18</v>
      </c>
      <c r="F17" s="425"/>
      <c r="G17" s="425" t="s">
        <v>18</v>
      </c>
      <c r="H17" s="425" t="s">
        <v>18</v>
      </c>
      <c r="I17" s="425" t="s">
        <v>18</v>
      </c>
      <c r="J17" s="425" t="s">
        <v>18</v>
      </c>
      <c r="K17" s="425" t="s">
        <v>18</v>
      </c>
      <c r="L17" s="425"/>
      <c r="M17" s="425" t="s">
        <v>18</v>
      </c>
      <c r="N17" s="425" t="s">
        <v>18</v>
      </c>
      <c r="O17" s="425" t="s">
        <v>18</v>
      </c>
    </row>
    <row r="18" spans="1:15" s="29" customFormat="1" ht="9" customHeight="1">
      <c r="A18" s="76" t="s">
        <v>6</v>
      </c>
      <c r="B18" s="424">
        <v>1</v>
      </c>
      <c r="C18" s="424"/>
      <c r="D18" s="452">
        <v>58</v>
      </c>
      <c r="E18" s="452">
        <v>2</v>
      </c>
      <c r="F18" s="452"/>
      <c r="G18" s="452">
        <v>59672</v>
      </c>
      <c r="H18" s="452">
        <v>1</v>
      </c>
      <c r="I18" s="452">
        <v>590</v>
      </c>
      <c r="J18" s="452">
        <v>2868</v>
      </c>
      <c r="K18" s="452">
        <v>305</v>
      </c>
      <c r="L18" s="452"/>
      <c r="M18" s="453">
        <v>315</v>
      </c>
      <c r="N18" s="425" t="s">
        <v>18</v>
      </c>
      <c r="O18" s="453">
        <v>18834</v>
      </c>
    </row>
    <row r="19" spans="1:15" s="29" customFormat="1" ht="9" customHeight="1">
      <c r="A19" s="76" t="s">
        <v>8</v>
      </c>
      <c r="B19" s="424">
        <v>15</v>
      </c>
      <c r="C19" s="424"/>
      <c r="D19" s="452">
        <v>26485</v>
      </c>
      <c r="E19" s="452">
        <v>136238</v>
      </c>
      <c r="F19" s="452"/>
      <c r="G19" s="452">
        <v>6331864</v>
      </c>
      <c r="H19" s="452">
        <v>6946</v>
      </c>
      <c r="I19" s="452">
        <v>85101</v>
      </c>
      <c r="J19" s="452">
        <v>1950666</v>
      </c>
      <c r="K19" s="452">
        <v>15763</v>
      </c>
      <c r="L19" s="452"/>
      <c r="M19" s="453">
        <v>48647</v>
      </c>
      <c r="N19" s="453">
        <v>267750</v>
      </c>
      <c r="O19" s="453">
        <v>42008</v>
      </c>
    </row>
    <row r="20" spans="1:15" s="29" customFormat="1" ht="9" customHeight="1">
      <c r="A20" s="76" t="s">
        <v>9</v>
      </c>
      <c r="B20" s="425" t="s">
        <v>18</v>
      </c>
      <c r="C20" s="425"/>
      <c r="D20" s="425" t="s">
        <v>18</v>
      </c>
      <c r="E20" s="425" t="s">
        <v>18</v>
      </c>
      <c r="F20" s="425"/>
      <c r="G20" s="425" t="s">
        <v>18</v>
      </c>
      <c r="H20" s="425" t="s">
        <v>18</v>
      </c>
      <c r="I20" s="425" t="s">
        <v>18</v>
      </c>
      <c r="J20" s="425" t="s">
        <v>18</v>
      </c>
      <c r="K20" s="425" t="s">
        <v>18</v>
      </c>
      <c r="L20" s="425"/>
      <c r="M20" s="425" t="s">
        <v>18</v>
      </c>
      <c r="N20" s="425" t="s">
        <v>18</v>
      </c>
      <c r="O20" s="425" t="s">
        <v>18</v>
      </c>
    </row>
    <row r="21" spans="1:15" s="29" customFormat="1" ht="9" customHeight="1">
      <c r="A21" s="76" t="s">
        <v>10</v>
      </c>
      <c r="B21" s="425" t="s">
        <v>18</v>
      </c>
      <c r="C21" s="425"/>
      <c r="D21" s="425" t="s">
        <v>18</v>
      </c>
      <c r="E21" s="425" t="s">
        <v>18</v>
      </c>
      <c r="F21" s="425"/>
      <c r="G21" s="425" t="s">
        <v>18</v>
      </c>
      <c r="H21" s="425" t="s">
        <v>18</v>
      </c>
      <c r="I21" s="425" t="s">
        <v>18</v>
      </c>
      <c r="J21" s="425" t="s">
        <v>18</v>
      </c>
      <c r="K21" s="425" t="s">
        <v>18</v>
      </c>
      <c r="L21" s="425"/>
      <c r="M21" s="425" t="s">
        <v>18</v>
      </c>
      <c r="N21" s="425" t="s">
        <v>18</v>
      </c>
      <c r="O21" s="425" t="s">
        <v>18</v>
      </c>
    </row>
    <row r="22" spans="1:15" s="29" customFormat="1" ht="9" customHeight="1">
      <c r="A22" s="76" t="s">
        <v>11</v>
      </c>
      <c r="B22" s="424">
        <v>5</v>
      </c>
      <c r="C22" s="424"/>
      <c r="D22" s="452">
        <v>20011</v>
      </c>
      <c r="E22" s="452">
        <v>186113</v>
      </c>
      <c r="F22" s="452"/>
      <c r="G22" s="452">
        <v>2446166</v>
      </c>
      <c r="H22" s="452">
        <v>5247</v>
      </c>
      <c r="I22" s="452">
        <v>51512</v>
      </c>
      <c r="J22" s="452">
        <v>474749</v>
      </c>
      <c r="K22" s="452">
        <v>4091</v>
      </c>
      <c r="L22" s="452"/>
      <c r="M22" s="453">
        <v>18479</v>
      </c>
      <c r="N22" s="453">
        <v>10173</v>
      </c>
      <c r="O22" s="453">
        <v>3300</v>
      </c>
    </row>
    <row r="23" spans="1:15" s="29" customFormat="1" ht="9" customHeight="1">
      <c r="A23" s="76" t="s">
        <v>12</v>
      </c>
      <c r="B23" s="424">
        <v>1</v>
      </c>
      <c r="C23" s="424"/>
      <c r="D23" s="452">
        <v>453</v>
      </c>
      <c r="E23" s="452">
        <v>16428</v>
      </c>
      <c r="F23" s="452"/>
      <c r="G23" s="452">
        <v>266845</v>
      </c>
      <c r="H23" s="452">
        <v>55</v>
      </c>
      <c r="I23" s="452">
        <v>1777</v>
      </c>
      <c r="J23" s="452">
        <v>65082</v>
      </c>
      <c r="K23" s="452">
        <v>546</v>
      </c>
      <c r="L23" s="452"/>
      <c r="M23" s="453">
        <v>1326</v>
      </c>
      <c r="N23" s="453">
        <v>1189</v>
      </c>
      <c r="O23" s="453">
        <v>915</v>
      </c>
    </row>
    <row r="24" spans="1:15" s="29" customFormat="1" ht="9" customHeight="1">
      <c r="A24" s="76" t="s">
        <v>13</v>
      </c>
      <c r="B24" s="424">
        <v>1</v>
      </c>
      <c r="C24" s="424"/>
      <c r="D24" s="452">
        <v>17</v>
      </c>
      <c r="E24" s="452">
        <v>604</v>
      </c>
      <c r="F24" s="452"/>
      <c r="G24" s="452">
        <v>90696</v>
      </c>
      <c r="H24" s="452">
        <v>2</v>
      </c>
      <c r="I24" s="452">
        <v>109</v>
      </c>
      <c r="J24" s="452">
        <v>8772</v>
      </c>
      <c r="K24" s="452">
        <v>604</v>
      </c>
      <c r="L24" s="452"/>
      <c r="M24" s="453">
        <v>11083</v>
      </c>
      <c r="N24" s="453">
        <v>1099</v>
      </c>
      <c r="O24" s="453">
        <v>2754</v>
      </c>
    </row>
    <row r="25" spans="1:15" s="29" customFormat="1" ht="9" customHeight="1">
      <c r="A25" s="76" t="s">
        <v>14</v>
      </c>
      <c r="B25" s="424">
        <v>1</v>
      </c>
      <c r="C25" s="424"/>
      <c r="D25" s="452">
        <v>116</v>
      </c>
      <c r="E25" s="452">
        <v>3948</v>
      </c>
      <c r="F25" s="452"/>
      <c r="G25" s="452">
        <v>52807</v>
      </c>
      <c r="H25" s="425" t="s">
        <v>133</v>
      </c>
      <c r="I25" s="425" t="s">
        <v>133</v>
      </c>
      <c r="J25" s="452">
        <v>9335</v>
      </c>
      <c r="K25" s="452">
        <v>231</v>
      </c>
      <c r="L25" s="452"/>
      <c r="M25" s="453">
        <v>695</v>
      </c>
      <c r="N25" s="453">
        <v>4</v>
      </c>
      <c r="O25" s="453">
        <v>3705</v>
      </c>
    </row>
    <row r="26" spans="1:15" s="29" customFormat="1" ht="9" customHeight="1">
      <c r="A26" s="76" t="s">
        <v>33</v>
      </c>
      <c r="B26" s="425" t="s">
        <v>18</v>
      </c>
      <c r="C26" s="425"/>
      <c r="D26" s="425" t="s">
        <v>18</v>
      </c>
      <c r="E26" s="425" t="s">
        <v>18</v>
      </c>
      <c r="F26" s="425"/>
      <c r="G26" s="425" t="s">
        <v>18</v>
      </c>
      <c r="H26" s="425" t="s">
        <v>133</v>
      </c>
      <c r="I26" s="425" t="s">
        <v>133</v>
      </c>
      <c r="J26" s="425" t="s">
        <v>18</v>
      </c>
      <c r="K26" s="425" t="s">
        <v>18</v>
      </c>
      <c r="L26" s="425"/>
      <c r="M26" s="425" t="s">
        <v>18</v>
      </c>
      <c r="N26" s="425" t="s">
        <v>18</v>
      </c>
      <c r="O26" s="425" t="s">
        <v>18</v>
      </c>
    </row>
    <row r="27" spans="1:15" s="30" customFormat="1" ht="9" customHeight="1">
      <c r="A27" s="76" t="s">
        <v>15</v>
      </c>
      <c r="B27" s="424">
        <v>2</v>
      </c>
      <c r="C27" s="424"/>
      <c r="D27" s="452">
        <v>1514</v>
      </c>
      <c r="E27" s="452">
        <v>6031</v>
      </c>
      <c r="F27" s="452"/>
      <c r="G27" s="452">
        <v>693616</v>
      </c>
      <c r="H27" s="452">
        <v>309</v>
      </c>
      <c r="I27" s="452">
        <v>8824</v>
      </c>
      <c r="J27" s="452">
        <v>53014</v>
      </c>
      <c r="K27" s="452">
        <v>860</v>
      </c>
      <c r="L27" s="452"/>
      <c r="M27" s="453">
        <v>1744</v>
      </c>
      <c r="N27" s="453">
        <v>22221</v>
      </c>
      <c r="O27" s="453">
        <v>5495</v>
      </c>
    </row>
    <row r="28" spans="1:15" s="30" customFormat="1" ht="9" customHeight="1">
      <c r="A28" s="35" t="s">
        <v>151</v>
      </c>
      <c r="B28" s="454">
        <v>47</v>
      </c>
      <c r="C28" s="454"/>
      <c r="D28" s="455">
        <v>192066</v>
      </c>
      <c r="E28" s="455">
        <v>1560074</v>
      </c>
      <c r="F28" s="452"/>
      <c r="G28" s="455">
        <v>22595523</v>
      </c>
      <c r="H28" s="455">
        <v>35060</v>
      </c>
      <c r="I28" s="455">
        <v>350529</v>
      </c>
      <c r="J28" s="455">
        <v>7526529</v>
      </c>
      <c r="K28" s="455">
        <v>55582</v>
      </c>
      <c r="L28" s="452"/>
      <c r="M28" s="455">
        <v>293225</v>
      </c>
      <c r="N28" s="455">
        <v>545993</v>
      </c>
      <c r="O28" s="455">
        <v>261200</v>
      </c>
    </row>
    <row r="29" spans="1:15" s="30" customFormat="1" ht="9" customHeight="1">
      <c r="A29" s="6" t="s">
        <v>73</v>
      </c>
      <c r="B29" s="454">
        <v>15</v>
      </c>
      <c r="C29" s="454"/>
      <c r="D29" s="455">
        <v>94675</v>
      </c>
      <c r="E29" s="455">
        <v>353628</v>
      </c>
      <c r="F29" s="452"/>
      <c r="G29" s="455">
        <v>5958065</v>
      </c>
      <c r="H29" s="455">
        <v>16175</v>
      </c>
      <c r="I29" s="455">
        <v>137765</v>
      </c>
      <c r="J29" s="455">
        <v>1915899</v>
      </c>
      <c r="K29" s="455">
        <v>15426</v>
      </c>
      <c r="L29" s="452"/>
      <c r="M29" s="455">
        <v>105428</v>
      </c>
      <c r="N29" s="455">
        <v>189398</v>
      </c>
      <c r="O29" s="455">
        <v>62999</v>
      </c>
    </row>
    <row r="30" spans="1:15" s="30" customFormat="1" ht="9" customHeight="1">
      <c r="A30" s="7" t="s">
        <v>74</v>
      </c>
      <c r="B30" s="454">
        <v>22</v>
      </c>
      <c r="C30" s="454"/>
      <c r="D30" s="455">
        <v>75280</v>
      </c>
      <c r="E30" s="455">
        <v>993322</v>
      </c>
      <c r="F30" s="452"/>
      <c r="G30" s="455">
        <v>13087328</v>
      </c>
      <c r="H30" s="455">
        <v>13272</v>
      </c>
      <c r="I30" s="455">
        <v>150542</v>
      </c>
      <c r="J30" s="455">
        <v>4999678</v>
      </c>
      <c r="K30" s="455">
        <v>33824</v>
      </c>
      <c r="L30" s="452"/>
      <c r="M30" s="455">
        <v>154470</v>
      </c>
      <c r="N30" s="455">
        <v>321909</v>
      </c>
      <c r="O30" s="455">
        <v>182032</v>
      </c>
    </row>
    <row r="31" spans="1:15" s="30" customFormat="1" ht="9" customHeight="1">
      <c r="A31" s="22" t="s">
        <v>75</v>
      </c>
      <c r="B31" s="454">
        <v>10</v>
      </c>
      <c r="C31" s="454"/>
      <c r="D31" s="455">
        <v>22111</v>
      </c>
      <c r="E31" s="455">
        <v>213124</v>
      </c>
      <c r="F31" s="452"/>
      <c r="G31" s="455">
        <v>3550130</v>
      </c>
      <c r="H31" s="455">
        <v>5613</v>
      </c>
      <c r="I31" s="455">
        <v>62222</v>
      </c>
      <c r="J31" s="455">
        <v>610952</v>
      </c>
      <c r="K31" s="455">
        <v>6332</v>
      </c>
      <c r="L31" s="452"/>
      <c r="M31" s="455">
        <v>33327</v>
      </c>
      <c r="N31" s="455">
        <v>34686</v>
      </c>
      <c r="O31" s="455">
        <v>16169</v>
      </c>
    </row>
    <row r="32" spans="1:15" s="30" customFormat="1" ht="9" customHeight="1">
      <c r="A32" s="82"/>
      <c r="B32" s="335"/>
      <c r="C32" s="335"/>
      <c r="D32" s="34"/>
      <c r="E32" s="34"/>
      <c r="F32" s="34"/>
      <c r="G32" s="34"/>
      <c r="H32" s="34"/>
      <c r="I32" s="34"/>
      <c r="J32" s="34"/>
      <c r="K32" s="34"/>
      <c r="L32" s="34"/>
      <c r="M32" s="34"/>
      <c r="N32" s="34"/>
      <c r="O32" s="34"/>
    </row>
    <row r="33" spans="1:3" s="29" customFormat="1" ht="8.25" customHeight="1">
      <c r="A33" s="30"/>
      <c r="B33" s="30"/>
      <c r="C33" s="30"/>
    </row>
    <row r="34" spans="1:3" s="30" customFormat="1" ht="9" customHeight="1">
      <c r="A34" s="76"/>
      <c r="B34" s="175"/>
      <c r="C34" s="175"/>
    </row>
    <row r="35" s="30" customFormat="1" ht="9" customHeight="1"/>
    <row r="36" spans="1:3" s="30" customFormat="1" ht="9" customHeight="1">
      <c r="A36" s="76"/>
      <c r="B36" s="23"/>
      <c r="C36" s="23"/>
    </row>
    <row r="37" spans="1:3" s="30" customFormat="1" ht="9" customHeight="1">
      <c r="A37" s="76"/>
      <c r="B37" s="23"/>
      <c r="C37" s="23"/>
    </row>
    <row r="38" s="30" customFormat="1" ht="9" customHeight="1"/>
    <row r="39" s="30" customFormat="1" ht="9" customHeight="1"/>
    <row r="40" ht="9" customHeight="1"/>
    <row r="41" spans="1:26" ht="9" customHeight="1">
      <c r="A41" s="30"/>
      <c r="B41" s="336"/>
      <c r="C41" s="336"/>
      <c r="O41" s="76"/>
      <c r="P41" s="260"/>
      <c r="Q41" s="254"/>
      <c r="R41" s="254"/>
      <c r="S41" s="254"/>
      <c r="T41" s="254"/>
      <c r="U41" s="254"/>
      <c r="V41" s="254"/>
      <c r="W41" s="254"/>
      <c r="X41" s="261"/>
      <c r="Y41" s="261"/>
      <c r="Z41" s="262"/>
    </row>
    <row r="42" ht="12.75">
      <c r="O42" s="76"/>
    </row>
    <row r="43" spans="15:26" ht="12.75">
      <c r="O43" s="76"/>
      <c r="P43" s="260"/>
      <c r="Q43" s="254"/>
      <c r="R43" s="254"/>
      <c r="S43" s="254"/>
      <c r="T43" s="254"/>
      <c r="U43" s="254"/>
      <c r="V43" s="254"/>
      <c r="W43" s="254"/>
      <c r="X43" s="261"/>
      <c r="Y43" s="261"/>
      <c r="Z43" s="262"/>
    </row>
    <row r="44" spans="15:26" ht="12.75">
      <c r="O44" s="76"/>
      <c r="P44" s="260"/>
      <c r="Q44" s="254"/>
      <c r="R44" s="254"/>
      <c r="S44" s="254"/>
      <c r="T44" s="254"/>
      <c r="U44" s="254"/>
      <c r="V44" s="254"/>
      <c r="W44" s="254"/>
      <c r="X44" s="264"/>
      <c r="Y44" s="261"/>
      <c r="Z44" s="262"/>
    </row>
    <row r="45" ht="12.75">
      <c r="O45" s="148"/>
    </row>
    <row r="46" spans="15:26" ht="12.75">
      <c r="O46" s="76"/>
      <c r="P46" s="260"/>
      <c r="Q46" s="254"/>
      <c r="R46" s="254"/>
      <c r="S46" s="254"/>
      <c r="T46" s="254"/>
      <c r="U46" s="254"/>
      <c r="V46" s="254"/>
      <c r="W46" s="254"/>
      <c r="X46" s="261"/>
      <c r="Y46" s="261"/>
      <c r="Z46" s="263"/>
    </row>
    <row r="47" spans="15:26" ht="12.75">
      <c r="O47" s="76"/>
      <c r="P47" s="260"/>
      <c r="Q47" s="254"/>
      <c r="R47" s="254"/>
      <c r="S47" s="254"/>
      <c r="T47" s="254"/>
      <c r="U47" s="254"/>
      <c r="V47" s="254"/>
      <c r="W47" s="254"/>
      <c r="X47" s="264"/>
      <c r="Y47" s="261"/>
      <c r="Z47" s="263"/>
    </row>
    <row r="48" spans="15:26" ht="12.75">
      <c r="O48" s="76"/>
      <c r="P48" s="260"/>
      <c r="Q48" s="254"/>
      <c r="R48" s="254"/>
      <c r="S48" s="254"/>
      <c r="T48" s="254"/>
      <c r="U48" s="254"/>
      <c r="V48" s="254"/>
      <c r="W48" s="254"/>
      <c r="X48" s="261"/>
      <c r="Y48" s="261"/>
      <c r="Z48" s="263"/>
    </row>
    <row r="49" spans="15:26" ht="12.75">
      <c r="O49" s="76"/>
      <c r="P49" s="260"/>
      <c r="Q49" s="254"/>
      <c r="R49" s="254"/>
      <c r="S49" s="254"/>
      <c r="T49" s="254"/>
      <c r="U49" s="254"/>
      <c r="V49" s="254"/>
      <c r="W49" s="254"/>
      <c r="X49" s="261"/>
      <c r="Y49" s="261"/>
      <c r="Z49" s="263"/>
    </row>
    <row r="50" ht="12.75">
      <c r="O50" s="76"/>
    </row>
    <row r="51" spans="15:26" ht="12.75">
      <c r="O51" s="76"/>
      <c r="P51" s="260"/>
      <c r="Q51" s="254"/>
      <c r="R51" s="254"/>
      <c r="S51" s="254"/>
      <c r="T51" s="254"/>
      <c r="U51" s="254"/>
      <c r="V51" s="254"/>
      <c r="W51" s="254"/>
      <c r="X51" s="264"/>
      <c r="Y51" s="264"/>
      <c r="Z51" s="263"/>
    </row>
    <row r="52" spans="15:26" ht="12.75">
      <c r="O52" s="76"/>
      <c r="P52" s="260"/>
      <c r="Q52" s="254"/>
      <c r="R52" s="254"/>
      <c r="S52" s="254"/>
      <c r="T52" s="254"/>
      <c r="U52" s="254"/>
      <c r="V52" s="254"/>
      <c r="W52" s="254"/>
      <c r="X52" s="261"/>
      <c r="Y52" s="261"/>
      <c r="Z52" s="261"/>
    </row>
    <row r="53" ht="12.75">
      <c r="O53" s="76"/>
    </row>
    <row r="54" ht="12.75">
      <c r="O54" s="76"/>
    </row>
    <row r="55" spans="15:26" ht="12.75">
      <c r="O55" s="76"/>
      <c r="P55" s="260"/>
      <c r="Q55" s="254"/>
      <c r="R55" s="254"/>
      <c r="S55" s="254"/>
      <c r="T55" s="254"/>
      <c r="U55" s="254"/>
      <c r="V55" s="254"/>
      <c r="W55" s="254"/>
      <c r="X55" s="261"/>
      <c r="Y55" s="261"/>
      <c r="Z55" s="261"/>
    </row>
    <row r="56" spans="15:26" ht="12.75">
      <c r="O56" s="76"/>
      <c r="P56" s="260"/>
      <c r="Q56" s="254"/>
      <c r="R56" s="254"/>
      <c r="S56" s="254"/>
      <c r="T56" s="254"/>
      <c r="U56" s="254"/>
      <c r="V56" s="254"/>
      <c r="W56" s="254"/>
      <c r="X56" s="261"/>
      <c r="Y56" s="261"/>
      <c r="Z56" s="264"/>
    </row>
    <row r="57" spans="15:26" ht="12.75">
      <c r="O57" s="76"/>
      <c r="P57" s="260"/>
      <c r="Q57" s="254"/>
      <c r="R57" s="254"/>
      <c r="S57" s="254"/>
      <c r="T57" s="254"/>
      <c r="U57" s="254"/>
      <c r="V57" s="254"/>
      <c r="W57" s="254"/>
      <c r="X57" s="261"/>
      <c r="Y57" s="261"/>
      <c r="Z57" s="261"/>
    </row>
    <row r="58" spans="15:26" ht="12.75">
      <c r="O58" s="76"/>
      <c r="P58" s="260"/>
      <c r="Q58" s="254"/>
      <c r="R58" s="254"/>
      <c r="S58" s="254"/>
      <c r="T58" s="254"/>
      <c r="U58" s="254"/>
      <c r="V58" s="254"/>
      <c r="W58" s="254"/>
      <c r="X58" s="264"/>
      <c r="Y58" s="264"/>
      <c r="Z58" s="261"/>
    </row>
    <row r="59" ht="12.75">
      <c r="O59" s="76"/>
    </row>
    <row r="60" spans="15:26" ht="12.75">
      <c r="O60" s="76"/>
      <c r="P60" s="260"/>
      <c r="Q60" s="254"/>
      <c r="R60" s="254"/>
      <c r="S60" s="254"/>
      <c r="T60" s="254"/>
      <c r="U60" s="254"/>
      <c r="V60" s="254"/>
      <c r="W60" s="254"/>
      <c r="X60" s="261"/>
      <c r="Y60" s="261"/>
      <c r="Z60" s="261"/>
    </row>
    <row r="61" ht="12.75">
      <c r="O61" s="76"/>
    </row>
    <row r="62" spans="15:26" ht="12.75">
      <c r="O62" s="35"/>
      <c r="P62" s="260"/>
      <c r="Q62" s="254"/>
      <c r="R62" s="254"/>
      <c r="S62" s="254"/>
      <c r="T62" s="254"/>
      <c r="U62" s="254"/>
      <c r="V62" s="254"/>
      <c r="W62" s="254"/>
      <c r="X62" s="254"/>
      <c r="Y62" s="254"/>
      <c r="Z62" s="254"/>
    </row>
    <row r="63" spans="15:26" ht="12.75">
      <c r="O63" s="6"/>
      <c r="P63" s="265"/>
      <c r="Q63" s="254"/>
      <c r="R63" s="254"/>
      <c r="S63" s="254"/>
      <c r="T63" s="254"/>
      <c r="U63" s="254"/>
      <c r="V63" s="254"/>
      <c r="W63" s="254"/>
      <c r="X63" s="254"/>
      <c r="Y63" s="254"/>
      <c r="Z63" s="254"/>
    </row>
    <row r="64" spans="15:26" ht="12.75">
      <c r="O64" s="7"/>
      <c r="P64" s="265"/>
      <c r="Q64" s="254"/>
      <c r="R64" s="254"/>
      <c r="S64" s="254"/>
      <c r="T64" s="254"/>
      <c r="U64" s="254"/>
      <c r="V64" s="254"/>
      <c r="W64" s="254"/>
      <c r="X64" s="254"/>
      <c r="Y64" s="254"/>
      <c r="Z64" s="254"/>
    </row>
    <row r="65" spans="15:26" ht="12.75">
      <c r="O65" s="22"/>
      <c r="P65" s="265"/>
      <c r="Q65" s="254"/>
      <c r="R65" s="254"/>
      <c r="S65" s="254"/>
      <c r="T65" s="254"/>
      <c r="U65" s="254"/>
      <c r="V65" s="254"/>
      <c r="W65" s="254"/>
      <c r="X65" s="254"/>
      <c r="Y65" s="254"/>
      <c r="Z65" s="254"/>
    </row>
  </sheetData>
  <mergeCells count="5">
    <mergeCell ref="A5:A6"/>
    <mergeCell ref="D5:E5"/>
    <mergeCell ref="G5:K5"/>
    <mergeCell ref="M5:O5"/>
    <mergeCell ref="B5:B6"/>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codeName="Foglio7"/>
  <dimension ref="A2:Z66"/>
  <sheetViews>
    <sheetView zoomScaleSheetLayoutView="100" workbookViewId="0" topLeftCell="A40">
      <selection activeCell="R53" sqref="R53"/>
    </sheetView>
  </sheetViews>
  <sheetFormatPr defaultColWidth="9.140625" defaultRowHeight="12.75"/>
  <cols>
    <col min="1" max="1" width="11.7109375" style="19" customWidth="1"/>
    <col min="2" max="2" width="4.00390625" style="19" customWidth="1"/>
    <col min="3" max="3" width="0.71875" style="19" customWidth="1"/>
    <col min="4" max="4" width="5.8515625" style="19" customWidth="1"/>
    <col min="5" max="5" width="6.57421875" style="19" customWidth="1"/>
    <col min="6" max="6" width="0.71875" style="19" customWidth="1"/>
    <col min="7" max="7" width="7.00390625" style="19" customWidth="1"/>
    <col min="8" max="8" width="5.28125" style="19" customWidth="1"/>
    <col min="9" max="9" width="5.7109375" style="19" customWidth="1"/>
    <col min="10" max="10" width="6.00390625" style="19" customWidth="1"/>
    <col min="11" max="11" width="4.8515625" style="19" customWidth="1"/>
    <col min="12" max="12" width="0.71875" style="19" customWidth="1"/>
    <col min="13" max="13" width="6.00390625" style="19" customWidth="1"/>
    <col min="14" max="14" width="5.140625" style="19" customWidth="1"/>
    <col min="15" max="15" width="6.421875" style="19" customWidth="1"/>
    <col min="16" max="16384" width="9.140625" style="19" customWidth="1"/>
  </cols>
  <sheetData>
    <row r="1" ht="9" customHeight="1"/>
    <row r="2" s="74" customFormat="1" ht="12" customHeight="1">
      <c r="A2" s="74" t="s">
        <v>136</v>
      </c>
    </row>
    <row r="3" s="74" customFormat="1" ht="12" customHeight="1"/>
    <row r="4" spans="1:12" s="75" customFormat="1" ht="8.25" customHeight="1">
      <c r="A4" s="75" t="s">
        <v>21</v>
      </c>
      <c r="F4" s="207"/>
      <c r="L4" s="207"/>
    </row>
    <row r="5" spans="1:15" s="80" customFormat="1" ht="13.5" customHeight="1">
      <c r="A5" s="499" t="s">
        <v>97</v>
      </c>
      <c r="B5" s="504" t="s">
        <v>85</v>
      </c>
      <c r="C5" s="415"/>
      <c r="D5" s="501" t="s">
        <v>64</v>
      </c>
      <c r="E5" s="501"/>
      <c r="F5" s="318"/>
      <c r="G5" s="502" t="s">
        <v>65</v>
      </c>
      <c r="H5" s="502"/>
      <c r="I5" s="502"/>
      <c r="J5" s="502"/>
      <c r="K5" s="502"/>
      <c r="L5" s="334"/>
      <c r="M5" s="503" t="s">
        <v>66</v>
      </c>
      <c r="N5" s="503"/>
      <c r="O5" s="503"/>
    </row>
    <row r="6" spans="1:17" s="80" customFormat="1" ht="36.75" customHeight="1">
      <c r="A6" s="500"/>
      <c r="B6" s="505"/>
      <c r="C6" s="416"/>
      <c r="D6" s="400" t="s">
        <v>50</v>
      </c>
      <c r="E6" s="400" t="s">
        <v>51</v>
      </c>
      <c r="F6" s="400"/>
      <c r="G6" s="400" t="s">
        <v>52</v>
      </c>
      <c r="H6" s="400" t="s">
        <v>86</v>
      </c>
      <c r="I6" s="400" t="s">
        <v>53</v>
      </c>
      <c r="J6" s="401" t="s">
        <v>49</v>
      </c>
      <c r="K6" s="400" t="s">
        <v>225</v>
      </c>
      <c r="L6" s="269"/>
      <c r="M6" s="400" t="s">
        <v>224</v>
      </c>
      <c r="N6" s="400" t="s">
        <v>54</v>
      </c>
      <c r="O6" s="400" t="s">
        <v>125</v>
      </c>
      <c r="Q6" s="172"/>
    </row>
    <row r="7" spans="1:17" s="80" customFormat="1" ht="9" customHeight="1">
      <c r="A7" s="173"/>
      <c r="B7" s="174"/>
      <c r="C7" s="174"/>
      <c r="Q7" s="172"/>
    </row>
    <row r="8" spans="1:17" s="80" customFormat="1" ht="9" customHeight="1">
      <c r="A8" s="506" t="s">
        <v>128</v>
      </c>
      <c r="B8" s="506"/>
      <c r="C8" s="506"/>
      <c r="D8" s="506"/>
      <c r="E8" s="506"/>
      <c r="F8" s="506"/>
      <c r="G8" s="506"/>
      <c r="H8" s="506"/>
      <c r="I8" s="506"/>
      <c r="J8" s="506"/>
      <c r="K8" s="506"/>
      <c r="L8" s="506"/>
      <c r="M8" s="506"/>
      <c r="N8" s="506"/>
      <c r="O8" s="506"/>
      <c r="Q8" s="172"/>
    </row>
    <row r="9" spans="1:15" s="80" customFormat="1" ht="9" customHeight="1">
      <c r="A9" s="76"/>
      <c r="B9" s="425"/>
      <c r="C9" s="425"/>
      <c r="D9" s="425"/>
      <c r="E9" s="425"/>
      <c r="F9" s="425"/>
      <c r="G9" s="425"/>
      <c r="H9" s="425"/>
      <c r="I9" s="425"/>
      <c r="J9" s="425"/>
      <c r="K9" s="425"/>
      <c r="L9" s="425"/>
      <c r="M9" s="425"/>
      <c r="N9" s="425"/>
      <c r="O9" s="425"/>
    </row>
    <row r="10" spans="1:15" s="29" customFormat="1" ht="9" customHeight="1">
      <c r="A10" s="76" t="s">
        <v>17</v>
      </c>
      <c r="B10" s="424">
        <v>2</v>
      </c>
      <c r="C10" s="424"/>
      <c r="D10" s="452">
        <v>8601</v>
      </c>
      <c r="E10" s="452">
        <v>32024</v>
      </c>
      <c r="F10" s="452"/>
      <c r="G10" s="452">
        <v>878222</v>
      </c>
      <c r="H10" s="452">
        <v>1790</v>
      </c>
      <c r="I10" s="452">
        <v>15082</v>
      </c>
      <c r="J10" s="452">
        <v>197458</v>
      </c>
      <c r="K10" s="452">
        <v>2470</v>
      </c>
      <c r="L10" s="452"/>
      <c r="M10" s="453">
        <v>17800</v>
      </c>
      <c r="N10" s="453">
        <v>7406</v>
      </c>
      <c r="O10" s="453">
        <v>1147</v>
      </c>
    </row>
    <row r="11" spans="1:15" s="29" customFormat="1" ht="9" customHeight="1">
      <c r="A11" s="76" t="s">
        <v>69</v>
      </c>
      <c r="B11" s="425" t="s">
        <v>18</v>
      </c>
      <c r="C11" s="424"/>
      <c r="D11" s="425" t="s">
        <v>18</v>
      </c>
      <c r="E11" s="425" t="s">
        <v>18</v>
      </c>
      <c r="F11" s="452">
        <v>0</v>
      </c>
      <c r="G11" s="425" t="s">
        <v>18</v>
      </c>
      <c r="H11" s="425" t="s">
        <v>18</v>
      </c>
      <c r="I11" s="425" t="s">
        <v>18</v>
      </c>
      <c r="J11" s="425" t="s">
        <v>18</v>
      </c>
      <c r="K11" s="425" t="s">
        <v>18</v>
      </c>
      <c r="L11" s="452">
        <v>0</v>
      </c>
      <c r="M11" s="425" t="s">
        <v>18</v>
      </c>
      <c r="N11" s="425" t="s">
        <v>18</v>
      </c>
      <c r="O11" s="425" t="s">
        <v>18</v>
      </c>
    </row>
    <row r="12" spans="1:15" s="29" customFormat="1" ht="9" customHeight="1">
      <c r="A12" s="148" t="s">
        <v>1</v>
      </c>
      <c r="B12" s="425">
        <v>3</v>
      </c>
      <c r="C12" s="425"/>
      <c r="D12" s="425">
        <v>7229</v>
      </c>
      <c r="E12" s="425">
        <v>55282</v>
      </c>
      <c r="F12" s="425"/>
      <c r="G12" s="425">
        <v>1662600</v>
      </c>
      <c r="H12" s="425">
        <v>3412</v>
      </c>
      <c r="I12" s="425">
        <v>37661</v>
      </c>
      <c r="J12" s="425">
        <v>529463</v>
      </c>
      <c r="K12" s="425">
        <v>5785</v>
      </c>
      <c r="L12" s="425"/>
      <c r="M12" s="425">
        <v>7985</v>
      </c>
      <c r="N12" s="425">
        <v>72702</v>
      </c>
      <c r="O12" s="425">
        <v>1064</v>
      </c>
    </row>
    <row r="13" spans="1:15" s="30" customFormat="1" ht="9" customHeight="1">
      <c r="A13" s="76" t="s">
        <v>19</v>
      </c>
      <c r="B13" s="425" t="s">
        <v>18</v>
      </c>
      <c r="C13" s="424"/>
      <c r="D13" s="425" t="s">
        <v>18</v>
      </c>
      <c r="E13" s="425" t="s">
        <v>18</v>
      </c>
      <c r="F13" s="452"/>
      <c r="G13" s="425" t="s">
        <v>18</v>
      </c>
      <c r="H13" s="425" t="s">
        <v>18</v>
      </c>
      <c r="I13" s="425" t="s">
        <v>18</v>
      </c>
      <c r="J13" s="425" t="s">
        <v>18</v>
      </c>
      <c r="K13" s="425" t="s">
        <v>18</v>
      </c>
      <c r="L13" s="452"/>
      <c r="M13" s="425" t="s">
        <v>18</v>
      </c>
      <c r="N13" s="425" t="s">
        <v>18</v>
      </c>
      <c r="O13" s="425" t="s">
        <v>18</v>
      </c>
    </row>
    <row r="14" spans="1:15" s="29" customFormat="1" ht="9" customHeight="1">
      <c r="A14" s="76" t="s">
        <v>2</v>
      </c>
      <c r="B14" s="424">
        <v>4</v>
      </c>
      <c r="C14" s="424"/>
      <c r="D14" s="452">
        <v>15952</v>
      </c>
      <c r="E14" s="452">
        <v>4685</v>
      </c>
      <c r="F14" s="452"/>
      <c r="G14" s="452">
        <v>1156579</v>
      </c>
      <c r="H14" s="452">
        <v>4182</v>
      </c>
      <c r="I14" s="452">
        <v>34217</v>
      </c>
      <c r="J14" s="452">
        <v>480448</v>
      </c>
      <c r="K14" s="452">
        <v>2353</v>
      </c>
      <c r="L14" s="452"/>
      <c r="M14" s="453">
        <v>9005</v>
      </c>
      <c r="N14" s="453">
        <v>24006</v>
      </c>
      <c r="O14" s="453">
        <v>7993</v>
      </c>
    </row>
    <row r="15" spans="1:15" s="29" customFormat="1" ht="9" customHeight="1">
      <c r="A15" s="76" t="s">
        <v>16</v>
      </c>
      <c r="B15" s="424">
        <v>2</v>
      </c>
      <c r="C15" s="424"/>
      <c r="D15" s="452">
        <v>185</v>
      </c>
      <c r="E15" s="452">
        <v>23</v>
      </c>
      <c r="F15" s="452"/>
      <c r="G15" s="452">
        <v>338760</v>
      </c>
      <c r="H15" s="452">
        <v>31</v>
      </c>
      <c r="I15" s="452">
        <v>601</v>
      </c>
      <c r="J15" s="452">
        <v>53967</v>
      </c>
      <c r="K15" s="452">
        <v>650</v>
      </c>
      <c r="L15" s="452"/>
      <c r="M15" s="453">
        <v>1216</v>
      </c>
      <c r="N15" s="453">
        <v>2401</v>
      </c>
      <c r="O15" s="453">
        <v>1376</v>
      </c>
    </row>
    <row r="16" spans="1:15" s="29" customFormat="1" ht="9" customHeight="1">
      <c r="A16" s="76" t="s">
        <v>3</v>
      </c>
      <c r="B16" s="424">
        <v>1</v>
      </c>
      <c r="C16" s="424"/>
      <c r="D16" s="452">
        <v>1937</v>
      </c>
      <c r="E16" s="452">
        <v>18590</v>
      </c>
      <c r="F16" s="452"/>
      <c r="G16" s="452">
        <v>358378</v>
      </c>
      <c r="H16" s="452">
        <v>1039</v>
      </c>
      <c r="I16" s="452">
        <v>7603</v>
      </c>
      <c r="J16" s="452">
        <v>101527</v>
      </c>
      <c r="K16" s="452">
        <v>992</v>
      </c>
      <c r="L16" s="452"/>
      <c r="M16" s="453">
        <v>6428</v>
      </c>
      <c r="N16" s="453">
        <v>5813</v>
      </c>
      <c r="O16" s="453">
        <v>153</v>
      </c>
    </row>
    <row r="17" spans="1:15" s="29" customFormat="1" ht="9" customHeight="1">
      <c r="A17" s="76" t="s">
        <v>4</v>
      </c>
      <c r="B17" s="425">
        <v>3</v>
      </c>
      <c r="C17" s="425"/>
      <c r="D17" s="425">
        <v>63614</v>
      </c>
      <c r="E17" s="425">
        <v>247423</v>
      </c>
      <c r="F17" s="425"/>
      <c r="G17" s="425">
        <v>1626630</v>
      </c>
      <c r="H17" s="425">
        <v>5726</v>
      </c>
      <c r="I17" s="425">
        <v>42621</v>
      </c>
      <c r="J17" s="425">
        <v>559256</v>
      </c>
      <c r="K17" s="425">
        <v>3430</v>
      </c>
      <c r="L17" s="425"/>
      <c r="M17" s="425">
        <v>70213</v>
      </c>
      <c r="N17" s="425">
        <v>93629</v>
      </c>
      <c r="O17" s="425">
        <v>52291</v>
      </c>
    </row>
    <row r="18" spans="1:15" s="29" customFormat="1" ht="9" customHeight="1">
      <c r="A18" s="76" t="s">
        <v>5</v>
      </c>
      <c r="B18" s="424">
        <v>6</v>
      </c>
      <c r="C18" s="424"/>
      <c r="D18" s="452">
        <v>48757</v>
      </c>
      <c r="E18" s="452">
        <v>865983</v>
      </c>
      <c r="F18" s="452"/>
      <c r="G18" s="452">
        <v>6738946</v>
      </c>
      <c r="H18" s="452">
        <v>6328</v>
      </c>
      <c r="I18" s="452">
        <v>64867</v>
      </c>
      <c r="J18" s="452">
        <v>3058190</v>
      </c>
      <c r="K18" s="452">
        <v>15255</v>
      </c>
      <c r="L18" s="452"/>
      <c r="M18" s="453">
        <v>105951</v>
      </c>
      <c r="N18" s="425">
        <v>55141</v>
      </c>
      <c r="O18" s="453">
        <v>130366</v>
      </c>
    </row>
    <row r="19" spans="1:15" s="29" customFormat="1" ht="9" customHeight="1">
      <c r="A19" s="76" t="s">
        <v>7</v>
      </c>
      <c r="B19" s="425" t="s">
        <v>18</v>
      </c>
      <c r="C19" s="424"/>
      <c r="D19" s="425" t="s">
        <v>18</v>
      </c>
      <c r="E19" s="425" t="s">
        <v>18</v>
      </c>
      <c r="F19" s="452">
        <v>0</v>
      </c>
      <c r="G19" s="425" t="s">
        <v>18</v>
      </c>
      <c r="H19" s="425" t="s">
        <v>18</v>
      </c>
      <c r="I19" s="425" t="s">
        <v>18</v>
      </c>
      <c r="J19" s="425" t="s">
        <v>18</v>
      </c>
      <c r="K19" s="425" t="s">
        <v>18</v>
      </c>
      <c r="L19" s="452">
        <v>0</v>
      </c>
      <c r="M19" s="425" t="s">
        <v>18</v>
      </c>
      <c r="N19" s="425" t="s">
        <v>18</v>
      </c>
      <c r="O19" s="425" t="s">
        <v>18</v>
      </c>
    </row>
    <row r="20" spans="1:15" s="29" customFormat="1" ht="9" customHeight="1">
      <c r="A20" s="76" t="s">
        <v>6</v>
      </c>
      <c r="B20" s="425">
        <v>1</v>
      </c>
      <c r="C20" s="425"/>
      <c r="D20" s="425">
        <v>58</v>
      </c>
      <c r="E20" s="425">
        <v>4</v>
      </c>
      <c r="F20" s="425"/>
      <c r="G20" s="425">
        <v>63273</v>
      </c>
      <c r="H20" s="425">
        <v>1</v>
      </c>
      <c r="I20" s="425">
        <v>590</v>
      </c>
      <c r="J20" s="425">
        <v>3061</v>
      </c>
      <c r="K20" s="425">
        <v>306</v>
      </c>
      <c r="L20" s="425"/>
      <c r="M20" s="425">
        <v>315</v>
      </c>
      <c r="N20" s="425" t="s">
        <v>18</v>
      </c>
      <c r="O20" s="425">
        <v>19891</v>
      </c>
    </row>
    <row r="21" spans="1:15" s="29" customFormat="1" ht="9" customHeight="1">
      <c r="A21" s="76" t="s">
        <v>8</v>
      </c>
      <c r="B21" s="425">
        <v>15</v>
      </c>
      <c r="C21" s="425"/>
      <c r="D21" s="425">
        <v>26560</v>
      </c>
      <c r="E21" s="425">
        <v>136541</v>
      </c>
      <c r="F21" s="425"/>
      <c r="G21" s="425">
        <v>6404583</v>
      </c>
      <c r="H21" s="425">
        <v>6950</v>
      </c>
      <c r="I21" s="425">
        <v>85107</v>
      </c>
      <c r="J21" s="425">
        <v>1953689</v>
      </c>
      <c r="K21" s="425">
        <v>16645</v>
      </c>
      <c r="L21" s="425"/>
      <c r="M21" s="425">
        <v>49265</v>
      </c>
      <c r="N21" s="425">
        <v>659083</v>
      </c>
      <c r="O21" s="425">
        <v>45441</v>
      </c>
    </row>
    <row r="22" spans="1:15" s="29" customFormat="1" ht="9" customHeight="1">
      <c r="A22" s="76" t="s">
        <v>9</v>
      </c>
      <c r="B22" s="425" t="s">
        <v>18</v>
      </c>
      <c r="C22" s="424"/>
      <c r="D22" s="425" t="s">
        <v>18</v>
      </c>
      <c r="E22" s="425" t="s">
        <v>18</v>
      </c>
      <c r="F22" s="452">
        <v>0</v>
      </c>
      <c r="G22" s="425" t="s">
        <v>18</v>
      </c>
      <c r="H22" s="425" t="s">
        <v>18</v>
      </c>
      <c r="I22" s="425" t="s">
        <v>18</v>
      </c>
      <c r="J22" s="425" t="s">
        <v>18</v>
      </c>
      <c r="K22" s="425" t="s">
        <v>18</v>
      </c>
      <c r="L22" s="452">
        <v>0</v>
      </c>
      <c r="M22" s="425" t="s">
        <v>18</v>
      </c>
      <c r="N22" s="425" t="s">
        <v>18</v>
      </c>
      <c r="O22" s="425" t="s">
        <v>18</v>
      </c>
    </row>
    <row r="23" spans="1:15" s="29" customFormat="1" ht="9" customHeight="1">
      <c r="A23" s="76" t="s">
        <v>10</v>
      </c>
      <c r="B23" s="425" t="s">
        <v>18</v>
      </c>
      <c r="C23" s="424"/>
      <c r="D23" s="425" t="s">
        <v>18</v>
      </c>
      <c r="E23" s="425" t="s">
        <v>18</v>
      </c>
      <c r="F23" s="452">
        <v>0</v>
      </c>
      <c r="G23" s="425" t="s">
        <v>18</v>
      </c>
      <c r="H23" s="425" t="s">
        <v>18</v>
      </c>
      <c r="I23" s="425" t="s">
        <v>18</v>
      </c>
      <c r="J23" s="425" t="s">
        <v>18</v>
      </c>
      <c r="K23" s="425" t="s">
        <v>18</v>
      </c>
      <c r="L23" s="452">
        <v>0</v>
      </c>
      <c r="M23" s="425" t="s">
        <v>18</v>
      </c>
      <c r="N23" s="425" t="s">
        <v>18</v>
      </c>
      <c r="O23" s="425" t="s">
        <v>18</v>
      </c>
    </row>
    <row r="24" spans="1:15" s="29" customFormat="1" ht="9" customHeight="1">
      <c r="A24" s="76" t="s">
        <v>11</v>
      </c>
      <c r="B24" s="424">
        <v>5</v>
      </c>
      <c r="C24" s="424"/>
      <c r="D24" s="452">
        <v>20118</v>
      </c>
      <c r="E24" s="452">
        <v>186212</v>
      </c>
      <c r="F24" s="452"/>
      <c r="G24" s="452">
        <v>2460187</v>
      </c>
      <c r="H24" s="452">
        <v>5265</v>
      </c>
      <c r="I24" s="452">
        <v>51512</v>
      </c>
      <c r="J24" s="452">
        <v>477864</v>
      </c>
      <c r="K24" s="452">
        <v>4298</v>
      </c>
      <c r="L24" s="452"/>
      <c r="M24" s="453">
        <v>18568</v>
      </c>
      <c r="N24" s="453">
        <v>11460</v>
      </c>
      <c r="O24" s="453">
        <v>3655</v>
      </c>
    </row>
    <row r="25" spans="1:15" s="29" customFormat="1" ht="9" customHeight="1">
      <c r="A25" s="76" t="s">
        <v>12</v>
      </c>
      <c r="B25" s="424">
        <v>1</v>
      </c>
      <c r="C25" s="424"/>
      <c r="D25" s="452">
        <v>453</v>
      </c>
      <c r="E25" s="452">
        <v>16455</v>
      </c>
      <c r="F25" s="452"/>
      <c r="G25" s="452">
        <v>270507</v>
      </c>
      <c r="H25" s="425">
        <v>55</v>
      </c>
      <c r="I25" s="425">
        <v>1777</v>
      </c>
      <c r="J25" s="452">
        <v>65120</v>
      </c>
      <c r="K25" s="452">
        <v>544</v>
      </c>
      <c r="L25" s="452"/>
      <c r="M25" s="453">
        <v>1326</v>
      </c>
      <c r="N25" s="453">
        <v>1194</v>
      </c>
      <c r="O25" s="453">
        <v>983</v>
      </c>
    </row>
    <row r="26" spans="1:15" s="29" customFormat="1" ht="9" customHeight="1">
      <c r="A26" s="76" t="s">
        <v>13</v>
      </c>
      <c r="B26" s="425">
        <v>1</v>
      </c>
      <c r="C26" s="425"/>
      <c r="D26" s="425">
        <v>17</v>
      </c>
      <c r="E26" s="425">
        <v>652</v>
      </c>
      <c r="F26" s="425"/>
      <c r="G26" s="425">
        <v>94477</v>
      </c>
      <c r="H26" s="425">
        <v>2</v>
      </c>
      <c r="I26" s="425">
        <v>109</v>
      </c>
      <c r="J26" s="425">
        <v>9218</v>
      </c>
      <c r="K26" s="425">
        <v>526</v>
      </c>
      <c r="L26" s="425"/>
      <c r="M26" s="425">
        <v>12864</v>
      </c>
      <c r="N26" s="425">
        <v>1143</v>
      </c>
      <c r="O26" s="425">
        <v>3140</v>
      </c>
    </row>
    <row r="27" spans="1:15" s="29" customFormat="1" ht="9" customHeight="1">
      <c r="A27" s="76" t="s">
        <v>14</v>
      </c>
      <c r="B27" s="452">
        <v>1</v>
      </c>
      <c r="C27" s="452"/>
      <c r="D27" s="452">
        <v>116</v>
      </c>
      <c r="E27" s="452">
        <v>3948</v>
      </c>
      <c r="F27" s="452"/>
      <c r="G27" s="452">
        <v>58540</v>
      </c>
      <c r="H27" s="425" t="s">
        <v>18</v>
      </c>
      <c r="I27" s="425" t="s">
        <v>18</v>
      </c>
      <c r="J27" s="452">
        <v>9780</v>
      </c>
      <c r="K27" s="452">
        <v>170</v>
      </c>
      <c r="L27" s="452"/>
      <c r="M27" s="452">
        <v>736</v>
      </c>
      <c r="N27" s="452">
        <v>4</v>
      </c>
      <c r="O27" s="452">
        <v>4293</v>
      </c>
    </row>
    <row r="28" spans="1:15" s="29" customFormat="1" ht="9" customHeight="1">
      <c r="A28" s="76" t="s">
        <v>33</v>
      </c>
      <c r="B28" s="425" t="s">
        <v>18</v>
      </c>
      <c r="C28" s="452"/>
      <c r="D28" s="425" t="s">
        <v>18</v>
      </c>
      <c r="E28" s="425" t="s">
        <v>18</v>
      </c>
      <c r="F28" s="425"/>
      <c r="G28" s="425" t="s">
        <v>18</v>
      </c>
      <c r="H28" s="425" t="s">
        <v>18</v>
      </c>
      <c r="I28" s="425" t="s">
        <v>18</v>
      </c>
      <c r="J28" s="425" t="s">
        <v>18</v>
      </c>
      <c r="K28" s="425" t="s">
        <v>18</v>
      </c>
      <c r="L28" s="452">
        <v>0</v>
      </c>
      <c r="M28" s="425" t="s">
        <v>18</v>
      </c>
      <c r="N28" s="425" t="s">
        <v>18</v>
      </c>
      <c r="O28" s="425" t="s">
        <v>18</v>
      </c>
    </row>
    <row r="29" spans="1:15" s="30" customFormat="1" ht="9" customHeight="1">
      <c r="A29" s="76" t="s">
        <v>15</v>
      </c>
      <c r="B29" s="452">
        <v>2</v>
      </c>
      <c r="C29" s="452"/>
      <c r="D29" s="452">
        <v>1514</v>
      </c>
      <c r="E29" s="452">
        <v>6032</v>
      </c>
      <c r="F29" s="452"/>
      <c r="G29" s="452">
        <v>699579</v>
      </c>
      <c r="H29" s="452">
        <v>309</v>
      </c>
      <c r="I29" s="452">
        <v>8824</v>
      </c>
      <c r="J29" s="452">
        <v>53244</v>
      </c>
      <c r="K29" s="452">
        <v>2826</v>
      </c>
      <c r="L29" s="452"/>
      <c r="M29" s="452">
        <v>1801</v>
      </c>
      <c r="N29" s="452">
        <v>22941</v>
      </c>
      <c r="O29" s="452">
        <v>5605</v>
      </c>
    </row>
    <row r="30" spans="1:15" s="30" customFormat="1" ht="9" customHeight="1">
      <c r="A30" s="35" t="s">
        <v>151</v>
      </c>
      <c r="B30" s="455">
        <v>47</v>
      </c>
      <c r="C30" s="455"/>
      <c r="D30" s="455">
        <v>195111</v>
      </c>
      <c r="E30" s="455">
        <v>1573854</v>
      </c>
      <c r="F30" s="455"/>
      <c r="G30" s="455">
        <v>22811261</v>
      </c>
      <c r="H30" s="455">
        <v>35090</v>
      </c>
      <c r="I30" s="455">
        <v>350571</v>
      </c>
      <c r="J30" s="455">
        <v>7552285</v>
      </c>
      <c r="K30" s="455">
        <v>56250</v>
      </c>
      <c r="L30" s="455"/>
      <c r="M30" s="455">
        <v>303473</v>
      </c>
      <c r="N30" s="455">
        <v>956923</v>
      </c>
      <c r="O30" s="455">
        <v>277398</v>
      </c>
    </row>
    <row r="31" spans="1:15" s="30" customFormat="1" ht="9" customHeight="1">
      <c r="A31" s="7" t="s">
        <v>73</v>
      </c>
      <c r="B31" s="455">
        <v>15</v>
      </c>
      <c r="C31" s="455"/>
      <c r="D31" s="455">
        <v>97518</v>
      </c>
      <c r="E31" s="455">
        <v>358027</v>
      </c>
      <c r="F31" s="455"/>
      <c r="G31" s="455">
        <v>6021169</v>
      </c>
      <c r="H31" s="455">
        <v>16180</v>
      </c>
      <c r="I31" s="455">
        <v>137785</v>
      </c>
      <c r="J31" s="455">
        <v>1922119</v>
      </c>
      <c r="K31" s="455">
        <v>15680</v>
      </c>
      <c r="L31" s="455"/>
      <c r="M31" s="455">
        <v>112647</v>
      </c>
      <c r="N31" s="455">
        <v>205957</v>
      </c>
      <c r="O31" s="455">
        <v>64024</v>
      </c>
    </row>
    <row r="32" spans="1:15" s="30" customFormat="1" ht="9" customHeight="1">
      <c r="A32" s="7" t="s">
        <v>74</v>
      </c>
      <c r="B32" s="455">
        <v>22</v>
      </c>
      <c r="C32" s="455"/>
      <c r="D32" s="455">
        <v>75375</v>
      </c>
      <c r="E32" s="455">
        <v>1002528</v>
      </c>
      <c r="F32" s="455"/>
      <c r="G32" s="455">
        <v>13206802</v>
      </c>
      <c r="H32" s="455">
        <v>13279</v>
      </c>
      <c r="I32" s="455">
        <v>150564</v>
      </c>
      <c r="J32" s="455">
        <v>5014940</v>
      </c>
      <c r="K32" s="455">
        <v>32206</v>
      </c>
      <c r="L32" s="455"/>
      <c r="M32" s="455">
        <v>155531</v>
      </c>
      <c r="N32" s="455">
        <v>714224</v>
      </c>
      <c r="O32" s="455">
        <v>195698</v>
      </c>
    </row>
    <row r="33" spans="1:15" s="30" customFormat="1" ht="9" customHeight="1">
      <c r="A33" s="7" t="s">
        <v>75</v>
      </c>
      <c r="B33" s="455">
        <f>B25+B26+B27+B29+B24</f>
        <v>10</v>
      </c>
      <c r="C33" s="455"/>
      <c r="D33" s="455">
        <v>22218</v>
      </c>
      <c r="E33" s="455">
        <v>213299</v>
      </c>
      <c r="F33" s="455"/>
      <c r="G33" s="455">
        <v>3583290</v>
      </c>
      <c r="H33" s="455">
        <v>5631</v>
      </c>
      <c r="I33" s="455">
        <v>62222</v>
      </c>
      <c r="J33" s="455">
        <v>615226</v>
      </c>
      <c r="K33" s="455">
        <v>8364</v>
      </c>
      <c r="L33" s="455"/>
      <c r="M33" s="455">
        <v>35295</v>
      </c>
      <c r="N33" s="455">
        <v>36742</v>
      </c>
      <c r="O33" s="455">
        <v>17676</v>
      </c>
    </row>
    <row r="34" spans="1:3" s="30" customFormat="1" ht="9" customHeight="1">
      <c r="A34" s="76"/>
      <c r="B34" s="175"/>
      <c r="C34" s="175"/>
    </row>
    <row r="35" spans="1:15" s="29" customFormat="1" ht="9" customHeight="1">
      <c r="A35" s="507" t="s">
        <v>129</v>
      </c>
      <c r="B35" s="507"/>
      <c r="C35" s="507"/>
      <c r="D35" s="507"/>
      <c r="E35" s="507"/>
      <c r="F35" s="507"/>
      <c r="G35" s="507"/>
      <c r="H35" s="507"/>
      <c r="I35" s="507"/>
      <c r="J35" s="507"/>
      <c r="K35" s="507"/>
      <c r="L35" s="507"/>
      <c r="M35" s="507"/>
      <c r="N35" s="507"/>
      <c r="O35" s="507"/>
    </row>
    <row r="36" spans="1:3" s="30" customFormat="1" ht="9" customHeight="1">
      <c r="A36" s="76"/>
      <c r="B36" s="23"/>
      <c r="C36" s="23"/>
    </row>
    <row r="37" spans="1:15" s="30" customFormat="1" ht="9" customHeight="1">
      <c r="A37" s="76" t="s">
        <v>17</v>
      </c>
      <c r="B37" s="425">
        <v>2</v>
      </c>
      <c r="C37" s="425"/>
      <c r="D37" s="425">
        <v>8604</v>
      </c>
      <c r="E37" s="425">
        <v>32037</v>
      </c>
      <c r="F37" s="425"/>
      <c r="G37" s="425">
        <v>888071</v>
      </c>
      <c r="H37" s="425">
        <v>1790</v>
      </c>
      <c r="I37" s="425">
        <v>15084</v>
      </c>
      <c r="J37" s="425">
        <v>199487</v>
      </c>
      <c r="K37" s="425">
        <v>2819</v>
      </c>
      <c r="L37" s="425"/>
      <c r="M37" s="425">
        <v>17805</v>
      </c>
      <c r="N37" s="425">
        <v>7895</v>
      </c>
      <c r="O37" s="425">
        <v>1371</v>
      </c>
    </row>
    <row r="38" spans="1:15" s="30" customFormat="1" ht="9" customHeight="1">
      <c r="A38" s="30" t="s">
        <v>69</v>
      </c>
      <c r="B38" s="425" t="s">
        <v>18</v>
      </c>
      <c r="C38" s="425"/>
      <c r="D38" s="425" t="s">
        <v>18</v>
      </c>
      <c r="E38" s="425" t="s">
        <v>18</v>
      </c>
      <c r="F38" s="425"/>
      <c r="G38" s="425" t="s">
        <v>18</v>
      </c>
      <c r="H38" s="425" t="s">
        <v>18</v>
      </c>
      <c r="I38" s="425" t="s">
        <v>18</v>
      </c>
      <c r="J38" s="425" t="s">
        <v>18</v>
      </c>
      <c r="K38" s="425" t="s">
        <v>18</v>
      </c>
      <c r="L38" s="425"/>
      <c r="M38" s="425" t="s">
        <v>18</v>
      </c>
      <c r="N38" s="425" t="s">
        <v>18</v>
      </c>
      <c r="O38" s="425" t="s">
        <v>18</v>
      </c>
    </row>
    <row r="39" spans="1:15" s="30" customFormat="1" ht="9" customHeight="1">
      <c r="A39" s="30" t="s">
        <v>1</v>
      </c>
      <c r="B39" s="425">
        <v>3</v>
      </c>
      <c r="C39" s="425"/>
      <c r="D39" s="425">
        <v>7563</v>
      </c>
      <c r="E39" s="425">
        <v>55702</v>
      </c>
      <c r="F39" s="425"/>
      <c r="G39" s="425">
        <v>1675651</v>
      </c>
      <c r="H39" s="425">
        <v>3415</v>
      </c>
      <c r="I39" s="425">
        <v>37673</v>
      </c>
      <c r="J39" s="425">
        <v>531001</v>
      </c>
      <c r="K39" s="425">
        <v>5343</v>
      </c>
      <c r="L39" s="425"/>
      <c r="M39" s="425">
        <v>8125</v>
      </c>
      <c r="N39" s="425">
        <v>74572</v>
      </c>
      <c r="O39" s="425">
        <v>1141</v>
      </c>
    </row>
    <row r="40" spans="1:15" s="30" customFormat="1" ht="9" customHeight="1">
      <c r="A40" s="30" t="s">
        <v>19</v>
      </c>
      <c r="B40" s="425" t="s">
        <v>18</v>
      </c>
      <c r="C40" s="425"/>
      <c r="D40" s="425" t="s">
        <v>18</v>
      </c>
      <c r="E40" s="425" t="s">
        <v>18</v>
      </c>
      <c r="F40" s="425"/>
      <c r="G40" s="425" t="s">
        <v>18</v>
      </c>
      <c r="H40" s="425" t="s">
        <v>18</v>
      </c>
      <c r="I40" s="425" t="s">
        <v>18</v>
      </c>
      <c r="J40" s="425" t="s">
        <v>18</v>
      </c>
      <c r="K40" s="425" t="s">
        <v>18</v>
      </c>
      <c r="L40" s="425"/>
      <c r="M40" s="425" t="s">
        <v>18</v>
      </c>
      <c r="N40" s="425" t="s">
        <v>18</v>
      </c>
      <c r="O40" s="425" t="s">
        <v>18</v>
      </c>
    </row>
    <row r="41" spans="1:15" s="30" customFormat="1" ht="9" customHeight="1">
      <c r="A41" s="30" t="s">
        <v>2</v>
      </c>
      <c r="B41" s="425">
        <v>4</v>
      </c>
      <c r="C41" s="425"/>
      <c r="D41" s="425">
        <v>15965</v>
      </c>
      <c r="E41" s="425">
        <v>4689</v>
      </c>
      <c r="F41" s="425"/>
      <c r="G41" s="425">
        <v>1168999</v>
      </c>
      <c r="H41" s="425">
        <v>4182</v>
      </c>
      <c r="I41" s="425">
        <v>34219</v>
      </c>
      <c r="J41" s="425">
        <v>482070</v>
      </c>
      <c r="K41" s="425">
        <v>2121</v>
      </c>
      <c r="L41" s="425"/>
      <c r="M41" s="425">
        <v>9229</v>
      </c>
      <c r="N41" s="425">
        <v>24106</v>
      </c>
      <c r="O41" s="425">
        <v>8073</v>
      </c>
    </row>
    <row r="42" spans="1:15" s="30" customFormat="1" ht="9" customHeight="1">
      <c r="A42" s="30" t="s">
        <v>16</v>
      </c>
      <c r="B42" s="425">
        <v>2</v>
      </c>
      <c r="C42" s="425"/>
      <c r="D42" s="425">
        <v>217</v>
      </c>
      <c r="E42" s="425">
        <v>23</v>
      </c>
      <c r="F42" s="425"/>
      <c r="G42" s="425">
        <v>348070</v>
      </c>
      <c r="H42" s="425">
        <v>31</v>
      </c>
      <c r="I42" s="425">
        <v>605</v>
      </c>
      <c r="J42" s="425">
        <v>55866</v>
      </c>
      <c r="K42" s="425">
        <v>793</v>
      </c>
      <c r="L42" s="425"/>
      <c r="M42" s="425">
        <v>1231</v>
      </c>
      <c r="N42" s="425">
        <v>2411</v>
      </c>
      <c r="O42" s="425">
        <v>1619</v>
      </c>
    </row>
    <row r="43" spans="1:15" ht="9" customHeight="1">
      <c r="A43" s="30" t="s">
        <v>3</v>
      </c>
      <c r="B43" s="425">
        <v>1</v>
      </c>
      <c r="C43" s="425"/>
      <c r="D43" s="425">
        <v>1937</v>
      </c>
      <c r="E43" s="425">
        <v>18610</v>
      </c>
      <c r="F43" s="425"/>
      <c r="G43" s="425">
        <v>361853</v>
      </c>
      <c r="H43" s="425">
        <v>1039</v>
      </c>
      <c r="I43" s="425">
        <v>7603</v>
      </c>
      <c r="J43" s="425">
        <v>101680</v>
      </c>
      <c r="K43" s="425">
        <v>1020</v>
      </c>
      <c r="L43" s="425">
        <v>1020</v>
      </c>
      <c r="M43" s="425">
        <v>6472</v>
      </c>
      <c r="N43" s="425">
        <v>6132</v>
      </c>
      <c r="O43" s="425">
        <v>196</v>
      </c>
    </row>
    <row r="44" spans="1:15" ht="9" customHeight="1">
      <c r="A44" s="30" t="s">
        <v>4</v>
      </c>
      <c r="B44" s="425">
        <v>3</v>
      </c>
      <c r="C44" s="425"/>
      <c r="D44" s="425">
        <v>65196</v>
      </c>
      <c r="E44" s="425">
        <v>248727</v>
      </c>
      <c r="F44" s="425"/>
      <c r="G44" s="425">
        <v>1644759</v>
      </c>
      <c r="H44" s="425">
        <v>5726</v>
      </c>
      <c r="I44" s="425">
        <v>42622</v>
      </c>
      <c r="J44" s="425">
        <v>562320</v>
      </c>
      <c r="K44" s="425">
        <v>3150</v>
      </c>
      <c r="L44" s="425"/>
      <c r="M44" s="425">
        <v>71290</v>
      </c>
      <c r="N44" s="425">
        <v>94822</v>
      </c>
      <c r="O44" s="425">
        <v>52942</v>
      </c>
    </row>
    <row r="45" spans="1:26" ht="9" customHeight="1">
      <c r="A45" s="30" t="s">
        <v>5</v>
      </c>
      <c r="B45" s="425">
        <v>6</v>
      </c>
      <c r="C45" s="425"/>
      <c r="D45" s="425">
        <v>48795</v>
      </c>
      <c r="E45" s="425">
        <v>870015</v>
      </c>
      <c r="F45" s="425"/>
      <c r="G45" s="425">
        <v>6797608</v>
      </c>
      <c r="H45" s="425">
        <v>6328</v>
      </c>
      <c r="I45" s="425">
        <v>64877</v>
      </c>
      <c r="J45" s="425">
        <v>3067944</v>
      </c>
      <c r="K45" s="425">
        <v>14776</v>
      </c>
      <c r="L45" s="425"/>
      <c r="M45" s="425">
        <v>115266</v>
      </c>
      <c r="N45" s="425">
        <v>56090</v>
      </c>
      <c r="O45" s="425">
        <v>135042</v>
      </c>
      <c r="P45" s="260"/>
      <c r="Q45" s="254"/>
      <c r="R45" s="254"/>
      <c r="S45" s="254"/>
      <c r="T45" s="254"/>
      <c r="U45" s="254"/>
      <c r="V45" s="254"/>
      <c r="W45" s="254"/>
      <c r="X45" s="261"/>
      <c r="Y45" s="261"/>
      <c r="Z45" s="262"/>
    </row>
    <row r="46" spans="1:26" ht="9" customHeight="1">
      <c r="A46" s="30" t="s">
        <v>7</v>
      </c>
      <c r="B46" s="425" t="s">
        <v>18</v>
      </c>
      <c r="C46" s="425"/>
      <c r="D46" s="425" t="s">
        <v>18</v>
      </c>
      <c r="E46" s="425" t="s">
        <v>18</v>
      </c>
      <c r="F46" s="425"/>
      <c r="G46" s="425" t="s">
        <v>18</v>
      </c>
      <c r="H46" s="425" t="s">
        <v>18</v>
      </c>
      <c r="I46" s="425" t="s">
        <v>18</v>
      </c>
      <c r="J46" s="425" t="s">
        <v>18</v>
      </c>
      <c r="K46" s="425" t="s">
        <v>18</v>
      </c>
      <c r="L46" s="425">
        <v>0</v>
      </c>
      <c r="M46" s="425" t="s">
        <v>18</v>
      </c>
      <c r="N46" s="425" t="s">
        <v>18</v>
      </c>
      <c r="O46" s="425" t="s">
        <v>18</v>
      </c>
      <c r="P46" s="260"/>
      <c r="Q46" s="254"/>
      <c r="R46" s="254"/>
      <c r="S46" s="254"/>
      <c r="T46" s="254"/>
      <c r="U46" s="254"/>
      <c r="V46" s="254"/>
      <c r="W46" s="254"/>
      <c r="X46" s="264"/>
      <c r="Y46" s="261"/>
      <c r="Z46" s="262"/>
    </row>
    <row r="47" spans="1:15" ht="9" customHeight="1">
      <c r="A47" s="30" t="s">
        <v>6</v>
      </c>
      <c r="B47" s="425">
        <v>1</v>
      </c>
      <c r="C47" s="425"/>
      <c r="D47" s="425">
        <v>58</v>
      </c>
      <c r="E47" s="425">
        <v>11</v>
      </c>
      <c r="F47" s="425"/>
      <c r="G47" s="425">
        <v>64808</v>
      </c>
      <c r="H47" s="425">
        <v>1</v>
      </c>
      <c r="I47" s="425">
        <v>590</v>
      </c>
      <c r="J47" s="425">
        <v>3215</v>
      </c>
      <c r="K47" s="425">
        <v>310</v>
      </c>
      <c r="L47" s="425"/>
      <c r="M47" s="425">
        <v>315</v>
      </c>
      <c r="N47" s="425" t="s">
        <v>18</v>
      </c>
      <c r="O47" s="425">
        <v>20779</v>
      </c>
    </row>
    <row r="48" spans="1:26" ht="9" customHeight="1">
      <c r="A48" s="30" t="s">
        <v>8</v>
      </c>
      <c r="B48" s="425">
        <v>15</v>
      </c>
      <c r="C48" s="425"/>
      <c r="D48" s="425">
        <v>26250</v>
      </c>
      <c r="E48" s="425">
        <v>136053</v>
      </c>
      <c r="F48" s="425"/>
      <c r="G48" s="425">
        <v>6433663</v>
      </c>
      <c r="H48" s="425">
        <v>6910</v>
      </c>
      <c r="I48" s="425">
        <v>84526</v>
      </c>
      <c r="J48" s="425">
        <v>1957136</v>
      </c>
      <c r="K48" s="425">
        <v>17586</v>
      </c>
      <c r="L48" s="425"/>
      <c r="M48" s="425">
        <v>50173</v>
      </c>
      <c r="N48" s="425">
        <v>669143</v>
      </c>
      <c r="O48" s="425">
        <v>45923</v>
      </c>
      <c r="P48" s="260"/>
      <c r="Q48" s="254"/>
      <c r="R48" s="254"/>
      <c r="S48" s="254"/>
      <c r="T48" s="254"/>
      <c r="U48" s="254"/>
      <c r="V48" s="254"/>
      <c r="W48" s="254"/>
      <c r="X48" s="261"/>
      <c r="Y48" s="261"/>
      <c r="Z48" s="263"/>
    </row>
    <row r="49" spans="1:26" ht="9" customHeight="1">
      <c r="A49" s="30" t="s">
        <v>9</v>
      </c>
      <c r="B49" s="425" t="s">
        <v>18</v>
      </c>
      <c r="C49" s="425"/>
      <c r="D49" s="425" t="s">
        <v>18</v>
      </c>
      <c r="E49" s="425" t="s">
        <v>18</v>
      </c>
      <c r="F49" s="425"/>
      <c r="G49" s="425" t="s">
        <v>18</v>
      </c>
      <c r="H49" s="425" t="s">
        <v>18</v>
      </c>
      <c r="I49" s="425" t="s">
        <v>18</v>
      </c>
      <c r="J49" s="425" t="s">
        <v>18</v>
      </c>
      <c r="K49" s="425" t="s">
        <v>18</v>
      </c>
      <c r="L49" s="425"/>
      <c r="M49" s="425" t="s">
        <v>18</v>
      </c>
      <c r="N49" s="425" t="s">
        <v>18</v>
      </c>
      <c r="O49" s="425" t="s">
        <v>18</v>
      </c>
      <c r="P49" s="260"/>
      <c r="Q49" s="254"/>
      <c r="R49" s="254"/>
      <c r="S49" s="254"/>
      <c r="T49" s="254"/>
      <c r="U49" s="254"/>
      <c r="V49" s="254"/>
      <c r="W49" s="254"/>
      <c r="X49" s="264"/>
      <c r="Y49" s="261"/>
      <c r="Z49" s="263"/>
    </row>
    <row r="50" spans="1:26" ht="9" customHeight="1">
      <c r="A50" s="30" t="s">
        <v>10</v>
      </c>
      <c r="B50" s="425" t="s">
        <v>18</v>
      </c>
      <c r="C50" s="425"/>
      <c r="D50" s="425" t="s">
        <v>18</v>
      </c>
      <c r="E50" s="425" t="s">
        <v>18</v>
      </c>
      <c r="F50" s="425"/>
      <c r="G50" s="425" t="s">
        <v>18</v>
      </c>
      <c r="H50" s="425" t="s">
        <v>18</v>
      </c>
      <c r="I50" s="425" t="s">
        <v>18</v>
      </c>
      <c r="J50" s="425" t="s">
        <v>18</v>
      </c>
      <c r="K50" s="425" t="s">
        <v>18</v>
      </c>
      <c r="L50" s="425"/>
      <c r="M50" s="425" t="s">
        <v>18</v>
      </c>
      <c r="N50" s="425" t="s">
        <v>18</v>
      </c>
      <c r="O50" s="425" t="s">
        <v>18</v>
      </c>
      <c r="P50" s="260"/>
      <c r="Q50" s="254"/>
      <c r="R50" s="254"/>
      <c r="S50" s="254"/>
      <c r="T50" s="254"/>
      <c r="U50" s="254"/>
      <c r="V50" s="254"/>
      <c r="W50" s="254"/>
      <c r="X50" s="261"/>
      <c r="Y50" s="261"/>
      <c r="Z50" s="263"/>
    </row>
    <row r="51" spans="1:26" ht="9" customHeight="1">
      <c r="A51" s="30" t="s">
        <v>11</v>
      </c>
      <c r="B51" s="425">
        <v>5</v>
      </c>
      <c r="C51" s="425"/>
      <c r="D51" s="425">
        <v>20119</v>
      </c>
      <c r="E51" s="425">
        <v>186305</v>
      </c>
      <c r="F51" s="425"/>
      <c r="G51" s="425">
        <v>2476215</v>
      </c>
      <c r="H51" s="425">
        <v>5265</v>
      </c>
      <c r="I51" s="425">
        <v>51513</v>
      </c>
      <c r="J51" s="425">
        <v>482312</v>
      </c>
      <c r="K51" s="425">
        <v>4453</v>
      </c>
      <c r="L51" s="425"/>
      <c r="M51" s="425">
        <v>18571</v>
      </c>
      <c r="N51" s="425">
        <v>12100</v>
      </c>
      <c r="O51" s="425">
        <v>4010</v>
      </c>
      <c r="P51" s="260"/>
      <c r="Q51" s="254"/>
      <c r="R51" s="254"/>
      <c r="S51" s="254"/>
      <c r="T51" s="254"/>
      <c r="U51" s="254"/>
      <c r="V51" s="254"/>
      <c r="W51" s="254"/>
      <c r="X51" s="261"/>
      <c r="Y51" s="261"/>
      <c r="Z51" s="263"/>
    </row>
    <row r="52" spans="1:15" ht="9" customHeight="1">
      <c r="A52" s="30" t="s">
        <v>12</v>
      </c>
      <c r="B52" s="425">
        <v>1</v>
      </c>
      <c r="C52" s="425"/>
      <c r="D52" s="425">
        <v>453</v>
      </c>
      <c r="E52" s="425">
        <v>16455</v>
      </c>
      <c r="F52" s="425"/>
      <c r="G52" s="425">
        <v>273854</v>
      </c>
      <c r="H52" s="425">
        <v>55</v>
      </c>
      <c r="I52" s="425">
        <v>1777</v>
      </c>
      <c r="J52" s="425">
        <v>65145</v>
      </c>
      <c r="K52" s="425">
        <v>542</v>
      </c>
      <c r="L52" s="425"/>
      <c r="M52" s="425">
        <v>1326</v>
      </c>
      <c r="N52" s="425">
        <v>1194</v>
      </c>
      <c r="O52" s="425">
        <v>2603</v>
      </c>
    </row>
    <row r="53" spans="1:26" ht="9" customHeight="1">
      <c r="A53" s="30" t="s">
        <v>13</v>
      </c>
      <c r="B53" s="425">
        <v>1</v>
      </c>
      <c r="C53" s="425"/>
      <c r="D53" s="425">
        <v>70</v>
      </c>
      <c r="E53" s="425">
        <v>622</v>
      </c>
      <c r="F53" s="425"/>
      <c r="G53" s="425">
        <v>100105</v>
      </c>
      <c r="H53" s="425">
        <v>2</v>
      </c>
      <c r="I53" s="425">
        <v>109</v>
      </c>
      <c r="J53" s="425">
        <v>9569</v>
      </c>
      <c r="K53" s="425">
        <v>335</v>
      </c>
      <c r="L53" s="425"/>
      <c r="M53" s="425">
        <v>15410</v>
      </c>
      <c r="N53" s="425">
        <v>1226</v>
      </c>
      <c r="O53" s="425">
        <v>3756</v>
      </c>
      <c r="P53" s="260"/>
      <c r="Q53" s="254"/>
      <c r="R53" s="254"/>
      <c r="S53" s="254"/>
      <c r="T53" s="254"/>
      <c r="U53" s="254"/>
      <c r="V53" s="254"/>
      <c r="W53" s="254"/>
      <c r="X53" s="264"/>
      <c r="Y53" s="264"/>
      <c r="Z53" s="263"/>
    </row>
    <row r="54" spans="1:26" ht="9" customHeight="1">
      <c r="A54" s="30" t="s">
        <v>14</v>
      </c>
      <c r="B54" s="425">
        <v>1</v>
      </c>
      <c r="C54" s="425"/>
      <c r="D54" s="425">
        <v>116</v>
      </c>
      <c r="E54" s="425">
        <v>3948</v>
      </c>
      <c r="F54" s="425"/>
      <c r="G54" s="425">
        <v>62654</v>
      </c>
      <c r="H54" s="425" t="s">
        <v>18</v>
      </c>
      <c r="I54" s="425" t="s">
        <v>18</v>
      </c>
      <c r="J54" s="425">
        <v>10460</v>
      </c>
      <c r="K54" s="425">
        <v>160</v>
      </c>
      <c r="L54" s="425"/>
      <c r="M54" s="425">
        <v>736</v>
      </c>
      <c r="N54" s="425">
        <v>4</v>
      </c>
      <c r="O54" s="425">
        <v>4883</v>
      </c>
      <c r="P54" s="260"/>
      <c r="Q54" s="254"/>
      <c r="R54" s="254"/>
      <c r="S54" s="254"/>
      <c r="T54" s="254"/>
      <c r="U54" s="254"/>
      <c r="V54" s="254"/>
      <c r="W54" s="254"/>
      <c r="X54" s="261"/>
      <c r="Y54" s="261"/>
      <c r="Z54" s="261"/>
    </row>
    <row r="55" spans="1:15" ht="9" customHeight="1">
      <c r="A55" s="30" t="s">
        <v>33</v>
      </c>
      <c r="B55" s="425" t="s">
        <v>18</v>
      </c>
      <c r="C55" s="425"/>
      <c r="D55" s="425" t="s">
        <v>18</v>
      </c>
      <c r="E55" s="425" t="s">
        <v>18</v>
      </c>
      <c r="F55" s="425"/>
      <c r="G55" s="425" t="s">
        <v>18</v>
      </c>
      <c r="H55" s="425" t="s">
        <v>18</v>
      </c>
      <c r="I55" s="425" t="s">
        <v>18</v>
      </c>
      <c r="J55" s="425" t="s">
        <v>18</v>
      </c>
      <c r="K55" s="425" t="s">
        <v>18</v>
      </c>
      <c r="L55" s="425">
        <v>0</v>
      </c>
      <c r="M55" s="425" t="s">
        <v>18</v>
      </c>
      <c r="N55" s="425" t="s">
        <v>18</v>
      </c>
      <c r="O55" s="425" t="s">
        <v>18</v>
      </c>
    </row>
    <row r="56" spans="1:15" ht="9" customHeight="1">
      <c r="A56" s="30" t="s">
        <v>15</v>
      </c>
      <c r="B56" s="425">
        <v>2</v>
      </c>
      <c r="C56" s="425"/>
      <c r="D56" s="425">
        <v>1514</v>
      </c>
      <c r="E56" s="425">
        <v>6055</v>
      </c>
      <c r="F56" s="425"/>
      <c r="G56" s="425">
        <v>704194</v>
      </c>
      <c r="H56" s="425">
        <v>309</v>
      </c>
      <c r="I56" s="425">
        <v>8824</v>
      </c>
      <c r="J56" s="425">
        <v>53535</v>
      </c>
      <c r="K56" s="425">
        <v>2857</v>
      </c>
      <c r="L56" s="425"/>
      <c r="M56" s="425">
        <v>1866</v>
      </c>
      <c r="N56" s="425">
        <v>22942</v>
      </c>
      <c r="O56" s="425">
        <v>5744</v>
      </c>
    </row>
    <row r="57" spans="1:26" ht="9" customHeight="1">
      <c r="A57" s="35" t="s">
        <v>151</v>
      </c>
      <c r="B57" s="455">
        <v>47</v>
      </c>
      <c r="C57" s="455"/>
      <c r="D57" s="455">
        <v>196857</v>
      </c>
      <c r="E57" s="455">
        <v>1579252</v>
      </c>
      <c r="F57" s="455"/>
      <c r="G57" s="455">
        <v>23000504</v>
      </c>
      <c r="H57" s="455">
        <v>35053</v>
      </c>
      <c r="I57" s="455">
        <v>350022</v>
      </c>
      <c r="J57" s="455">
        <v>7581740</v>
      </c>
      <c r="K57" s="455">
        <v>56265</v>
      </c>
      <c r="L57" s="455"/>
      <c r="M57" s="455">
        <v>317815</v>
      </c>
      <c r="N57" s="455">
        <v>972637</v>
      </c>
      <c r="O57" s="455">
        <v>288082</v>
      </c>
      <c r="P57" s="260"/>
      <c r="Q57" s="254"/>
      <c r="R57" s="254"/>
      <c r="S57" s="254"/>
      <c r="T57" s="254"/>
      <c r="U57" s="254"/>
      <c r="V57" s="254"/>
      <c r="W57" s="254"/>
      <c r="X57" s="261"/>
      <c r="Y57" s="261"/>
      <c r="Z57" s="264"/>
    </row>
    <row r="58" spans="1:26" ht="9" customHeight="1">
      <c r="A58" s="29" t="s">
        <v>73</v>
      </c>
      <c r="B58" s="455">
        <v>15</v>
      </c>
      <c r="C58" s="455"/>
      <c r="D58" s="455">
        <v>99482</v>
      </c>
      <c r="E58" s="455">
        <v>359788</v>
      </c>
      <c r="F58" s="455"/>
      <c r="G58" s="455">
        <v>6087403</v>
      </c>
      <c r="H58" s="455">
        <v>16183</v>
      </c>
      <c r="I58" s="455">
        <v>137806</v>
      </c>
      <c r="J58" s="455">
        <v>1932424</v>
      </c>
      <c r="K58" s="455">
        <v>15246</v>
      </c>
      <c r="L58" s="455"/>
      <c r="M58" s="455">
        <v>114152</v>
      </c>
      <c r="N58" s="455">
        <v>209938</v>
      </c>
      <c r="O58" s="455">
        <v>65342</v>
      </c>
      <c r="P58" s="260"/>
      <c r="Q58" s="254"/>
      <c r="R58" s="254"/>
      <c r="S58" s="254"/>
      <c r="T58" s="254"/>
      <c r="U58" s="254"/>
      <c r="V58" s="254"/>
      <c r="W58" s="254"/>
      <c r="X58" s="261"/>
      <c r="Y58" s="261"/>
      <c r="Z58" s="261"/>
    </row>
    <row r="59" spans="1:26" ht="9" customHeight="1">
      <c r="A59" s="29" t="s">
        <v>74</v>
      </c>
      <c r="B59" s="455">
        <v>22</v>
      </c>
      <c r="C59" s="455"/>
      <c r="D59" s="455">
        <v>75103</v>
      </c>
      <c r="E59" s="455">
        <v>1006079</v>
      </c>
      <c r="F59" s="455"/>
      <c r="G59" s="455">
        <v>13296079</v>
      </c>
      <c r="H59" s="455">
        <v>13239</v>
      </c>
      <c r="I59" s="455">
        <v>149993</v>
      </c>
      <c r="J59" s="455">
        <v>5028295</v>
      </c>
      <c r="K59" s="455">
        <v>32672</v>
      </c>
      <c r="L59" s="455"/>
      <c r="M59" s="455">
        <v>165754</v>
      </c>
      <c r="N59" s="455">
        <v>725233</v>
      </c>
      <c r="O59" s="455">
        <v>201744</v>
      </c>
      <c r="P59" s="260"/>
      <c r="Q59" s="254"/>
      <c r="R59" s="254"/>
      <c r="S59" s="254"/>
      <c r="T59" s="254"/>
      <c r="U59" s="254"/>
      <c r="V59" s="254"/>
      <c r="W59" s="254"/>
      <c r="X59" s="264"/>
      <c r="Y59" s="264"/>
      <c r="Z59" s="261"/>
    </row>
    <row r="60" spans="1:15" ht="9" customHeight="1">
      <c r="A60" s="29" t="s">
        <v>75</v>
      </c>
      <c r="B60" s="455">
        <f>B52+B53+B54+B56+B51</f>
        <v>10</v>
      </c>
      <c r="C60" s="455"/>
      <c r="D60" s="455">
        <v>22272</v>
      </c>
      <c r="E60" s="455">
        <v>213385</v>
      </c>
      <c r="F60" s="455"/>
      <c r="G60" s="455">
        <v>3617022</v>
      </c>
      <c r="H60" s="455">
        <v>5631</v>
      </c>
      <c r="I60" s="455">
        <v>62223</v>
      </c>
      <c r="J60" s="455">
        <v>621021</v>
      </c>
      <c r="K60" s="455">
        <v>8347</v>
      </c>
      <c r="L60" s="455"/>
      <c r="M60" s="455">
        <v>37909</v>
      </c>
      <c r="N60" s="455">
        <v>37466</v>
      </c>
      <c r="O60" s="455">
        <v>20996</v>
      </c>
    </row>
    <row r="61" spans="1:26" ht="9" customHeight="1">
      <c r="A61" s="286"/>
      <c r="B61" s="286"/>
      <c r="C61" s="286"/>
      <c r="D61" s="286"/>
      <c r="E61" s="286"/>
      <c r="F61" s="286"/>
      <c r="G61" s="286"/>
      <c r="H61" s="286"/>
      <c r="I61" s="286"/>
      <c r="J61" s="286"/>
      <c r="K61" s="286"/>
      <c r="L61" s="286"/>
      <c r="M61" s="286"/>
      <c r="N61" s="286"/>
      <c r="O61" s="82"/>
      <c r="P61" s="260"/>
      <c r="Q61" s="254"/>
      <c r="R61" s="254"/>
      <c r="S61" s="254"/>
      <c r="T61" s="254"/>
      <c r="U61" s="254"/>
      <c r="V61" s="254"/>
      <c r="W61" s="254"/>
      <c r="X61" s="261"/>
      <c r="Y61" s="261"/>
      <c r="Z61" s="261"/>
    </row>
    <row r="62" ht="9" customHeight="1">
      <c r="O62" s="35"/>
    </row>
    <row r="63" spans="15:26" ht="9" customHeight="1">
      <c r="O63" s="6"/>
      <c r="P63" s="260"/>
      <c r="Q63" s="254"/>
      <c r="R63" s="254"/>
      <c r="S63" s="254"/>
      <c r="T63" s="254"/>
      <c r="U63" s="254"/>
      <c r="V63" s="254"/>
      <c r="W63" s="254"/>
      <c r="X63" s="254"/>
      <c r="Y63" s="254"/>
      <c r="Z63" s="254"/>
    </row>
    <row r="64" spans="15:26" ht="9" customHeight="1">
      <c r="O64" s="7"/>
      <c r="P64" s="265"/>
      <c r="Q64" s="254"/>
      <c r="R64" s="254"/>
      <c r="S64" s="254"/>
      <c r="T64" s="254"/>
      <c r="U64" s="254"/>
      <c r="V64" s="254"/>
      <c r="W64" s="254"/>
      <c r="X64" s="254"/>
      <c r="Y64" s="254"/>
      <c r="Z64" s="254"/>
    </row>
    <row r="65" spans="15:26" ht="9" customHeight="1">
      <c r="O65" s="22"/>
      <c r="P65" s="265"/>
      <c r="Q65" s="254"/>
      <c r="R65" s="254"/>
      <c r="S65" s="254"/>
      <c r="T65" s="254"/>
      <c r="U65" s="254"/>
      <c r="V65" s="254"/>
      <c r="W65" s="254"/>
      <c r="X65" s="254"/>
      <c r="Y65" s="254"/>
      <c r="Z65" s="254"/>
    </row>
    <row r="66" spans="16:26" ht="9" customHeight="1">
      <c r="P66" s="265"/>
      <c r="Q66" s="254"/>
      <c r="R66" s="254"/>
      <c r="S66" s="254"/>
      <c r="T66" s="254"/>
      <c r="U66" s="254"/>
      <c r="V66" s="254"/>
      <c r="W66" s="254"/>
      <c r="X66" s="254"/>
      <c r="Y66" s="254"/>
      <c r="Z66" s="254"/>
    </row>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sheetData>
  <mergeCells count="7">
    <mergeCell ref="A8:O8"/>
    <mergeCell ref="A35:O35"/>
    <mergeCell ref="A5:A6"/>
    <mergeCell ref="D5:E5"/>
    <mergeCell ref="G5:K5"/>
    <mergeCell ref="M5:O5"/>
    <mergeCell ref="B5:B6"/>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codeName="Foglio19"/>
  <dimension ref="A2:K39"/>
  <sheetViews>
    <sheetView workbookViewId="0" topLeftCell="A1">
      <selection activeCell="A35" sqref="A35"/>
    </sheetView>
  </sheetViews>
  <sheetFormatPr defaultColWidth="9.140625" defaultRowHeight="12.75"/>
  <cols>
    <col min="1" max="1" width="12.421875" style="0" customWidth="1"/>
    <col min="2" max="2" width="6.57421875" style="0" customWidth="1"/>
    <col min="3" max="3" width="0.85546875" style="0" customWidth="1"/>
    <col min="4" max="4" width="7.140625" style="0" customWidth="1"/>
    <col min="5" max="5" width="7.421875" style="0" customWidth="1"/>
    <col min="6" max="6" width="7.57421875" style="0" customWidth="1"/>
    <col min="7" max="8" width="7.7109375" style="0" customWidth="1"/>
    <col min="9" max="9" width="0.85546875" style="0" customWidth="1"/>
    <col min="10" max="10" width="8.421875" style="0" customWidth="1"/>
    <col min="11" max="11" width="9.7109375" style="0" customWidth="1"/>
    <col min="12" max="12" width="12.57421875" style="78" customWidth="1"/>
  </cols>
  <sheetData>
    <row r="1" ht="9" customHeight="1"/>
    <row r="2" spans="1:6" ht="12.75">
      <c r="A2" s="74" t="s">
        <v>56</v>
      </c>
      <c r="B2" s="27"/>
      <c r="C2" s="27"/>
      <c r="D2" s="28"/>
      <c r="E2" s="28"/>
      <c r="F2" s="28"/>
    </row>
    <row r="3" spans="1:6" ht="9" customHeight="1">
      <c r="A3" s="74"/>
      <c r="B3" s="27"/>
      <c r="C3" s="27"/>
      <c r="D3" s="28"/>
      <c r="E3" s="28"/>
      <c r="F3" s="28"/>
    </row>
    <row r="4" spans="1:6" ht="9" customHeight="1">
      <c r="A4" s="36"/>
      <c r="B4" s="36"/>
      <c r="C4" s="36"/>
      <c r="D4" s="36"/>
      <c r="E4" s="36"/>
      <c r="F4" s="36"/>
    </row>
    <row r="5" spans="1:11" ht="15.75" customHeight="1">
      <c r="A5" s="508" t="s">
        <v>98</v>
      </c>
      <c r="B5" s="511" t="s">
        <v>67</v>
      </c>
      <c r="C5" s="402"/>
      <c r="D5" s="503" t="s">
        <v>63</v>
      </c>
      <c r="E5" s="503"/>
      <c r="F5" s="511" t="s">
        <v>150</v>
      </c>
      <c r="G5" s="511" t="s">
        <v>115</v>
      </c>
      <c r="H5" s="511" t="s">
        <v>116</v>
      </c>
      <c r="I5" s="402"/>
      <c r="J5" s="501" t="s">
        <v>120</v>
      </c>
      <c r="K5" s="501"/>
    </row>
    <row r="6" spans="1:11" ht="11.25" customHeight="1">
      <c r="A6" s="509"/>
      <c r="B6" s="512"/>
      <c r="C6" s="403"/>
      <c r="D6" s="511" t="s">
        <v>0</v>
      </c>
      <c r="E6" s="511" t="s">
        <v>114</v>
      </c>
      <c r="F6" s="512"/>
      <c r="G6" s="512"/>
      <c r="H6" s="512"/>
      <c r="I6" s="403"/>
      <c r="J6" s="511" t="s">
        <v>121</v>
      </c>
      <c r="K6" s="511" t="s">
        <v>122</v>
      </c>
    </row>
    <row r="7" spans="1:11" ht="12" customHeight="1">
      <c r="A7" s="510"/>
      <c r="B7" s="513"/>
      <c r="C7" s="404"/>
      <c r="D7" s="513"/>
      <c r="E7" s="513"/>
      <c r="F7" s="513"/>
      <c r="G7" s="513"/>
      <c r="H7" s="513"/>
      <c r="I7" s="404"/>
      <c r="J7" s="513"/>
      <c r="K7" s="513"/>
    </row>
    <row r="8" spans="1:6" ht="9" customHeight="1">
      <c r="A8" s="149"/>
      <c r="B8" s="30"/>
      <c r="C8" s="30"/>
      <c r="D8" s="77"/>
      <c r="E8" s="77"/>
      <c r="F8" s="77"/>
    </row>
    <row r="9" spans="1:11" ht="9" customHeight="1">
      <c r="A9" s="405" t="s">
        <v>48</v>
      </c>
      <c r="B9" s="47">
        <v>420</v>
      </c>
      <c r="C9" s="47"/>
      <c r="D9" s="47">
        <v>99771</v>
      </c>
      <c r="E9" s="47">
        <v>2294</v>
      </c>
      <c r="F9" s="47">
        <v>147400</v>
      </c>
      <c r="G9" s="47">
        <v>13043</v>
      </c>
      <c r="H9" s="47">
        <v>20835</v>
      </c>
      <c r="I9" s="47"/>
      <c r="J9" s="47">
        <v>658</v>
      </c>
      <c r="K9" s="47">
        <v>766</v>
      </c>
    </row>
    <row r="10" spans="1:11" ht="9" customHeight="1">
      <c r="A10" s="405" t="s">
        <v>69</v>
      </c>
      <c r="B10" s="407" t="s">
        <v>132</v>
      </c>
      <c r="C10" s="407"/>
      <c r="D10" s="407" t="s">
        <v>132</v>
      </c>
      <c r="E10" s="407" t="s">
        <v>132</v>
      </c>
      <c r="F10" s="407" t="s">
        <v>132</v>
      </c>
      <c r="G10" s="407" t="s">
        <v>132</v>
      </c>
      <c r="H10" s="407" t="s">
        <v>132</v>
      </c>
      <c r="I10" s="407"/>
      <c r="J10" s="407" t="s">
        <v>132</v>
      </c>
      <c r="K10" s="407" t="s">
        <v>132</v>
      </c>
    </row>
    <row r="11" spans="1:11" ht="9" customHeight="1">
      <c r="A11" s="405" t="s">
        <v>61</v>
      </c>
      <c r="B11" s="47">
        <v>499</v>
      </c>
      <c r="C11" s="47"/>
      <c r="D11" s="47">
        <v>194209</v>
      </c>
      <c r="E11" s="47">
        <v>14293</v>
      </c>
      <c r="F11" s="47">
        <v>369911</v>
      </c>
      <c r="G11" s="47">
        <v>6633</v>
      </c>
      <c r="H11" s="47">
        <v>46467</v>
      </c>
      <c r="I11" s="47"/>
      <c r="J11" s="47">
        <v>1251</v>
      </c>
      <c r="K11" s="47">
        <v>564</v>
      </c>
    </row>
    <row r="12" spans="1:11" ht="9" customHeight="1">
      <c r="A12" s="174" t="s">
        <v>19</v>
      </c>
      <c r="B12" s="407" t="s">
        <v>132</v>
      </c>
      <c r="C12" s="407"/>
      <c r="D12" s="407" t="s">
        <v>132</v>
      </c>
      <c r="E12" s="407" t="s">
        <v>132</v>
      </c>
      <c r="F12" s="407" t="s">
        <v>132</v>
      </c>
      <c r="G12" s="407" t="s">
        <v>132</v>
      </c>
      <c r="H12" s="407" t="s">
        <v>132</v>
      </c>
      <c r="I12" s="407"/>
      <c r="J12" s="407" t="s">
        <v>132</v>
      </c>
      <c r="K12" s="407" t="s">
        <v>132</v>
      </c>
    </row>
    <row r="13" spans="1:11" ht="9" customHeight="1">
      <c r="A13" s="405" t="s">
        <v>45</v>
      </c>
      <c r="B13" s="47">
        <v>328</v>
      </c>
      <c r="C13" s="47"/>
      <c r="D13" s="47">
        <v>110357</v>
      </c>
      <c r="E13" s="47">
        <v>6112</v>
      </c>
      <c r="F13" s="47">
        <v>127453</v>
      </c>
      <c r="G13" s="47">
        <v>2994</v>
      </c>
      <c r="H13" s="47">
        <v>14791</v>
      </c>
      <c r="I13" s="47"/>
      <c r="J13" s="47">
        <v>1064</v>
      </c>
      <c r="K13" s="47">
        <v>1194</v>
      </c>
    </row>
    <row r="14" spans="1:11" ht="9" customHeight="1">
      <c r="A14" s="405" t="s">
        <v>60</v>
      </c>
      <c r="B14" s="47">
        <v>234</v>
      </c>
      <c r="C14" s="47"/>
      <c r="D14" s="47">
        <v>58862</v>
      </c>
      <c r="E14" s="47">
        <v>1793</v>
      </c>
      <c r="F14" s="47">
        <v>78068</v>
      </c>
      <c r="G14" s="47">
        <v>18816</v>
      </c>
      <c r="H14" s="47">
        <v>26587</v>
      </c>
      <c r="I14" s="47"/>
      <c r="J14" s="47">
        <v>121</v>
      </c>
      <c r="K14" s="47">
        <v>237</v>
      </c>
    </row>
    <row r="15" spans="1:11" ht="9" customHeight="1">
      <c r="A15" s="405" t="s">
        <v>46</v>
      </c>
      <c r="B15" s="47">
        <v>99</v>
      </c>
      <c r="C15" s="47"/>
      <c r="D15" s="47">
        <v>40849</v>
      </c>
      <c r="E15" s="47">
        <v>3895</v>
      </c>
      <c r="F15" s="47">
        <v>45509</v>
      </c>
      <c r="G15" s="47">
        <v>6716</v>
      </c>
      <c r="H15" s="47">
        <v>10779</v>
      </c>
      <c r="I15" s="47"/>
      <c r="J15" s="47">
        <v>33</v>
      </c>
      <c r="K15" s="47">
        <v>642</v>
      </c>
    </row>
    <row r="16" spans="1:11" ht="9" customHeight="1">
      <c r="A16" s="405" t="s">
        <v>35</v>
      </c>
      <c r="B16" s="47">
        <v>616</v>
      </c>
      <c r="C16" s="47"/>
      <c r="D16" s="47">
        <v>124545</v>
      </c>
      <c r="E16" s="47">
        <v>4688</v>
      </c>
      <c r="F16" s="47">
        <v>85603</v>
      </c>
      <c r="G16" s="47">
        <v>15920</v>
      </c>
      <c r="H16" s="47">
        <v>25934</v>
      </c>
      <c r="I16" s="47"/>
      <c r="J16" s="47">
        <v>829</v>
      </c>
      <c r="K16" s="47">
        <v>244</v>
      </c>
    </row>
    <row r="17" spans="1:11" ht="9" customHeight="1">
      <c r="A17" s="405" t="s">
        <v>36</v>
      </c>
      <c r="B17" s="47">
        <v>865</v>
      </c>
      <c r="C17" s="47"/>
      <c r="D17" s="47">
        <v>373805</v>
      </c>
      <c r="E17" s="47">
        <v>73461</v>
      </c>
      <c r="F17" s="47">
        <v>767864</v>
      </c>
      <c r="G17" s="47">
        <v>14811</v>
      </c>
      <c r="H17" s="47">
        <v>34760</v>
      </c>
      <c r="I17" s="47"/>
      <c r="J17" s="47">
        <v>2538</v>
      </c>
      <c r="K17" s="47">
        <v>368</v>
      </c>
    </row>
    <row r="18" spans="1:11" ht="9" customHeight="1">
      <c r="A18" s="405" t="s">
        <v>7</v>
      </c>
      <c r="B18" s="407" t="s">
        <v>132</v>
      </c>
      <c r="C18" s="407"/>
      <c r="D18" s="407" t="s">
        <v>132</v>
      </c>
      <c r="E18" s="407" t="s">
        <v>132</v>
      </c>
      <c r="F18" s="407" t="s">
        <v>132</v>
      </c>
      <c r="G18" s="407" t="s">
        <v>132</v>
      </c>
      <c r="H18" s="407" t="s">
        <v>132</v>
      </c>
      <c r="I18" s="407"/>
      <c r="J18" s="407" t="s">
        <v>132</v>
      </c>
      <c r="K18" s="407" t="s">
        <v>132</v>
      </c>
    </row>
    <row r="19" spans="1:11" ht="9" customHeight="1">
      <c r="A19" s="405" t="s">
        <v>37</v>
      </c>
      <c r="B19" s="47">
        <v>104</v>
      </c>
      <c r="C19" s="47"/>
      <c r="D19" s="47">
        <v>20070</v>
      </c>
      <c r="E19" s="47">
        <v>2420</v>
      </c>
      <c r="F19" s="47">
        <v>26500</v>
      </c>
      <c r="G19" s="47">
        <v>1450</v>
      </c>
      <c r="H19" s="47">
        <v>5570</v>
      </c>
      <c r="I19" s="47"/>
      <c r="J19" s="47">
        <v>6</v>
      </c>
      <c r="K19" s="47">
        <v>32</v>
      </c>
    </row>
    <row r="20" spans="1:11" ht="9" customHeight="1">
      <c r="A20" s="405" t="s">
        <v>38</v>
      </c>
      <c r="B20" s="47">
        <v>1916</v>
      </c>
      <c r="C20" s="47"/>
      <c r="D20" s="47">
        <v>594859</v>
      </c>
      <c r="E20" s="47">
        <v>10580</v>
      </c>
      <c r="F20" s="47">
        <v>989258</v>
      </c>
      <c r="G20" s="47">
        <v>10991</v>
      </c>
      <c r="H20" s="47">
        <v>48816</v>
      </c>
      <c r="I20" s="47"/>
      <c r="J20" s="47">
        <v>1706</v>
      </c>
      <c r="K20" s="47">
        <v>666</v>
      </c>
    </row>
    <row r="21" spans="1:11" ht="9" customHeight="1">
      <c r="A21" s="406" t="s">
        <v>9</v>
      </c>
      <c r="B21" s="407" t="s">
        <v>132</v>
      </c>
      <c r="C21" s="407"/>
      <c r="D21" s="407" t="s">
        <v>132</v>
      </c>
      <c r="E21" s="407" t="s">
        <v>132</v>
      </c>
      <c r="F21" s="407" t="s">
        <v>132</v>
      </c>
      <c r="G21" s="407" t="s">
        <v>132</v>
      </c>
      <c r="H21" s="407" t="s">
        <v>132</v>
      </c>
      <c r="I21" s="407"/>
      <c r="J21" s="407" t="s">
        <v>132</v>
      </c>
      <c r="K21" s="407" t="s">
        <v>132</v>
      </c>
    </row>
    <row r="22" spans="1:11" ht="9" customHeight="1">
      <c r="A22" s="406" t="s">
        <v>10</v>
      </c>
      <c r="B22" s="407" t="s">
        <v>132</v>
      </c>
      <c r="C22" s="407"/>
      <c r="D22" s="407" t="s">
        <v>132</v>
      </c>
      <c r="E22" s="407" t="s">
        <v>132</v>
      </c>
      <c r="F22" s="407" t="s">
        <v>132</v>
      </c>
      <c r="G22" s="407" t="s">
        <v>132</v>
      </c>
      <c r="H22" s="407" t="s">
        <v>132</v>
      </c>
      <c r="I22" s="407"/>
      <c r="J22" s="407" t="s">
        <v>132</v>
      </c>
      <c r="K22" s="407" t="s">
        <v>132</v>
      </c>
    </row>
    <row r="23" spans="1:11" ht="9" customHeight="1">
      <c r="A23" s="405" t="s">
        <v>59</v>
      </c>
      <c r="B23" s="47">
        <v>1078</v>
      </c>
      <c r="C23" s="47"/>
      <c r="D23" s="47">
        <v>204650</v>
      </c>
      <c r="E23" s="47">
        <v>2952</v>
      </c>
      <c r="F23" s="47">
        <v>345412</v>
      </c>
      <c r="G23" s="47">
        <v>21552</v>
      </c>
      <c r="H23" s="47">
        <v>23961</v>
      </c>
      <c r="I23" s="47"/>
      <c r="J23" s="47">
        <v>207</v>
      </c>
      <c r="K23" s="47">
        <v>150</v>
      </c>
    </row>
    <row r="24" spans="1:11" ht="9" customHeight="1">
      <c r="A24" s="405" t="s">
        <v>148</v>
      </c>
      <c r="B24" s="47">
        <v>120</v>
      </c>
      <c r="C24" s="47"/>
      <c r="D24" s="47">
        <v>34710</v>
      </c>
      <c r="E24" s="47">
        <v>428</v>
      </c>
      <c r="F24" s="47">
        <v>61470</v>
      </c>
      <c r="G24" s="47">
        <v>3227</v>
      </c>
      <c r="H24" s="47">
        <v>8591</v>
      </c>
      <c r="I24" s="47"/>
      <c r="J24" s="47">
        <v>40</v>
      </c>
      <c r="K24" s="47">
        <v>28</v>
      </c>
    </row>
    <row r="25" spans="1:11" ht="9" customHeight="1">
      <c r="A25" s="405" t="s">
        <v>57</v>
      </c>
      <c r="B25" s="47">
        <v>290</v>
      </c>
      <c r="C25" s="47"/>
      <c r="D25" s="47">
        <v>51805</v>
      </c>
      <c r="E25" s="407" t="s">
        <v>133</v>
      </c>
      <c r="F25" s="47">
        <v>9152</v>
      </c>
      <c r="G25" s="47">
        <v>1199</v>
      </c>
      <c r="H25" s="47">
        <v>2221</v>
      </c>
      <c r="I25" s="47"/>
      <c r="J25" s="47">
        <v>1</v>
      </c>
      <c r="K25" s="47">
        <v>17</v>
      </c>
    </row>
    <row r="26" spans="1:11" ht="9" customHeight="1">
      <c r="A26" s="405" t="s">
        <v>39</v>
      </c>
      <c r="B26" s="47">
        <v>30</v>
      </c>
      <c r="C26" s="47"/>
      <c r="D26" s="47">
        <v>7264</v>
      </c>
      <c r="E26" s="47">
        <v>5</v>
      </c>
      <c r="F26" s="47">
        <v>7200</v>
      </c>
      <c r="G26" s="47">
        <v>564</v>
      </c>
      <c r="H26" s="47">
        <v>3600</v>
      </c>
      <c r="I26" s="47"/>
      <c r="J26" s="47">
        <v>23</v>
      </c>
      <c r="K26" s="47">
        <v>242</v>
      </c>
    </row>
    <row r="27" spans="1:11" ht="9" customHeight="1">
      <c r="A27" s="405" t="s">
        <v>33</v>
      </c>
      <c r="B27" s="407" t="s">
        <v>132</v>
      </c>
      <c r="C27" s="407"/>
      <c r="D27" s="407" t="s">
        <v>132</v>
      </c>
      <c r="E27" s="407" t="s">
        <v>133</v>
      </c>
      <c r="F27" s="407" t="s">
        <v>132</v>
      </c>
      <c r="G27" s="407" t="s">
        <v>132</v>
      </c>
      <c r="H27" s="407" t="s">
        <v>132</v>
      </c>
      <c r="I27" s="407"/>
      <c r="J27" s="407" t="s">
        <v>132</v>
      </c>
      <c r="K27" s="407" t="s">
        <v>132</v>
      </c>
    </row>
    <row r="28" spans="1:11" ht="9" customHeight="1">
      <c r="A28" s="405" t="s">
        <v>58</v>
      </c>
      <c r="B28" s="47">
        <v>238</v>
      </c>
      <c r="C28" s="47"/>
      <c r="D28" s="47">
        <v>51785</v>
      </c>
      <c r="E28" s="47">
        <v>193</v>
      </c>
      <c r="F28" s="47">
        <v>55530</v>
      </c>
      <c r="G28" s="47">
        <v>13274</v>
      </c>
      <c r="H28" s="47">
        <v>17997</v>
      </c>
      <c r="I28" s="47"/>
      <c r="J28" s="47">
        <v>190</v>
      </c>
      <c r="K28" s="47">
        <v>506</v>
      </c>
    </row>
    <row r="29" spans="1:11" ht="9" customHeight="1">
      <c r="A29" s="373" t="s">
        <v>151</v>
      </c>
      <c r="B29" s="337">
        <f>SUM(B9:B28)</f>
        <v>6837</v>
      </c>
      <c r="C29" s="337"/>
      <c r="D29" s="337">
        <v>1967541</v>
      </c>
      <c r="E29" s="337">
        <v>123114</v>
      </c>
      <c r="F29" s="337">
        <v>3116330</v>
      </c>
      <c r="G29" s="337">
        <v>131190</v>
      </c>
      <c r="H29" s="337">
        <v>290909</v>
      </c>
      <c r="I29" s="337"/>
      <c r="J29" s="337">
        <v>8667</v>
      </c>
      <c r="K29" s="337">
        <v>5656</v>
      </c>
    </row>
    <row r="30" spans="1:11" ht="9" customHeight="1">
      <c r="A30" s="131" t="s">
        <v>73</v>
      </c>
      <c r="B30" s="337">
        <v>2196</v>
      </c>
      <c r="C30" s="337"/>
      <c r="D30" s="337">
        <v>628593</v>
      </c>
      <c r="E30" s="337">
        <v>33075</v>
      </c>
      <c r="F30" s="337">
        <v>853944</v>
      </c>
      <c r="G30" s="337">
        <v>64122</v>
      </c>
      <c r="H30" s="337">
        <v>145393</v>
      </c>
      <c r="I30" s="337"/>
      <c r="J30" s="337">
        <v>3956</v>
      </c>
      <c r="K30" s="337">
        <v>3647</v>
      </c>
    </row>
    <row r="31" spans="1:11" ht="9" customHeight="1">
      <c r="A31" s="131" t="s">
        <v>74</v>
      </c>
      <c r="B31" s="338">
        <v>2885</v>
      </c>
      <c r="C31" s="338"/>
      <c r="D31" s="338">
        <v>988734</v>
      </c>
      <c r="E31" s="338">
        <v>86461</v>
      </c>
      <c r="F31" s="338">
        <v>1783622</v>
      </c>
      <c r="G31" s="337">
        <v>27252</v>
      </c>
      <c r="H31" s="337">
        <v>89146</v>
      </c>
      <c r="I31" s="337"/>
      <c r="J31" s="337">
        <v>4250</v>
      </c>
      <c r="K31" s="337">
        <v>1066</v>
      </c>
    </row>
    <row r="32" spans="1:11" ht="9" customHeight="1">
      <c r="A32" s="133" t="s">
        <v>75</v>
      </c>
      <c r="B32" s="338">
        <v>1756</v>
      </c>
      <c r="C32" s="338"/>
      <c r="D32" s="338">
        <v>350214</v>
      </c>
      <c r="E32" s="338">
        <v>3578</v>
      </c>
      <c r="F32" s="338">
        <v>478764</v>
      </c>
      <c r="G32" s="337">
        <v>39816</v>
      </c>
      <c r="H32" s="337">
        <v>56370</v>
      </c>
      <c r="I32" s="337"/>
      <c r="J32" s="337">
        <v>461</v>
      </c>
      <c r="K32" s="337">
        <v>943</v>
      </c>
    </row>
    <row r="33" spans="1:11" ht="9" customHeight="1">
      <c r="A33" s="339"/>
      <c r="B33" s="340"/>
      <c r="C33" s="340"/>
      <c r="D33" s="340"/>
      <c r="E33" s="340"/>
      <c r="F33" s="340"/>
      <c r="G33" s="341"/>
      <c r="H33" s="341"/>
      <c r="I33" s="341"/>
      <c r="J33" s="341"/>
      <c r="K33" s="341"/>
    </row>
    <row r="34" ht="8.25" customHeight="1"/>
    <row r="35" spans="1:11" ht="9.75" customHeight="1">
      <c r="A35" s="408" t="s">
        <v>226</v>
      </c>
      <c r="B35" s="81"/>
      <c r="C35" s="81"/>
      <c r="F35" s="44"/>
      <c r="H35" s="79"/>
      <c r="I35" s="79"/>
      <c r="J35" s="79"/>
      <c r="K35" s="79"/>
    </row>
    <row r="36" spans="1:11" ht="9.75" customHeight="1">
      <c r="A36" s="81" t="s">
        <v>126</v>
      </c>
      <c r="B36" s="81"/>
      <c r="C36" s="81"/>
      <c r="F36" s="44"/>
      <c r="K36" s="79"/>
    </row>
    <row r="37" spans="1:11" ht="9" customHeight="1">
      <c r="A37" s="81" t="s">
        <v>127</v>
      </c>
      <c r="B37" s="81"/>
      <c r="C37" s="81"/>
      <c r="F37" s="83"/>
      <c r="K37" s="79"/>
    </row>
    <row r="39" ht="12.75">
      <c r="D39" s="409"/>
    </row>
  </sheetData>
  <mergeCells count="11">
    <mergeCell ref="H5:H7"/>
    <mergeCell ref="K6:K7"/>
    <mergeCell ref="J5:K5"/>
    <mergeCell ref="B5:B7"/>
    <mergeCell ref="J6:J7"/>
    <mergeCell ref="A5:A7"/>
    <mergeCell ref="D5:E5"/>
    <mergeCell ref="G5:G7"/>
    <mergeCell ref="F5:F7"/>
    <mergeCell ref="E6:E7"/>
    <mergeCell ref="D6:D7"/>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codeName="Foglio8"/>
  <dimension ref="A2:K66"/>
  <sheetViews>
    <sheetView workbookViewId="0" topLeftCell="A43">
      <selection activeCell="D74" sqref="D74"/>
    </sheetView>
  </sheetViews>
  <sheetFormatPr defaultColWidth="9.140625" defaultRowHeight="12.75"/>
  <cols>
    <col min="1" max="1" width="12.28125" style="0" customWidth="1"/>
    <col min="2" max="2" width="6.28125" style="0" customWidth="1"/>
    <col min="3" max="3" width="0.85546875" style="0" customWidth="1"/>
    <col min="4" max="4" width="6.8515625" style="0" customWidth="1"/>
    <col min="5" max="5" width="7.00390625" style="0" customWidth="1"/>
    <col min="6" max="7" width="7.57421875" style="0" customWidth="1"/>
    <col min="8" max="8" width="8.140625" style="0" customWidth="1"/>
    <col min="9" max="9" width="0.85546875" style="0" customWidth="1"/>
    <col min="10" max="10" width="9.57421875" style="0" customWidth="1"/>
    <col min="11" max="11" width="9.7109375" style="0" customWidth="1"/>
    <col min="12" max="12" width="12.57421875" style="78" customWidth="1"/>
  </cols>
  <sheetData>
    <row r="1" ht="9" customHeight="1"/>
    <row r="2" spans="1:6" ht="12.75">
      <c r="A2" s="74" t="s">
        <v>137</v>
      </c>
      <c r="B2" s="27"/>
      <c r="C2" s="27"/>
      <c r="D2" s="28"/>
      <c r="E2" s="28"/>
      <c r="F2" s="28"/>
    </row>
    <row r="3" spans="1:6" ht="9" customHeight="1">
      <c r="A3" s="74"/>
      <c r="B3" s="27"/>
      <c r="C3" s="27"/>
      <c r="D3" s="28"/>
      <c r="E3" s="28"/>
      <c r="F3" s="28"/>
    </row>
    <row r="4" spans="1:6" ht="19.5" customHeight="1">
      <c r="A4" s="36"/>
      <c r="B4" s="36"/>
      <c r="C4" s="36"/>
      <c r="D4" s="36"/>
      <c r="E4" s="36"/>
      <c r="F4" s="36"/>
    </row>
    <row r="5" spans="1:11" ht="15.75" customHeight="1">
      <c r="A5" s="508" t="s">
        <v>98</v>
      </c>
      <c r="B5" s="511" t="s">
        <v>67</v>
      </c>
      <c r="C5" s="402"/>
      <c r="D5" s="503" t="s">
        <v>63</v>
      </c>
      <c r="E5" s="503"/>
      <c r="F5" s="511" t="s">
        <v>62</v>
      </c>
      <c r="G5" s="511" t="s">
        <v>115</v>
      </c>
      <c r="H5" s="511" t="s">
        <v>116</v>
      </c>
      <c r="I5" s="402"/>
      <c r="J5" s="501" t="s">
        <v>120</v>
      </c>
      <c r="K5" s="501"/>
    </row>
    <row r="6" spans="1:11" ht="11.25" customHeight="1">
      <c r="A6" s="509"/>
      <c r="B6" s="512"/>
      <c r="C6" s="403"/>
      <c r="D6" s="511" t="s">
        <v>0</v>
      </c>
      <c r="E6" s="511" t="s">
        <v>114</v>
      </c>
      <c r="F6" s="512"/>
      <c r="G6" s="512"/>
      <c r="H6" s="512"/>
      <c r="I6" s="403"/>
      <c r="J6" s="511" t="s">
        <v>121</v>
      </c>
      <c r="K6" s="511" t="s">
        <v>122</v>
      </c>
    </row>
    <row r="7" spans="1:11" ht="9" customHeight="1">
      <c r="A7" s="510"/>
      <c r="B7" s="513"/>
      <c r="C7" s="404"/>
      <c r="D7" s="513"/>
      <c r="E7" s="513"/>
      <c r="F7" s="513"/>
      <c r="G7" s="513"/>
      <c r="H7" s="513"/>
      <c r="I7" s="404"/>
      <c r="J7" s="513"/>
      <c r="K7" s="513"/>
    </row>
    <row r="8" spans="1:11" ht="9" customHeight="1">
      <c r="A8" s="290"/>
      <c r="B8" s="289"/>
      <c r="C8" s="289"/>
      <c r="D8" s="289"/>
      <c r="E8" s="289"/>
      <c r="F8" s="289"/>
      <c r="G8" s="289"/>
      <c r="H8" s="289"/>
      <c r="I8" s="289"/>
      <c r="J8" s="289"/>
      <c r="K8" s="289"/>
    </row>
    <row r="9" spans="2:11" ht="9" customHeight="1">
      <c r="B9" s="514" t="s">
        <v>128</v>
      </c>
      <c r="C9" s="514"/>
      <c r="D9" s="514"/>
      <c r="E9" s="514"/>
      <c r="F9" s="514"/>
      <c r="G9" s="514"/>
      <c r="H9" s="514"/>
      <c r="I9" s="514"/>
      <c r="J9" s="514"/>
      <c r="K9" s="514"/>
    </row>
    <row r="10" spans="1:6" ht="9" customHeight="1">
      <c r="A10" s="149"/>
      <c r="B10" s="30"/>
      <c r="C10" s="30"/>
      <c r="D10" s="77"/>
      <c r="E10" s="77"/>
      <c r="F10" s="77"/>
    </row>
    <row r="11" spans="1:11" ht="9" customHeight="1">
      <c r="A11" s="126" t="s">
        <v>48</v>
      </c>
      <c r="B11" s="47">
        <v>420</v>
      </c>
      <c r="C11" s="47"/>
      <c r="D11" s="47">
        <v>88065</v>
      </c>
      <c r="E11" s="47">
        <v>1507</v>
      </c>
      <c r="F11" s="47">
        <v>108821</v>
      </c>
      <c r="G11" s="47">
        <v>18242</v>
      </c>
      <c r="H11" s="424">
        <v>16357</v>
      </c>
      <c r="I11" s="424"/>
      <c r="J11" s="424">
        <v>612</v>
      </c>
      <c r="K11" s="424">
        <v>466</v>
      </c>
    </row>
    <row r="12" spans="1:11" ht="9" customHeight="1">
      <c r="A12" s="126" t="s">
        <v>69</v>
      </c>
      <c r="B12" s="407" t="s">
        <v>18</v>
      </c>
      <c r="C12" s="47"/>
      <c r="D12" s="407" t="s">
        <v>18</v>
      </c>
      <c r="E12" s="407" t="s">
        <v>18</v>
      </c>
      <c r="F12" s="407" t="s">
        <v>18</v>
      </c>
      <c r="G12" s="407" t="s">
        <v>18</v>
      </c>
      <c r="H12" s="407" t="s">
        <v>18</v>
      </c>
      <c r="I12" s="47"/>
      <c r="J12" s="407" t="s">
        <v>18</v>
      </c>
      <c r="K12" s="407" t="s">
        <v>18</v>
      </c>
    </row>
    <row r="13" spans="1:11" ht="9" customHeight="1">
      <c r="A13" s="126" t="s">
        <v>61</v>
      </c>
      <c r="B13" s="47">
        <v>478</v>
      </c>
      <c r="C13" s="47"/>
      <c r="D13" s="47">
        <v>171983</v>
      </c>
      <c r="E13" s="47">
        <v>11769</v>
      </c>
      <c r="F13" s="47">
        <v>323679</v>
      </c>
      <c r="G13" s="47">
        <v>20080</v>
      </c>
      <c r="H13" s="424">
        <v>37876</v>
      </c>
      <c r="I13" s="424"/>
      <c r="J13" s="424">
        <v>1820</v>
      </c>
      <c r="K13" s="424">
        <v>737</v>
      </c>
    </row>
    <row r="14" spans="1:11" ht="9" customHeight="1">
      <c r="A14" s="148" t="s">
        <v>19</v>
      </c>
      <c r="B14" s="407" t="s">
        <v>18</v>
      </c>
      <c r="C14" s="47"/>
      <c r="D14" s="407" t="s">
        <v>18</v>
      </c>
      <c r="E14" s="407" t="s">
        <v>18</v>
      </c>
      <c r="F14" s="407" t="s">
        <v>18</v>
      </c>
      <c r="G14" s="407" t="s">
        <v>18</v>
      </c>
      <c r="H14" s="407" t="s">
        <v>18</v>
      </c>
      <c r="I14" s="47"/>
      <c r="J14" s="407" t="s">
        <v>18</v>
      </c>
      <c r="K14" s="407" t="s">
        <v>18</v>
      </c>
    </row>
    <row r="15" spans="1:11" ht="9" customHeight="1">
      <c r="A15" s="126" t="s">
        <v>45</v>
      </c>
      <c r="B15" s="47">
        <v>328</v>
      </c>
      <c r="C15" s="47"/>
      <c r="D15" s="47">
        <v>66006</v>
      </c>
      <c r="E15" s="47">
        <v>5824</v>
      </c>
      <c r="F15" s="47">
        <v>116480</v>
      </c>
      <c r="G15" s="47">
        <v>3648</v>
      </c>
      <c r="H15" s="424">
        <v>13956</v>
      </c>
      <c r="I15" s="424"/>
      <c r="J15" s="424">
        <v>1315</v>
      </c>
      <c r="K15" s="424">
        <v>927</v>
      </c>
    </row>
    <row r="16" spans="1:11" ht="9" customHeight="1">
      <c r="A16" s="126" t="s">
        <v>60</v>
      </c>
      <c r="B16" s="47">
        <v>234</v>
      </c>
      <c r="C16" s="47"/>
      <c r="D16" s="47">
        <v>76078</v>
      </c>
      <c r="E16" s="47">
        <v>1872</v>
      </c>
      <c r="F16" s="47">
        <v>84309</v>
      </c>
      <c r="G16" s="47">
        <v>17903</v>
      </c>
      <c r="H16" s="424">
        <v>23857</v>
      </c>
      <c r="I16" s="424"/>
      <c r="J16" s="424">
        <v>189</v>
      </c>
      <c r="K16" s="424">
        <v>149</v>
      </c>
    </row>
    <row r="17" spans="1:11" ht="9" customHeight="1">
      <c r="A17" s="126" t="s">
        <v>46</v>
      </c>
      <c r="B17" s="47">
        <v>99</v>
      </c>
      <c r="C17" s="47"/>
      <c r="D17" s="47">
        <v>37824</v>
      </c>
      <c r="E17" s="47">
        <v>8046</v>
      </c>
      <c r="F17" s="47">
        <v>34598</v>
      </c>
      <c r="G17" s="47">
        <v>7376</v>
      </c>
      <c r="H17" s="424">
        <v>9541</v>
      </c>
      <c r="I17" s="424"/>
      <c r="J17" s="424">
        <v>42</v>
      </c>
      <c r="K17" s="424">
        <v>698</v>
      </c>
    </row>
    <row r="18" spans="1:11" ht="9" customHeight="1">
      <c r="A18" s="126" t="s">
        <v>35</v>
      </c>
      <c r="B18" s="47">
        <v>596</v>
      </c>
      <c r="C18" s="47"/>
      <c r="D18" s="47">
        <v>153372</v>
      </c>
      <c r="E18" s="47">
        <v>6186</v>
      </c>
      <c r="F18" s="47">
        <v>82546</v>
      </c>
      <c r="G18" s="47">
        <v>14553</v>
      </c>
      <c r="H18" s="424">
        <v>32570</v>
      </c>
      <c r="I18" s="424"/>
      <c r="J18" s="424">
        <v>1088</v>
      </c>
      <c r="K18" s="424">
        <v>456</v>
      </c>
    </row>
    <row r="19" spans="1:11" ht="9" customHeight="1">
      <c r="A19" s="126" t="s">
        <v>36</v>
      </c>
      <c r="B19" s="47">
        <v>869</v>
      </c>
      <c r="C19" s="47"/>
      <c r="D19" s="47">
        <v>356414</v>
      </c>
      <c r="E19" s="47">
        <v>72665</v>
      </c>
      <c r="F19" s="47">
        <v>773555</v>
      </c>
      <c r="G19" s="47">
        <v>14701</v>
      </c>
      <c r="H19" s="424">
        <v>32345</v>
      </c>
      <c r="I19" s="424"/>
      <c r="J19" s="424">
        <v>2467</v>
      </c>
      <c r="K19" s="424">
        <v>299</v>
      </c>
    </row>
    <row r="20" spans="1:11" ht="9" customHeight="1">
      <c r="A20" s="126" t="s">
        <v>7</v>
      </c>
      <c r="B20" s="407" t="s">
        <v>18</v>
      </c>
      <c r="C20" s="47"/>
      <c r="D20" s="407" t="s">
        <v>18</v>
      </c>
      <c r="E20" s="407" t="s">
        <v>18</v>
      </c>
      <c r="F20" s="407" t="s">
        <v>18</v>
      </c>
      <c r="G20" s="407" t="s">
        <v>18</v>
      </c>
      <c r="H20" s="407" t="s">
        <v>18</v>
      </c>
      <c r="I20" s="47"/>
      <c r="J20" s="407" t="s">
        <v>18</v>
      </c>
      <c r="K20" s="407" t="s">
        <v>18</v>
      </c>
    </row>
    <row r="21" spans="1:11" ht="9" customHeight="1">
      <c r="A21" s="126" t="s">
        <v>37</v>
      </c>
      <c r="B21" s="47">
        <v>104</v>
      </c>
      <c r="C21" s="47"/>
      <c r="D21" s="47">
        <v>16685</v>
      </c>
      <c r="E21" s="47">
        <v>1850</v>
      </c>
      <c r="F21" s="47">
        <v>24150</v>
      </c>
      <c r="G21" s="47">
        <v>1510</v>
      </c>
      <c r="H21" s="424">
        <v>5241</v>
      </c>
      <c r="I21" s="424"/>
      <c r="J21" s="424">
        <v>4</v>
      </c>
      <c r="K21" s="424">
        <v>24</v>
      </c>
    </row>
    <row r="22" spans="1:11" ht="9" customHeight="1">
      <c r="A22" s="126" t="s">
        <v>38</v>
      </c>
      <c r="B22" s="47">
        <v>1882</v>
      </c>
      <c r="C22" s="47"/>
      <c r="D22" s="47">
        <v>356861</v>
      </c>
      <c r="E22" s="47">
        <v>9942</v>
      </c>
      <c r="F22" s="47">
        <v>807026</v>
      </c>
      <c r="G22" s="47">
        <v>43639</v>
      </c>
      <c r="H22" s="424">
        <v>49806</v>
      </c>
      <c r="I22" s="424"/>
      <c r="J22" s="424">
        <v>2031</v>
      </c>
      <c r="K22" s="424">
        <v>759</v>
      </c>
    </row>
    <row r="23" spans="1:11" ht="9" customHeight="1">
      <c r="A23" s="76" t="s">
        <v>9</v>
      </c>
      <c r="B23" s="407" t="s">
        <v>18</v>
      </c>
      <c r="C23" s="47"/>
      <c r="D23" s="407" t="s">
        <v>18</v>
      </c>
      <c r="E23" s="407" t="s">
        <v>18</v>
      </c>
      <c r="F23" s="407" t="s">
        <v>18</v>
      </c>
      <c r="G23" s="407" t="s">
        <v>18</v>
      </c>
      <c r="H23" s="407" t="s">
        <v>18</v>
      </c>
      <c r="I23" s="47"/>
      <c r="J23" s="407" t="s">
        <v>18</v>
      </c>
      <c r="K23" s="407" t="s">
        <v>18</v>
      </c>
    </row>
    <row r="24" spans="1:11" ht="9" customHeight="1">
      <c r="A24" s="76" t="s">
        <v>10</v>
      </c>
      <c r="B24" s="407" t="s">
        <v>18</v>
      </c>
      <c r="C24" s="47"/>
      <c r="D24" s="407" t="s">
        <v>18</v>
      </c>
      <c r="E24" s="407" t="s">
        <v>18</v>
      </c>
      <c r="F24" s="407" t="s">
        <v>18</v>
      </c>
      <c r="G24" s="407" t="s">
        <v>18</v>
      </c>
      <c r="H24" s="407" t="s">
        <v>18</v>
      </c>
      <c r="I24" s="47"/>
      <c r="J24" s="407" t="s">
        <v>18</v>
      </c>
      <c r="K24" s="407" t="s">
        <v>18</v>
      </c>
    </row>
    <row r="25" spans="1:11" ht="9" customHeight="1">
      <c r="A25" s="126" t="s">
        <v>59</v>
      </c>
      <c r="B25" s="47">
        <v>1078</v>
      </c>
      <c r="C25" s="47"/>
      <c r="D25" s="47">
        <v>192762</v>
      </c>
      <c r="E25" s="47">
        <v>2603</v>
      </c>
      <c r="F25" s="47">
        <v>308366</v>
      </c>
      <c r="G25" s="47">
        <v>17280</v>
      </c>
      <c r="H25" s="424">
        <v>22738</v>
      </c>
      <c r="I25" s="424"/>
      <c r="J25" s="424">
        <v>227</v>
      </c>
      <c r="K25" s="424">
        <v>187</v>
      </c>
    </row>
    <row r="26" spans="1:11" ht="9" customHeight="1">
      <c r="A26" s="126" t="s">
        <v>148</v>
      </c>
      <c r="B26" s="47">
        <v>120</v>
      </c>
      <c r="C26" s="47"/>
      <c r="D26" s="47">
        <v>31297</v>
      </c>
      <c r="E26" s="47">
        <v>559</v>
      </c>
      <c r="F26" s="47">
        <v>64322</v>
      </c>
      <c r="G26" s="47">
        <v>2346</v>
      </c>
      <c r="H26" s="424">
        <v>7872</v>
      </c>
      <c r="I26" s="424"/>
      <c r="J26" s="424">
        <v>51</v>
      </c>
      <c r="K26" s="424">
        <v>25</v>
      </c>
    </row>
    <row r="27" spans="1:11" ht="9" customHeight="1">
      <c r="A27" s="126" t="s">
        <v>57</v>
      </c>
      <c r="B27" s="47">
        <v>313</v>
      </c>
      <c r="C27" s="47"/>
      <c r="D27" s="47">
        <v>40879</v>
      </c>
      <c r="E27" s="47" t="s">
        <v>18</v>
      </c>
      <c r="F27" s="47">
        <v>6861</v>
      </c>
      <c r="G27" s="47">
        <v>940</v>
      </c>
      <c r="H27" s="424">
        <v>1806</v>
      </c>
      <c r="I27" s="424"/>
      <c r="J27" s="424">
        <v>4</v>
      </c>
      <c r="K27" s="424">
        <v>15</v>
      </c>
    </row>
    <row r="28" spans="1:11" ht="9" customHeight="1">
      <c r="A28" s="126" t="s">
        <v>39</v>
      </c>
      <c r="B28" s="47">
        <v>30</v>
      </c>
      <c r="C28" s="47"/>
      <c r="D28" s="47">
        <v>7185</v>
      </c>
      <c r="E28" s="47">
        <v>11</v>
      </c>
      <c r="F28" s="47">
        <v>5536</v>
      </c>
      <c r="G28" s="47">
        <v>582</v>
      </c>
      <c r="H28" s="424">
        <v>2787</v>
      </c>
      <c r="I28" s="424"/>
      <c r="J28" s="424">
        <v>30</v>
      </c>
      <c r="K28" s="424">
        <v>308</v>
      </c>
    </row>
    <row r="29" spans="1:11" ht="9" customHeight="1">
      <c r="A29" s="126" t="s">
        <v>33</v>
      </c>
      <c r="B29" s="407" t="s">
        <v>18</v>
      </c>
      <c r="C29" s="47"/>
      <c r="D29" s="407" t="s">
        <v>18</v>
      </c>
      <c r="E29" s="407" t="s">
        <v>18</v>
      </c>
      <c r="F29" s="407" t="s">
        <v>18</v>
      </c>
      <c r="G29" s="407" t="s">
        <v>18</v>
      </c>
      <c r="H29" s="407" t="s">
        <v>18</v>
      </c>
      <c r="I29" s="47"/>
      <c r="J29" s="407" t="s">
        <v>18</v>
      </c>
      <c r="K29" s="407" t="s">
        <v>18</v>
      </c>
    </row>
    <row r="30" spans="1:11" ht="9" customHeight="1">
      <c r="A30" s="126" t="s">
        <v>58</v>
      </c>
      <c r="B30" s="47">
        <v>238</v>
      </c>
      <c r="C30" s="47"/>
      <c r="D30" s="47">
        <v>51267</v>
      </c>
      <c r="E30" s="47">
        <v>148</v>
      </c>
      <c r="F30" s="47">
        <v>40086</v>
      </c>
      <c r="G30" s="47">
        <v>9505</v>
      </c>
      <c r="H30" s="424">
        <v>16426</v>
      </c>
      <c r="I30" s="424"/>
      <c r="J30" s="424">
        <v>264</v>
      </c>
      <c r="K30" s="424">
        <v>529</v>
      </c>
    </row>
    <row r="31" spans="1:11" ht="9" customHeight="1">
      <c r="A31" s="373" t="s">
        <v>151</v>
      </c>
      <c r="B31" s="431">
        <v>6789</v>
      </c>
      <c r="C31" s="431"/>
      <c r="D31" s="431">
        <v>1646678</v>
      </c>
      <c r="E31" s="431">
        <v>122982</v>
      </c>
      <c r="F31" s="431">
        <v>2780335</v>
      </c>
      <c r="G31" s="431">
        <v>172305</v>
      </c>
      <c r="H31" s="454">
        <v>273178</v>
      </c>
      <c r="I31" s="454"/>
      <c r="J31" s="454">
        <v>10144</v>
      </c>
      <c r="K31" s="454">
        <v>5579</v>
      </c>
    </row>
    <row r="32" spans="1:11" ht="9" customHeight="1">
      <c r="A32" s="132" t="s">
        <v>73</v>
      </c>
      <c r="B32" s="431">
        <v>2155</v>
      </c>
      <c r="C32" s="431"/>
      <c r="D32" s="431">
        <v>593328</v>
      </c>
      <c r="E32" s="431">
        <v>35204</v>
      </c>
      <c r="F32" s="431">
        <v>750433</v>
      </c>
      <c r="G32" s="431">
        <v>81802</v>
      </c>
      <c r="H32" s="454">
        <v>134157</v>
      </c>
      <c r="I32" s="454"/>
      <c r="J32" s="454">
        <v>5066</v>
      </c>
      <c r="K32" s="454">
        <v>3433</v>
      </c>
    </row>
    <row r="33" spans="1:11" ht="9" customHeight="1">
      <c r="A33" s="132" t="s">
        <v>74</v>
      </c>
      <c r="B33" s="431">
        <v>2855</v>
      </c>
      <c r="C33" s="431"/>
      <c r="D33" s="431">
        <v>729960</v>
      </c>
      <c r="E33" s="431">
        <v>84457</v>
      </c>
      <c r="F33" s="431">
        <v>1604731</v>
      </c>
      <c r="G33" s="431">
        <v>59850</v>
      </c>
      <c r="H33" s="454">
        <v>87392</v>
      </c>
      <c r="I33" s="454"/>
      <c r="J33" s="454">
        <v>4502</v>
      </c>
      <c r="K33" s="454">
        <v>1082</v>
      </c>
    </row>
    <row r="34" spans="1:11" ht="9" customHeight="1">
      <c r="A34" s="150" t="s">
        <v>75</v>
      </c>
      <c r="B34" s="431">
        <v>1779</v>
      </c>
      <c r="C34" s="431"/>
      <c r="D34" s="431">
        <v>323390</v>
      </c>
      <c r="E34" s="431">
        <v>3321</v>
      </c>
      <c r="F34" s="431">
        <v>425171</v>
      </c>
      <c r="G34" s="431">
        <v>30653</v>
      </c>
      <c r="H34" s="454">
        <v>51629</v>
      </c>
      <c r="I34" s="454"/>
      <c r="J34" s="454">
        <v>576</v>
      </c>
      <c r="K34" s="454">
        <v>1064</v>
      </c>
    </row>
    <row r="35" spans="1:11" ht="9" customHeight="1">
      <c r="A35" s="375"/>
      <c r="B35" s="375"/>
      <c r="C35" s="375"/>
      <c r="D35" s="410"/>
      <c r="E35" s="375"/>
      <c r="F35" s="375"/>
      <c r="G35" s="375"/>
      <c r="H35" s="375"/>
      <c r="I35" s="375"/>
      <c r="J35" s="375"/>
      <c r="K35" s="375"/>
    </row>
    <row r="36" spans="2:11" ht="9" customHeight="1">
      <c r="B36" s="514" t="s">
        <v>129</v>
      </c>
      <c r="C36" s="514"/>
      <c r="D36" s="514"/>
      <c r="E36" s="514"/>
      <c r="F36" s="514"/>
      <c r="G36" s="514"/>
      <c r="H36" s="514"/>
      <c r="I36" s="514"/>
      <c r="J36" s="514"/>
      <c r="K36" s="514"/>
    </row>
    <row r="37" spans="1:11" ht="9" customHeight="1">
      <c r="A37" s="376"/>
      <c r="B37" s="376"/>
      <c r="C37" s="376"/>
      <c r="D37" s="376"/>
      <c r="E37" s="376"/>
      <c r="F37" s="376"/>
      <c r="G37" s="376"/>
      <c r="H37" s="376"/>
      <c r="I37" s="376"/>
      <c r="J37" s="376"/>
      <c r="K37" s="337"/>
    </row>
    <row r="38" spans="1:11" ht="9" customHeight="1">
      <c r="A38" s="126" t="s">
        <v>48</v>
      </c>
      <c r="B38" s="47">
        <v>420</v>
      </c>
      <c r="C38" s="47"/>
      <c r="D38" s="47">
        <v>75191</v>
      </c>
      <c r="E38" s="47">
        <v>1469</v>
      </c>
      <c r="F38" s="47">
        <v>113559</v>
      </c>
      <c r="G38" s="47">
        <v>18087</v>
      </c>
      <c r="H38" s="424">
        <v>20747</v>
      </c>
      <c r="I38" s="424"/>
      <c r="J38" s="424">
        <v>720</v>
      </c>
      <c r="K38" s="424">
        <v>382</v>
      </c>
    </row>
    <row r="39" spans="1:11" ht="9" customHeight="1">
      <c r="A39" s="126" t="s">
        <v>69</v>
      </c>
      <c r="B39" s="407" t="s">
        <v>18</v>
      </c>
      <c r="C39" s="47"/>
      <c r="D39" s="407" t="s">
        <v>18</v>
      </c>
      <c r="E39" s="407" t="s">
        <v>18</v>
      </c>
      <c r="F39" s="407" t="s">
        <v>18</v>
      </c>
      <c r="G39" s="407" t="s">
        <v>18</v>
      </c>
      <c r="H39" s="407" t="s">
        <v>18</v>
      </c>
      <c r="I39" s="47"/>
      <c r="J39" s="407" t="s">
        <v>18</v>
      </c>
      <c r="K39" s="407" t="s">
        <v>18</v>
      </c>
    </row>
    <row r="40" spans="1:11" ht="9" customHeight="1">
      <c r="A40" s="126" t="s">
        <v>61</v>
      </c>
      <c r="B40" s="47">
        <v>478</v>
      </c>
      <c r="C40" s="47"/>
      <c r="D40" s="47">
        <v>166660</v>
      </c>
      <c r="E40" s="47">
        <v>6306</v>
      </c>
      <c r="F40" s="47">
        <v>253527</v>
      </c>
      <c r="G40" s="47">
        <v>20205</v>
      </c>
      <c r="H40" s="424">
        <v>39219</v>
      </c>
      <c r="I40" s="424"/>
      <c r="J40" s="424">
        <v>2394</v>
      </c>
      <c r="K40" s="424">
        <v>742</v>
      </c>
    </row>
    <row r="41" spans="1:11" ht="9" customHeight="1">
      <c r="A41" s="148" t="s">
        <v>19</v>
      </c>
      <c r="B41" s="407" t="s">
        <v>18</v>
      </c>
      <c r="C41" s="47"/>
      <c r="D41" s="407" t="s">
        <v>18</v>
      </c>
      <c r="E41" s="407" t="s">
        <v>18</v>
      </c>
      <c r="F41" s="407" t="s">
        <v>18</v>
      </c>
      <c r="G41" s="407" t="s">
        <v>18</v>
      </c>
      <c r="H41" s="407" t="s">
        <v>18</v>
      </c>
      <c r="I41" s="47"/>
      <c r="J41" s="407" t="s">
        <v>18</v>
      </c>
      <c r="K41" s="407" t="s">
        <v>18</v>
      </c>
    </row>
    <row r="42" spans="1:11" ht="9" customHeight="1">
      <c r="A42" s="126" t="s">
        <v>45</v>
      </c>
      <c r="B42" s="47">
        <v>328</v>
      </c>
      <c r="C42" s="47"/>
      <c r="D42" s="47">
        <v>57958</v>
      </c>
      <c r="E42" s="47">
        <v>6610</v>
      </c>
      <c r="F42" s="47">
        <v>110372</v>
      </c>
      <c r="G42" s="47">
        <v>3835</v>
      </c>
      <c r="H42" s="424">
        <v>12079</v>
      </c>
      <c r="I42" s="424"/>
      <c r="J42" s="424">
        <v>1203</v>
      </c>
      <c r="K42" s="424">
        <v>738</v>
      </c>
    </row>
    <row r="43" spans="1:11" ht="9" customHeight="1">
      <c r="A43" s="126" t="s">
        <v>60</v>
      </c>
      <c r="B43" s="47">
        <v>234</v>
      </c>
      <c r="C43" s="47"/>
      <c r="D43" s="47">
        <v>75277</v>
      </c>
      <c r="E43" s="47">
        <v>1952</v>
      </c>
      <c r="F43" s="47">
        <v>81227</v>
      </c>
      <c r="G43" s="47">
        <v>16704</v>
      </c>
      <c r="H43" s="424">
        <v>22643</v>
      </c>
      <c r="I43" s="424"/>
      <c r="J43" s="424">
        <v>320</v>
      </c>
      <c r="K43" s="424">
        <v>233</v>
      </c>
    </row>
    <row r="44" spans="1:11" ht="9" customHeight="1">
      <c r="A44" s="126" t="s">
        <v>46</v>
      </c>
      <c r="B44" s="47">
        <v>99</v>
      </c>
      <c r="C44" s="47"/>
      <c r="D44" s="47">
        <v>37568</v>
      </c>
      <c r="E44" s="47">
        <v>5010</v>
      </c>
      <c r="F44" s="47">
        <v>28588</v>
      </c>
      <c r="G44" s="47">
        <v>6000</v>
      </c>
      <c r="H44" s="424">
        <v>9469</v>
      </c>
      <c r="I44" s="424"/>
      <c r="J44" s="424">
        <v>58</v>
      </c>
      <c r="K44" s="424">
        <v>845</v>
      </c>
    </row>
    <row r="45" spans="1:11" ht="9" customHeight="1">
      <c r="A45" s="126" t="s">
        <v>35</v>
      </c>
      <c r="B45" s="47">
        <v>616</v>
      </c>
      <c r="C45" s="47"/>
      <c r="D45" s="47">
        <v>156617</v>
      </c>
      <c r="E45" s="47">
        <v>6358</v>
      </c>
      <c r="F45" s="47">
        <v>97221</v>
      </c>
      <c r="G45" s="47">
        <v>19418</v>
      </c>
      <c r="H45" s="424">
        <v>37128</v>
      </c>
      <c r="I45" s="424"/>
      <c r="J45" s="424">
        <v>1422</v>
      </c>
      <c r="K45" s="424">
        <v>404</v>
      </c>
    </row>
    <row r="46" spans="1:11" ht="9" customHeight="1">
      <c r="A46" s="126" t="s">
        <v>36</v>
      </c>
      <c r="B46" s="47">
        <v>869</v>
      </c>
      <c r="C46" s="47"/>
      <c r="D46" s="47">
        <v>333548</v>
      </c>
      <c r="E46" s="47">
        <v>72870</v>
      </c>
      <c r="F46" s="47">
        <v>780699</v>
      </c>
      <c r="G46" s="47">
        <v>13792</v>
      </c>
      <c r="H46" s="424">
        <v>29768</v>
      </c>
      <c r="I46" s="424"/>
      <c r="J46" s="424">
        <v>2510</v>
      </c>
      <c r="K46" s="424">
        <v>486</v>
      </c>
    </row>
    <row r="47" spans="1:11" ht="9" customHeight="1">
      <c r="A47" s="126" t="s">
        <v>7</v>
      </c>
      <c r="B47" s="407" t="s">
        <v>18</v>
      </c>
      <c r="C47" s="47"/>
      <c r="D47" s="407" t="s">
        <v>18</v>
      </c>
      <c r="E47" s="407" t="s">
        <v>18</v>
      </c>
      <c r="F47" s="407" t="s">
        <v>18</v>
      </c>
      <c r="G47" s="407" t="s">
        <v>18</v>
      </c>
      <c r="H47" s="407" t="s">
        <v>18</v>
      </c>
      <c r="I47" s="47"/>
      <c r="J47" s="407" t="s">
        <v>18</v>
      </c>
      <c r="K47" s="407" t="s">
        <v>18</v>
      </c>
    </row>
    <row r="48" spans="1:11" ht="9" customHeight="1">
      <c r="A48" s="126" t="s">
        <v>37</v>
      </c>
      <c r="B48" s="47">
        <v>104</v>
      </c>
      <c r="C48" s="47"/>
      <c r="D48" s="47">
        <v>19475</v>
      </c>
      <c r="E48" s="47">
        <v>2010</v>
      </c>
      <c r="F48" s="47">
        <v>25200</v>
      </c>
      <c r="G48" s="47">
        <v>1600</v>
      </c>
      <c r="H48" s="424">
        <v>5326</v>
      </c>
      <c r="I48" s="424"/>
      <c r="J48" s="424">
        <v>12</v>
      </c>
      <c r="K48" s="424">
        <v>25</v>
      </c>
    </row>
    <row r="49" spans="1:11" ht="9" customHeight="1">
      <c r="A49" s="126" t="s">
        <v>38</v>
      </c>
      <c r="B49" s="47">
        <v>1902</v>
      </c>
      <c r="C49" s="47"/>
      <c r="D49" s="47">
        <v>364810</v>
      </c>
      <c r="E49" s="47">
        <v>13906</v>
      </c>
      <c r="F49" s="47">
        <v>952145</v>
      </c>
      <c r="G49" s="47">
        <v>66678</v>
      </c>
      <c r="H49" s="424">
        <v>58229</v>
      </c>
      <c r="I49" s="424"/>
      <c r="J49" s="424">
        <v>2128</v>
      </c>
      <c r="K49" s="424">
        <v>1016</v>
      </c>
    </row>
    <row r="50" spans="1:11" ht="9" customHeight="1">
      <c r="A50" s="76" t="s">
        <v>9</v>
      </c>
      <c r="B50" s="407" t="s">
        <v>18</v>
      </c>
      <c r="C50" s="47"/>
      <c r="D50" s="407" t="s">
        <v>18</v>
      </c>
      <c r="E50" s="407" t="s">
        <v>18</v>
      </c>
      <c r="F50" s="407" t="s">
        <v>18</v>
      </c>
      <c r="G50" s="407" t="s">
        <v>18</v>
      </c>
      <c r="H50" s="407" t="s">
        <v>18</v>
      </c>
      <c r="I50" s="47"/>
      <c r="J50" s="407" t="s">
        <v>18</v>
      </c>
      <c r="K50" s="407" t="s">
        <v>18</v>
      </c>
    </row>
    <row r="51" spans="1:11" ht="9" customHeight="1">
      <c r="A51" s="76" t="s">
        <v>10</v>
      </c>
      <c r="B51" s="407" t="s">
        <v>18</v>
      </c>
      <c r="C51" s="47"/>
      <c r="D51" s="407" t="s">
        <v>18</v>
      </c>
      <c r="E51" s="407" t="s">
        <v>18</v>
      </c>
      <c r="F51" s="407" t="s">
        <v>18</v>
      </c>
      <c r="G51" s="407" t="s">
        <v>18</v>
      </c>
      <c r="H51" s="407" t="s">
        <v>18</v>
      </c>
      <c r="I51" s="47"/>
      <c r="J51" s="407" t="s">
        <v>18</v>
      </c>
      <c r="K51" s="407" t="s">
        <v>18</v>
      </c>
    </row>
    <row r="52" spans="1:11" ht="9" customHeight="1">
      <c r="A52" s="126" t="s">
        <v>59</v>
      </c>
      <c r="B52" s="47">
        <v>1078</v>
      </c>
      <c r="C52" s="47"/>
      <c r="D52" s="47">
        <v>159567</v>
      </c>
      <c r="E52" s="47">
        <v>1741</v>
      </c>
      <c r="F52" s="47">
        <v>226482</v>
      </c>
      <c r="G52" s="47">
        <v>17399</v>
      </c>
      <c r="H52" s="424">
        <v>97273</v>
      </c>
      <c r="I52" s="424"/>
      <c r="J52" s="424">
        <v>221</v>
      </c>
      <c r="K52" s="424">
        <v>254</v>
      </c>
    </row>
    <row r="53" spans="1:11" ht="9" customHeight="1">
      <c r="A53" s="126" t="s">
        <v>148</v>
      </c>
      <c r="B53" s="47">
        <v>120</v>
      </c>
      <c r="C53" s="47"/>
      <c r="D53" s="47">
        <v>28117</v>
      </c>
      <c r="E53" s="47">
        <v>583</v>
      </c>
      <c r="F53" s="47">
        <v>35990</v>
      </c>
      <c r="G53" s="47">
        <v>2387</v>
      </c>
      <c r="H53" s="424">
        <v>6653</v>
      </c>
      <c r="I53" s="424"/>
      <c r="J53" s="424">
        <v>48</v>
      </c>
      <c r="K53" s="424">
        <v>19</v>
      </c>
    </row>
    <row r="54" spans="1:11" ht="9" customHeight="1">
      <c r="A54" s="126" t="s">
        <v>57</v>
      </c>
      <c r="B54" s="47">
        <v>313</v>
      </c>
      <c r="C54" s="47"/>
      <c r="D54" s="47">
        <v>44053</v>
      </c>
      <c r="E54" s="47">
        <v>2</v>
      </c>
      <c r="F54" s="47">
        <v>11064</v>
      </c>
      <c r="G54" s="47">
        <v>263</v>
      </c>
      <c r="H54" s="424">
        <v>1638</v>
      </c>
      <c r="I54" s="424"/>
      <c r="J54" s="407" t="s">
        <v>18</v>
      </c>
      <c r="K54" s="424">
        <v>25</v>
      </c>
    </row>
    <row r="55" spans="1:11" ht="9" customHeight="1">
      <c r="A55" s="126" t="s">
        <v>39</v>
      </c>
      <c r="B55" s="47">
        <v>65</v>
      </c>
      <c r="C55" s="47"/>
      <c r="D55" s="47">
        <v>8131</v>
      </c>
      <c r="E55" s="47">
        <v>15</v>
      </c>
      <c r="F55" s="47">
        <v>7032</v>
      </c>
      <c r="G55" s="47">
        <v>710</v>
      </c>
      <c r="H55" s="424">
        <v>2654</v>
      </c>
      <c r="I55" s="424"/>
      <c r="J55" s="424">
        <v>27</v>
      </c>
      <c r="K55" s="424">
        <v>322</v>
      </c>
    </row>
    <row r="56" spans="1:11" ht="9" customHeight="1">
      <c r="A56" s="126" t="s">
        <v>33</v>
      </c>
      <c r="B56" s="407" t="s">
        <v>18</v>
      </c>
      <c r="C56" s="47"/>
      <c r="D56" s="407" t="s">
        <v>18</v>
      </c>
      <c r="E56" s="407" t="s">
        <v>18</v>
      </c>
      <c r="F56" s="407" t="s">
        <v>18</v>
      </c>
      <c r="G56" s="407" t="s">
        <v>18</v>
      </c>
      <c r="H56" s="407" t="s">
        <v>18</v>
      </c>
      <c r="I56" s="47"/>
      <c r="J56" s="407" t="s">
        <v>18</v>
      </c>
      <c r="K56" s="407" t="s">
        <v>18</v>
      </c>
    </row>
    <row r="57" spans="1:11" ht="9" customHeight="1">
      <c r="A57" s="126" t="s">
        <v>58</v>
      </c>
      <c r="B57" s="47">
        <v>238</v>
      </c>
      <c r="C57" s="47"/>
      <c r="D57" s="47">
        <v>42678</v>
      </c>
      <c r="E57" s="47">
        <v>336</v>
      </c>
      <c r="F57" s="47">
        <v>39922</v>
      </c>
      <c r="G57" s="47">
        <v>8852</v>
      </c>
      <c r="H57" s="424">
        <v>16088</v>
      </c>
      <c r="I57" s="424"/>
      <c r="J57" s="424">
        <v>334</v>
      </c>
      <c r="K57" s="424">
        <v>804</v>
      </c>
    </row>
    <row r="58" spans="1:11" ht="9" customHeight="1">
      <c r="A58" s="373" t="s">
        <v>151</v>
      </c>
      <c r="B58" s="431">
        <v>6864</v>
      </c>
      <c r="C58" s="431"/>
      <c r="D58" s="431">
        <v>1569650</v>
      </c>
      <c r="E58" s="431">
        <v>119168</v>
      </c>
      <c r="F58" s="431">
        <v>2763028</v>
      </c>
      <c r="G58" s="431">
        <v>195930</v>
      </c>
      <c r="H58" s="454">
        <v>358914</v>
      </c>
      <c r="I58" s="454"/>
      <c r="J58" s="454">
        <v>11397</v>
      </c>
      <c r="K58" s="454">
        <v>6295</v>
      </c>
    </row>
    <row r="59" spans="1:11" ht="9" customHeight="1">
      <c r="A59" s="132" t="s">
        <v>73</v>
      </c>
      <c r="B59" s="431">
        <v>2175</v>
      </c>
      <c r="C59" s="431"/>
      <c r="D59" s="431">
        <v>569271</v>
      </c>
      <c r="E59" s="431">
        <v>27705</v>
      </c>
      <c r="F59" s="431">
        <v>684494</v>
      </c>
      <c r="G59" s="431">
        <v>84249</v>
      </c>
      <c r="H59" s="454">
        <v>141285</v>
      </c>
      <c r="I59" s="454"/>
      <c r="J59" s="454">
        <v>6117</v>
      </c>
      <c r="K59" s="454">
        <v>3344</v>
      </c>
    </row>
    <row r="60" spans="1:11" ht="9" customHeight="1">
      <c r="A60" s="132" t="s">
        <v>74</v>
      </c>
      <c r="B60" s="431">
        <v>2875</v>
      </c>
      <c r="C60" s="431"/>
      <c r="D60" s="431">
        <v>717833</v>
      </c>
      <c r="E60" s="431">
        <v>88786</v>
      </c>
      <c r="F60" s="431">
        <v>1758044</v>
      </c>
      <c r="G60" s="431">
        <v>82070</v>
      </c>
      <c r="H60" s="454">
        <v>93323</v>
      </c>
      <c r="I60" s="454"/>
      <c r="J60" s="454">
        <v>4650</v>
      </c>
      <c r="K60" s="454">
        <v>1527</v>
      </c>
    </row>
    <row r="61" spans="1:11" ht="9" customHeight="1">
      <c r="A61" s="150" t="s">
        <v>75</v>
      </c>
      <c r="B61" s="431">
        <v>1814</v>
      </c>
      <c r="C61" s="431"/>
      <c r="D61" s="431">
        <v>282546</v>
      </c>
      <c r="E61" s="431">
        <v>2677</v>
      </c>
      <c r="F61" s="431">
        <v>320490</v>
      </c>
      <c r="G61" s="431">
        <v>29611</v>
      </c>
      <c r="H61" s="454">
        <v>124306</v>
      </c>
      <c r="I61" s="454"/>
      <c r="J61" s="454">
        <v>630</v>
      </c>
      <c r="K61" s="454">
        <v>1424</v>
      </c>
    </row>
    <row r="62" spans="1:11" ht="9" customHeight="1">
      <c r="A62" s="36"/>
      <c r="B62" s="36"/>
      <c r="C62" s="36"/>
      <c r="D62" s="411"/>
      <c r="E62" s="36"/>
      <c r="F62" s="36"/>
      <c r="G62" s="36"/>
      <c r="H62" s="36"/>
      <c r="I62" s="36"/>
      <c r="J62" s="36"/>
      <c r="K62" s="36"/>
    </row>
    <row r="63" ht="9" customHeight="1">
      <c r="D63" s="412"/>
    </row>
    <row r="64" spans="1:9" ht="9" customHeight="1">
      <c r="A64" s="414" t="s">
        <v>226</v>
      </c>
      <c r="B64" s="81"/>
      <c r="C64" s="81"/>
      <c r="F64" s="44"/>
      <c r="H64" s="79"/>
      <c r="I64" s="79"/>
    </row>
    <row r="65" spans="1:6" ht="9" customHeight="1">
      <c r="A65" s="81" t="s">
        <v>126</v>
      </c>
      <c r="B65" s="81"/>
      <c r="C65" s="81"/>
      <c r="F65" s="44"/>
    </row>
    <row r="66" spans="1:6" ht="9" customHeight="1">
      <c r="A66" s="81" t="s">
        <v>127</v>
      </c>
      <c r="B66" s="81"/>
      <c r="C66" s="81"/>
      <c r="F66" s="83"/>
    </row>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sheetData>
  <mergeCells count="13">
    <mergeCell ref="A5:A7"/>
    <mergeCell ref="D5:E5"/>
    <mergeCell ref="G5:G7"/>
    <mergeCell ref="F5:F7"/>
    <mergeCell ref="E6:E7"/>
    <mergeCell ref="D6:D7"/>
    <mergeCell ref="B9:K9"/>
    <mergeCell ref="B36:K36"/>
    <mergeCell ref="J5:K5"/>
    <mergeCell ref="B5:B7"/>
    <mergeCell ref="J6:J7"/>
    <mergeCell ref="H5:H7"/>
    <mergeCell ref="K6:K7"/>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codeName="Foglio20"/>
  <dimension ref="A1:G41"/>
  <sheetViews>
    <sheetView workbookViewId="0" topLeftCell="A1">
      <selection activeCell="A18" sqref="A18"/>
    </sheetView>
  </sheetViews>
  <sheetFormatPr defaultColWidth="9.140625" defaultRowHeight="12.75"/>
  <cols>
    <col min="1" max="1" width="30.7109375" style="85" customWidth="1"/>
    <col min="2" max="3" width="11.28125" style="85" customWidth="1"/>
    <col min="4" max="4" width="0.85546875" style="86" customWidth="1"/>
    <col min="5" max="6" width="11.28125" style="84" customWidth="1"/>
    <col min="7" max="7" width="20.28125" style="84" customWidth="1"/>
    <col min="8" max="16384" width="9.140625" style="84" customWidth="1"/>
  </cols>
  <sheetData>
    <row r="1" ht="9" customHeight="1">
      <c r="A1" s="84"/>
    </row>
    <row r="2" ht="12" customHeight="1">
      <c r="A2" s="87" t="s">
        <v>70</v>
      </c>
    </row>
    <row r="3" ht="12" customHeight="1">
      <c r="A3" s="87"/>
    </row>
    <row r="4" spans="1:5" ht="9" customHeight="1">
      <c r="A4" s="88"/>
      <c r="C4" s="232"/>
      <c r="D4" s="94"/>
      <c r="E4" s="93"/>
    </row>
    <row r="5" spans="1:6" s="89" customFormat="1" ht="14.25" customHeight="1">
      <c r="A5" s="515" t="s">
        <v>99</v>
      </c>
      <c r="B5" s="517" t="s">
        <v>158</v>
      </c>
      <c r="C5" s="518"/>
      <c r="D5" s="208"/>
      <c r="E5" s="518" t="s">
        <v>159</v>
      </c>
      <c r="F5" s="517"/>
    </row>
    <row r="6" spans="1:6" ht="23.25" customHeight="1">
      <c r="A6" s="516"/>
      <c r="B6" s="176" t="s">
        <v>100</v>
      </c>
      <c r="C6" s="176" t="s">
        <v>117</v>
      </c>
      <c r="D6" s="176"/>
      <c r="E6" s="176" t="s">
        <v>100</v>
      </c>
      <c r="F6" s="176" t="s">
        <v>117</v>
      </c>
    </row>
    <row r="7" spans="1:6" ht="9" customHeight="1">
      <c r="A7" s="96"/>
      <c r="B7" s="90"/>
      <c r="C7" s="91"/>
      <c r="D7" s="91"/>
      <c r="E7" s="90"/>
      <c r="F7" s="91"/>
    </row>
    <row r="8" spans="1:7" ht="9" customHeight="1">
      <c r="A8" s="91" t="s">
        <v>17</v>
      </c>
      <c r="B8" s="377">
        <v>4834</v>
      </c>
      <c r="C8" s="378">
        <v>7.485637301206312</v>
      </c>
      <c r="D8" s="379"/>
      <c r="E8" s="380">
        <v>263943</v>
      </c>
      <c r="F8" s="381">
        <v>7.978215975837712</v>
      </c>
      <c r="G8" s="233"/>
    </row>
    <row r="9" spans="1:7" ht="9" customHeight="1">
      <c r="A9" s="151" t="s">
        <v>69</v>
      </c>
      <c r="B9" s="377">
        <v>337</v>
      </c>
      <c r="C9" s="378">
        <v>0.5218576273286155</v>
      </c>
      <c r="D9" s="379"/>
      <c r="E9" s="380">
        <v>20432</v>
      </c>
      <c r="F9" s="381">
        <v>0.6175989089247153</v>
      </c>
      <c r="G9" s="233"/>
    </row>
    <row r="10" spans="1:7" ht="9" customHeight="1">
      <c r="A10" s="151" t="s">
        <v>1</v>
      </c>
      <c r="B10" s="377">
        <v>9971</v>
      </c>
      <c r="C10" s="378">
        <v>15.44048190532233</v>
      </c>
      <c r="D10" s="379"/>
      <c r="E10" s="380">
        <v>617132</v>
      </c>
      <c r="F10" s="381">
        <v>18.65407448426622</v>
      </c>
      <c r="G10" s="233"/>
    </row>
    <row r="11" spans="1:7" ht="9" customHeight="1">
      <c r="A11" s="151" t="s">
        <v>19</v>
      </c>
      <c r="B11" s="377">
        <v>1829</v>
      </c>
      <c r="C11" s="378">
        <v>2.8322777459466995</v>
      </c>
      <c r="D11" s="379"/>
      <c r="E11" s="380">
        <v>101772</v>
      </c>
      <c r="F11" s="381">
        <v>3.0762664525786083</v>
      </c>
      <c r="G11" s="233"/>
    </row>
    <row r="12" spans="1:7" ht="9" customHeight="1">
      <c r="A12" s="153" t="s">
        <v>227</v>
      </c>
      <c r="B12" s="382">
        <v>941</v>
      </c>
      <c r="C12" s="383">
        <v>1.4571751552410301</v>
      </c>
      <c r="D12" s="384"/>
      <c r="E12" s="385">
        <v>50258</v>
      </c>
      <c r="F12" s="386">
        <v>1.5191506443196134</v>
      </c>
      <c r="G12" s="233"/>
    </row>
    <row r="13" spans="1:7" ht="9" customHeight="1">
      <c r="A13" s="153" t="s">
        <v>228</v>
      </c>
      <c r="B13" s="382">
        <v>888</v>
      </c>
      <c r="C13" s="383">
        <v>1.375102590705669</v>
      </c>
      <c r="D13" s="384"/>
      <c r="E13" s="385">
        <v>51514</v>
      </c>
      <c r="F13" s="386">
        <v>1.557115808258995</v>
      </c>
      <c r="G13" s="233"/>
    </row>
    <row r="14" spans="1:7" ht="9" customHeight="1">
      <c r="A14" s="151" t="s">
        <v>2</v>
      </c>
      <c r="B14" s="377">
        <v>5564</v>
      </c>
      <c r="C14" s="378">
        <v>8.616070737259395</v>
      </c>
      <c r="D14" s="379"/>
      <c r="E14" s="380">
        <v>324343</v>
      </c>
      <c r="F14" s="381">
        <v>9.803929273559561</v>
      </c>
      <c r="G14" s="233"/>
    </row>
    <row r="15" spans="1:7" ht="9" customHeight="1">
      <c r="A15" s="151" t="s">
        <v>16</v>
      </c>
      <c r="B15" s="377">
        <v>1945</v>
      </c>
      <c r="C15" s="378">
        <v>3.0119082645523947</v>
      </c>
      <c r="D15" s="379"/>
      <c r="E15" s="380">
        <v>107350</v>
      </c>
      <c r="F15" s="381">
        <v>3.244872889245702</v>
      </c>
      <c r="G15" s="233"/>
    </row>
    <row r="16" spans="1:7" ht="9" customHeight="1">
      <c r="A16" s="151" t="s">
        <v>3</v>
      </c>
      <c r="B16" s="377">
        <v>2239</v>
      </c>
      <c r="C16" s="378">
        <v>3.467178716880623</v>
      </c>
      <c r="D16" s="379"/>
      <c r="E16" s="380">
        <v>116654</v>
      </c>
      <c r="F16" s="381">
        <v>3.5261052819941145</v>
      </c>
      <c r="G16" s="233"/>
    </row>
    <row r="17" spans="1:7" ht="9" customHeight="1">
      <c r="A17" s="151" t="s">
        <v>4</v>
      </c>
      <c r="B17" s="377">
        <v>5035</v>
      </c>
      <c r="C17" s="378">
        <v>7.796893630859285</v>
      </c>
      <c r="D17" s="379"/>
      <c r="E17" s="380">
        <v>288259</v>
      </c>
      <c r="F17" s="381">
        <v>8.713216713377522</v>
      </c>
      <c r="G17" s="233"/>
    </row>
    <row r="18" spans="1:7" ht="9" customHeight="1">
      <c r="A18" s="151" t="s">
        <v>5</v>
      </c>
      <c r="B18" s="377">
        <v>4171</v>
      </c>
      <c r="C18" s="378">
        <v>6.458955975037552</v>
      </c>
      <c r="D18" s="379"/>
      <c r="E18" s="380">
        <v>224334</v>
      </c>
      <c r="F18" s="381">
        <v>6.780953094886311</v>
      </c>
      <c r="G18" s="233"/>
    </row>
    <row r="19" spans="1:7" ht="9" customHeight="1">
      <c r="A19" s="151" t="s">
        <v>7</v>
      </c>
      <c r="B19" s="377">
        <v>1233</v>
      </c>
      <c r="C19" s="378">
        <v>1.9093485296622636</v>
      </c>
      <c r="D19" s="379"/>
      <c r="E19" s="380">
        <v>60465</v>
      </c>
      <c r="F19" s="381">
        <v>1.827678055409794</v>
      </c>
      <c r="G19" s="233"/>
    </row>
    <row r="20" spans="1:7" ht="9" customHeight="1">
      <c r="A20" s="151" t="s">
        <v>6</v>
      </c>
      <c r="B20" s="377">
        <v>2320</v>
      </c>
      <c r="C20" s="378">
        <v>3.592610372113911</v>
      </c>
      <c r="D20" s="379"/>
      <c r="E20" s="380">
        <v>117925</v>
      </c>
      <c r="F20" s="381">
        <v>3.5645238515537905</v>
      </c>
      <c r="G20" s="234"/>
    </row>
    <row r="21" spans="1:7" ht="9" customHeight="1">
      <c r="A21" s="151" t="s">
        <v>8</v>
      </c>
      <c r="B21" s="377">
        <v>4897</v>
      </c>
      <c r="C21" s="378">
        <v>7.583195255276647</v>
      </c>
      <c r="D21" s="379"/>
      <c r="E21" s="380">
        <v>254360</v>
      </c>
      <c r="F21" s="381">
        <v>7.68855023855181</v>
      </c>
      <c r="G21" s="234"/>
    </row>
    <row r="22" spans="1:7" ht="9" customHeight="1">
      <c r="A22" s="151" t="s">
        <v>9</v>
      </c>
      <c r="B22" s="377">
        <v>1780</v>
      </c>
      <c r="C22" s="378">
        <v>2.7563993372253277</v>
      </c>
      <c r="D22" s="379"/>
      <c r="E22" s="380">
        <v>81229</v>
      </c>
      <c r="F22" s="381">
        <v>2.455312342063709</v>
      </c>
      <c r="G22" s="234"/>
    </row>
    <row r="23" spans="1:7" ht="9" customHeight="1">
      <c r="A23" s="151" t="s">
        <v>10</v>
      </c>
      <c r="B23" s="377">
        <v>517</v>
      </c>
      <c r="C23" s="378">
        <v>0.800594638958143</v>
      </c>
      <c r="D23" s="379"/>
      <c r="E23" s="380">
        <v>21605</v>
      </c>
      <c r="F23" s="381">
        <v>0.6530552284317969</v>
      </c>
      <c r="G23" s="233"/>
    </row>
    <row r="24" spans="1:7" ht="9" customHeight="1">
      <c r="A24" s="151" t="s">
        <v>11</v>
      </c>
      <c r="B24" s="377">
        <v>4550</v>
      </c>
      <c r="C24" s="378">
        <v>7.045852238413057</v>
      </c>
      <c r="D24" s="379"/>
      <c r="E24" s="380">
        <v>177956</v>
      </c>
      <c r="F24" s="381">
        <v>5.379083371016378</v>
      </c>
      <c r="G24" s="233"/>
    </row>
    <row r="25" spans="1:7" ht="9" customHeight="1">
      <c r="A25" s="151" t="s">
        <v>12</v>
      </c>
      <c r="B25" s="377">
        <v>3148</v>
      </c>
      <c r="C25" s="378">
        <v>4.874800625609737</v>
      </c>
      <c r="D25" s="379"/>
      <c r="E25" s="380">
        <v>122367</v>
      </c>
      <c r="F25" s="381">
        <v>3.698792369243865</v>
      </c>
      <c r="G25" s="234"/>
    </row>
    <row r="26" spans="1:7" ht="9" customHeight="1">
      <c r="A26" s="151" t="s">
        <v>13</v>
      </c>
      <c r="B26" s="377">
        <v>788</v>
      </c>
      <c r="C26" s="378">
        <v>1.2202486953559317</v>
      </c>
      <c r="D26" s="379"/>
      <c r="E26" s="380">
        <v>28545</v>
      </c>
      <c r="F26" s="381">
        <v>0.8628308954216913</v>
      </c>
      <c r="G26" s="234"/>
    </row>
    <row r="27" spans="1:7" ht="9" customHeight="1">
      <c r="A27" s="151" t="s">
        <v>14</v>
      </c>
      <c r="B27" s="377">
        <v>2026</v>
      </c>
      <c r="C27" s="378">
        <v>3.1373399197856826</v>
      </c>
      <c r="D27" s="379"/>
      <c r="E27" s="380">
        <v>80305</v>
      </c>
      <c r="F27" s="381">
        <v>2.427382555853527</v>
      </c>
      <c r="G27" s="234"/>
    </row>
    <row r="28" spans="1:7" ht="9" customHeight="1">
      <c r="A28" s="151" t="s">
        <v>33</v>
      </c>
      <c r="B28" s="377">
        <v>4944</v>
      </c>
      <c r="C28" s="378">
        <v>7.655976586091024</v>
      </c>
      <c r="D28" s="379"/>
      <c r="E28" s="380">
        <v>175541</v>
      </c>
      <c r="F28" s="381">
        <v>5.306085066148857</v>
      </c>
      <c r="G28" s="233"/>
    </row>
    <row r="29" spans="1:7" ht="9" customHeight="1">
      <c r="A29" s="151" t="s">
        <v>15</v>
      </c>
      <c r="B29" s="377">
        <v>2449</v>
      </c>
      <c r="C29" s="378">
        <v>3.7923718971150717</v>
      </c>
      <c r="D29" s="379"/>
      <c r="E29" s="380">
        <v>123779</v>
      </c>
      <c r="F29" s="381">
        <v>3.7414729516343157</v>
      </c>
      <c r="G29" s="233"/>
    </row>
    <row r="30" spans="1:7" ht="9" customHeight="1">
      <c r="A30" s="152" t="s">
        <v>151</v>
      </c>
      <c r="B30" s="387">
        <v>64577</v>
      </c>
      <c r="C30" s="388">
        <v>100</v>
      </c>
      <c r="D30" s="389"/>
      <c r="E30" s="390">
        <v>3308296</v>
      </c>
      <c r="F30" s="391">
        <v>100</v>
      </c>
      <c r="G30" s="235"/>
    </row>
    <row r="31" spans="1:7" ht="9" customHeight="1">
      <c r="A31" s="92" t="s">
        <v>73</v>
      </c>
      <c r="B31" s="392">
        <v>31754</v>
      </c>
      <c r="C31" s="388">
        <v>49.17230592935565</v>
      </c>
      <c r="D31" s="389"/>
      <c r="E31" s="393">
        <v>1839885</v>
      </c>
      <c r="F31" s="391">
        <v>55.61427997978415</v>
      </c>
      <c r="G31" s="233"/>
    </row>
    <row r="32" spans="1:7" ht="9" customHeight="1">
      <c r="A32" s="92" t="s">
        <v>20</v>
      </c>
      <c r="B32" s="392">
        <v>12621</v>
      </c>
      <c r="C32" s="388">
        <v>19.544110132090374</v>
      </c>
      <c r="D32" s="389"/>
      <c r="E32" s="394">
        <v>657084</v>
      </c>
      <c r="F32" s="391">
        <v>19.861705240401704</v>
      </c>
      <c r="G32" s="233"/>
    </row>
    <row r="33" spans="1:7" ht="9" customHeight="1">
      <c r="A33" s="92" t="s">
        <v>75</v>
      </c>
      <c r="B33" s="392">
        <v>20202</v>
      </c>
      <c r="C33" s="388">
        <v>31.28358393855397</v>
      </c>
      <c r="D33" s="389"/>
      <c r="E33" s="394">
        <v>811327</v>
      </c>
      <c r="F33" s="391">
        <v>24.52401477981414</v>
      </c>
      <c r="G33" s="231"/>
    </row>
    <row r="34" spans="1:7" ht="7.5" customHeight="1">
      <c r="A34" s="177"/>
      <c r="B34" s="177"/>
      <c r="C34" s="177"/>
      <c r="D34" s="178"/>
      <c r="E34" s="93"/>
      <c r="F34" s="94"/>
      <c r="G34" s="233"/>
    </row>
    <row r="35" spans="1:7" ht="9" customHeight="1">
      <c r="A35" s="96"/>
      <c r="B35" s="96"/>
      <c r="C35" s="96"/>
      <c r="D35" s="98"/>
      <c r="E35" s="95"/>
      <c r="G35" s="231"/>
    </row>
    <row r="36" spans="1:7" ht="9" customHeight="1">
      <c r="A36" s="96"/>
      <c r="B36" s="96"/>
      <c r="C36" s="96"/>
      <c r="D36" s="98"/>
      <c r="G36" s="231"/>
    </row>
    <row r="37" spans="1:4" ht="9" customHeight="1">
      <c r="A37" s="96"/>
      <c r="B37" s="96"/>
      <c r="C37" s="96"/>
      <c r="D37" s="98"/>
    </row>
    <row r="38" s="96" customFormat="1" ht="9" customHeight="1">
      <c r="D38" s="98"/>
    </row>
    <row r="39" spans="1:4" ht="9" customHeight="1">
      <c r="A39" s="96"/>
      <c r="B39" s="96"/>
      <c r="C39" s="96"/>
      <c r="D39" s="98"/>
    </row>
    <row r="40" spans="1:4" ht="9" customHeight="1">
      <c r="A40" s="96"/>
      <c r="B40" s="96"/>
      <c r="C40" s="96"/>
      <c r="D40" s="98"/>
    </row>
    <row r="41" spans="1:4" ht="9" customHeight="1">
      <c r="A41" s="97"/>
      <c r="B41" s="97"/>
      <c r="C41" s="97"/>
      <c r="D41" s="98"/>
    </row>
  </sheetData>
  <mergeCells count="3">
    <mergeCell ref="A5:A6"/>
    <mergeCell ref="B5:C5"/>
    <mergeCell ref="E5:F5"/>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codeName="Foglio21"/>
  <dimension ref="A2:AA215"/>
  <sheetViews>
    <sheetView workbookViewId="0" topLeftCell="A1">
      <selection activeCell="A47" sqref="A47"/>
    </sheetView>
  </sheetViews>
  <sheetFormatPr defaultColWidth="9.140625" defaultRowHeight="12.75"/>
  <cols>
    <col min="1" max="1" width="37.421875" style="100" customWidth="1"/>
    <col min="2" max="2" width="9.57421875" style="101" customWidth="1"/>
    <col min="3" max="3" width="9.57421875" style="102" customWidth="1"/>
    <col min="4" max="4" width="0.85546875" style="102" customWidth="1"/>
    <col min="5" max="6" width="9.57421875" style="102" customWidth="1"/>
    <col min="7" max="7" width="34.140625" style="103" bestFit="1" customWidth="1"/>
    <col min="8" max="8" width="28.57421875" style="103" customWidth="1"/>
    <col min="9" max="27" width="6.421875" style="103" customWidth="1"/>
    <col min="28" max="16384" width="6.421875" style="102" customWidth="1"/>
  </cols>
  <sheetData>
    <row r="1" ht="8.25" customHeight="1"/>
    <row r="2" spans="1:6" ht="12" customHeight="1">
      <c r="A2" s="105" t="s">
        <v>104</v>
      </c>
      <c r="B2" s="106"/>
      <c r="C2" s="105"/>
      <c r="D2" s="105"/>
      <c r="E2" s="105"/>
      <c r="F2" s="105"/>
    </row>
    <row r="3" spans="1:6" ht="9" customHeight="1">
      <c r="A3" s="105"/>
      <c r="B3" s="106"/>
      <c r="C3" s="105"/>
      <c r="D3" s="105"/>
      <c r="E3" s="105"/>
      <c r="F3" s="105"/>
    </row>
    <row r="4" spans="1:6" ht="9" customHeight="1">
      <c r="A4" s="107"/>
      <c r="B4" s="108"/>
      <c r="C4" s="210"/>
      <c r="D4" s="210"/>
      <c r="E4" s="210"/>
      <c r="F4" s="103"/>
    </row>
    <row r="5" spans="1:27" s="124" customFormat="1" ht="13.5" customHeight="1">
      <c r="A5" s="522" t="s">
        <v>160</v>
      </c>
      <c r="B5" s="520" t="s">
        <v>71</v>
      </c>
      <c r="C5" s="521"/>
      <c r="D5" s="209"/>
      <c r="E5" s="521" t="s">
        <v>72</v>
      </c>
      <c r="F5" s="520"/>
      <c r="G5" s="109"/>
      <c r="H5" s="118"/>
      <c r="I5" s="118"/>
      <c r="J5" s="118"/>
      <c r="K5" s="118"/>
      <c r="L5" s="118"/>
      <c r="M5" s="118"/>
      <c r="N5" s="118"/>
      <c r="O5" s="118"/>
      <c r="P5" s="118"/>
      <c r="Q5" s="118"/>
      <c r="R5" s="118"/>
      <c r="S5" s="118"/>
      <c r="T5" s="118"/>
      <c r="U5" s="118"/>
      <c r="V5" s="118"/>
      <c r="W5" s="118"/>
      <c r="X5" s="118"/>
      <c r="Y5" s="118"/>
      <c r="Z5" s="118"/>
      <c r="AA5" s="118"/>
    </row>
    <row r="6" spans="1:27" s="124" customFormat="1" ht="24" customHeight="1">
      <c r="A6" s="523"/>
      <c r="B6" s="179" t="s">
        <v>100</v>
      </c>
      <c r="C6" s="180" t="s">
        <v>101</v>
      </c>
      <c r="D6" s="180"/>
      <c r="E6" s="179" t="s">
        <v>100</v>
      </c>
      <c r="F6" s="180" t="s">
        <v>101</v>
      </c>
      <c r="G6" s="181"/>
      <c r="H6" s="118"/>
      <c r="I6" s="118"/>
      <c r="J6" s="118"/>
      <c r="K6" s="118"/>
      <c r="L6" s="118"/>
      <c r="M6" s="118"/>
      <c r="N6" s="118"/>
      <c r="O6" s="118"/>
      <c r="P6" s="118"/>
      <c r="Q6" s="118"/>
      <c r="R6" s="118"/>
      <c r="S6" s="118"/>
      <c r="T6" s="118"/>
      <c r="U6" s="118"/>
      <c r="V6" s="118"/>
      <c r="W6" s="118"/>
      <c r="X6" s="118"/>
      <c r="Y6" s="118"/>
      <c r="Z6" s="118"/>
      <c r="AA6" s="118"/>
    </row>
    <row r="7" spans="1:7" ht="7.5" customHeight="1">
      <c r="A7" s="112"/>
      <c r="B7" s="113"/>
      <c r="G7" s="115"/>
    </row>
    <row r="8" spans="1:27" s="155" customFormat="1" ht="9" customHeight="1">
      <c r="A8" s="126" t="s">
        <v>164</v>
      </c>
      <c r="B8" s="225">
        <v>16144</v>
      </c>
      <c r="C8" s="116">
        <f>B8/B$49*100</f>
        <v>26.722725241256022</v>
      </c>
      <c r="D8" s="116"/>
      <c r="E8" s="225">
        <v>1000288</v>
      </c>
      <c r="F8" s="116">
        <f>E8/E$49*100</f>
        <v>31.84684296035605</v>
      </c>
      <c r="G8" s="126"/>
      <c r="I8" s="154"/>
      <c r="J8" s="154"/>
      <c r="K8" s="154"/>
      <c r="L8" s="154"/>
      <c r="M8" s="154"/>
      <c r="N8" s="154"/>
      <c r="O8" s="154"/>
      <c r="P8" s="154"/>
      <c r="Q8" s="154"/>
      <c r="R8" s="154"/>
      <c r="S8" s="154"/>
      <c r="T8" s="154"/>
      <c r="U8" s="154"/>
      <c r="V8" s="154"/>
      <c r="W8" s="154"/>
      <c r="X8" s="154"/>
      <c r="Y8" s="154"/>
      <c r="Z8" s="154"/>
      <c r="AA8" s="154"/>
    </row>
    <row r="9" spans="1:27" s="155" customFormat="1" ht="9" customHeight="1">
      <c r="A9" s="342" t="s">
        <v>165</v>
      </c>
      <c r="B9" s="225" t="s">
        <v>18</v>
      </c>
      <c r="C9" s="225" t="s">
        <v>18</v>
      </c>
      <c r="D9" s="116"/>
      <c r="E9" s="225" t="s">
        <v>18</v>
      </c>
      <c r="F9" s="225" t="s">
        <v>18</v>
      </c>
      <c r="G9" s="126"/>
      <c r="I9" s="154"/>
      <c r="J9" s="154"/>
      <c r="K9" s="154"/>
      <c r="L9" s="154"/>
      <c r="M9" s="154"/>
      <c r="N9" s="154"/>
      <c r="O9" s="154"/>
      <c r="P9" s="154"/>
      <c r="Q9" s="154"/>
      <c r="R9" s="154"/>
      <c r="S9" s="154"/>
      <c r="T9" s="154"/>
      <c r="U9" s="154"/>
      <c r="V9" s="154"/>
      <c r="W9" s="154"/>
      <c r="X9" s="154"/>
      <c r="Y9" s="154"/>
      <c r="Z9" s="154"/>
      <c r="AA9" s="154"/>
    </row>
    <row r="10" spans="1:27" s="155" customFormat="1" ht="9" customHeight="1">
      <c r="A10" s="126" t="s">
        <v>166</v>
      </c>
      <c r="B10" s="225">
        <v>4754</v>
      </c>
      <c r="C10" s="116">
        <f aca="true" t="shared" si="0" ref="C10:C49">B10/B$49*100</f>
        <v>7.869167232218231</v>
      </c>
      <c r="D10" s="116"/>
      <c r="E10" s="225">
        <v>242361</v>
      </c>
      <c r="F10" s="116">
        <f aca="true" t="shared" si="1" ref="F10:F49">E10/E$49*100</f>
        <v>7.716210438108677</v>
      </c>
      <c r="G10" s="126"/>
      <c r="I10" s="154"/>
      <c r="J10" s="154"/>
      <c r="K10" s="154"/>
      <c r="L10" s="154"/>
      <c r="M10" s="154"/>
      <c r="N10" s="154"/>
      <c r="O10" s="154"/>
      <c r="P10" s="154"/>
      <c r="Q10" s="154"/>
      <c r="R10" s="154"/>
      <c r="S10" s="154"/>
      <c r="T10" s="154"/>
      <c r="U10" s="154"/>
      <c r="V10" s="154"/>
      <c r="W10" s="154"/>
      <c r="X10" s="154"/>
      <c r="Y10" s="154"/>
      <c r="Z10" s="154"/>
      <c r="AA10" s="154"/>
    </row>
    <row r="11" spans="1:27" s="155" customFormat="1" ht="9" customHeight="1">
      <c r="A11" s="126" t="s">
        <v>167</v>
      </c>
      <c r="B11" s="225">
        <v>4324</v>
      </c>
      <c r="C11" s="116">
        <f t="shared" si="0"/>
        <v>7.1573998973730815</v>
      </c>
      <c r="D11" s="116"/>
      <c r="E11" s="225">
        <v>62783</v>
      </c>
      <c r="F11" s="116">
        <f t="shared" si="1"/>
        <v>1.9988646685554896</v>
      </c>
      <c r="G11" s="126"/>
      <c r="I11" s="154"/>
      <c r="J11" s="154"/>
      <c r="K11" s="154"/>
      <c r="L11" s="154"/>
      <c r="M11" s="154"/>
      <c r="N11" s="154"/>
      <c r="O11" s="154"/>
      <c r="P11" s="154"/>
      <c r="Q11" s="154"/>
      <c r="R11" s="154"/>
      <c r="S11" s="154"/>
      <c r="T11" s="154"/>
      <c r="U11" s="154"/>
      <c r="V11" s="154"/>
      <c r="W11" s="154"/>
      <c r="X11" s="154"/>
      <c r="Y11" s="154"/>
      <c r="Z11" s="154"/>
      <c r="AA11" s="154"/>
    </row>
    <row r="12" spans="1:27" s="155" customFormat="1" ht="9" customHeight="1">
      <c r="A12" s="130" t="s">
        <v>168</v>
      </c>
      <c r="B12" s="225">
        <v>3717</v>
      </c>
      <c r="C12" s="116">
        <f t="shared" si="0"/>
        <v>6.152649264231209</v>
      </c>
      <c r="D12" s="116"/>
      <c r="E12" s="225">
        <v>282795</v>
      </c>
      <c r="F12" s="116">
        <f t="shared" si="1"/>
        <v>9.003534936912057</v>
      </c>
      <c r="G12" s="126"/>
      <c r="I12" s="154"/>
      <c r="J12" s="154"/>
      <c r="K12" s="154"/>
      <c r="L12" s="154"/>
      <c r="M12" s="154"/>
      <c r="N12" s="154"/>
      <c r="O12" s="154"/>
      <c r="P12" s="154"/>
      <c r="Q12" s="154"/>
      <c r="R12" s="154"/>
      <c r="S12" s="154"/>
      <c r="T12" s="154"/>
      <c r="U12" s="154"/>
      <c r="V12" s="154"/>
      <c r="W12" s="154"/>
      <c r="X12" s="154"/>
      <c r="Y12" s="154"/>
      <c r="Z12" s="154"/>
      <c r="AA12" s="154"/>
    </row>
    <row r="13" spans="1:27" s="155" customFormat="1" ht="9" customHeight="1">
      <c r="A13" s="130" t="s">
        <v>169</v>
      </c>
      <c r="B13" s="225">
        <v>3613</v>
      </c>
      <c r="C13" s="116">
        <f t="shared" si="0"/>
        <v>5.9805008855709865</v>
      </c>
      <c r="D13" s="116"/>
      <c r="E13" s="225">
        <v>245173</v>
      </c>
      <c r="F13" s="116">
        <f t="shared" si="1"/>
        <v>7.805737976582118</v>
      </c>
      <c r="G13" s="126"/>
      <c r="I13" s="154"/>
      <c r="J13" s="154"/>
      <c r="K13" s="154"/>
      <c r="L13" s="154"/>
      <c r="M13" s="154"/>
      <c r="N13" s="154"/>
      <c r="O13" s="154"/>
      <c r="P13" s="154"/>
      <c r="Q13" s="154"/>
      <c r="R13" s="154"/>
      <c r="S13" s="154"/>
      <c r="T13" s="154"/>
      <c r="U13" s="154"/>
      <c r="V13" s="154"/>
      <c r="W13" s="154"/>
      <c r="X13" s="154"/>
      <c r="Y13" s="154"/>
      <c r="Z13" s="154"/>
      <c r="AA13" s="154"/>
    </row>
    <row r="14" spans="1:27" s="155" customFormat="1" ht="9" customHeight="1">
      <c r="A14" s="130" t="s">
        <v>170</v>
      </c>
      <c r="B14" s="225">
        <v>3103</v>
      </c>
      <c r="C14" s="116">
        <f t="shared" si="0"/>
        <v>5.136311720987205</v>
      </c>
      <c r="D14" s="116"/>
      <c r="E14" s="225">
        <v>128855</v>
      </c>
      <c r="F14" s="116">
        <f t="shared" si="1"/>
        <v>4.102443445944246</v>
      </c>
      <c r="G14" s="126"/>
      <c r="I14" s="154"/>
      <c r="J14" s="154"/>
      <c r="K14" s="154"/>
      <c r="L14" s="154"/>
      <c r="M14" s="154"/>
      <c r="N14" s="154"/>
      <c r="O14" s="154"/>
      <c r="P14" s="154"/>
      <c r="Q14" s="154"/>
      <c r="R14" s="154"/>
      <c r="S14" s="154"/>
      <c r="T14" s="154"/>
      <c r="U14" s="154"/>
      <c r="V14" s="154"/>
      <c r="W14" s="154"/>
      <c r="X14" s="154"/>
      <c r="Y14" s="154"/>
      <c r="Z14" s="154"/>
      <c r="AA14" s="154"/>
    </row>
    <row r="15" spans="1:27" s="155" customFormat="1" ht="9" customHeight="1">
      <c r="A15" s="130" t="s">
        <v>171</v>
      </c>
      <c r="B15" s="225">
        <v>2897</v>
      </c>
      <c r="C15" s="116">
        <f t="shared" si="0"/>
        <v>4.795325509410226</v>
      </c>
      <c r="D15" s="116"/>
      <c r="E15" s="225">
        <v>95236</v>
      </c>
      <c r="F15" s="116">
        <f t="shared" si="1"/>
        <v>3.032092693476747</v>
      </c>
      <c r="G15" s="126"/>
      <c r="I15" s="154"/>
      <c r="J15" s="154"/>
      <c r="K15" s="154"/>
      <c r="L15" s="154"/>
      <c r="M15" s="154"/>
      <c r="N15" s="154"/>
      <c r="O15" s="154"/>
      <c r="P15" s="154"/>
      <c r="Q15" s="154"/>
      <c r="R15" s="154"/>
      <c r="S15" s="154"/>
      <c r="T15" s="154"/>
      <c r="U15" s="154"/>
      <c r="V15" s="154"/>
      <c r="W15" s="154"/>
      <c r="X15" s="154"/>
      <c r="Y15" s="154"/>
      <c r="Z15" s="154"/>
      <c r="AA15" s="154"/>
    </row>
    <row r="16" spans="1:27" s="155" customFormat="1" ht="9" customHeight="1">
      <c r="A16" s="130" t="s">
        <v>172</v>
      </c>
      <c r="B16" s="225">
        <v>2833</v>
      </c>
      <c r="C16" s="116">
        <f t="shared" si="0"/>
        <v>4.68938804561932</v>
      </c>
      <c r="D16" s="116"/>
      <c r="E16" s="225">
        <v>125199</v>
      </c>
      <c r="F16" s="116">
        <f t="shared" si="1"/>
        <v>3.986044910859289</v>
      </c>
      <c r="G16" s="126"/>
      <c r="I16" s="154"/>
      <c r="J16" s="154"/>
      <c r="K16" s="154"/>
      <c r="L16" s="154"/>
      <c r="M16" s="154"/>
      <c r="N16" s="154"/>
      <c r="O16" s="154"/>
      <c r="P16" s="154"/>
      <c r="Q16" s="154"/>
      <c r="R16" s="154"/>
      <c r="S16" s="154"/>
      <c r="T16" s="154"/>
      <c r="U16" s="154"/>
      <c r="V16" s="154"/>
      <c r="W16" s="154"/>
      <c r="X16" s="154"/>
      <c r="Y16" s="154"/>
      <c r="Z16" s="154"/>
      <c r="AA16" s="154"/>
    </row>
    <row r="17" spans="1:27" s="155" customFormat="1" ht="9" customHeight="1">
      <c r="A17" s="343" t="s">
        <v>173</v>
      </c>
      <c r="B17" s="225">
        <v>2480</v>
      </c>
      <c r="C17" s="116">
        <f t="shared" si="0"/>
        <v>4.105076721897605</v>
      </c>
      <c r="D17" s="116"/>
      <c r="E17" s="225">
        <v>105791</v>
      </c>
      <c r="F17" s="116">
        <f t="shared" si="1"/>
        <v>3.368139339489254</v>
      </c>
      <c r="G17" s="126"/>
      <c r="I17" s="154"/>
      <c r="J17" s="154"/>
      <c r="K17" s="154"/>
      <c r="L17" s="154"/>
      <c r="M17" s="154"/>
      <c r="N17" s="154"/>
      <c r="O17" s="154"/>
      <c r="P17" s="154"/>
      <c r="Q17" s="154"/>
      <c r="R17" s="154"/>
      <c r="S17" s="154"/>
      <c r="T17" s="154"/>
      <c r="U17" s="154"/>
      <c r="V17" s="154"/>
      <c r="W17" s="154"/>
      <c r="X17" s="154"/>
      <c r="Y17" s="154"/>
      <c r="Z17" s="154"/>
      <c r="AA17" s="154"/>
    </row>
    <row r="18" spans="1:27" s="155" customFormat="1" ht="9" customHeight="1">
      <c r="A18" s="130" t="s">
        <v>174</v>
      </c>
      <c r="B18" s="225">
        <v>1898</v>
      </c>
      <c r="C18" s="116">
        <f t="shared" si="0"/>
        <v>3.141707910549054</v>
      </c>
      <c r="D18" s="116"/>
      <c r="E18" s="225">
        <v>145853</v>
      </c>
      <c r="F18" s="116">
        <f t="shared" si="1"/>
        <v>4.643620223672393</v>
      </c>
      <c r="G18" s="126"/>
      <c r="I18" s="154"/>
      <c r="J18" s="154"/>
      <c r="K18" s="154"/>
      <c r="L18" s="154"/>
      <c r="M18" s="154"/>
      <c r="N18" s="154"/>
      <c r="O18" s="154"/>
      <c r="P18" s="154"/>
      <c r="Q18" s="154"/>
      <c r="R18" s="154"/>
      <c r="S18" s="154"/>
      <c r="T18" s="154"/>
      <c r="U18" s="154"/>
      <c r="V18" s="154"/>
      <c r="W18" s="154"/>
      <c r="X18" s="154"/>
      <c r="Y18" s="154"/>
      <c r="Z18" s="154"/>
      <c r="AA18" s="154"/>
    </row>
    <row r="19" spans="1:27" s="155" customFormat="1" ht="9" customHeight="1">
      <c r="A19" s="130" t="s">
        <v>175</v>
      </c>
      <c r="B19" s="225">
        <v>1482</v>
      </c>
      <c r="C19" s="116">
        <f t="shared" si="0"/>
        <v>2.4531143959081656</v>
      </c>
      <c r="D19" s="116"/>
      <c r="E19" s="225">
        <v>93331</v>
      </c>
      <c r="F19" s="116">
        <f t="shared" si="1"/>
        <v>2.9714419250585733</v>
      </c>
      <c r="G19" s="126"/>
      <c r="I19" s="154"/>
      <c r="J19" s="154"/>
      <c r="K19" s="154"/>
      <c r="L19" s="154"/>
      <c r="M19" s="154"/>
      <c r="N19" s="154"/>
      <c r="O19" s="154"/>
      <c r="P19" s="154"/>
      <c r="Q19" s="154"/>
      <c r="R19" s="154"/>
      <c r="S19" s="154"/>
      <c r="T19" s="154"/>
      <c r="U19" s="154"/>
      <c r="V19" s="154"/>
      <c r="W19" s="154"/>
      <c r="X19" s="154"/>
      <c r="Y19" s="154"/>
      <c r="Z19" s="154"/>
      <c r="AA19" s="154"/>
    </row>
    <row r="20" spans="1:27" s="155" customFormat="1" ht="9" customHeight="1">
      <c r="A20" s="130" t="s">
        <v>176</v>
      </c>
      <c r="B20" s="225">
        <v>1414</v>
      </c>
      <c r="C20" s="116">
        <f t="shared" si="0"/>
        <v>2.3405558406303277</v>
      </c>
      <c r="D20" s="116"/>
      <c r="E20" s="225">
        <v>62008</v>
      </c>
      <c r="F20" s="116">
        <f t="shared" si="1"/>
        <v>1.974190471429986</v>
      </c>
      <c r="G20" s="126"/>
      <c r="I20" s="154"/>
      <c r="J20" s="154"/>
      <c r="K20" s="154"/>
      <c r="L20" s="154"/>
      <c r="M20" s="154"/>
      <c r="N20" s="154"/>
      <c r="O20" s="154"/>
      <c r="P20" s="154"/>
      <c r="Q20" s="154"/>
      <c r="R20" s="154"/>
      <c r="S20" s="154"/>
      <c r="T20" s="154"/>
      <c r="U20" s="154"/>
      <c r="V20" s="154"/>
      <c r="W20" s="154"/>
      <c r="X20" s="154"/>
      <c r="Y20" s="154"/>
      <c r="Z20" s="154"/>
      <c r="AA20" s="154"/>
    </row>
    <row r="21" spans="1:27" s="155" customFormat="1" ht="9" customHeight="1">
      <c r="A21" s="130" t="s">
        <v>177</v>
      </c>
      <c r="B21" s="225">
        <v>1233</v>
      </c>
      <c r="C21" s="116">
        <f t="shared" si="0"/>
        <v>2.040951450846672</v>
      </c>
      <c r="D21" s="116"/>
      <c r="E21" s="225">
        <v>43155</v>
      </c>
      <c r="F21" s="116">
        <f t="shared" si="1"/>
        <v>1.373954808969182</v>
      </c>
      <c r="G21" s="126"/>
      <c r="I21" s="154"/>
      <c r="J21" s="154"/>
      <c r="K21" s="154"/>
      <c r="L21" s="154"/>
      <c r="M21" s="154"/>
      <c r="N21" s="154"/>
      <c r="O21" s="154"/>
      <c r="P21" s="154"/>
      <c r="Q21" s="154"/>
      <c r="R21" s="154"/>
      <c r="S21" s="154"/>
      <c r="T21" s="154"/>
      <c r="U21" s="154"/>
      <c r="V21" s="154"/>
      <c r="W21" s="154"/>
      <c r="X21" s="154"/>
      <c r="Y21" s="154"/>
      <c r="Z21" s="154"/>
      <c r="AA21" s="154"/>
    </row>
    <row r="22" spans="1:27" s="155" customFormat="1" ht="9" customHeight="1">
      <c r="A22" s="130" t="s">
        <v>178</v>
      </c>
      <c r="B22" s="225">
        <v>1073</v>
      </c>
      <c r="C22" s="116">
        <f t="shared" si="0"/>
        <v>1.7761077913694072</v>
      </c>
      <c r="D22" s="116"/>
      <c r="E22" s="225">
        <v>21646</v>
      </c>
      <c r="F22" s="116">
        <f t="shared" si="1"/>
        <v>0.6891582851337485</v>
      </c>
      <c r="G22" s="126"/>
      <c r="I22" s="154"/>
      <c r="J22" s="154"/>
      <c r="K22" s="154"/>
      <c r="L22" s="154"/>
      <c r="M22" s="154"/>
      <c r="N22" s="154"/>
      <c r="O22" s="154"/>
      <c r="P22" s="154"/>
      <c r="Q22" s="154"/>
      <c r="R22" s="154"/>
      <c r="S22" s="154"/>
      <c r="T22" s="154"/>
      <c r="U22" s="154"/>
      <c r="V22" s="154"/>
      <c r="W22" s="154"/>
      <c r="X22" s="154"/>
      <c r="Y22" s="154"/>
      <c r="Z22" s="154"/>
      <c r="AA22" s="154"/>
    </row>
    <row r="23" spans="1:27" s="155" customFormat="1" ht="9" customHeight="1">
      <c r="A23" s="130" t="s">
        <v>179</v>
      </c>
      <c r="B23" s="225">
        <v>933</v>
      </c>
      <c r="C23" s="116">
        <f t="shared" si="0"/>
        <v>1.5443695893268006</v>
      </c>
      <c r="D23" s="116"/>
      <c r="E23" s="225">
        <v>57428</v>
      </c>
      <c r="F23" s="116">
        <f t="shared" si="1"/>
        <v>1.828373925836686</v>
      </c>
      <c r="G23" s="126"/>
      <c r="I23" s="154"/>
      <c r="J23" s="154"/>
      <c r="K23" s="154"/>
      <c r="L23" s="154"/>
      <c r="M23" s="154"/>
      <c r="N23" s="154"/>
      <c r="O23" s="154"/>
      <c r="P23" s="154"/>
      <c r="Q23" s="154"/>
      <c r="R23" s="154"/>
      <c r="S23" s="154"/>
      <c r="T23" s="154"/>
      <c r="U23" s="154"/>
      <c r="V23" s="154"/>
      <c r="W23" s="154"/>
      <c r="X23" s="154"/>
      <c r="Y23" s="154"/>
      <c r="Z23" s="154"/>
      <c r="AA23" s="154"/>
    </row>
    <row r="24" spans="1:27" s="155" customFormat="1" ht="9" customHeight="1">
      <c r="A24" s="130" t="s">
        <v>180</v>
      </c>
      <c r="B24" s="225">
        <v>748</v>
      </c>
      <c r="C24" s="116">
        <f t="shared" si="0"/>
        <v>1.238144108056213</v>
      </c>
      <c r="D24" s="116"/>
      <c r="E24" s="225">
        <v>40016</v>
      </c>
      <c r="F24" s="116">
        <f t="shared" si="1"/>
        <v>1.2740163511924643</v>
      </c>
      <c r="G24" s="126"/>
      <c r="I24" s="154"/>
      <c r="J24" s="154"/>
      <c r="K24" s="154"/>
      <c r="L24" s="154"/>
      <c r="M24" s="154"/>
      <c r="N24" s="154"/>
      <c r="O24" s="154"/>
      <c r="P24" s="154"/>
      <c r="Q24" s="154"/>
      <c r="R24" s="154"/>
      <c r="S24" s="154"/>
      <c r="T24" s="154"/>
      <c r="U24" s="154"/>
      <c r="V24" s="154"/>
      <c r="W24" s="154"/>
      <c r="X24" s="154"/>
      <c r="Y24" s="154"/>
      <c r="Z24" s="154"/>
      <c r="AA24" s="154"/>
    </row>
    <row r="25" spans="1:27" s="155" customFormat="1" ht="9" customHeight="1">
      <c r="A25" s="130" t="s">
        <v>181</v>
      </c>
      <c r="B25" s="225">
        <v>746</v>
      </c>
      <c r="C25" s="116">
        <f t="shared" si="0"/>
        <v>1.234833562312747</v>
      </c>
      <c r="D25" s="116"/>
      <c r="E25" s="225">
        <v>8466</v>
      </c>
      <c r="F25" s="116">
        <f t="shared" si="1"/>
        <v>0.26953774563163235</v>
      </c>
      <c r="G25" s="126"/>
      <c r="I25" s="154"/>
      <c r="J25" s="154"/>
      <c r="K25" s="154"/>
      <c r="L25" s="154"/>
      <c r="M25" s="154"/>
      <c r="N25" s="154"/>
      <c r="O25" s="154"/>
      <c r="P25" s="154"/>
      <c r="Q25" s="154"/>
      <c r="R25" s="154"/>
      <c r="S25" s="154"/>
      <c r="T25" s="154"/>
      <c r="U25" s="154"/>
      <c r="V25" s="154"/>
      <c r="W25" s="154"/>
      <c r="X25" s="154"/>
      <c r="Y25" s="154"/>
      <c r="Z25" s="154"/>
      <c r="AA25" s="154"/>
    </row>
    <row r="26" spans="1:27" s="155" customFormat="1" ht="9" customHeight="1">
      <c r="A26" s="130" t="s">
        <v>182</v>
      </c>
      <c r="B26" s="225">
        <v>563</v>
      </c>
      <c r="C26" s="116">
        <f t="shared" si="0"/>
        <v>0.9319186267856256</v>
      </c>
      <c r="D26" s="116"/>
      <c r="E26" s="225">
        <v>79379</v>
      </c>
      <c r="F26" s="116">
        <f t="shared" si="1"/>
        <v>2.527242701452084</v>
      </c>
      <c r="G26" s="126"/>
      <c r="I26" s="154"/>
      <c r="J26" s="154"/>
      <c r="K26" s="154"/>
      <c r="L26" s="154"/>
      <c r="M26" s="154"/>
      <c r="N26" s="154"/>
      <c r="O26" s="154"/>
      <c r="P26" s="154"/>
      <c r="Q26" s="154"/>
      <c r="R26" s="154"/>
      <c r="S26" s="154"/>
      <c r="T26" s="154"/>
      <c r="U26" s="154"/>
      <c r="V26" s="154"/>
      <c r="W26" s="154"/>
      <c r="X26" s="154"/>
      <c r="Y26" s="154"/>
      <c r="Z26" s="154"/>
      <c r="AA26" s="154"/>
    </row>
    <row r="27" spans="1:27" s="155" customFormat="1" ht="9" customHeight="1">
      <c r="A27" s="130" t="s">
        <v>183</v>
      </c>
      <c r="B27" s="225">
        <v>510</v>
      </c>
      <c r="C27" s="116">
        <f t="shared" si="0"/>
        <v>0.8441891645837816</v>
      </c>
      <c r="D27" s="116"/>
      <c r="E27" s="225">
        <v>34346</v>
      </c>
      <c r="F27" s="116">
        <f t="shared" si="1"/>
        <v>1.0934967412549073</v>
      </c>
      <c r="G27" s="126"/>
      <c r="I27" s="154"/>
      <c r="J27" s="154"/>
      <c r="K27" s="154"/>
      <c r="L27" s="154"/>
      <c r="M27" s="154"/>
      <c r="N27" s="154"/>
      <c r="O27" s="154"/>
      <c r="P27" s="154"/>
      <c r="Q27" s="154"/>
      <c r="R27" s="154"/>
      <c r="S27" s="154"/>
      <c r="T27" s="154"/>
      <c r="U27" s="154"/>
      <c r="V27" s="154"/>
      <c r="W27" s="154"/>
      <c r="X27" s="154"/>
      <c r="Y27" s="154"/>
      <c r="Z27" s="154"/>
      <c r="AA27" s="154"/>
    </row>
    <row r="28" spans="1:27" s="155" customFormat="1" ht="9" customHeight="1">
      <c r="A28" s="130" t="s">
        <v>184</v>
      </c>
      <c r="B28" s="225">
        <v>496</v>
      </c>
      <c r="C28" s="116">
        <f t="shared" si="0"/>
        <v>0.8210153443795211</v>
      </c>
      <c r="D28" s="116"/>
      <c r="E28" s="225">
        <v>24726</v>
      </c>
      <c r="F28" s="116">
        <f t="shared" si="1"/>
        <v>0.7872183201615571</v>
      </c>
      <c r="G28" s="126"/>
      <c r="I28" s="154"/>
      <c r="J28" s="154"/>
      <c r="K28" s="154"/>
      <c r="L28" s="154"/>
      <c r="M28" s="154"/>
      <c r="N28" s="154"/>
      <c r="O28" s="154"/>
      <c r="P28" s="154"/>
      <c r="Q28" s="154"/>
      <c r="R28" s="154"/>
      <c r="S28" s="154"/>
      <c r="T28" s="154"/>
      <c r="U28" s="154"/>
      <c r="V28" s="154"/>
      <c r="W28" s="154"/>
      <c r="X28" s="154"/>
      <c r="Y28" s="154"/>
      <c r="Z28" s="154"/>
      <c r="AA28" s="154"/>
    </row>
    <row r="29" spans="1:27" s="155" customFormat="1" ht="9" customHeight="1">
      <c r="A29" s="130" t="s">
        <v>185</v>
      </c>
      <c r="B29" s="225">
        <v>484</v>
      </c>
      <c r="C29" s="116">
        <f t="shared" si="0"/>
        <v>0.8011520699187261</v>
      </c>
      <c r="D29" s="116"/>
      <c r="E29" s="225">
        <v>15590</v>
      </c>
      <c r="F29" s="116">
        <f t="shared" si="1"/>
        <v>0.49634933314400526</v>
      </c>
      <c r="G29" s="126"/>
      <c r="I29" s="154"/>
      <c r="J29" s="154"/>
      <c r="K29" s="154"/>
      <c r="L29" s="154"/>
      <c r="M29" s="154"/>
      <c r="N29" s="154"/>
      <c r="O29" s="154"/>
      <c r="P29" s="154"/>
      <c r="Q29" s="154"/>
      <c r="R29" s="154"/>
      <c r="S29" s="154"/>
      <c r="T29" s="154"/>
      <c r="U29" s="154"/>
      <c r="V29" s="154"/>
      <c r="W29" s="154"/>
      <c r="X29" s="154"/>
      <c r="Y29" s="154"/>
      <c r="Z29" s="154"/>
      <c r="AA29" s="154"/>
    </row>
    <row r="30" spans="1:27" s="155" customFormat="1" ht="9" customHeight="1">
      <c r="A30" s="130" t="s">
        <v>186</v>
      </c>
      <c r="B30" s="225">
        <v>453</v>
      </c>
      <c r="C30" s="116">
        <f t="shared" si="0"/>
        <v>0.749838610895006</v>
      </c>
      <c r="D30" s="116"/>
      <c r="E30" s="225">
        <v>7679</v>
      </c>
      <c r="F30" s="116">
        <f t="shared" si="1"/>
        <v>0.24448149642160463</v>
      </c>
      <c r="G30" s="126"/>
      <c r="I30" s="154"/>
      <c r="J30" s="154"/>
      <c r="K30" s="154"/>
      <c r="L30" s="154"/>
      <c r="M30" s="154"/>
      <c r="N30" s="154"/>
      <c r="O30" s="154"/>
      <c r="P30" s="154"/>
      <c r="Q30" s="154"/>
      <c r="R30" s="154"/>
      <c r="S30" s="154"/>
      <c r="T30" s="154"/>
      <c r="U30" s="154"/>
      <c r="V30" s="154"/>
      <c r="W30" s="154"/>
      <c r="X30" s="154"/>
      <c r="Y30" s="154"/>
      <c r="Z30" s="154"/>
      <c r="AA30" s="154"/>
    </row>
    <row r="31" spans="1:27" s="155" customFormat="1" ht="9" customHeight="1">
      <c r="A31" s="130" t="s">
        <v>187</v>
      </c>
      <c r="B31" s="225">
        <v>416</v>
      </c>
      <c r="C31" s="116">
        <f t="shared" si="0"/>
        <v>0.6885935146408885</v>
      </c>
      <c r="D31" s="116"/>
      <c r="E31" s="225">
        <v>23078</v>
      </c>
      <c r="F31" s="116">
        <f t="shared" si="1"/>
        <v>0.7347498338869375</v>
      </c>
      <c r="G31" s="126"/>
      <c r="I31" s="154"/>
      <c r="J31" s="154"/>
      <c r="K31" s="154"/>
      <c r="L31" s="154"/>
      <c r="M31" s="154"/>
      <c r="N31" s="154"/>
      <c r="O31" s="154"/>
      <c r="P31" s="154"/>
      <c r="Q31" s="154"/>
      <c r="R31" s="154"/>
      <c r="S31" s="154"/>
      <c r="T31" s="154"/>
      <c r="U31" s="154"/>
      <c r="V31" s="154"/>
      <c r="W31" s="154"/>
      <c r="X31" s="154"/>
      <c r="Y31" s="154"/>
      <c r="Z31" s="154"/>
      <c r="AA31" s="154"/>
    </row>
    <row r="32" spans="1:27" s="155" customFormat="1" ht="9" customHeight="1">
      <c r="A32" s="130" t="s">
        <v>188</v>
      </c>
      <c r="B32" s="225">
        <v>407</v>
      </c>
      <c r="C32" s="116">
        <f t="shared" si="0"/>
        <v>0.6736960587952925</v>
      </c>
      <c r="D32" s="116"/>
      <c r="E32" s="225">
        <v>4577</v>
      </c>
      <c r="F32" s="116">
        <f t="shared" si="1"/>
        <v>0.14572103257216884</v>
      </c>
      <c r="G32" s="126"/>
      <c r="I32" s="154"/>
      <c r="J32" s="154"/>
      <c r="K32" s="154"/>
      <c r="L32" s="154"/>
      <c r="M32" s="154"/>
      <c r="N32" s="154"/>
      <c r="O32" s="154"/>
      <c r="P32" s="154"/>
      <c r="Q32" s="154"/>
      <c r="R32" s="154"/>
      <c r="S32" s="154"/>
      <c r="T32" s="154"/>
      <c r="U32" s="154"/>
      <c r="V32" s="154"/>
      <c r="W32" s="154"/>
      <c r="X32" s="154"/>
      <c r="Y32" s="154"/>
      <c r="Z32" s="154"/>
      <c r="AA32" s="154"/>
    </row>
    <row r="33" spans="1:27" s="155" customFormat="1" ht="9" customHeight="1">
      <c r="A33" s="130" t="s">
        <v>189</v>
      </c>
      <c r="B33" s="225">
        <v>371</v>
      </c>
      <c r="C33" s="116">
        <f t="shared" si="0"/>
        <v>0.6141062354129079</v>
      </c>
      <c r="D33" s="116"/>
      <c r="E33" s="225">
        <v>20649</v>
      </c>
      <c r="F33" s="116">
        <f t="shared" si="1"/>
        <v>0.657416124444552</v>
      </c>
      <c r="G33" s="126"/>
      <c r="I33" s="154"/>
      <c r="J33" s="154"/>
      <c r="K33" s="154"/>
      <c r="L33" s="154"/>
      <c r="M33" s="154"/>
      <c r="N33" s="154"/>
      <c r="O33" s="154"/>
      <c r="P33" s="154"/>
      <c r="Q33" s="154"/>
      <c r="R33" s="154"/>
      <c r="S33" s="154"/>
      <c r="T33" s="154"/>
      <c r="U33" s="154"/>
      <c r="V33" s="154"/>
      <c r="W33" s="154"/>
      <c r="X33" s="154"/>
      <c r="Y33" s="154"/>
      <c r="Z33" s="154"/>
      <c r="AA33" s="154"/>
    </row>
    <row r="34" spans="1:27" s="155" customFormat="1" ht="9" customHeight="1">
      <c r="A34" s="344" t="s">
        <v>161</v>
      </c>
      <c r="B34" s="225">
        <v>348</v>
      </c>
      <c r="C34" s="116">
        <f t="shared" si="0"/>
        <v>0.5760349593630509</v>
      </c>
      <c r="D34" s="116"/>
      <c r="E34" s="225">
        <v>13620</v>
      </c>
      <c r="F34" s="116">
        <f t="shared" si="1"/>
        <v>0.4336291159346602</v>
      </c>
      <c r="G34" s="126"/>
      <c r="I34" s="154"/>
      <c r="J34" s="154"/>
      <c r="K34" s="154"/>
      <c r="L34" s="154"/>
      <c r="M34" s="154"/>
      <c r="N34" s="154"/>
      <c r="O34" s="154"/>
      <c r="P34" s="154"/>
      <c r="Q34" s="154"/>
      <c r="R34" s="154"/>
      <c r="S34" s="154"/>
      <c r="T34" s="154"/>
      <c r="U34" s="154"/>
      <c r="V34" s="154"/>
      <c r="W34" s="154"/>
      <c r="X34" s="154"/>
      <c r="Y34" s="154"/>
      <c r="Z34" s="154"/>
      <c r="AA34" s="154"/>
    </row>
    <row r="35" spans="1:27" s="155" customFormat="1" ht="9" customHeight="1">
      <c r="A35" s="344" t="s">
        <v>190</v>
      </c>
      <c r="B35" s="225">
        <v>330</v>
      </c>
      <c r="C35" s="116">
        <f t="shared" si="0"/>
        <v>0.5462400476718587</v>
      </c>
      <c r="D35" s="116"/>
      <c r="E35" s="225">
        <v>14892</v>
      </c>
      <c r="F35" s="116">
        <f t="shared" si="1"/>
        <v>0.4741266368941967</v>
      </c>
      <c r="G35" s="126"/>
      <c r="I35" s="154"/>
      <c r="J35" s="154"/>
      <c r="K35" s="154"/>
      <c r="L35" s="154"/>
      <c r="M35" s="154"/>
      <c r="N35" s="154"/>
      <c r="O35" s="154"/>
      <c r="P35" s="154"/>
      <c r="Q35" s="154"/>
      <c r="R35" s="154"/>
      <c r="S35" s="154"/>
      <c r="T35" s="154"/>
      <c r="U35" s="154"/>
      <c r="V35" s="154"/>
      <c r="W35" s="154"/>
      <c r="X35" s="154"/>
      <c r="Y35" s="154"/>
      <c r="Z35" s="154"/>
      <c r="AA35" s="154"/>
    </row>
    <row r="36" spans="1:27" s="155" customFormat="1" ht="9" customHeight="1">
      <c r="A36" s="343" t="s">
        <v>191</v>
      </c>
      <c r="B36" s="225">
        <v>308</v>
      </c>
      <c r="C36" s="116">
        <f t="shared" si="0"/>
        <v>0.5098240444937348</v>
      </c>
      <c r="D36" s="116"/>
      <c r="E36" s="225">
        <v>10941</v>
      </c>
      <c r="F36" s="116">
        <f t="shared" si="1"/>
        <v>0.3483359880646929</v>
      </c>
      <c r="G36" s="126"/>
      <c r="I36" s="154"/>
      <c r="J36" s="154"/>
      <c r="K36" s="154"/>
      <c r="L36" s="154"/>
      <c r="M36" s="154"/>
      <c r="N36" s="154"/>
      <c r="O36" s="154"/>
      <c r="P36" s="154"/>
      <c r="Q36" s="154"/>
      <c r="R36" s="154"/>
      <c r="S36" s="154"/>
      <c r="T36" s="154"/>
      <c r="U36" s="154"/>
      <c r="V36" s="154"/>
      <c r="W36" s="154"/>
      <c r="X36" s="154"/>
      <c r="Y36" s="154"/>
      <c r="Z36" s="154"/>
      <c r="AA36" s="154"/>
    </row>
    <row r="37" spans="1:27" s="155" customFormat="1" ht="9" customHeight="1">
      <c r="A37" s="344" t="s">
        <v>192</v>
      </c>
      <c r="B37" s="225">
        <v>296</v>
      </c>
      <c r="C37" s="116">
        <f t="shared" si="0"/>
        <v>0.4899607700329399</v>
      </c>
      <c r="D37" s="116"/>
      <c r="E37" s="225">
        <v>6651</v>
      </c>
      <c r="F37" s="116">
        <f t="shared" si="1"/>
        <v>0.211752367847388</v>
      </c>
      <c r="G37" s="126"/>
      <c r="I37" s="154"/>
      <c r="J37" s="154"/>
      <c r="K37" s="154"/>
      <c r="L37" s="154"/>
      <c r="M37" s="154"/>
      <c r="N37" s="154"/>
      <c r="O37" s="154"/>
      <c r="P37" s="154"/>
      <c r="Q37" s="154"/>
      <c r="R37" s="154"/>
      <c r="S37" s="154"/>
      <c r="T37" s="154"/>
      <c r="U37" s="154"/>
      <c r="V37" s="154"/>
      <c r="W37" s="154"/>
      <c r="X37" s="154"/>
      <c r="Y37" s="154"/>
      <c r="Z37" s="154"/>
      <c r="AA37" s="154"/>
    </row>
    <row r="38" spans="1:27" s="155" customFormat="1" ht="9" customHeight="1">
      <c r="A38" s="344" t="s">
        <v>193</v>
      </c>
      <c r="B38" s="225">
        <v>292</v>
      </c>
      <c r="C38" s="116">
        <f t="shared" si="0"/>
        <v>0.48333967854600834</v>
      </c>
      <c r="D38" s="116"/>
      <c r="E38" s="225">
        <v>8953</v>
      </c>
      <c r="F38" s="116">
        <f t="shared" si="1"/>
        <v>0.28504269272856186</v>
      </c>
      <c r="G38" s="126"/>
      <c r="I38" s="154"/>
      <c r="J38" s="154"/>
      <c r="K38" s="154"/>
      <c r="L38" s="154"/>
      <c r="M38" s="154"/>
      <c r="N38" s="154"/>
      <c r="O38" s="154"/>
      <c r="P38" s="154"/>
      <c r="Q38" s="154"/>
      <c r="R38" s="154"/>
      <c r="S38" s="154"/>
      <c r="T38" s="154"/>
      <c r="U38" s="154"/>
      <c r="V38" s="154"/>
      <c r="W38" s="154"/>
      <c r="X38" s="154"/>
      <c r="Y38" s="154"/>
      <c r="Z38" s="154"/>
      <c r="AA38" s="154"/>
    </row>
    <row r="39" spans="1:27" s="155" customFormat="1" ht="9" customHeight="1">
      <c r="A39" s="344" t="s">
        <v>194</v>
      </c>
      <c r="B39" s="225">
        <v>267</v>
      </c>
      <c r="C39" s="116">
        <f t="shared" si="0"/>
        <v>0.4419578567526857</v>
      </c>
      <c r="D39" s="116"/>
      <c r="E39" s="225">
        <v>8995</v>
      </c>
      <c r="F39" s="116">
        <f t="shared" si="1"/>
        <v>0.2863798750243956</v>
      </c>
      <c r="G39" s="126"/>
      <c r="I39" s="154"/>
      <c r="J39" s="154"/>
      <c r="K39" s="154"/>
      <c r="L39" s="154"/>
      <c r="M39" s="154"/>
      <c r="N39" s="154"/>
      <c r="O39" s="154"/>
      <c r="P39" s="154"/>
      <c r="Q39" s="154"/>
      <c r="R39" s="154"/>
      <c r="S39" s="154"/>
      <c r="T39" s="154"/>
      <c r="U39" s="154"/>
      <c r="V39" s="154"/>
      <c r="W39" s="154"/>
      <c r="X39" s="154"/>
      <c r="Y39" s="154"/>
      <c r="Z39" s="154"/>
      <c r="AA39" s="154"/>
    </row>
    <row r="40" spans="1:27" s="155" customFormat="1" ht="9" customHeight="1">
      <c r="A40" s="342" t="s">
        <v>195</v>
      </c>
      <c r="B40" s="225">
        <v>253</v>
      </c>
      <c r="C40" s="116">
        <f t="shared" si="0"/>
        <v>0.41878403654842505</v>
      </c>
      <c r="D40" s="116"/>
      <c r="E40" s="225">
        <v>8180</v>
      </c>
      <c r="F40" s="116">
        <f t="shared" si="1"/>
        <v>0.2604321709504787</v>
      </c>
      <c r="G40" s="126"/>
      <c r="I40" s="154"/>
      <c r="J40" s="154"/>
      <c r="K40" s="154"/>
      <c r="L40" s="154"/>
      <c r="M40" s="154"/>
      <c r="N40" s="154"/>
      <c r="O40" s="154"/>
      <c r="P40" s="154"/>
      <c r="Q40" s="154"/>
      <c r="R40" s="154"/>
      <c r="S40" s="154"/>
      <c r="T40" s="154"/>
      <c r="U40" s="154"/>
      <c r="V40" s="154"/>
      <c r="W40" s="154"/>
      <c r="X40" s="154"/>
      <c r="Y40" s="154"/>
      <c r="Z40" s="154"/>
      <c r="AA40" s="154"/>
    </row>
    <row r="41" spans="1:27" s="155" customFormat="1" ht="9" customHeight="1">
      <c r="A41" s="343" t="s">
        <v>162</v>
      </c>
      <c r="B41" s="225">
        <v>240</v>
      </c>
      <c r="C41" s="116">
        <f t="shared" si="0"/>
        <v>0.39726548921589727</v>
      </c>
      <c r="D41" s="116"/>
      <c r="E41" s="225">
        <v>5758</v>
      </c>
      <c r="F41" s="116">
        <f t="shared" si="1"/>
        <v>0.18332132522406558</v>
      </c>
      <c r="G41" s="126"/>
      <c r="I41" s="154"/>
      <c r="J41" s="154"/>
      <c r="K41" s="154"/>
      <c r="L41" s="154"/>
      <c r="M41" s="154"/>
      <c r="N41" s="154"/>
      <c r="O41" s="154"/>
      <c r="P41" s="154"/>
      <c r="Q41" s="154"/>
      <c r="R41" s="154"/>
      <c r="S41" s="154"/>
      <c r="T41" s="154"/>
      <c r="U41" s="154"/>
      <c r="V41" s="154"/>
      <c r="W41" s="154"/>
      <c r="X41" s="154"/>
      <c r="Y41" s="154"/>
      <c r="Z41" s="154"/>
      <c r="AA41" s="154"/>
    </row>
    <row r="42" spans="1:27" s="155" customFormat="1" ht="9" customHeight="1">
      <c r="A42" s="344" t="s">
        <v>196</v>
      </c>
      <c r="B42" s="225">
        <v>206</v>
      </c>
      <c r="C42" s="116">
        <f t="shared" si="0"/>
        <v>0.34098621157697845</v>
      </c>
      <c r="D42" s="116"/>
      <c r="E42" s="225">
        <v>60707</v>
      </c>
      <c r="F42" s="116">
        <f t="shared" si="1"/>
        <v>1.93276965793285</v>
      </c>
      <c r="G42" s="126"/>
      <c r="I42" s="154"/>
      <c r="J42" s="154"/>
      <c r="K42" s="154"/>
      <c r="L42" s="154"/>
      <c r="M42" s="154"/>
      <c r="N42" s="154"/>
      <c r="O42" s="154"/>
      <c r="P42" s="154"/>
      <c r="Q42" s="154"/>
      <c r="R42" s="154"/>
      <c r="S42" s="154"/>
      <c r="T42" s="154"/>
      <c r="U42" s="154"/>
      <c r="V42" s="154"/>
      <c r="W42" s="154"/>
      <c r="X42" s="154"/>
      <c r="Y42" s="154"/>
      <c r="Z42" s="154"/>
      <c r="AA42" s="154"/>
    </row>
    <row r="43" spans="1:27" s="155" customFormat="1" ht="9" customHeight="1">
      <c r="A43" s="344" t="s">
        <v>197</v>
      </c>
      <c r="B43" s="225">
        <v>169</v>
      </c>
      <c r="C43" s="116">
        <f t="shared" si="0"/>
        <v>0.27974111532286094</v>
      </c>
      <c r="D43" s="116"/>
      <c r="E43" s="225">
        <v>7264</v>
      </c>
      <c r="F43" s="116">
        <f t="shared" si="1"/>
        <v>0.23126886183181877</v>
      </c>
      <c r="G43" s="126"/>
      <c r="I43" s="154"/>
      <c r="J43" s="154"/>
      <c r="K43" s="154"/>
      <c r="L43" s="154"/>
      <c r="M43" s="154"/>
      <c r="N43" s="154"/>
      <c r="O43" s="154"/>
      <c r="P43" s="154"/>
      <c r="Q43" s="154"/>
      <c r="R43" s="154"/>
      <c r="S43" s="154"/>
      <c r="T43" s="154"/>
      <c r="U43" s="154"/>
      <c r="V43" s="154"/>
      <c r="W43" s="154"/>
      <c r="X43" s="154"/>
      <c r="Y43" s="154"/>
      <c r="Z43" s="154"/>
      <c r="AA43" s="154"/>
    </row>
    <row r="44" spans="1:27" s="155" customFormat="1" ht="9" customHeight="1">
      <c r="A44" s="344" t="s">
        <v>198</v>
      </c>
      <c r="B44" s="225">
        <v>163</v>
      </c>
      <c r="C44" s="116">
        <f t="shared" si="0"/>
        <v>0.2698094780924636</v>
      </c>
      <c r="D44" s="116"/>
      <c r="E44" s="225">
        <v>7093</v>
      </c>
      <c r="F44" s="116">
        <f t="shared" si="1"/>
        <v>0.22582461962735276</v>
      </c>
      <c r="G44" s="126"/>
      <c r="I44" s="154"/>
      <c r="J44" s="154"/>
      <c r="K44" s="154"/>
      <c r="L44" s="154"/>
      <c r="M44" s="154"/>
      <c r="N44" s="154"/>
      <c r="O44" s="154"/>
      <c r="P44" s="154"/>
      <c r="Q44" s="154"/>
      <c r="R44" s="154"/>
      <c r="S44" s="154"/>
      <c r="T44" s="154"/>
      <c r="U44" s="154"/>
      <c r="V44" s="154"/>
      <c r="W44" s="154"/>
      <c r="X44" s="154"/>
      <c r="Y44" s="154"/>
      <c r="Z44" s="154"/>
      <c r="AA44" s="154"/>
    </row>
    <row r="45" spans="1:27" s="155" customFormat="1" ht="9" customHeight="1">
      <c r="A45" s="344" t="s">
        <v>199</v>
      </c>
      <c r="B45" s="225">
        <v>156</v>
      </c>
      <c r="C45" s="116">
        <f t="shared" si="0"/>
        <v>0.2582225679903332</v>
      </c>
      <c r="D45" s="116"/>
      <c r="E45" s="225">
        <v>2402</v>
      </c>
      <c r="F45" s="116">
        <f t="shared" si="1"/>
        <v>0.07647409225220658</v>
      </c>
      <c r="G45" s="126"/>
      <c r="I45" s="154"/>
      <c r="J45" s="154"/>
      <c r="K45" s="154"/>
      <c r="L45" s="154"/>
      <c r="M45" s="154"/>
      <c r="N45" s="154"/>
      <c r="O45" s="154"/>
      <c r="P45" s="154"/>
      <c r="Q45" s="154"/>
      <c r="R45" s="154"/>
      <c r="S45" s="154"/>
      <c r="T45" s="154"/>
      <c r="U45" s="154"/>
      <c r="V45" s="154"/>
      <c r="W45" s="154"/>
      <c r="X45" s="154"/>
      <c r="Y45" s="154"/>
      <c r="Z45" s="154"/>
      <c r="AA45" s="154"/>
    </row>
    <row r="46" spans="1:27" s="155" customFormat="1" ht="9" customHeight="1">
      <c r="A46" s="344" t="s">
        <v>200</v>
      </c>
      <c r="B46" s="225">
        <v>107</v>
      </c>
      <c r="C46" s="116">
        <f t="shared" si="0"/>
        <v>0.17711419727542085</v>
      </c>
      <c r="D46" s="116"/>
      <c r="E46" s="225">
        <v>2237</v>
      </c>
      <c r="F46" s="116">
        <f t="shared" si="1"/>
        <v>0.07122087609000256</v>
      </c>
      <c r="G46" s="126"/>
      <c r="I46" s="154"/>
      <c r="J46" s="154"/>
      <c r="K46" s="154"/>
      <c r="L46" s="154"/>
      <c r="M46" s="154"/>
      <c r="N46" s="154"/>
      <c r="O46" s="154"/>
      <c r="P46" s="154"/>
      <c r="Q46" s="154"/>
      <c r="R46" s="154"/>
      <c r="S46" s="154"/>
      <c r="T46" s="154"/>
      <c r="U46" s="154"/>
      <c r="V46" s="154"/>
      <c r="W46" s="154"/>
      <c r="X46" s="154"/>
      <c r="Y46" s="154"/>
      <c r="Z46" s="154"/>
      <c r="AA46" s="154"/>
    </row>
    <row r="47" spans="1:8" ht="9" customHeight="1">
      <c r="A47" s="342" t="s">
        <v>163</v>
      </c>
      <c r="B47" s="225">
        <v>104</v>
      </c>
      <c r="C47" s="116">
        <f t="shared" si="0"/>
        <v>0.17214837866022212</v>
      </c>
      <c r="D47" s="116"/>
      <c r="E47" s="225">
        <v>2232</v>
      </c>
      <c r="F47" s="116">
        <f t="shared" si="1"/>
        <v>0.07106168772145093</v>
      </c>
      <c r="G47" s="126"/>
      <c r="H47" s="155"/>
    </row>
    <row r="48" spans="1:8" ht="9" customHeight="1">
      <c r="A48" s="345" t="s">
        <v>201</v>
      </c>
      <c r="B48" s="225">
        <v>82</v>
      </c>
      <c r="C48" s="116">
        <f t="shared" si="0"/>
        <v>0.13573237548209824</v>
      </c>
      <c r="D48" s="116"/>
      <c r="E48" s="225">
        <v>10600</v>
      </c>
      <c r="F48" s="116">
        <f t="shared" si="1"/>
        <v>0.3374793413294712</v>
      </c>
      <c r="G48" s="126"/>
      <c r="H48" s="155"/>
    </row>
    <row r="49" spans="1:8" ht="9" customHeight="1">
      <c r="A49" s="346" t="s">
        <v>0</v>
      </c>
      <c r="B49" s="347">
        <f>SUM(B8:B48)</f>
        <v>60413</v>
      </c>
      <c r="C49" s="348">
        <f t="shared" si="0"/>
        <v>100</v>
      </c>
      <c r="D49" s="349"/>
      <c r="E49" s="350">
        <f>SUM(E8:E48)</f>
        <v>3140933</v>
      </c>
      <c r="F49" s="348">
        <f t="shared" si="1"/>
        <v>100</v>
      </c>
      <c r="G49" s="126"/>
      <c r="H49" s="155"/>
    </row>
    <row r="50" spans="1:27" s="119" customFormat="1" ht="6" customHeight="1">
      <c r="A50" s="319"/>
      <c r="B50" s="351"/>
      <c r="C50" s="352"/>
      <c r="D50" s="352"/>
      <c r="E50" s="352"/>
      <c r="F50" s="352"/>
      <c r="G50" s="121"/>
      <c r="H50" s="121"/>
      <c r="I50" s="121"/>
      <c r="J50" s="121"/>
      <c r="K50" s="121"/>
      <c r="L50" s="121"/>
      <c r="M50" s="121"/>
      <c r="N50" s="121"/>
      <c r="O50" s="121"/>
      <c r="P50" s="121"/>
      <c r="Q50" s="121"/>
      <c r="R50" s="121"/>
      <c r="S50" s="121"/>
      <c r="T50" s="121"/>
      <c r="U50" s="121"/>
      <c r="V50" s="121"/>
      <c r="W50" s="121"/>
      <c r="X50" s="121"/>
      <c r="Y50" s="121"/>
      <c r="Z50" s="121"/>
      <c r="AA50" s="121"/>
    </row>
    <row r="51" spans="1:6" ht="8.25" customHeight="1">
      <c r="A51" s="127"/>
      <c r="B51" s="120"/>
      <c r="C51" s="119"/>
      <c r="D51" s="119"/>
      <c r="E51" s="119"/>
      <c r="F51" s="119"/>
    </row>
    <row r="52" spans="1:6" ht="8.25" customHeight="1">
      <c r="A52" s="126"/>
      <c r="B52" s="113"/>
      <c r="C52" s="116"/>
      <c r="D52" s="116"/>
      <c r="E52" s="116"/>
      <c r="F52" s="116"/>
    </row>
    <row r="53" spans="1:6" ht="8.25" customHeight="1">
      <c r="A53" s="126"/>
      <c r="B53" s="113"/>
      <c r="C53" s="116"/>
      <c r="D53" s="116"/>
      <c r="E53" s="116"/>
      <c r="F53" s="116"/>
    </row>
    <row r="54" spans="1:6" ht="25.5" customHeight="1">
      <c r="A54" s="126"/>
      <c r="B54" s="46"/>
      <c r="C54" s="117"/>
      <c r="D54" s="117"/>
      <c r="E54" s="117"/>
      <c r="F54" s="117"/>
    </row>
    <row r="55" spans="1:2" ht="25.5" customHeight="1">
      <c r="A55" s="519"/>
      <c r="B55" s="519"/>
    </row>
    <row r="56" ht="38.25" customHeight="1">
      <c r="B56" s="122"/>
    </row>
    <row r="57" ht="8.25" customHeight="1">
      <c r="B57" s="122"/>
    </row>
    <row r="58" ht="8.25" customHeight="1">
      <c r="B58" s="122"/>
    </row>
    <row r="59" ht="8.25" customHeight="1">
      <c r="B59" s="122"/>
    </row>
    <row r="60" ht="8.25" customHeight="1">
      <c r="B60" s="122"/>
    </row>
    <row r="61" ht="8.25" customHeight="1">
      <c r="B61" s="122"/>
    </row>
    <row r="62" spans="1:6" s="118" customFormat="1" ht="8.25" customHeight="1">
      <c r="A62" s="100"/>
      <c r="B62" s="122"/>
      <c r="C62" s="102"/>
      <c r="D62" s="102"/>
      <c r="E62" s="102"/>
      <c r="F62" s="102"/>
    </row>
    <row r="63" spans="1:2" s="118" customFormat="1" ht="8.25" customHeight="1">
      <c r="A63" s="128"/>
      <c r="B63" s="123"/>
    </row>
    <row r="64" spans="1:2" s="118" customFormat="1" ht="8.25" customHeight="1">
      <c r="A64" s="128"/>
      <c r="B64" s="123"/>
    </row>
    <row r="65" spans="1:2" s="118" customFormat="1" ht="8.25" customHeight="1">
      <c r="A65" s="128"/>
      <c r="B65" s="123"/>
    </row>
    <row r="66" spans="1:2" s="118" customFormat="1" ht="8.25" customHeight="1">
      <c r="A66" s="128"/>
      <c r="B66" s="123"/>
    </row>
    <row r="67" spans="1:2" s="118" customFormat="1" ht="8.25" customHeight="1">
      <c r="A67" s="128"/>
      <c r="B67" s="123"/>
    </row>
    <row r="68" spans="1:2" s="118" customFormat="1" ht="8.25" customHeight="1">
      <c r="A68" s="128"/>
      <c r="B68" s="123"/>
    </row>
    <row r="69" spans="1:2" s="118" customFormat="1" ht="8.25" customHeight="1">
      <c r="A69" s="128"/>
      <c r="B69" s="123"/>
    </row>
    <row r="70" spans="1:2" s="118" customFormat="1" ht="8.25" customHeight="1">
      <c r="A70" s="128"/>
      <c r="B70" s="123"/>
    </row>
    <row r="71" spans="1:2" s="118" customFormat="1" ht="8.25" customHeight="1">
      <c r="A71" s="128"/>
      <c r="B71" s="123"/>
    </row>
    <row r="72" spans="1:2" s="118" customFormat="1" ht="8.25" customHeight="1">
      <c r="A72" s="128"/>
      <c r="B72" s="123"/>
    </row>
    <row r="73" spans="1:2" s="118" customFormat="1" ht="8.25" customHeight="1">
      <c r="A73" s="128"/>
      <c r="B73" s="123"/>
    </row>
    <row r="74" spans="1:2" s="118" customFormat="1" ht="8.25" customHeight="1">
      <c r="A74" s="128"/>
      <c r="B74" s="123"/>
    </row>
    <row r="75" spans="1:2" s="118" customFormat="1" ht="8.25" customHeight="1">
      <c r="A75" s="128"/>
      <c r="B75" s="123"/>
    </row>
    <row r="76" spans="1:2" s="118" customFormat="1" ht="8.25" customHeight="1">
      <c r="A76" s="128"/>
      <c r="B76" s="123"/>
    </row>
    <row r="77" spans="1:2" s="118" customFormat="1" ht="8.25" customHeight="1">
      <c r="A77" s="128"/>
      <c r="B77" s="123"/>
    </row>
    <row r="78" spans="1:2" s="118" customFormat="1" ht="8.25" customHeight="1">
      <c r="A78" s="128"/>
      <c r="B78" s="123"/>
    </row>
    <row r="79" spans="1:2" s="118" customFormat="1" ht="8.25" customHeight="1">
      <c r="A79" s="128"/>
      <c r="B79" s="123"/>
    </row>
    <row r="80" spans="1:2" s="118" customFormat="1" ht="8.25" customHeight="1">
      <c r="A80" s="128"/>
      <c r="B80" s="123"/>
    </row>
    <row r="81" spans="1:2" s="118" customFormat="1" ht="8.25" customHeight="1">
      <c r="A81" s="128"/>
      <c r="B81" s="123"/>
    </row>
    <row r="82" spans="1:2" s="118" customFormat="1" ht="8.25" customHeight="1">
      <c r="A82" s="128"/>
      <c r="B82" s="123"/>
    </row>
    <row r="83" spans="1:2" s="118" customFormat="1" ht="8.25" customHeight="1">
      <c r="A83" s="128"/>
      <c r="B83" s="123"/>
    </row>
    <row r="84" spans="1:2" s="118" customFormat="1" ht="8.25" customHeight="1">
      <c r="A84" s="128"/>
      <c r="B84" s="123"/>
    </row>
    <row r="85" spans="1:2" s="118" customFormat="1" ht="8.25" customHeight="1">
      <c r="A85" s="128"/>
      <c r="B85" s="123"/>
    </row>
    <row r="86" spans="1:2" s="118" customFormat="1" ht="8.25" customHeight="1">
      <c r="A86" s="128"/>
      <c r="B86" s="123"/>
    </row>
    <row r="87" spans="1:27" s="124" customFormat="1" ht="8.25" customHeight="1">
      <c r="A87" s="128"/>
      <c r="B87" s="123"/>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row>
    <row r="88" spans="1:27" s="124" customFormat="1" ht="9">
      <c r="A88" s="129"/>
      <c r="B88" s="125"/>
      <c r="G88" s="118"/>
      <c r="H88" s="118"/>
      <c r="I88" s="118"/>
      <c r="J88" s="118"/>
      <c r="K88" s="118"/>
      <c r="L88" s="118"/>
      <c r="M88" s="118"/>
      <c r="N88" s="118"/>
      <c r="O88" s="118"/>
      <c r="P88" s="118"/>
      <c r="Q88" s="118"/>
      <c r="R88" s="118"/>
      <c r="S88" s="118"/>
      <c r="T88" s="118"/>
      <c r="U88" s="118"/>
      <c r="V88" s="118"/>
      <c r="W88" s="118"/>
      <c r="X88" s="118"/>
      <c r="Y88" s="118"/>
      <c r="Z88" s="118"/>
      <c r="AA88" s="118"/>
    </row>
    <row r="89" spans="1:27" s="124" customFormat="1" ht="9">
      <c r="A89" s="129"/>
      <c r="B89" s="125"/>
      <c r="G89" s="118"/>
      <c r="H89" s="118"/>
      <c r="I89" s="118"/>
      <c r="J89" s="118"/>
      <c r="K89" s="118"/>
      <c r="L89" s="118"/>
      <c r="M89" s="118"/>
      <c r="N89" s="118"/>
      <c r="O89" s="118"/>
      <c r="P89" s="118"/>
      <c r="Q89" s="118"/>
      <c r="R89" s="118"/>
      <c r="S89" s="118"/>
      <c r="T89" s="118"/>
      <c r="U89" s="118"/>
      <c r="V89" s="118"/>
      <c r="W89" s="118"/>
      <c r="X89" s="118"/>
      <c r="Y89" s="118"/>
      <c r="Z89" s="118"/>
      <c r="AA89" s="118"/>
    </row>
    <row r="90" spans="1:27" s="124" customFormat="1" ht="9">
      <c r="A90" s="129"/>
      <c r="B90" s="125"/>
      <c r="G90" s="118"/>
      <c r="H90" s="118"/>
      <c r="I90" s="118"/>
      <c r="J90" s="118"/>
      <c r="K90" s="118"/>
      <c r="L90" s="118"/>
      <c r="M90" s="118"/>
      <c r="N90" s="118"/>
      <c r="O90" s="118"/>
      <c r="P90" s="118"/>
      <c r="Q90" s="118"/>
      <c r="R90" s="118"/>
      <c r="S90" s="118"/>
      <c r="T90" s="118"/>
      <c r="U90" s="118"/>
      <c r="V90" s="118"/>
      <c r="W90" s="118"/>
      <c r="X90" s="118"/>
      <c r="Y90" s="118"/>
      <c r="Z90" s="118"/>
      <c r="AA90" s="118"/>
    </row>
    <row r="91" spans="1:27" s="124" customFormat="1" ht="9">
      <c r="A91" s="129"/>
      <c r="B91" s="125"/>
      <c r="G91" s="118"/>
      <c r="H91" s="118"/>
      <c r="I91" s="118"/>
      <c r="J91" s="118"/>
      <c r="K91" s="118"/>
      <c r="L91" s="118"/>
      <c r="M91" s="118"/>
      <c r="N91" s="118"/>
      <c r="O91" s="118"/>
      <c r="P91" s="118"/>
      <c r="Q91" s="118"/>
      <c r="R91" s="118"/>
      <c r="S91" s="118"/>
      <c r="T91" s="118"/>
      <c r="U91" s="118"/>
      <c r="V91" s="118"/>
      <c r="W91" s="118"/>
      <c r="X91" s="118"/>
      <c r="Y91" s="118"/>
      <c r="Z91" s="118"/>
      <c r="AA91" s="118"/>
    </row>
    <row r="92" spans="1:27" s="124" customFormat="1" ht="9">
      <c r="A92" s="129"/>
      <c r="B92" s="125"/>
      <c r="G92" s="118"/>
      <c r="H92" s="118"/>
      <c r="I92" s="118"/>
      <c r="J92" s="118"/>
      <c r="K92" s="118"/>
      <c r="L92" s="118"/>
      <c r="M92" s="118"/>
      <c r="N92" s="118"/>
      <c r="O92" s="118"/>
      <c r="P92" s="118"/>
      <c r="Q92" s="118"/>
      <c r="R92" s="118"/>
      <c r="S92" s="118"/>
      <c r="T92" s="118"/>
      <c r="U92" s="118"/>
      <c r="V92" s="118"/>
      <c r="W92" s="118"/>
      <c r="X92" s="118"/>
      <c r="Y92" s="118"/>
      <c r="Z92" s="118"/>
      <c r="AA92" s="118"/>
    </row>
    <row r="93" spans="1:27" s="124" customFormat="1" ht="9">
      <c r="A93" s="129"/>
      <c r="B93" s="125"/>
      <c r="G93" s="118"/>
      <c r="H93" s="118"/>
      <c r="I93" s="118"/>
      <c r="J93" s="118"/>
      <c r="K93" s="118"/>
      <c r="L93" s="118"/>
      <c r="M93" s="118"/>
      <c r="N93" s="118"/>
      <c r="O93" s="118"/>
      <c r="P93" s="118"/>
      <c r="Q93" s="118"/>
      <c r="R93" s="118"/>
      <c r="S93" s="118"/>
      <c r="T93" s="118"/>
      <c r="U93" s="118"/>
      <c r="V93" s="118"/>
      <c r="W93" s="118"/>
      <c r="X93" s="118"/>
      <c r="Y93" s="118"/>
      <c r="Z93" s="118"/>
      <c r="AA93" s="118"/>
    </row>
    <row r="94" spans="1:27" s="124" customFormat="1" ht="9">
      <c r="A94" s="129"/>
      <c r="B94" s="125"/>
      <c r="G94" s="118"/>
      <c r="H94" s="118"/>
      <c r="I94" s="118"/>
      <c r="J94" s="118"/>
      <c r="K94" s="118"/>
      <c r="L94" s="118"/>
      <c r="M94" s="118"/>
      <c r="N94" s="118"/>
      <c r="O94" s="118"/>
      <c r="P94" s="118"/>
      <c r="Q94" s="118"/>
      <c r="R94" s="118"/>
      <c r="S94" s="118"/>
      <c r="T94" s="118"/>
      <c r="U94" s="118"/>
      <c r="V94" s="118"/>
      <c r="W94" s="118"/>
      <c r="X94" s="118"/>
      <c r="Y94" s="118"/>
      <c r="Z94" s="118"/>
      <c r="AA94" s="118"/>
    </row>
    <row r="95" spans="1:27" s="124" customFormat="1" ht="9">
      <c r="A95" s="129"/>
      <c r="B95" s="125"/>
      <c r="G95" s="118"/>
      <c r="H95" s="118"/>
      <c r="I95" s="118"/>
      <c r="J95" s="118"/>
      <c r="K95" s="118"/>
      <c r="L95" s="118"/>
      <c r="M95" s="118"/>
      <c r="N95" s="118"/>
      <c r="O95" s="118"/>
      <c r="P95" s="118"/>
      <c r="Q95" s="118"/>
      <c r="R95" s="118"/>
      <c r="S95" s="118"/>
      <c r="T95" s="118"/>
      <c r="U95" s="118"/>
      <c r="V95" s="118"/>
      <c r="W95" s="118"/>
      <c r="X95" s="118"/>
      <c r="Y95" s="118"/>
      <c r="Z95" s="118"/>
      <c r="AA95" s="118"/>
    </row>
    <row r="96" spans="1:27" s="124" customFormat="1" ht="9">
      <c r="A96" s="129"/>
      <c r="B96" s="125"/>
      <c r="G96" s="118"/>
      <c r="H96" s="118"/>
      <c r="I96" s="118"/>
      <c r="J96" s="118"/>
      <c r="K96" s="118"/>
      <c r="L96" s="118"/>
      <c r="M96" s="118"/>
      <c r="N96" s="118"/>
      <c r="O96" s="118"/>
      <c r="P96" s="118"/>
      <c r="Q96" s="118"/>
      <c r="R96" s="118"/>
      <c r="S96" s="118"/>
      <c r="T96" s="118"/>
      <c r="U96" s="118"/>
      <c r="V96" s="118"/>
      <c r="W96" s="118"/>
      <c r="X96" s="118"/>
      <c r="Y96" s="118"/>
      <c r="Z96" s="118"/>
      <c r="AA96" s="118"/>
    </row>
    <row r="97" spans="1:27" s="124" customFormat="1" ht="9">
      <c r="A97" s="129"/>
      <c r="B97" s="125"/>
      <c r="G97" s="118"/>
      <c r="H97" s="118"/>
      <c r="I97" s="118"/>
      <c r="J97" s="118"/>
      <c r="K97" s="118"/>
      <c r="L97" s="118"/>
      <c r="M97" s="118"/>
      <c r="N97" s="118"/>
      <c r="O97" s="118"/>
      <c r="P97" s="118"/>
      <c r="Q97" s="118"/>
      <c r="R97" s="118"/>
      <c r="S97" s="118"/>
      <c r="T97" s="118"/>
      <c r="U97" s="118"/>
      <c r="V97" s="118"/>
      <c r="W97" s="118"/>
      <c r="X97" s="118"/>
      <c r="Y97" s="118"/>
      <c r="Z97" s="118"/>
      <c r="AA97" s="118"/>
    </row>
    <row r="98" spans="1:27" s="124" customFormat="1" ht="9">
      <c r="A98" s="129"/>
      <c r="B98" s="125"/>
      <c r="G98" s="118"/>
      <c r="H98" s="118"/>
      <c r="I98" s="118"/>
      <c r="J98" s="118"/>
      <c r="K98" s="118"/>
      <c r="L98" s="118"/>
      <c r="M98" s="118"/>
      <c r="N98" s="118"/>
      <c r="O98" s="118"/>
      <c r="P98" s="118"/>
      <c r="Q98" s="118"/>
      <c r="R98" s="118"/>
      <c r="S98" s="118"/>
      <c r="T98" s="118"/>
      <c r="U98" s="118"/>
      <c r="V98" s="118"/>
      <c r="W98" s="118"/>
      <c r="X98" s="118"/>
      <c r="Y98" s="118"/>
      <c r="Z98" s="118"/>
      <c r="AA98" s="118"/>
    </row>
    <row r="99" spans="1:27" s="124" customFormat="1" ht="9">
      <c r="A99" s="129"/>
      <c r="B99" s="125"/>
      <c r="G99" s="118"/>
      <c r="H99" s="118"/>
      <c r="I99" s="118"/>
      <c r="J99" s="118"/>
      <c r="K99" s="118"/>
      <c r="L99" s="118"/>
      <c r="M99" s="118"/>
      <c r="N99" s="118"/>
      <c r="O99" s="118"/>
      <c r="P99" s="118"/>
      <c r="Q99" s="118"/>
      <c r="R99" s="118"/>
      <c r="S99" s="118"/>
      <c r="T99" s="118"/>
      <c r="U99" s="118"/>
      <c r="V99" s="118"/>
      <c r="W99" s="118"/>
      <c r="X99" s="118"/>
      <c r="Y99" s="118"/>
      <c r="Z99" s="118"/>
      <c r="AA99" s="118"/>
    </row>
    <row r="100" spans="1:27" s="124" customFormat="1" ht="9">
      <c r="A100" s="129"/>
      <c r="B100" s="125"/>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s="124" customFormat="1" ht="9">
      <c r="A101" s="129"/>
      <c r="B101" s="125"/>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s="124" customFormat="1" ht="9">
      <c r="A102" s="129"/>
      <c r="B102" s="125"/>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s="124" customFormat="1" ht="9">
      <c r="A103" s="129"/>
      <c r="B103" s="125"/>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s="124" customFormat="1" ht="9">
      <c r="A104" s="129"/>
      <c r="B104" s="125"/>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s="124" customFormat="1" ht="9">
      <c r="A105" s="129"/>
      <c r="B105" s="125"/>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s="124" customFormat="1" ht="9">
      <c r="A106" s="129"/>
      <c r="B106" s="125"/>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s="124" customFormat="1" ht="9">
      <c r="A107" s="129"/>
      <c r="B107" s="125"/>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s="124" customFormat="1" ht="9">
      <c r="A108" s="129"/>
      <c r="B108" s="125"/>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s="124" customFormat="1" ht="9">
      <c r="A109" s="129"/>
      <c r="B109" s="125"/>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s="124" customFormat="1" ht="9">
      <c r="A110" s="129"/>
      <c r="B110" s="125"/>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s="124" customFormat="1" ht="9">
      <c r="A111" s="129"/>
      <c r="B111" s="125"/>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s="124" customFormat="1" ht="9">
      <c r="A112" s="129"/>
      <c r="B112" s="125"/>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s="124" customFormat="1" ht="9">
      <c r="A113" s="129"/>
      <c r="B113" s="125"/>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s="124" customFormat="1" ht="9">
      <c r="A114" s="129"/>
      <c r="B114" s="125"/>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s="124" customFormat="1" ht="9">
      <c r="A115" s="129"/>
      <c r="B115" s="125"/>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s="124" customFormat="1" ht="9">
      <c r="A116" s="129"/>
      <c r="B116" s="125"/>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s="124" customFormat="1" ht="9">
      <c r="A117" s="129"/>
      <c r="B117" s="125"/>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s="124" customFormat="1" ht="9">
      <c r="A118" s="129"/>
      <c r="B118" s="125"/>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s="124" customFormat="1" ht="9">
      <c r="A119" s="129"/>
      <c r="B119" s="125"/>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s="124" customFormat="1" ht="9">
      <c r="A120" s="129"/>
      <c r="B120" s="125"/>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s="124" customFormat="1" ht="9">
      <c r="A121" s="129"/>
      <c r="B121" s="125"/>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s="124" customFormat="1" ht="9">
      <c r="A122" s="129"/>
      <c r="B122" s="125"/>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s="124" customFormat="1" ht="9">
      <c r="A123" s="129"/>
      <c r="B123" s="125"/>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s="124" customFormat="1" ht="9">
      <c r="A124" s="129"/>
      <c r="B124" s="125"/>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s="124" customFormat="1" ht="9">
      <c r="A125" s="129"/>
      <c r="B125" s="125"/>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s="124" customFormat="1" ht="9">
      <c r="A126" s="129"/>
      <c r="B126" s="125"/>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s="124" customFormat="1" ht="9">
      <c r="A127" s="129"/>
      <c r="B127" s="125"/>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s="124" customFormat="1" ht="9">
      <c r="A128" s="129"/>
      <c r="B128" s="125"/>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s="124" customFormat="1" ht="9">
      <c r="A129" s="129"/>
      <c r="B129" s="125"/>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0" spans="1:27" s="124" customFormat="1" ht="9">
      <c r="A130" s="129"/>
      <c r="B130" s="125"/>
      <c r="G130" s="118"/>
      <c r="H130" s="118"/>
      <c r="I130" s="118"/>
      <c r="J130" s="118"/>
      <c r="K130" s="118"/>
      <c r="L130" s="118"/>
      <c r="M130" s="118"/>
      <c r="N130" s="118"/>
      <c r="O130" s="118"/>
      <c r="P130" s="118"/>
      <c r="Q130" s="118"/>
      <c r="R130" s="118"/>
      <c r="S130" s="118"/>
      <c r="T130" s="118"/>
      <c r="U130" s="118"/>
      <c r="V130" s="118"/>
      <c r="W130" s="118"/>
      <c r="X130" s="118"/>
      <c r="Y130" s="118"/>
      <c r="Z130" s="118"/>
      <c r="AA130" s="118"/>
    </row>
    <row r="131" spans="1:27" s="124" customFormat="1" ht="9">
      <c r="A131" s="129"/>
      <c r="B131" s="125"/>
      <c r="G131" s="118"/>
      <c r="H131" s="118"/>
      <c r="I131" s="118"/>
      <c r="J131" s="118"/>
      <c r="K131" s="118"/>
      <c r="L131" s="118"/>
      <c r="M131" s="118"/>
      <c r="N131" s="118"/>
      <c r="O131" s="118"/>
      <c r="P131" s="118"/>
      <c r="Q131" s="118"/>
      <c r="R131" s="118"/>
      <c r="S131" s="118"/>
      <c r="T131" s="118"/>
      <c r="U131" s="118"/>
      <c r="V131" s="118"/>
      <c r="W131" s="118"/>
      <c r="X131" s="118"/>
      <c r="Y131" s="118"/>
      <c r="Z131" s="118"/>
      <c r="AA131" s="118"/>
    </row>
    <row r="132" spans="1:27" s="124" customFormat="1" ht="9">
      <c r="A132" s="129"/>
      <c r="B132" s="125"/>
      <c r="G132" s="118"/>
      <c r="H132" s="118"/>
      <c r="I132" s="118"/>
      <c r="J132" s="118"/>
      <c r="K132" s="118"/>
      <c r="L132" s="118"/>
      <c r="M132" s="118"/>
      <c r="N132" s="118"/>
      <c r="O132" s="118"/>
      <c r="P132" s="118"/>
      <c r="Q132" s="118"/>
      <c r="R132" s="118"/>
      <c r="S132" s="118"/>
      <c r="T132" s="118"/>
      <c r="U132" s="118"/>
      <c r="V132" s="118"/>
      <c r="W132" s="118"/>
      <c r="X132" s="118"/>
      <c r="Y132" s="118"/>
      <c r="Z132" s="118"/>
      <c r="AA132" s="118"/>
    </row>
    <row r="133" spans="1:27" s="124" customFormat="1" ht="9">
      <c r="A133" s="129"/>
      <c r="B133" s="125"/>
      <c r="G133" s="118"/>
      <c r="H133" s="118"/>
      <c r="I133" s="118"/>
      <c r="J133" s="118"/>
      <c r="K133" s="118"/>
      <c r="L133" s="118"/>
      <c r="M133" s="118"/>
      <c r="N133" s="118"/>
      <c r="O133" s="118"/>
      <c r="P133" s="118"/>
      <c r="Q133" s="118"/>
      <c r="R133" s="118"/>
      <c r="S133" s="118"/>
      <c r="T133" s="118"/>
      <c r="U133" s="118"/>
      <c r="V133" s="118"/>
      <c r="W133" s="118"/>
      <c r="X133" s="118"/>
      <c r="Y133" s="118"/>
      <c r="Z133" s="118"/>
      <c r="AA133" s="118"/>
    </row>
    <row r="134" spans="1:27" s="124" customFormat="1" ht="9">
      <c r="A134" s="129"/>
      <c r="B134" s="125"/>
      <c r="G134" s="118"/>
      <c r="H134" s="118"/>
      <c r="I134" s="118"/>
      <c r="J134" s="118"/>
      <c r="K134" s="118"/>
      <c r="L134" s="118"/>
      <c r="M134" s="118"/>
      <c r="N134" s="118"/>
      <c r="O134" s="118"/>
      <c r="P134" s="118"/>
      <c r="Q134" s="118"/>
      <c r="R134" s="118"/>
      <c r="S134" s="118"/>
      <c r="T134" s="118"/>
      <c r="U134" s="118"/>
      <c r="V134" s="118"/>
      <c r="W134" s="118"/>
      <c r="X134" s="118"/>
      <c r="Y134" s="118"/>
      <c r="Z134" s="118"/>
      <c r="AA134" s="118"/>
    </row>
    <row r="135" spans="1:27" s="124" customFormat="1" ht="9">
      <c r="A135" s="129"/>
      <c r="B135" s="125"/>
      <c r="G135" s="118"/>
      <c r="H135" s="118"/>
      <c r="I135" s="118"/>
      <c r="J135" s="118"/>
      <c r="K135" s="118"/>
      <c r="L135" s="118"/>
      <c r="M135" s="118"/>
      <c r="N135" s="118"/>
      <c r="O135" s="118"/>
      <c r="P135" s="118"/>
      <c r="Q135" s="118"/>
      <c r="R135" s="118"/>
      <c r="S135" s="118"/>
      <c r="T135" s="118"/>
      <c r="U135" s="118"/>
      <c r="V135" s="118"/>
      <c r="W135" s="118"/>
      <c r="X135" s="118"/>
      <c r="Y135" s="118"/>
      <c r="Z135" s="118"/>
      <c r="AA135" s="118"/>
    </row>
    <row r="136" spans="1:27" s="124" customFormat="1" ht="9">
      <c r="A136" s="129"/>
      <c r="B136" s="125"/>
      <c r="G136" s="118"/>
      <c r="H136" s="118"/>
      <c r="I136" s="118"/>
      <c r="J136" s="118"/>
      <c r="K136" s="118"/>
      <c r="L136" s="118"/>
      <c r="M136" s="118"/>
      <c r="N136" s="118"/>
      <c r="O136" s="118"/>
      <c r="P136" s="118"/>
      <c r="Q136" s="118"/>
      <c r="R136" s="118"/>
      <c r="S136" s="118"/>
      <c r="T136" s="118"/>
      <c r="U136" s="118"/>
      <c r="V136" s="118"/>
      <c r="W136" s="118"/>
      <c r="X136" s="118"/>
      <c r="Y136" s="118"/>
      <c r="Z136" s="118"/>
      <c r="AA136" s="118"/>
    </row>
    <row r="137" spans="1:27" s="124" customFormat="1" ht="9">
      <c r="A137" s="129"/>
      <c r="B137" s="125"/>
      <c r="G137" s="118"/>
      <c r="H137" s="118"/>
      <c r="I137" s="118"/>
      <c r="J137" s="118"/>
      <c r="K137" s="118"/>
      <c r="L137" s="118"/>
      <c r="M137" s="118"/>
      <c r="N137" s="118"/>
      <c r="O137" s="118"/>
      <c r="P137" s="118"/>
      <c r="Q137" s="118"/>
      <c r="R137" s="118"/>
      <c r="S137" s="118"/>
      <c r="T137" s="118"/>
      <c r="U137" s="118"/>
      <c r="V137" s="118"/>
      <c r="W137" s="118"/>
      <c r="X137" s="118"/>
      <c r="Y137" s="118"/>
      <c r="Z137" s="118"/>
      <c r="AA137" s="118"/>
    </row>
    <row r="138" spans="1:27" s="124" customFormat="1" ht="9">
      <c r="A138" s="129"/>
      <c r="B138" s="125"/>
      <c r="G138" s="118"/>
      <c r="H138" s="118"/>
      <c r="I138" s="118"/>
      <c r="J138" s="118"/>
      <c r="K138" s="118"/>
      <c r="L138" s="118"/>
      <c r="M138" s="118"/>
      <c r="N138" s="118"/>
      <c r="O138" s="118"/>
      <c r="P138" s="118"/>
      <c r="Q138" s="118"/>
      <c r="R138" s="118"/>
      <c r="S138" s="118"/>
      <c r="T138" s="118"/>
      <c r="U138" s="118"/>
      <c r="V138" s="118"/>
      <c r="W138" s="118"/>
      <c r="X138" s="118"/>
      <c r="Y138" s="118"/>
      <c r="Z138" s="118"/>
      <c r="AA138" s="118"/>
    </row>
    <row r="139" spans="1:27" s="124" customFormat="1" ht="9">
      <c r="A139" s="129"/>
      <c r="B139" s="125"/>
      <c r="G139" s="118"/>
      <c r="H139" s="118"/>
      <c r="I139" s="118"/>
      <c r="J139" s="118"/>
      <c r="K139" s="118"/>
      <c r="L139" s="118"/>
      <c r="M139" s="118"/>
      <c r="N139" s="118"/>
      <c r="O139" s="118"/>
      <c r="P139" s="118"/>
      <c r="Q139" s="118"/>
      <c r="R139" s="118"/>
      <c r="S139" s="118"/>
      <c r="T139" s="118"/>
      <c r="U139" s="118"/>
      <c r="V139" s="118"/>
      <c r="W139" s="118"/>
      <c r="X139" s="118"/>
      <c r="Y139" s="118"/>
      <c r="Z139" s="118"/>
      <c r="AA139" s="118"/>
    </row>
    <row r="140" spans="1:27" s="124" customFormat="1" ht="9">
      <c r="A140" s="129"/>
      <c r="B140" s="125"/>
      <c r="G140" s="118"/>
      <c r="H140" s="118"/>
      <c r="I140" s="118"/>
      <c r="J140" s="118"/>
      <c r="K140" s="118"/>
      <c r="L140" s="118"/>
      <c r="M140" s="118"/>
      <c r="N140" s="118"/>
      <c r="O140" s="118"/>
      <c r="P140" s="118"/>
      <c r="Q140" s="118"/>
      <c r="R140" s="118"/>
      <c r="S140" s="118"/>
      <c r="T140" s="118"/>
      <c r="U140" s="118"/>
      <c r="V140" s="118"/>
      <c r="W140" s="118"/>
      <c r="X140" s="118"/>
      <c r="Y140" s="118"/>
      <c r="Z140" s="118"/>
      <c r="AA140" s="118"/>
    </row>
    <row r="141" spans="1:27" s="124" customFormat="1" ht="9">
      <c r="A141" s="129"/>
      <c r="B141" s="125"/>
      <c r="G141" s="118"/>
      <c r="H141" s="118"/>
      <c r="I141" s="118"/>
      <c r="J141" s="118"/>
      <c r="K141" s="118"/>
      <c r="L141" s="118"/>
      <c r="M141" s="118"/>
      <c r="N141" s="118"/>
      <c r="O141" s="118"/>
      <c r="P141" s="118"/>
      <c r="Q141" s="118"/>
      <c r="R141" s="118"/>
      <c r="S141" s="118"/>
      <c r="T141" s="118"/>
      <c r="U141" s="118"/>
      <c r="V141" s="118"/>
      <c r="W141" s="118"/>
      <c r="X141" s="118"/>
      <c r="Y141" s="118"/>
      <c r="Z141" s="118"/>
      <c r="AA141" s="118"/>
    </row>
    <row r="142" spans="1:27" s="124" customFormat="1" ht="9">
      <c r="A142" s="129"/>
      <c r="B142" s="125"/>
      <c r="G142" s="118"/>
      <c r="H142" s="118"/>
      <c r="I142" s="118"/>
      <c r="J142" s="118"/>
      <c r="K142" s="118"/>
      <c r="L142" s="118"/>
      <c r="M142" s="118"/>
      <c r="N142" s="118"/>
      <c r="O142" s="118"/>
      <c r="P142" s="118"/>
      <c r="Q142" s="118"/>
      <c r="R142" s="118"/>
      <c r="S142" s="118"/>
      <c r="T142" s="118"/>
      <c r="U142" s="118"/>
      <c r="V142" s="118"/>
      <c r="W142" s="118"/>
      <c r="X142" s="118"/>
      <c r="Y142" s="118"/>
      <c r="Z142" s="118"/>
      <c r="AA142" s="118"/>
    </row>
    <row r="143" spans="1:27" s="124" customFormat="1" ht="9">
      <c r="A143" s="129"/>
      <c r="B143" s="125"/>
      <c r="G143" s="118"/>
      <c r="H143" s="118"/>
      <c r="I143" s="118"/>
      <c r="J143" s="118"/>
      <c r="K143" s="118"/>
      <c r="L143" s="118"/>
      <c r="M143" s="118"/>
      <c r="N143" s="118"/>
      <c r="O143" s="118"/>
      <c r="P143" s="118"/>
      <c r="Q143" s="118"/>
      <c r="R143" s="118"/>
      <c r="S143" s="118"/>
      <c r="T143" s="118"/>
      <c r="U143" s="118"/>
      <c r="V143" s="118"/>
      <c r="W143" s="118"/>
      <c r="X143" s="118"/>
      <c r="Y143" s="118"/>
      <c r="Z143" s="118"/>
      <c r="AA143" s="118"/>
    </row>
    <row r="144" spans="1:27" s="124" customFormat="1" ht="9">
      <c r="A144" s="129"/>
      <c r="B144" s="125"/>
      <c r="G144" s="118"/>
      <c r="H144" s="118"/>
      <c r="I144" s="118"/>
      <c r="J144" s="118"/>
      <c r="K144" s="118"/>
      <c r="L144" s="118"/>
      <c r="M144" s="118"/>
      <c r="N144" s="118"/>
      <c r="O144" s="118"/>
      <c r="P144" s="118"/>
      <c r="Q144" s="118"/>
      <c r="R144" s="118"/>
      <c r="S144" s="118"/>
      <c r="T144" s="118"/>
      <c r="U144" s="118"/>
      <c r="V144" s="118"/>
      <c r="W144" s="118"/>
      <c r="X144" s="118"/>
      <c r="Y144" s="118"/>
      <c r="Z144" s="118"/>
      <c r="AA144" s="118"/>
    </row>
    <row r="145" spans="1:27" s="124" customFormat="1" ht="9">
      <c r="A145" s="129"/>
      <c r="B145" s="125"/>
      <c r="G145" s="118"/>
      <c r="H145" s="118"/>
      <c r="I145" s="118"/>
      <c r="J145" s="118"/>
      <c r="K145" s="118"/>
      <c r="L145" s="118"/>
      <c r="M145" s="118"/>
      <c r="N145" s="118"/>
      <c r="O145" s="118"/>
      <c r="P145" s="118"/>
      <c r="Q145" s="118"/>
      <c r="R145" s="118"/>
      <c r="S145" s="118"/>
      <c r="T145" s="118"/>
      <c r="U145" s="118"/>
      <c r="V145" s="118"/>
      <c r="W145" s="118"/>
      <c r="X145" s="118"/>
      <c r="Y145" s="118"/>
      <c r="Z145" s="118"/>
      <c r="AA145" s="118"/>
    </row>
    <row r="146" spans="1:27" s="124" customFormat="1" ht="9">
      <c r="A146" s="129"/>
      <c r="B146" s="125"/>
      <c r="G146" s="118"/>
      <c r="H146" s="118"/>
      <c r="I146" s="118"/>
      <c r="J146" s="118"/>
      <c r="K146" s="118"/>
      <c r="L146" s="118"/>
      <c r="M146" s="118"/>
      <c r="N146" s="118"/>
      <c r="O146" s="118"/>
      <c r="P146" s="118"/>
      <c r="Q146" s="118"/>
      <c r="R146" s="118"/>
      <c r="S146" s="118"/>
      <c r="T146" s="118"/>
      <c r="U146" s="118"/>
      <c r="V146" s="118"/>
      <c r="W146" s="118"/>
      <c r="X146" s="118"/>
      <c r="Y146" s="118"/>
      <c r="Z146" s="118"/>
      <c r="AA146" s="118"/>
    </row>
    <row r="147" spans="1:27" s="124" customFormat="1" ht="9">
      <c r="A147" s="129"/>
      <c r="B147" s="125"/>
      <c r="C147" s="125"/>
      <c r="D147" s="125"/>
      <c r="E147" s="125"/>
      <c r="F147" s="125"/>
      <c r="G147" s="118"/>
      <c r="H147" s="118"/>
      <c r="I147" s="118"/>
      <c r="J147" s="118"/>
      <c r="K147" s="118"/>
      <c r="L147" s="118"/>
      <c r="M147" s="118"/>
      <c r="N147" s="118"/>
      <c r="O147" s="118"/>
      <c r="P147" s="118"/>
      <c r="Q147" s="118"/>
      <c r="R147" s="118"/>
      <c r="S147" s="118"/>
      <c r="T147" s="118"/>
      <c r="U147" s="118"/>
      <c r="V147" s="118"/>
      <c r="W147" s="118"/>
      <c r="X147" s="118"/>
      <c r="Y147" s="118"/>
      <c r="Z147" s="118"/>
      <c r="AA147" s="118"/>
    </row>
    <row r="148" spans="1:27" s="124" customFormat="1" ht="9">
      <c r="A148" s="129"/>
      <c r="B148" s="125"/>
      <c r="G148" s="118"/>
      <c r="H148" s="118"/>
      <c r="I148" s="118"/>
      <c r="J148" s="118"/>
      <c r="K148" s="118"/>
      <c r="L148" s="118"/>
      <c r="M148" s="118"/>
      <c r="N148" s="118"/>
      <c r="O148" s="118"/>
      <c r="P148" s="118"/>
      <c r="Q148" s="118"/>
      <c r="R148" s="118"/>
      <c r="S148" s="118"/>
      <c r="T148" s="118"/>
      <c r="U148" s="118"/>
      <c r="V148" s="118"/>
      <c r="W148" s="118"/>
      <c r="X148" s="118"/>
      <c r="Y148" s="118"/>
      <c r="Z148" s="118"/>
      <c r="AA148" s="118"/>
    </row>
    <row r="149" spans="1:27" s="124" customFormat="1" ht="9">
      <c r="A149" s="129"/>
      <c r="B149" s="125"/>
      <c r="C149" s="125"/>
      <c r="D149" s="125"/>
      <c r="E149" s="125"/>
      <c r="F149" s="125"/>
      <c r="G149" s="118"/>
      <c r="H149" s="118"/>
      <c r="I149" s="118"/>
      <c r="J149" s="118"/>
      <c r="K149" s="118"/>
      <c r="L149" s="118"/>
      <c r="M149" s="118"/>
      <c r="N149" s="118"/>
      <c r="O149" s="118"/>
      <c r="P149" s="118"/>
      <c r="Q149" s="118"/>
      <c r="R149" s="118"/>
      <c r="S149" s="118"/>
      <c r="T149" s="118"/>
      <c r="U149" s="118"/>
      <c r="V149" s="118"/>
      <c r="W149" s="118"/>
      <c r="X149" s="118"/>
      <c r="Y149" s="118"/>
      <c r="Z149" s="118"/>
      <c r="AA149" s="118"/>
    </row>
    <row r="150" spans="1:27" s="124" customFormat="1" ht="9">
      <c r="A150" s="129"/>
      <c r="B150" s="125"/>
      <c r="C150" s="125"/>
      <c r="D150" s="125"/>
      <c r="E150" s="125"/>
      <c r="F150" s="125"/>
      <c r="G150" s="118"/>
      <c r="H150" s="118"/>
      <c r="I150" s="118"/>
      <c r="J150" s="118"/>
      <c r="K150" s="118"/>
      <c r="L150" s="118"/>
      <c r="M150" s="118"/>
      <c r="N150" s="118"/>
      <c r="O150" s="118"/>
      <c r="P150" s="118"/>
      <c r="Q150" s="118"/>
      <c r="R150" s="118"/>
      <c r="S150" s="118"/>
      <c r="T150" s="118"/>
      <c r="U150" s="118"/>
      <c r="V150" s="118"/>
      <c r="W150" s="118"/>
      <c r="X150" s="118"/>
      <c r="Y150" s="118"/>
      <c r="Z150" s="118"/>
      <c r="AA150" s="118"/>
    </row>
    <row r="151" spans="1:27" s="124" customFormat="1" ht="9">
      <c r="A151" s="129"/>
      <c r="B151" s="125"/>
      <c r="C151" s="125"/>
      <c r="D151" s="125"/>
      <c r="E151" s="125"/>
      <c r="F151" s="125"/>
      <c r="G151" s="118"/>
      <c r="H151" s="118"/>
      <c r="I151" s="118"/>
      <c r="J151" s="118"/>
      <c r="K151" s="118"/>
      <c r="L151" s="118"/>
      <c r="M151" s="118"/>
      <c r="N151" s="118"/>
      <c r="O151" s="118"/>
      <c r="P151" s="118"/>
      <c r="Q151" s="118"/>
      <c r="R151" s="118"/>
      <c r="S151" s="118"/>
      <c r="T151" s="118"/>
      <c r="U151" s="118"/>
      <c r="V151" s="118"/>
      <c r="W151" s="118"/>
      <c r="X151" s="118"/>
      <c r="Y151" s="118"/>
      <c r="Z151" s="118"/>
      <c r="AA151" s="118"/>
    </row>
    <row r="152" spans="1:27" s="124" customFormat="1" ht="9">
      <c r="A152" s="129"/>
      <c r="B152" s="125"/>
      <c r="C152" s="125"/>
      <c r="D152" s="125"/>
      <c r="E152" s="125"/>
      <c r="F152" s="125"/>
      <c r="G152" s="118"/>
      <c r="H152" s="118"/>
      <c r="I152" s="118"/>
      <c r="J152" s="118"/>
      <c r="K152" s="118"/>
      <c r="L152" s="118"/>
      <c r="M152" s="118"/>
      <c r="N152" s="118"/>
      <c r="O152" s="118"/>
      <c r="P152" s="118"/>
      <c r="Q152" s="118"/>
      <c r="R152" s="118"/>
      <c r="S152" s="118"/>
      <c r="T152" s="118"/>
      <c r="U152" s="118"/>
      <c r="V152" s="118"/>
      <c r="W152" s="118"/>
      <c r="X152" s="118"/>
      <c r="Y152" s="118"/>
      <c r="Z152" s="118"/>
      <c r="AA152" s="118"/>
    </row>
    <row r="153" spans="1:27" s="124" customFormat="1" ht="9">
      <c r="A153" s="129"/>
      <c r="B153" s="125"/>
      <c r="C153" s="125"/>
      <c r="D153" s="125"/>
      <c r="E153" s="125"/>
      <c r="F153" s="125"/>
      <c r="G153" s="118"/>
      <c r="H153" s="118"/>
      <c r="I153" s="118"/>
      <c r="J153" s="118"/>
      <c r="K153" s="118"/>
      <c r="L153" s="118"/>
      <c r="M153" s="118"/>
      <c r="N153" s="118"/>
      <c r="O153" s="118"/>
      <c r="P153" s="118"/>
      <c r="Q153" s="118"/>
      <c r="R153" s="118"/>
      <c r="S153" s="118"/>
      <c r="T153" s="118"/>
      <c r="U153" s="118"/>
      <c r="V153" s="118"/>
      <c r="W153" s="118"/>
      <c r="X153" s="118"/>
      <c r="Y153" s="118"/>
      <c r="Z153" s="118"/>
      <c r="AA153" s="118"/>
    </row>
    <row r="154" spans="1:27" s="124" customFormat="1" ht="9">
      <c r="A154" s="129"/>
      <c r="B154" s="125"/>
      <c r="C154" s="125"/>
      <c r="D154" s="125"/>
      <c r="E154" s="125"/>
      <c r="F154" s="125"/>
      <c r="G154" s="118"/>
      <c r="H154" s="118"/>
      <c r="I154" s="118"/>
      <c r="J154" s="118"/>
      <c r="K154" s="118"/>
      <c r="L154" s="118"/>
      <c r="M154" s="118"/>
      <c r="N154" s="118"/>
      <c r="O154" s="118"/>
      <c r="P154" s="118"/>
      <c r="Q154" s="118"/>
      <c r="R154" s="118"/>
      <c r="S154" s="118"/>
      <c r="T154" s="118"/>
      <c r="U154" s="118"/>
      <c r="V154" s="118"/>
      <c r="W154" s="118"/>
      <c r="X154" s="118"/>
      <c r="Y154" s="118"/>
      <c r="Z154" s="118"/>
      <c r="AA154" s="118"/>
    </row>
    <row r="155" spans="1:27" s="124" customFormat="1" ht="9">
      <c r="A155" s="129"/>
      <c r="B155" s="125"/>
      <c r="C155" s="125"/>
      <c r="D155" s="125"/>
      <c r="E155" s="125"/>
      <c r="F155" s="125"/>
      <c r="G155" s="118"/>
      <c r="H155" s="118"/>
      <c r="I155" s="118"/>
      <c r="J155" s="118"/>
      <c r="K155" s="118"/>
      <c r="L155" s="118"/>
      <c r="M155" s="118"/>
      <c r="N155" s="118"/>
      <c r="O155" s="118"/>
      <c r="P155" s="118"/>
      <c r="Q155" s="118"/>
      <c r="R155" s="118"/>
      <c r="S155" s="118"/>
      <c r="T155" s="118"/>
      <c r="U155" s="118"/>
      <c r="V155" s="118"/>
      <c r="W155" s="118"/>
      <c r="X155" s="118"/>
      <c r="Y155" s="118"/>
      <c r="Z155" s="118"/>
      <c r="AA155" s="118"/>
    </row>
    <row r="156" spans="1:27" s="124" customFormat="1" ht="9">
      <c r="A156" s="129"/>
      <c r="B156" s="125"/>
      <c r="C156" s="125"/>
      <c r="D156" s="125"/>
      <c r="E156" s="125"/>
      <c r="F156" s="125"/>
      <c r="G156" s="118"/>
      <c r="H156" s="118"/>
      <c r="I156" s="118"/>
      <c r="J156" s="118"/>
      <c r="K156" s="118"/>
      <c r="L156" s="118"/>
      <c r="M156" s="118"/>
      <c r="N156" s="118"/>
      <c r="O156" s="118"/>
      <c r="P156" s="118"/>
      <c r="Q156" s="118"/>
      <c r="R156" s="118"/>
      <c r="S156" s="118"/>
      <c r="T156" s="118"/>
      <c r="U156" s="118"/>
      <c r="V156" s="118"/>
      <c r="W156" s="118"/>
      <c r="X156" s="118"/>
      <c r="Y156" s="118"/>
      <c r="Z156" s="118"/>
      <c r="AA156" s="118"/>
    </row>
    <row r="157" spans="1:27" s="124" customFormat="1" ht="9">
      <c r="A157" s="129"/>
      <c r="B157" s="125"/>
      <c r="C157" s="125"/>
      <c r="D157" s="125"/>
      <c r="E157" s="125"/>
      <c r="F157" s="125"/>
      <c r="G157" s="118"/>
      <c r="H157" s="118"/>
      <c r="I157" s="118"/>
      <c r="J157" s="118"/>
      <c r="K157" s="118"/>
      <c r="L157" s="118"/>
      <c r="M157" s="118"/>
      <c r="N157" s="118"/>
      <c r="O157" s="118"/>
      <c r="P157" s="118"/>
      <c r="Q157" s="118"/>
      <c r="R157" s="118"/>
      <c r="S157" s="118"/>
      <c r="T157" s="118"/>
      <c r="U157" s="118"/>
      <c r="V157" s="118"/>
      <c r="W157" s="118"/>
      <c r="X157" s="118"/>
      <c r="Y157" s="118"/>
      <c r="Z157" s="118"/>
      <c r="AA157" s="118"/>
    </row>
    <row r="158" spans="1:27" s="124" customFormat="1" ht="9">
      <c r="A158" s="129"/>
      <c r="B158" s="125"/>
      <c r="C158" s="125"/>
      <c r="D158" s="125"/>
      <c r="E158" s="125"/>
      <c r="F158" s="125"/>
      <c r="G158" s="118"/>
      <c r="H158" s="118"/>
      <c r="I158" s="118"/>
      <c r="J158" s="118"/>
      <c r="K158" s="118"/>
      <c r="L158" s="118"/>
      <c r="M158" s="118"/>
      <c r="N158" s="118"/>
      <c r="O158" s="118"/>
      <c r="P158" s="118"/>
      <c r="Q158" s="118"/>
      <c r="R158" s="118"/>
      <c r="S158" s="118"/>
      <c r="T158" s="118"/>
      <c r="U158" s="118"/>
      <c r="V158" s="118"/>
      <c r="W158" s="118"/>
      <c r="X158" s="118"/>
      <c r="Y158" s="118"/>
      <c r="Z158" s="118"/>
      <c r="AA158" s="118"/>
    </row>
    <row r="159" spans="1:27" s="124" customFormat="1" ht="9">
      <c r="A159" s="129"/>
      <c r="B159" s="125"/>
      <c r="C159" s="125"/>
      <c r="D159" s="125"/>
      <c r="E159" s="125"/>
      <c r="F159" s="125"/>
      <c r="G159" s="118"/>
      <c r="H159" s="118"/>
      <c r="I159" s="118"/>
      <c r="J159" s="118"/>
      <c r="K159" s="118"/>
      <c r="L159" s="118"/>
      <c r="M159" s="118"/>
      <c r="N159" s="118"/>
      <c r="O159" s="118"/>
      <c r="P159" s="118"/>
      <c r="Q159" s="118"/>
      <c r="R159" s="118"/>
      <c r="S159" s="118"/>
      <c r="T159" s="118"/>
      <c r="U159" s="118"/>
      <c r="V159" s="118"/>
      <c r="W159" s="118"/>
      <c r="X159" s="118"/>
      <c r="Y159" s="118"/>
      <c r="Z159" s="118"/>
      <c r="AA159" s="118"/>
    </row>
    <row r="160" spans="1:27" s="124" customFormat="1" ht="9">
      <c r="A160" s="129"/>
      <c r="B160" s="125"/>
      <c r="C160" s="125"/>
      <c r="D160" s="125"/>
      <c r="E160" s="125"/>
      <c r="F160" s="125"/>
      <c r="G160" s="118"/>
      <c r="H160" s="118"/>
      <c r="I160" s="118"/>
      <c r="J160" s="118"/>
      <c r="K160" s="118"/>
      <c r="L160" s="118"/>
      <c r="M160" s="118"/>
      <c r="N160" s="118"/>
      <c r="O160" s="118"/>
      <c r="P160" s="118"/>
      <c r="Q160" s="118"/>
      <c r="R160" s="118"/>
      <c r="S160" s="118"/>
      <c r="T160" s="118"/>
      <c r="U160" s="118"/>
      <c r="V160" s="118"/>
      <c r="W160" s="118"/>
      <c r="X160" s="118"/>
      <c r="Y160" s="118"/>
      <c r="Z160" s="118"/>
      <c r="AA160" s="118"/>
    </row>
    <row r="161" spans="1:27" s="124" customFormat="1" ht="9">
      <c r="A161" s="129"/>
      <c r="B161" s="125"/>
      <c r="C161" s="125"/>
      <c r="D161" s="125"/>
      <c r="E161" s="125"/>
      <c r="F161" s="125"/>
      <c r="G161" s="118"/>
      <c r="H161" s="118"/>
      <c r="I161" s="118"/>
      <c r="J161" s="118"/>
      <c r="K161" s="118"/>
      <c r="L161" s="118"/>
      <c r="M161" s="118"/>
      <c r="N161" s="118"/>
      <c r="O161" s="118"/>
      <c r="P161" s="118"/>
      <c r="Q161" s="118"/>
      <c r="R161" s="118"/>
      <c r="S161" s="118"/>
      <c r="T161" s="118"/>
      <c r="U161" s="118"/>
      <c r="V161" s="118"/>
      <c r="W161" s="118"/>
      <c r="X161" s="118"/>
      <c r="Y161" s="118"/>
      <c r="Z161" s="118"/>
      <c r="AA161" s="118"/>
    </row>
    <row r="162" spans="1:27" s="124" customFormat="1" ht="9">
      <c r="A162" s="129"/>
      <c r="B162" s="125"/>
      <c r="C162" s="125"/>
      <c r="D162" s="125"/>
      <c r="E162" s="125"/>
      <c r="F162" s="125"/>
      <c r="G162" s="118"/>
      <c r="H162" s="118"/>
      <c r="I162" s="118"/>
      <c r="J162" s="118"/>
      <c r="K162" s="118"/>
      <c r="L162" s="118"/>
      <c r="M162" s="118"/>
      <c r="N162" s="118"/>
      <c r="O162" s="118"/>
      <c r="P162" s="118"/>
      <c r="Q162" s="118"/>
      <c r="R162" s="118"/>
      <c r="S162" s="118"/>
      <c r="T162" s="118"/>
      <c r="U162" s="118"/>
      <c r="V162" s="118"/>
      <c r="W162" s="118"/>
      <c r="X162" s="118"/>
      <c r="Y162" s="118"/>
      <c r="Z162" s="118"/>
      <c r="AA162" s="118"/>
    </row>
    <row r="163" spans="1:27" s="124" customFormat="1" ht="9">
      <c r="A163" s="129"/>
      <c r="B163" s="125"/>
      <c r="C163" s="125"/>
      <c r="D163" s="125"/>
      <c r="E163" s="125"/>
      <c r="F163" s="125"/>
      <c r="G163" s="118"/>
      <c r="H163" s="118"/>
      <c r="I163" s="118"/>
      <c r="J163" s="118"/>
      <c r="K163" s="118"/>
      <c r="L163" s="118"/>
      <c r="M163" s="118"/>
      <c r="N163" s="118"/>
      <c r="O163" s="118"/>
      <c r="P163" s="118"/>
      <c r="Q163" s="118"/>
      <c r="R163" s="118"/>
      <c r="S163" s="118"/>
      <c r="T163" s="118"/>
      <c r="U163" s="118"/>
      <c r="V163" s="118"/>
      <c r="W163" s="118"/>
      <c r="X163" s="118"/>
      <c r="Y163" s="118"/>
      <c r="Z163" s="118"/>
      <c r="AA163" s="118"/>
    </row>
    <row r="164" spans="1:27" s="124" customFormat="1" ht="9">
      <c r="A164" s="129"/>
      <c r="B164" s="125"/>
      <c r="C164" s="125"/>
      <c r="D164" s="125"/>
      <c r="E164" s="125"/>
      <c r="F164" s="125"/>
      <c r="G164" s="118"/>
      <c r="H164" s="118"/>
      <c r="I164" s="118"/>
      <c r="J164" s="118"/>
      <c r="K164" s="118"/>
      <c r="L164" s="118"/>
      <c r="M164" s="118"/>
      <c r="N164" s="118"/>
      <c r="O164" s="118"/>
      <c r="P164" s="118"/>
      <c r="Q164" s="118"/>
      <c r="R164" s="118"/>
      <c r="S164" s="118"/>
      <c r="T164" s="118"/>
      <c r="U164" s="118"/>
      <c r="V164" s="118"/>
      <c r="W164" s="118"/>
      <c r="X164" s="118"/>
      <c r="Y164" s="118"/>
      <c r="Z164" s="118"/>
      <c r="AA164" s="118"/>
    </row>
    <row r="165" spans="1:27" s="124" customFormat="1" ht="9">
      <c r="A165" s="129"/>
      <c r="B165" s="125"/>
      <c r="C165" s="125"/>
      <c r="D165" s="125"/>
      <c r="E165" s="125"/>
      <c r="F165" s="125"/>
      <c r="G165" s="118"/>
      <c r="H165" s="118"/>
      <c r="I165" s="118"/>
      <c r="J165" s="118"/>
      <c r="K165" s="118"/>
      <c r="L165" s="118"/>
      <c r="M165" s="118"/>
      <c r="N165" s="118"/>
      <c r="O165" s="118"/>
      <c r="P165" s="118"/>
      <c r="Q165" s="118"/>
      <c r="R165" s="118"/>
      <c r="S165" s="118"/>
      <c r="T165" s="118"/>
      <c r="U165" s="118"/>
      <c r="V165" s="118"/>
      <c r="W165" s="118"/>
      <c r="X165" s="118"/>
      <c r="Y165" s="118"/>
      <c r="Z165" s="118"/>
      <c r="AA165" s="118"/>
    </row>
    <row r="166" spans="1:27" s="124" customFormat="1" ht="9">
      <c r="A166" s="129"/>
      <c r="B166" s="125"/>
      <c r="C166" s="125"/>
      <c r="D166" s="125"/>
      <c r="E166" s="125"/>
      <c r="F166" s="125"/>
      <c r="G166" s="118"/>
      <c r="H166" s="118"/>
      <c r="I166" s="118"/>
      <c r="J166" s="118"/>
      <c r="K166" s="118"/>
      <c r="L166" s="118"/>
      <c r="M166" s="118"/>
      <c r="N166" s="118"/>
      <c r="O166" s="118"/>
      <c r="P166" s="118"/>
      <c r="Q166" s="118"/>
      <c r="R166" s="118"/>
      <c r="S166" s="118"/>
      <c r="T166" s="118"/>
      <c r="U166" s="118"/>
      <c r="V166" s="118"/>
      <c r="W166" s="118"/>
      <c r="X166" s="118"/>
      <c r="Y166" s="118"/>
      <c r="Z166" s="118"/>
      <c r="AA166" s="118"/>
    </row>
    <row r="167" spans="1:27" s="124" customFormat="1" ht="9">
      <c r="A167" s="129"/>
      <c r="B167" s="125"/>
      <c r="C167" s="125"/>
      <c r="D167" s="125"/>
      <c r="E167" s="125"/>
      <c r="F167" s="125"/>
      <c r="G167" s="118"/>
      <c r="H167" s="118"/>
      <c r="I167" s="118"/>
      <c r="J167" s="118"/>
      <c r="K167" s="118"/>
      <c r="L167" s="118"/>
      <c r="M167" s="118"/>
      <c r="N167" s="118"/>
      <c r="O167" s="118"/>
      <c r="P167" s="118"/>
      <c r="Q167" s="118"/>
      <c r="R167" s="118"/>
      <c r="S167" s="118"/>
      <c r="T167" s="118"/>
      <c r="U167" s="118"/>
      <c r="V167" s="118"/>
      <c r="W167" s="118"/>
      <c r="X167" s="118"/>
      <c r="Y167" s="118"/>
      <c r="Z167" s="118"/>
      <c r="AA167" s="118"/>
    </row>
    <row r="168" spans="1:27" s="124" customFormat="1" ht="9">
      <c r="A168" s="129"/>
      <c r="B168" s="125"/>
      <c r="C168" s="125"/>
      <c r="D168" s="125"/>
      <c r="E168" s="125"/>
      <c r="F168" s="125"/>
      <c r="G168" s="118"/>
      <c r="H168" s="118"/>
      <c r="I168" s="118"/>
      <c r="J168" s="118"/>
      <c r="K168" s="118"/>
      <c r="L168" s="118"/>
      <c r="M168" s="118"/>
      <c r="N168" s="118"/>
      <c r="O168" s="118"/>
      <c r="P168" s="118"/>
      <c r="Q168" s="118"/>
      <c r="R168" s="118"/>
      <c r="S168" s="118"/>
      <c r="T168" s="118"/>
      <c r="U168" s="118"/>
      <c r="V168" s="118"/>
      <c r="W168" s="118"/>
      <c r="X168" s="118"/>
      <c r="Y168" s="118"/>
      <c r="Z168" s="118"/>
      <c r="AA168" s="118"/>
    </row>
    <row r="169" spans="1:27" s="124" customFormat="1" ht="9">
      <c r="A169" s="129"/>
      <c r="B169" s="125"/>
      <c r="C169" s="125"/>
      <c r="D169" s="125"/>
      <c r="E169" s="125"/>
      <c r="F169" s="125"/>
      <c r="G169" s="118"/>
      <c r="H169" s="118"/>
      <c r="I169" s="118"/>
      <c r="J169" s="118"/>
      <c r="K169" s="118"/>
      <c r="L169" s="118"/>
      <c r="M169" s="118"/>
      <c r="N169" s="118"/>
      <c r="O169" s="118"/>
      <c r="P169" s="118"/>
      <c r="Q169" s="118"/>
      <c r="R169" s="118"/>
      <c r="S169" s="118"/>
      <c r="T169" s="118"/>
      <c r="U169" s="118"/>
      <c r="V169" s="118"/>
      <c r="W169" s="118"/>
      <c r="X169" s="118"/>
      <c r="Y169" s="118"/>
      <c r="Z169" s="118"/>
      <c r="AA169" s="118"/>
    </row>
    <row r="170" spans="1:27" s="124" customFormat="1" ht="9">
      <c r="A170" s="129"/>
      <c r="B170" s="125"/>
      <c r="C170" s="125"/>
      <c r="D170" s="125"/>
      <c r="E170" s="125"/>
      <c r="F170" s="125"/>
      <c r="G170" s="118"/>
      <c r="H170" s="118"/>
      <c r="I170" s="118"/>
      <c r="J170" s="118"/>
      <c r="K170" s="118"/>
      <c r="L170" s="118"/>
      <c r="M170" s="118"/>
      <c r="N170" s="118"/>
      <c r="O170" s="118"/>
      <c r="P170" s="118"/>
      <c r="Q170" s="118"/>
      <c r="R170" s="118"/>
      <c r="S170" s="118"/>
      <c r="T170" s="118"/>
      <c r="U170" s="118"/>
      <c r="V170" s="118"/>
      <c r="W170" s="118"/>
      <c r="X170" s="118"/>
      <c r="Y170" s="118"/>
      <c r="Z170" s="118"/>
      <c r="AA170" s="118"/>
    </row>
    <row r="171" spans="1:27" s="124" customFormat="1" ht="9">
      <c r="A171" s="129"/>
      <c r="B171" s="125"/>
      <c r="C171" s="125"/>
      <c r="D171" s="125"/>
      <c r="E171" s="125"/>
      <c r="F171" s="125"/>
      <c r="G171" s="118"/>
      <c r="H171" s="118"/>
      <c r="I171" s="118"/>
      <c r="J171" s="118"/>
      <c r="K171" s="118"/>
      <c r="L171" s="118"/>
      <c r="M171" s="118"/>
      <c r="N171" s="118"/>
      <c r="O171" s="118"/>
      <c r="P171" s="118"/>
      <c r="Q171" s="118"/>
      <c r="R171" s="118"/>
      <c r="S171" s="118"/>
      <c r="T171" s="118"/>
      <c r="U171" s="118"/>
      <c r="V171" s="118"/>
      <c r="W171" s="118"/>
      <c r="X171" s="118"/>
      <c r="Y171" s="118"/>
      <c r="Z171" s="118"/>
      <c r="AA171" s="118"/>
    </row>
    <row r="172" spans="1:27" s="124" customFormat="1" ht="9">
      <c r="A172" s="129"/>
      <c r="B172" s="125"/>
      <c r="C172" s="125"/>
      <c r="D172" s="125"/>
      <c r="E172" s="125"/>
      <c r="F172" s="125"/>
      <c r="G172" s="118"/>
      <c r="H172" s="118"/>
      <c r="I172" s="118"/>
      <c r="J172" s="118"/>
      <c r="K172" s="118"/>
      <c r="L172" s="118"/>
      <c r="M172" s="118"/>
      <c r="N172" s="118"/>
      <c r="O172" s="118"/>
      <c r="P172" s="118"/>
      <c r="Q172" s="118"/>
      <c r="R172" s="118"/>
      <c r="S172" s="118"/>
      <c r="T172" s="118"/>
      <c r="U172" s="118"/>
      <c r="V172" s="118"/>
      <c r="W172" s="118"/>
      <c r="X172" s="118"/>
      <c r="Y172" s="118"/>
      <c r="Z172" s="118"/>
      <c r="AA172" s="118"/>
    </row>
    <row r="173" spans="1:27" s="124" customFormat="1" ht="9">
      <c r="A173" s="129"/>
      <c r="B173" s="125"/>
      <c r="C173" s="125"/>
      <c r="D173" s="125"/>
      <c r="E173" s="125"/>
      <c r="F173" s="125"/>
      <c r="G173" s="118"/>
      <c r="H173" s="118"/>
      <c r="I173" s="118"/>
      <c r="J173" s="118"/>
      <c r="K173" s="118"/>
      <c r="L173" s="118"/>
      <c r="M173" s="118"/>
      <c r="N173" s="118"/>
      <c r="O173" s="118"/>
      <c r="P173" s="118"/>
      <c r="Q173" s="118"/>
      <c r="R173" s="118"/>
      <c r="S173" s="118"/>
      <c r="T173" s="118"/>
      <c r="U173" s="118"/>
      <c r="V173" s="118"/>
      <c r="W173" s="118"/>
      <c r="X173" s="118"/>
      <c r="Y173" s="118"/>
      <c r="Z173" s="118"/>
      <c r="AA173" s="118"/>
    </row>
    <row r="174" spans="1:27" s="124" customFormat="1" ht="9">
      <c r="A174" s="129"/>
      <c r="B174" s="125"/>
      <c r="C174" s="125"/>
      <c r="D174" s="125"/>
      <c r="E174" s="125"/>
      <c r="F174" s="125"/>
      <c r="G174" s="118"/>
      <c r="H174" s="118"/>
      <c r="I174" s="118"/>
      <c r="J174" s="118"/>
      <c r="K174" s="118"/>
      <c r="L174" s="118"/>
      <c r="M174" s="118"/>
      <c r="N174" s="118"/>
      <c r="O174" s="118"/>
      <c r="P174" s="118"/>
      <c r="Q174" s="118"/>
      <c r="R174" s="118"/>
      <c r="S174" s="118"/>
      <c r="T174" s="118"/>
      <c r="U174" s="118"/>
      <c r="V174" s="118"/>
      <c r="W174" s="118"/>
      <c r="X174" s="118"/>
      <c r="Y174" s="118"/>
      <c r="Z174" s="118"/>
      <c r="AA174" s="118"/>
    </row>
    <row r="175" spans="1:27" s="124" customFormat="1" ht="9">
      <c r="A175" s="129"/>
      <c r="B175" s="125"/>
      <c r="C175" s="125"/>
      <c r="D175" s="125"/>
      <c r="E175" s="125"/>
      <c r="F175" s="125"/>
      <c r="G175" s="118"/>
      <c r="H175" s="118"/>
      <c r="I175" s="118"/>
      <c r="J175" s="118"/>
      <c r="K175" s="118"/>
      <c r="L175" s="118"/>
      <c r="M175" s="118"/>
      <c r="N175" s="118"/>
      <c r="O175" s="118"/>
      <c r="P175" s="118"/>
      <c r="Q175" s="118"/>
      <c r="R175" s="118"/>
      <c r="S175" s="118"/>
      <c r="T175" s="118"/>
      <c r="U175" s="118"/>
      <c r="V175" s="118"/>
      <c r="W175" s="118"/>
      <c r="X175" s="118"/>
      <c r="Y175" s="118"/>
      <c r="Z175" s="118"/>
      <c r="AA175" s="118"/>
    </row>
    <row r="176" spans="1:27" s="124" customFormat="1" ht="9">
      <c r="A176" s="129"/>
      <c r="B176" s="125"/>
      <c r="C176" s="125"/>
      <c r="D176" s="125"/>
      <c r="E176" s="125"/>
      <c r="F176" s="125"/>
      <c r="G176" s="118"/>
      <c r="H176" s="118"/>
      <c r="I176" s="118"/>
      <c r="J176" s="118"/>
      <c r="K176" s="118"/>
      <c r="L176" s="118"/>
      <c r="M176" s="118"/>
      <c r="N176" s="118"/>
      <c r="O176" s="118"/>
      <c r="P176" s="118"/>
      <c r="Q176" s="118"/>
      <c r="R176" s="118"/>
      <c r="S176" s="118"/>
      <c r="T176" s="118"/>
      <c r="U176" s="118"/>
      <c r="V176" s="118"/>
      <c r="W176" s="118"/>
      <c r="X176" s="118"/>
      <c r="Y176" s="118"/>
      <c r="Z176" s="118"/>
      <c r="AA176" s="118"/>
    </row>
    <row r="177" spans="1:27" s="124" customFormat="1" ht="9">
      <c r="A177" s="129"/>
      <c r="B177" s="125"/>
      <c r="C177" s="125"/>
      <c r="D177" s="125"/>
      <c r="E177" s="125"/>
      <c r="F177" s="125"/>
      <c r="G177" s="118"/>
      <c r="H177" s="118"/>
      <c r="I177" s="118"/>
      <c r="J177" s="118"/>
      <c r="K177" s="118"/>
      <c r="L177" s="118"/>
      <c r="M177" s="118"/>
      <c r="N177" s="118"/>
      <c r="O177" s="118"/>
      <c r="P177" s="118"/>
      <c r="Q177" s="118"/>
      <c r="R177" s="118"/>
      <c r="S177" s="118"/>
      <c r="T177" s="118"/>
      <c r="U177" s="118"/>
      <c r="V177" s="118"/>
      <c r="W177" s="118"/>
      <c r="X177" s="118"/>
      <c r="Y177" s="118"/>
      <c r="Z177" s="118"/>
      <c r="AA177" s="118"/>
    </row>
    <row r="178" spans="1:27" s="124" customFormat="1" ht="9">
      <c r="A178" s="129"/>
      <c r="B178" s="125"/>
      <c r="C178" s="125"/>
      <c r="D178" s="125"/>
      <c r="E178" s="125"/>
      <c r="F178" s="125"/>
      <c r="G178" s="118"/>
      <c r="H178" s="118"/>
      <c r="I178" s="118"/>
      <c r="J178" s="118"/>
      <c r="K178" s="118"/>
      <c r="L178" s="118"/>
      <c r="M178" s="118"/>
      <c r="N178" s="118"/>
      <c r="O178" s="118"/>
      <c r="P178" s="118"/>
      <c r="Q178" s="118"/>
      <c r="R178" s="118"/>
      <c r="S178" s="118"/>
      <c r="T178" s="118"/>
      <c r="U178" s="118"/>
      <c r="V178" s="118"/>
      <c r="W178" s="118"/>
      <c r="X178" s="118"/>
      <c r="Y178" s="118"/>
      <c r="Z178" s="118"/>
      <c r="AA178" s="118"/>
    </row>
    <row r="179" spans="1:27" s="124" customFormat="1" ht="9">
      <c r="A179" s="129"/>
      <c r="B179" s="125"/>
      <c r="C179" s="125"/>
      <c r="D179" s="125"/>
      <c r="E179" s="125"/>
      <c r="F179" s="125"/>
      <c r="G179" s="118"/>
      <c r="H179" s="118"/>
      <c r="I179" s="118"/>
      <c r="J179" s="118"/>
      <c r="K179" s="118"/>
      <c r="L179" s="118"/>
      <c r="M179" s="118"/>
      <c r="N179" s="118"/>
      <c r="O179" s="118"/>
      <c r="P179" s="118"/>
      <c r="Q179" s="118"/>
      <c r="R179" s="118"/>
      <c r="S179" s="118"/>
      <c r="T179" s="118"/>
      <c r="U179" s="118"/>
      <c r="V179" s="118"/>
      <c r="W179" s="118"/>
      <c r="X179" s="118"/>
      <c r="Y179" s="118"/>
      <c r="Z179" s="118"/>
      <c r="AA179" s="118"/>
    </row>
    <row r="180" spans="1:27" s="124" customFormat="1" ht="9">
      <c r="A180" s="129"/>
      <c r="B180" s="125"/>
      <c r="C180" s="125"/>
      <c r="D180" s="125"/>
      <c r="E180" s="125"/>
      <c r="F180" s="125"/>
      <c r="G180" s="118"/>
      <c r="H180" s="118"/>
      <c r="I180" s="118"/>
      <c r="J180" s="118"/>
      <c r="K180" s="118"/>
      <c r="L180" s="118"/>
      <c r="M180" s="118"/>
      <c r="N180" s="118"/>
      <c r="O180" s="118"/>
      <c r="P180" s="118"/>
      <c r="Q180" s="118"/>
      <c r="R180" s="118"/>
      <c r="S180" s="118"/>
      <c r="T180" s="118"/>
      <c r="U180" s="118"/>
      <c r="V180" s="118"/>
      <c r="W180" s="118"/>
      <c r="X180" s="118"/>
      <c r="Y180" s="118"/>
      <c r="Z180" s="118"/>
      <c r="AA180" s="118"/>
    </row>
    <row r="181" spans="1:27" s="124" customFormat="1" ht="9">
      <c r="A181" s="129"/>
      <c r="B181" s="125"/>
      <c r="C181" s="125"/>
      <c r="D181" s="125"/>
      <c r="E181" s="125"/>
      <c r="F181" s="125"/>
      <c r="G181" s="118"/>
      <c r="H181" s="118"/>
      <c r="I181" s="118"/>
      <c r="J181" s="118"/>
      <c r="K181" s="118"/>
      <c r="L181" s="118"/>
      <c r="M181" s="118"/>
      <c r="N181" s="118"/>
      <c r="O181" s="118"/>
      <c r="P181" s="118"/>
      <c r="Q181" s="118"/>
      <c r="R181" s="118"/>
      <c r="S181" s="118"/>
      <c r="T181" s="118"/>
      <c r="U181" s="118"/>
      <c r="V181" s="118"/>
      <c r="W181" s="118"/>
      <c r="X181" s="118"/>
      <c r="Y181" s="118"/>
      <c r="Z181" s="118"/>
      <c r="AA181" s="118"/>
    </row>
    <row r="182" spans="1:27" s="124" customFormat="1" ht="9">
      <c r="A182" s="129"/>
      <c r="B182" s="125"/>
      <c r="C182" s="125"/>
      <c r="D182" s="125"/>
      <c r="E182" s="125"/>
      <c r="F182" s="125"/>
      <c r="G182" s="118"/>
      <c r="H182" s="118"/>
      <c r="I182" s="118"/>
      <c r="J182" s="118"/>
      <c r="K182" s="118"/>
      <c r="L182" s="118"/>
      <c r="M182" s="118"/>
      <c r="N182" s="118"/>
      <c r="O182" s="118"/>
      <c r="P182" s="118"/>
      <c r="Q182" s="118"/>
      <c r="R182" s="118"/>
      <c r="S182" s="118"/>
      <c r="T182" s="118"/>
      <c r="U182" s="118"/>
      <c r="V182" s="118"/>
      <c r="W182" s="118"/>
      <c r="X182" s="118"/>
      <c r="Y182" s="118"/>
      <c r="Z182" s="118"/>
      <c r="AA182" s="118"/>
    </row>
    <row r="183" spans="1:27" s="124" customFormat="1" ht="9">
      <c r="A183" s="129"/>
      <c r="B183" s="125"/>
      <c r="C183" s="125"/>
      <c r="D183" s="125"/>
      <c r="E183" s="125"/>
      <c r="F183" s="125"/>
      <c r="G183" s="118"/>
      <c r="H183" s="118"/>
      <c r="I183" s="118"/>
      <c r="J183" s="118"/>
      <c r="K183" s="118"/>
      <c r="L183" s="118"/>
      <c r="M183" s="118"/>
      <c r="N183" s="118"/>
      <c r="O183" s="118"/>
      <c r="P183" s="118"/>
      <c r="Q183" s="118"/>
      <c r="R183" s="118"/>
      <c r="S183" s="118"/>
      <c r="T183" s="118"/>
      <c r="U183" s="118"/>
      <c r="V183" s="118"/>
      <c r="W183" s="118"/>
      <c r="X183" s="118"/>
      <c r="Y183" s="118"/>
      <c r="Z183" s="118"/>
      <c r="AA183" s="118"/>
    </row>
    <row r="184" spans="1:27" s="124" customFormat="1" ht="9">
      <c r="A184" s="129"/>
      <c r="B184" s="125"/>
      <c r="C184" s="125"/>
      <c r="D184" s="125"/>
      <c r="E184" s="125"/>
      <c r="F184" s="125"/>
      <c r="G184" s="118"/>
      <c r="H184" s="118"/>
      <c r="I184" s="118"/>
      <c r="J184" s="118"/>
      <c r="K184" s="118"/>
      <c r="L184" s="118"/>
      <c r="M184" s="118"/>
      <c r="N184" s="118"/>
      <c r="O184" s="118"/>
      <c r="P184" s="118"/>
      <c r="Q184" s="118"/>
      <c r="R184" s="118"/>
      <c r="S184" s="118"/>
      <c r="T184" s="118"/>
      <c r="U184" s="118"/>
      <c r="V184" s="118"/>
      <c r="W184" s="118"/>
      <c r="X184" s="118"/>
      <c r="Y184" s="118"/>
      <c r="Z184" s="118"/>
      <c r="AA184" s="118"/>
    </row>
    <row r="185" spans="1:27" s="124" customFormat="1" ht="9">
      <c r="A185" s="129"/>
      <c r="B185" s="125"/>
      <c r="C185" s="125"/>
      <c r="D185" s="125"/>
      <c r="E185" s="125"/>
      <c r="F185" s="125"/>
      <c r="G185" s="118"/>
      <c r="H185" s="118"/>
      <c r="I185" s="118"/>
      <c r="J185" s="118"/>
      <c r="K185" s="118"/>
      <c r="L185" s="118"/>
      <c r="M185" s="118"/>
      <c r="N185" s="118"/>
      <c r="O185" s="118"/>
      <c r="P185" s="118"/>
      <c r="Q185" s="118"/>
      <c r="R185" s="118"/>
      <c r="S185" s="118"/>
      <c r="T185" s="118"/>
      <c r="U185" s="118"/>
      <c r="V185" s="118"/>
      <c r="W185" s="118"/>
      <c r="X185" s="118"/>
      <c r="Y185" s="118"/>
      <c r="Z185" s="118"/>
      <c r="AA185" s="118"/>
    </row>
    <row r="186" spans="1:27" s="124" customFormat="1" ht="9">
      <c r="A186" s="129"/>
      <c r="B186" s="125"/>
      <c r="G186" s="118"/>
      <c r="H186" s="118"/>
      <c r="I186" s="118"/>
      <c r="J186" s="118"/>
      <c r="K186" s="118"/>
      <c r="L186" s="118"/>
      <c r="M186" s="118"/>
      <c r="N186" s="118"/>
      <c r="O186" s="118"/>
      <c r="P186" s="118"/>
      <c r="Q186" s="118"/>
      <c r="R186" s="118"/>
      <c r="S186" s="118"/>
      <c r="T186" s="118"/>
      <c r="U186" s="118"/>
      <c r="V186" s="118"/>
      <c r="W186" s="118"/>
      <c r="X186" s="118"/>
      <c r="Y186" s="118"/>
      <c r="Z186" s="118"/>
      <c r="AA186" s="118"/>
    </row>
    <row r="187" spans="1:27" s="124" customFormat="1" ht="9">
      <c r="A187" s="129"/>
      <c r="B187" s="125"/>
      <c r="C187" s="125"/>
      <c r="D187" s="125"/>
      <c r="E187" s="125"/>
      <c r="F187" s="125"/>
      <c r="G187" s="118"/>
      <c r="H187" s="118"/>
      <c r="I187" s="118"/>
      <c r="J187" s="118"/>
      <c r="K187" s="118"/>
      <c r="L187" s="118"/>
      <c r="M187" s="118"/>
      <c r="N187" s="118"/>
      <c r="O187" s="118"/>
      <c r="P187" s="118"/>
      <c r="Q187" s="118"/>
      <c r="R187" s="118"/>
      <c r="S187" s="118"/>
      <c r="T187" s="118"/>
      <c r="U187" s="118"/>
      <c r="V187" s="118"/>
      <c r="W187" s="118"/>
      <c r="X187" s="118"/>
      <c r="Y187" s="118"/>
      <c r="Z187" s="118"/>
      <c r="AA187" s="118"/>
    </row>
    <row r="188" spans="1:27" s="124" customFormat="1" ht="9">
      <c r="A188" s="129"/>
      <c r="B188" s="125"/>
      <c r="G188" s="118"/>
      <c r="H188" s="118"/>
      <c r="I188" s="118"/>
      <c r="J188" s="118"/>
      <c r="K188" s="118"/>
      <c r="L188" s="118"/>
      <c r="M188" s="118"/>
      <c r="N188" s="118"/>
      <c r="O188" s="118"/>
      <c r="P188" s="118"/>
      <c r="Q188" s="118"/>
      <c r="R188" s="118"/>
      <c r="S188" s="118"/>
      <c r="T188" s="118"/>
      <c r="U188" s="118"/>
      <c r="V188" s="118"/>
      <c r="W188" s="118"/>
      <c r="X188" s="118"/>
      <c r="Y188" s="118"/>
      <c r="Z188" s="118"/>
      <c r="AA188" s="118"/>
    </row>
    <row r="189" spans="1:27" s="124" customFormat="1" ht="9">
      <c r="A189" s="129"/>
      <c r="B189" s="125"/>
      <c r="C189" s="125"/>
      <c r="D189" s="125"/>
      <c r="E189" s="125"/>
      <c r="F189" s="125"/>
      <c r="G189" s="118"/>
      <c r="H189" s="118"/>
      <c r="I189" s="118"/>
      <c r="J189" s="118"/>
      <c r="K189" s="118"/>
      <c r="L189" s="118"/>
      <c r="M189" s="118"/>
      <c r="N189" s="118"/>
      <c r="O189" s="118"/>
      <c r="P189" s="118"/>
      <c r="Q189" s="118"/>
      <c r="R189" s="118"/>
      <c r="S189" s="118"/>
      <c r="T189" s="118"/>
      <c r="U189" s="118"/>
      <c r="V189" s="118"/>
      <c r="W189" s="118"/>
      <c r="X189" s="118"/>
      <c r="Y189" s="118"/>
      <c r="Z189" s="118"/>
      <c r="AA189" s="118"/>
    </row>
    <row r="190" spans="1:27" s="124" customFormat="1" ht="9">
      <c r="A190" s="129"/>
      <c r="B190" s="125"/>
      <c r="C190" s="125"/>
      <c r="D190" s="125"/>
      <c r="E190" s="125"/>
      <c r="F190" s="125"/>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spans="1:27" s="124" customFormat="1" ht="9">
      <c r="A191" s="129"/>
      <c r="B191" s="125"/>
      <c r="C191" s="125"/>
      <c r="D191" s="125"/>
      <c r="E191" s="125"/>
      <c r="F191" s="125"/>
      <c r="G191" s="118"/>
      <c r="H191" s="118"/>
      <c r="I191" s="118"/>
      <c r="J191" s="118"/>
      <c r="K191" s="118"/>
      <c r="L191" s="118"/>
      <c r="M191" s="118"/>
      <c r="N191" s="118"/>
      <c r="O191" s="118"/>
      <c r="P191" s="118"/>
      <c r="Q191" s="118"/>
      <c r="R191" s="118"/>
      <c r="S191" s="118"/>
      <c r="T191" s="118"/>
      <c r="U191" s="118"/>
      <c r="V191" s="118"/>
      <c r="W191" s="118"/>
      <c r="X191" s="118"/>
      <c r="Y191" s="118"/>
      <c r="Z191" s="118"/>
      <c r="AA191" s="118"/>
    </row>
    <row r="192" spans="1:27" s="124" customFormat="1" ht="9">
      <c r="A192" s="129"/>
      <c r="B192" s="125"/>
      <c r="C192" s="125"/>
      <c r="D192" s="125"/>
      <c r="E192" s="125"/>
      <c r="F192" s="125"/>
      <c r="G192" s="118"/>
      <c r="H192" s="118"/>
      <c r="I192" s="118"/>
      <c r="J192" s="118"/>
      <c r="K192" s="118"/>
      <c r="L192" s="118"/>
      <c r="M192" s="118"/>
      <c r="N192" s="118"/>
      <c r="O192" s="118"/>
      <c r="P192" s="118"/>
      <c r="Q192" s="118"/>
      <c r="R192" s="118"/>
      <c r="S192" s="118"/>
      <c r="T192" s="118"/>
      <c r="U192" s="118"/>
      <c r="V192" s="118"/>
      <c r="W192" s="118"/>
      <c r="X192" s="118"/>
      <c r="Y192" s="118"/>
      <c r="Z192" s="118"/>
      <c r="AA192" s="118"/>
    </row>
    <row r="193" spans="1:27" s="124" customFormat="1" ht="9">
      <c r="A193" s="129"/>
      <c r="B193" s="125"/>
      <c r="C193" s="125"/>
      <c r="D193" s="125"/>
      <c r="E193" s="125"/>
      <c r="F193" s="125"/>
      <c r="G193" s="118"/>
      <c r="H193" s="118"/>
      <c r="I193" s="118"/>
      <c r="J193" s="118"/>
      <c r="K193" s="118"/>
      <c r="L193" s="118"/>
      <c r="M193" s="118"/>
      <c r="N193" s="118"/>
      <c r="O193" s="118"/>
      <c r="P193" s="118"/>
      <c r="Q193" s="118"/>
      <c r="R193" s="118"/>
      <c r="S193" s="118"/>
      <c r="T193" s="118"/>
      <c r="U193" s="118"/>
      <c r="V193" s="118"/>
      <c r="W193" s="118"/>
      <c r="X193" s="118"/>
      <c r="Y193" s="118"/>
      <c r="Z193" s="118"/>
      <c r="AA193" s="118"/>
    </row>
    <row r="194" spans="1:27" s="124" customFormat="1" ht="9">
      <c r="A194" s="129"/>
      <c r="B194" s="125"/>
      <c r="G194" s="118"/>
      <c r="H194" s="118"/>
      <c r="I194" s="118"/>
      <c r="J194" s="118"/>
      <c r="K194" s="118"/>
      <c r="L194" s="118"/>
      <c r="M194" s="118"/>
      <c r="N194" s="118"/>
      <c r="O194" s="118"/>
      <c r="P194" s="118"/>
      <c r="Q194" s="118"/>
      <c r="R194" s="118"/>
      <c r="S194" s="118"/>
      <c r="T194" s="118"/>
      <c r="U194" s="118"/>
      <c r="V194" s="118"/>
      <c r="W194" s="118"/>
      <c r="X194" s="118"/>
      <c r="Y194" s="118"/>
      <c r="Z194" s="118"/>
      <c r="AA194" s="118"/>
    </row>
    <row r="195" spans="1:27" s="124" customFormat="1" ht="9">
      <c r="A195" s="129"/>
      <c r="B195" s="125"/>
      <c r="G195" s="118"/>
      <c r="H195" s="118"/>
      <c r="I195" s="118"/>
      <c r="J195" s="118"/>
      <c r="K195" s="118"/>
      <c r="L195" s="118"/>
      <c r="M195" s="118"/>
      <c r="N195" s="118"/>
      <c r="O195" s="118"/>
      <c r="P195" s="118"/>
      <c r="Q195" s="118"/>
      <c r="R195" s="118"/>
      <c r="S195" s="118"/>
      <c r="T195" s="118"/>
      <c r="U195" s="118"/>
      <c r="V195" s="118"/>
      <c r="W195" s="118"/>
      <c r="X195" s="118"/>
      <c r="Y195" s="118"/>
      <c r="Z195" s="118"/>
      <c r="AA195" s="118"/>
    </row>
    <row r="196" spans="1:27" s="124" customFormat="1" ht="9">
      <c r="A196" s="129"/>
      <c r="B196" s="125"/>
      <c r="G196" s="118"/>
      <c r="H196" s="118"/>
      <c r="I196" s="118"/>
      <c r="J196" s="118"/>
      <c r="K196" s="118"/>
      <c r="L196" s="118"/>
      <c r="M196" s="118"/>
      <c r="N196" s="118"/>
      <c r="O196" s="118"/>
      <c r="P196" s="118"/>
      <c r="Q196" s="118"/>
      <c r="R196" s="118"/>
      <c r="S196" s="118"/>
      <c r="T196" s="118"/>
      <c r="U196" s="118"/>
      <c r="V196" s="118"/>
      <c r="W196" s="118"/>
      <c r="X196" s="118"/>
      <c r="Y196" s="118"/>
      <c r="Z196" s="118"/>
      <c r="AA196" s="118"/>
    </row>
    <row r="197" spans="1:27" s="124" customFormat="1" ht="9">
      <c r="A197" s="129"/>
      <c r="B197" s="125"/>
      <c r="C197" s="125"/>
      <c r="D197" s="125"/>
      <c r="E197" s="125"/>
      <c r="F197" s="125"/>
      <c r="G197" s="118"/>
      <c r="H197" s="118"/>
      <c r="I197" s="118"/>
      <c r="J197" s="118"/>
      <c r="K197" s="118"/>
      <c r="L197" s="118"/>
      <c r="M197" s="118"/>
      <c r="N197" s="118"/>
      <c r="O197" s="118"/>
      <c r="P197" s="118"/>
      <c r="Q197" s="118"/>
      <c r="R197" s="118"/>
      <c r="S197" s="118"/>
      <c r="T197" s="118"/>
      <c r="U197" s="118"/>
      <c r="V197" s="118"/>
      <c r="W197" s="118"/>
      <c r="X197" s="118"/>
      <c r="Y197" s="118"/>
      <c r="Z197" s="118"/>
      <c r="AA197" s="118"/>
    </row>
    <row r="198" spans="1:27" s="124" customFormat="1" ht="9">
      <c r="A198" s="129"/>
      <c r="B198" s="125"/>
      <c r="C198" s="125"/>
      <c r="D198" s="125"/>
      <c r="E198" s="125"/>
      <c r="F198" s="125"/>
      <c r="G198" s="118"/>
      <c r="H198" s="118"/>
      <c r="I198" s="118"/>
      <c r="J198" s="118"/>
      <c r="K198" s="118"/>
      <c r="L198" s="118"/>
      <c r="M198" s="118"/>
      <c r="N198" s="118"/>
      <c r="O198" s="118"/>
      <c r="P198" s="118"/>
      <c r="Q198" s="118"/>
      <c r="R198" s="118"/>
      <c r="S198" s="118"/>
      <c r="T198" s="118"/>
      <c r="U198" s="118"/>
      <c r="V198" s="118"/>
      <c r="W198" s="118"/>
      <c r="X198" s="118"/>
      <c r="Y198" s="118"/>
      <c r="Z198" s="118"/>
      <c r="AA198" s="118"/>
    </row>
    <row r="199" spans="1:27" s="124" customFormat="1" ht="9">
      <c r="A199" s="129"/>
      <c r="B199" s="125"/>
      <c r="C199" s="125"/>
      <c r="D199" s="125"/>
      <c r="E199" s="125"/>
      <c r="F199" s="125"/>
      <c r="G199" s="118"/>
      <c r="H199" s="118"/>
      <c r="I199" s="118"/>
      <c r="J199" s="118"/>
      <c r="K199" s="118"/>
      <c r="L199" s="118"/>
      <c r="M199" s="118"/>
      <c r="N199" s="118"/>
      <c r="O199" s="118"/>
      <c r="P199" s="118"/>
      <c r="Q199" s="118"/>
      <c r="R199" s="118"/>
      <c r="S199" s="118"/>
      <c r="T199" s="118"/>
      <c r="U199" s="118"/>
      <c r="V199" s="118"/>
      <c r="W199" s="118"/>
      <c r="X199" s="118"/>
      <c r="Y199" s="118"/>
      <c r="Z199" s="118"/>
      <c r="AA199" s="118"/>
    </row>
    <row r="200" spans="1:27" s="124" customFormat="1" ht="9">
      <c r="A200" s="129"/>
      <c r="B200" s="125"/>
      <c r="C200" s="125"/>
      <c r="D200" s="125"/>
      <c r="E200" s="125"/>
      <c r="F200" s="125"/>
      <c r="G200" s="118"/>
      <c r="H200" s="118"/>
      <c r="I200" s="118"/>
      <c r="J200" s="118"/>
      <c r="K200" s="118"/>
      <c r="L200" s="118"/>
      <c r="M200" s="118"/>
      <c r="N200" s="118"/>
      <c r="O200" s="118"/>
      <c r="P200" s="118"/>
      <c r="Q200" s="118"/>
      <c r="R200" s="118"/>
      <c r="S200" s="118"/>
      <c r="T200" s="118"/>
      <c r="U200" s="118"/>
      <c r="V200" s="118"/>
      <c r="W200" s="118"/>
      <c r="X200" s="118"/>
      <c r="Y200" s="118"/>
      <c r="Z200" s="118"/>
      <c r="AA200" s="118"/>
    </row>
    <row r="201" spans="1:27" s="124" customFormat="1" ht="9">
      <c r="A201" s="129"/>
      <c r="B201" s="125"/>
      <c r="G201" s="118"/>
      <c r="H201" s="118"/>
      <c r="I201" s="118"/>
      <c r="J201" s="118"/>
      <c r="K201" s="118"/>
      <c r="L201" s="118"/>
      <c r="M201" s="118"/>
      <c r="N201" s="118"/>
      <c r="O201" s="118"/>
      <c r="P201" s="118"/>
      <c r="Q201" s="118"/>
      <c r="R201" s="118"/>
      <c r="S201" s="118"/>
      <c r="T201" s="118"/>
      <c r="U201" s="118"/>
      <c r="V201" s="118"/>
      <c r="W201" s="118"/>
      <c r="X201" s="118"/>
      <c r="Y201" s="118"/>
      <c r="Z201" s="118"/>
      <c r="AA201" s="118"/>
    </row>
    <row r="202" spans="1:27" s="124" customFormat="1" ht="9">
      <c r="A202" s="129"/>
      <c r="B202" s="125"/>
      <c r="C202" s="125"/>
      <c r="D202" s="125"/>
      <c r="E202" s="125"/>
      <c r="F202" s="125"/>
      <c r="G202" s="118"/>
      <c r="H202" s="118"/>
      <c r="I202" s="118"/>
      <c r="J202" s="118"/>
      <c r="K202" s="118"/>
      <c r="L202" s="118"/>
      <c r="M202" s="118"/>
      <c r="N202" s="118"/>
      <c r="O202" s="118"/>
      <c r="P202" s="118"/>
      <c r="Q202" s="118"/>
      <c r="R202" s="118"/>
      <c r="S202" s="118"/>
      <c r="T202" s="118"/>
      <c r="U202" s="118"/>
      <c r="V202" s="118"/>
      <c r="W202" s="118"/>
      <c r="X202" s="118"/>
      <c r="Y202" s="118"/>
      <c r="Z202" s="118"/>
      <c r="AA202" s="118"/>
    </row>
    <row r="203" spans="1:27" s="124" customFormat="1" ht="9">
      <c r="A203" s="129"/>
      <c r="B203" s="125"/>
      <c r="C203" s="125"/>
      <c r="D203" s="125"/>
      <c r="E203" s="125"/>
      <c r="F203" s="125"/>
      <c r="G203" s="118"/>
      <c r="H203" s="118"/>
      <c r="I203" s="118"/>
      <c r="J203" s="118"/>
      <c r="K203" s="118"/>
      <c r="L203" s="118"/>
      <c r="M203" s="118"/>
      <c r="N203" s="118"/>
      <c r="O203" s="118"/>
      <c r="P203" s="118"/>
      <c r="Q203" s="118"/>
      <c r="R203" s="118"/>
      <c r="S203" s="118"/>
      <c r="T203" s="118"/>
      <c r="U203" s="118"/>
      <c r="V203" s="118"/>
      <c r="W203" s="118"/>
      <c r="X203" s="118"/>
      <c r="Y203" s="118"/>
      <c r="Z203" s="118"/>
      <c r="AA203" s="118"/>
    </row>
    <row r="204" spans="1:27" s="124" customFormat="1" ht="9">
      <c r="A204" s="129"/>
      <c r="B204" s="125"/>
      <c r="C204" s="125"/>
      <c r="D204" s="125"/>
      <c r="E204" s="125"/>
      <c r="F204" s="125"/>
      <c r="G204" s="118"/>
      <c r="H204" s="118"/>
      <c r="I204" s="118"/>
      <c r="J204" s="118"/>
      <c r="K204" s="118"/>
      <c r="L204" s="118"/>
      <c r="M204" s="118"/>
      <c r="N204" s="118"/>
      <c r="O204" s="118"/>
      <c r="P204" s="118"/>
      <c r="Q204" s="118"/>
      <c r="R204" s="118"/>
      <c r="S204" s="118"/>
      <c r="T204" s="118"/>
      <c r="U204" s="118"/>
      <c r="V204" s="118"/>
      <c r="W204" s="118"/>
      <c r="X204" s="118"/>
      <c r="Y204" s="118"/>
      <c r="Z204" s="118"/>
      <c r="AA204" s="118"/>
    </row>
    <row r="205" spans="1:27" s="124" customFormat="1" ht="9">
      <c r="A205" s="129"/>
      <c r="B205" s="125"/>
      <c r="C205" s="125"/>
      <c r="D205" s="125"/>
      <c r="E205" s="125"/>
      <c r="F205" s="125"/>
      <c r="G205" s="118"/>
      <c r="H205" s="118"/>
      <c r="I205" s="118"/>
      <c r="J205" s="118"/>
      <c r="K205" s="118"/>
      <c r="L205" s="118"/>
      <c r="M205" s="118"/>
      <c r="N205" s="118"/>
      <c r="O205" s="118"/>
      <c r="P205" s="118"/>
      <c r="Q205" s="118"/>
      <c r="R205" s="118"/>
      <c r="S205" s="118"/>
      <c r="T205" s="118"/>
      <c r="U205" s="118"/>
      <c r="V205" s="118"/>
      <c r="W205" s="118"/>
      <c r="X205" s="118"/>
      <c r="Y205" s="118"/>
      <c r="Z205" s="118"/>
      <c r="AA205" s="118"/>
    </row>
    <row r="206" spans="1:27" s="124" customFormat="1" ht="9">
      <c r="A206" s="129"/>
      <c r="B206" s="125"/>
      <c r="G206" s="118"/>
      <c r="H206" s="118"/>
      <c r="I206" s="118"/>
      <c r="J206" s="118"/>
      <c r="K206" s="118"/>
      <c r="L206" s="118"/>
      <c r="M206" s="118"/>
      <c r="N206" s="118"/>
      <c r="O206" s="118"/>
      <c r="P206" s="118"/>
      <c r="Q206" s="118"/>
      <c r="R206" s="118"/>
      <c r="S206" s="118"/>
      <c r="T206" s="118"/>
      <c r="U206" s="118"/>
      <c r="V206" s="118"/>
      <c r="W206" s="118"/>
      <c r="X206" s="118"/>
      <c r="Y206" s="118"/>
      <c r="Z206" s="118"/>
      <c r="AA206" s="118"/>
    </row>
    <row r="207" spans="1:27" s="124" customFormat="1" ht="9">
      <c r="A207" s="129"/>
      <c r="B207" s="125"/>
      <c r="C207" s="125"/>
      <c r="D207" s="125"/>
      <c r="E207" s="125"/>
      <c r="F207" s="125"/>
      <c r="G207" s="118"/>
      <c r="H207" s="118"/>
      <c r="I207" s="118"/>
      <c r="J207" s="118"/>
      <c r="K207" s="118"/>
      <c r="L207" s="118"/>
      <c r="M207" s="118"/>
      <c r="N207" s="118"/>
      <c r="O207" s="118"/>
      <c r="P207" s="118"/>
      <c r="Q207" s="118"/>
      <c r="R207" s="118"/>
      <c r="S207" s="118"/>
      <c r="T207" s="118"/>
      <c r="U207" s="118"/>
      <c r="V207" s="118"/>
      <c r="W207" s="118"/>
      <c r="X207" s="118"/>
      <c r="Y207" s="118"/>
      <c r="Z207" s="118"/>
      <c r="AA207" s="118"/>
    </row>
    <row r="208" spans="1:27" s="124" customFormat="1" ht="9">
      <c r="A208" s="129"/>
      <c r="B208" s="125"/>
      <c r="C208" s="125"/>
      <c r="D208" s="125"/>
      <c r="E208" s="125"/>
      <c r="F208" s="125"/>
      <c r="G208" s="118"/>
      <c r="H208" s="118"/>
      <c r="I208" s="118"/>
      <c r="J208" s="118"/>
      <c r="K208" s="118"/>
      <c r="L208" s="118"/>
      <c r="M208" s="118"/>
      <c r="N208" s="118"/>
      <c r="O208" s="118"/>
      <c r="P208" s="118"/>
      <c r="Q208" s="118"/>
      <c r="R208" s="118"/>
      <c r="S208" s="118"/>
      <c r="T208" s="118"/>
      <c r="U208" s="118"/>
      <c r="V208" s="118"/>
      <c r="W208" s="118"/>
      <c r="X208" s="118"/>
      <c r="Y208" s="118"/>
      <c r="Z208" s="118"/>
      <c r="AA208" s="118"/>
    </row>
    <row r="209" spans="1:27" s="124" customFormat="1" ht="9">
      <c r="A209" s="129"/>
      <c r="B209" s="125"/>
      <c r="C209" s="125"/>
      <c r="D209" s="125"/>
      <c r="E209" s="125"/>
      <c r="F209" s="125"/>
      <c r="G209" s="118"/>
      <c r="H209" s="118"/>
      <c r="I209" s="118"/>
      <c r="J209" s="118"/>
      <c r="K209" s="118"/>
      <c r="L209" s="118"/>
      <c r="M209" s="118"/>
      <c r="N209" s="118"/>
      <c r="O209" s="118"/>
      <c r="P209" s="118"/>
      <c r="Q209" s="118"/>
      <c r="R209" s="118"/>
      <c r="S209" s="118"/>
      <c r="T209" s="118"/>
      <c r="U209" s="118"/>
      <c r="V209" s="118"/>
      <c r="W209" s="118"/>
      <c r="X209" s="118"/>
      <c r="Y209" s="118"/>
      <c r="Z209" s="118"/>
      <c r="AA209" s="118"/>
    </row>
    <row r="210" spans="1:27" s="124" customFormat="1" ht="9">
      <c r="A210" s="129"/>
      <c r="B210" s="125"/>
      <c r="G210" s="118"/>
      <c r="H210" s="118"/>
      <c r="I210" s="118"/>
      <c r="J210" s="118"/>
      <c r="K210" s="118"/>
      <c r="L210" s="118"/>
      <c r="M210" s="118"/>
      <c r="N210" s="118"/>
      <c r="O210" s="118"/>
      <c r="P210" s="118"/>
      <c r="Q210" s="118"/>
      <c r="R210" s="118"/>
      <c r="S210" s="118"/>
      <c r="T210" s="118"/>
      <c r="U210" s="118"/>
      <c r="V210" s="118"/>
      <c r="W210" s="118"/>
      <c r="X210" s="118"/>
      <c r="Y210" s="118"/>
      <c r="Z210" s="118"/>
      <c r="AA210" s="118"/>
    </row>
    <row r="211" spans="1:27" s="124" customFormat="1" ht="9">
      <c r="A211" s="129"/>
      <c r="B211" s="125"/>
      <c r="G211" s="118"/>
      <c r="H211" s="118"/>
      <c r="I211" s="118"/>
      <c r="J211" s="118"/>
      <c r="K211" s="118"/>
      <c r="L211" s="118"/>
      <c r="M211" s="118"/>
      <c r="N211" s="118"/>
      <c r="O211" s="118"/>
      <c r="P211" s="118"/>
      <c r="Q211" s="118"/>
      <c r="R211" s="118"/>
      <c r="S211" s="118"/>
      <c r="T211" s="118"/>
      <c r="U211" s="118"/>
      <c r="V211" s="118"/>
      <c r="W211" s="118"/>
      <c r="X211" s="118"/>
      <c r="Y211" s="118"/>
      <c r="Z211" s="118"/>
      <c r="AA211" s="118"/>
    </row>
    <row r="212" spans="1:27" s="124" customFormat="1" ht="9">
      <c r="A212" s="129"/>
      <c r="B212" s="125"/>
      <c r="G212" s="118"/>
      <c r="H212" s="118"/>
      <c r="I212" s="118"/>
      <c r="J212" s="118"/>
      <c r="K212" s="118"/>
      <c r="L212" s="118"/>
      <c r="M212" s="118"/>
      <c r="N212" s="118"/>
      <c r="O212" s="118"/>
      <c r="P212" s="118"/>
      <c r="Q212" s="118"/>
      <c r="R212" s="118"/>
      <c r="S212" s="118"/>
      <c r="T212" s="118"/>
      <c r="U212" s="118"/>
      <c r="V212" s="118"/>
      <c r="W212" s="118"/>
      <c r="X212" s="118"/>
      <c r="Y212" s="118"/>
      <c r="Z212" s="118"/>
      <c r="AA212" s="118"/>
    </row>
    <row r="213" spans="1:27" s="124" customFormat="1" ht="9">
      <c r="A213" s="129"/>
      <c r="B213" s="125"/>
      <c r="G213" s="118"/>
      <c r="H213" s="118"/>
      <c r="I213" s="118"/>
      <c r="J213" s="118"/>
      <c r="K213" s="118"/>
      <c r="L213" s="118"/>
      <c r="M213" s="118"/>
      <c r="N213" s="118"/>
      <c r="O213" s="118"/>
      <c r="P213" s="118"/>
      <c r="Q213" s="118"/>
      <c r="R213" s="118"/>
      <c r="S213" s="118"/>
      <c r="T213" s="118"/>
      <c r="U213" s="118"/>
      <c r="V213" s="118"/>
      <c r="W213" s="118"/>
      <c r="X213" s="118"/>
      <c r="Y213" s="118"/>
      <c r="Z213" s="118"/>
      <c r="AA213" s="118"/>
    </row>
    <row r="214" spans="1:27" s="124" customFormat="1" ht="9">
      <c r="A214" s="129"/>
      <c r="B214" s="125"/>
      <c r="G214" s="118"/>
      <c r="H214" s="118"/>
      <c r="I214" s="118"/>
      <c r="J214" s="118"/>
      <c r="K214" s="118"/>
      <c r="L214" s="118"/>
      <c r="M214" s="118"/>
      <c r="N214" s="118"/>
      <c r="O214" s="118"/>
      <c r="P214" s="118"/>
      <c r="Q214" s="118"/>
      <c r="R214" s="118"/>
      <c r="S214" s="118"/>
      <c r="T214" s="118"/>
      <c r="U214" s="118"/>
      <c r="V214" s="118"/>
      <c r="W214" s="118"/>
      <c r="X214" s="118"/>
      <c r="Y214" s="118"/>
      <c r="Z214" s="118"/>
      <c r="AA214" s="118"/>
    </row>
    <row r="215" spans="1:6" ht="12.75">
      <c r="A215" s="129"/>
      <c r="B215" s="125"/>
      <c r="C215" s="124"/>
      <c r="D215" s="124"/>
      <c r="E215" s="124"/>
      <c r="F215" s="124"/>
    </row>
  </sheetData>
  <mergeCells count="4">
    <mergeCell ref="A55:B55"/>
    <mergeCell ref="B5:C5"/>
    <mergeCell ref="A5:A6"/>
    <mergeCell ref="E5:F5"/>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rowBreaks count="1" manualBreakCount="1">
    <brk id="62" max="255" man="1"/>
  </rowBreaks>
  <drawing r:id="rId1"/>
</worksheet>
</file>

<file path=xl/worksheets/sheet16.xml><?xml version="1.0" encoding="utf-8"?>
<worksheet xmlns="http://schemas.openxmlformats.org/spreadsheetml/2006/main" xmlns:r="http://schemas.openxmlformats.org/officeDocument/2006/relationships">
  <sheetPr codeName="Foglio22"/>
  <dimension ref="A2:V201"/>
  <sheetViews>
    <sheetView workbookViewId="0" topLeftCell="A1">
      <selection activeCell="G33" sqref="G33"/>
    </sheetView>
  </sheetViews>
  <sheetFormatPr defaultColWidth="9.140625" defaultRowHeight="12.75"/>
  <cols>
    <col min="1" max="1" width="35.28125" style="100" customWidth="1"/>
    <col min="2" max="2" width="10.140625" style="101" customWidth="1"/>
    <col min="3" max="3" width="10.140625" style="102" customWidth="1"/>
    <col min="4" max="4" width="0.85546875" style="102" customWidth="1"/>
    <col min="5" max="5" width="10.140625" style="104" customWidth="1"/>
    <col min="6" max="6" width="10.140625" style="103" customWidth="1"/>
    <col min="7" max="22" width="6.421875" style="103" customWidth="1"/>
    <col min="23" max="16384" width="6.421875" style="102" customWidth="1"/>
  </cols>
  <sheetData>
    <row r="1" ht="9" customHeight="1"/>
    <row r="2" spans="1:4" ht="12" customHeight="1">
      <c r="A2" s="105" t="s">
        <v>105</v>
      </c>
      <c r="B2" s="106"/>
      <c r="C2" s="105"/>
      <c r="D2" s="105"/>
    </row>
    <row r="3" spans="1:4" ht="9" customHeight="1">
      <c r="A3" s="105"/>
      <c r="B3" s="106"/>
      <c r="C3" s="105"/>
      <c r="D3" s="105"/>
    </row>
    <row r="4" spans="1:5" ht="8.25" customHeight="1">
      <c r="A4" s="107"/>
      <c r="B4" s="108"/>
      <c r="C4" s="210"/>
      <c r="D4" s="210"/>
      <c r="E4" s="212"/>
    </row>
    <row r="5" spans="1:22" s="111" customFormat="1" ht="13.5" customHeight="1">
      <c r="A5" s="524" t="s">
        <v>213</v>
      </c>
      <c r="B5" s="520" t="s">
        <v>71</v>
      </c>
      <c r="C5" s="521"/>
      <c r="D5" s="209"/>
      <c r="E5" s="521" t="s">
        <v>72</v>
      </c>
      <c r="F5" s="520"/>
      <c r="G5" s="110"/>
      <c r="H5" s="110"/>
      <c r="I5" s="110"/>
      <c r="J5" s="110"/>
      <c r="K5" s="110"/>
      <c r="L5" s="110"/>
      <c r="M5" s="110"/>
      <c r="N5" s="110"/>
      <c r="O5" s="110"/>
      <c r="P5" s="110"/>
      <c r="Q5" s="110"/>
      <c r="R5" s="110"/>
      <c r="S5" s="110"/>
      <c r="T5" s="110"/>
      <c r="U5" s="110"/>
      <c r="V5" s="110"/>
    </row>
    <row r="6" spans="1:22" s="111" customFormat="1" ht="24" customHeight="1">
      <c r="A6" s="525"/>
      <c r="B6" s="179" t="s">
        <v>100</v>
      </c>
      <c r="C6" s="180" t="s">
        <v>101</v>
      </c>
      <c r="D6" s="180"/>
      <c r="E6" s="179" t="s">
        <v>100</v>
      </c>
      <c r="F6" s="180" t="s">
        <v>101</v>
      </c>
      <c r="G6" s="110"/>
      <c r="H6" s="110"/>
      <c r="I6" s="110"/>
      <c r="J6" s="110"/>
      <c r="K6" s="110"/>
      <c r="L6" s="110"/>
      <c r="M6" s="110"/>
      <c r="N6" s="110"/>
      <c r="O6" s="110"/>
      <c r="P6" s="110"/>
      <c r="Q6" s="110"/>
      <c r="R6" s="110"/>
      <c r="S6" s="110"/>
      <c r="T6" s="110"/>
      <c r="U6" s="110"/>
      <c r="V6" s="110"/>
    </row>
    <row r="7" spans="1:6" ht="9" customHeight="1">
      <c r="A7" s="112"/>
      <c r="B7" s="113"/>
      <c r="E7" s="83"/>
      <c r="F7" s="114"/>
    </row>
    <row r="8" spans="1:8" ht="9" customHeight="1">
      <c r="A8" s="353" t="s">
        <v>214</v>
      </c>
      <c r="B8" s="225">
        <v>921</v>
      </c>
      <c r="C8" s="229">
        <f>B8/$B$27*100</f>
        <v>22.118155619596543</v>
      </c>
      <c r="D8" s="211"/>
      <c r="E8" s="225">
        <v>27560</v>
      </c>
      <c r="F8" s="229">
        <f>E8/167363*100</f>
        <v>16.467200038240232</v>
      </c>
      <c r="G8" s="413"/>
      <c r="H8" s="413"/>
    </row>
    <row r="9" spans="1:6" ht="9" customHeight="1">
      <c r="A9" s="353" t="s">
        <v>215</v>
      </c>
      <c r="B9" s="225">
        <v>572</v>
      </c>
      <c r="C9" s="229">
        <f aca="true" t="shared" si="0" ref="C9:C27">B9/$B$27*100</f>
        <v>13.736791546589819</v>
      </c>
      <c r="D9" s="354"/>
      <c r="E9" s="225">
        <v>12668</v>
      </c>
      <c r="F9" s="229">
        <f aca="true" t="shared" si="1" ref="F9:F26">E9/167363*100</f>
        <v>7.5691759827440945</v>
      </c>
    </row>
    <row r="10" spans="1:6" ht="9" customHeight="1">
      <c r="A10" s="353" t="s">
        <v>202</v>
      </c>
      <c r="B10" s="225">
        <v>368</v>
      </c>
      <c r="C10" s="229">
        <f t="shared" si="0"/>
        <v>8.837656099903938</v>
      </c>
      <c r="D10" s="211"/>
      <c r="E10" s="225">
        <v>30941</v>
      </c>
      <c r="F10" s="229">
        <f t="shared" si="1"/>
        <v>18.48735981071085</v>
      </c>
    </row>
    <row r="11" spans="1:6" ht="9" customHeight="1">
      <c r="A11" s="353" t="s">
        <v>203</v>
      </c>
      <c r="B11" s="225">
        <v>352</v>
      </c>
      <c r="C11" s="229">
        <f t="shared" si="0"/>
        <v>8.45341018251681</v>
      </c>
      <c r="D11" s="211"/>
      <c r="E11" s="225">
        <v>10263</v>
      </c>
      <c r="F11" s="229">
        <f t="shared" si="1"/>
        <v>6.132179752991999</v>
      </c>
    </row>
    <row r="12" spans="1:6" ht="9" customHeight="1">
      <c r="A12" s="353" t="s">
        <v>204</v>
      </c>
      <c r="B12" s="225">
        <v>334</v>
      </c>
      <c r="C12" s="229">
        <f t="shared" si="0"/>
        <v>8.021133525456293</v>
      </c>
      <c r="D12" s="211"/>
      <c r="E12" s="225">
        <v>13157</v>
      </c>
      <c r="F12" s="229">
        <f t="shared" si="1"/>
        <v>7.861355257733191</v>
      </c>
    </row>
    <row r="13" spans="1:6" ht="9" customHeight="1">
      <c r="A13" s="353" t="s">
        <v>216</v>
      </c>
      <c r="B13" s="225">
        <v>270</v>
      </c>
      <c r="C13" s="229">
        <f t="shared" si="0"/>
        <v>6.484149855907781</v>
      </c>
      <c r="D13" s="211"/>
      <c r="E13" s="225">
        <v>6404</v>
      </c>
      <c r="F13" s="229">
        <f t="shared" si="1"/>
        <v>3.826413245460466</v>
      </c>
    </row>
    <row r="14" spans="1:6" ht="9" customHeight="1">
      <c r="A14" s="353" t="s">
        <v>205</v>
      </c>
      <c r="B14" s="225">
        <v>228</v>
      </c>
      <c r="C14" s="229">
        <f t="shared" si="0"/>
        <v>5.475504322766571</v>
      </c>
      <c r="D14" s="211"/>
      <c r="E14" s="225">
        <v>6828</v>
      </c>
      <c r="F14" s="229">
        <f t="shared" si="1"/>
        <v>4.079754784510316</v>
      </c>
    </row>
    <row r="15" spans="1:6" ht="9" customHeight="1">
      <c r="A15" s="353" t="s">
        <v>206</v>
      </c>
      <c r="B15" s="225">
        <v>163</v>
      </c>
      <c r="C15" s="229">
        <f t="shared" si="0"/>
        <v>3.9145052833813643</v>
      </c>
      <c r="D15" s="211"/>
      <c r="E15" s="225">
        <v>3441</v>
      </c>
      <c r="F15" s="229">
        <f t="shared" si="1"/>
        <v>2.0560099902606908</v>
      </c>
    </row>
    <row r="16" spans="1:6" ht="9" customHeight="1">
      <c r="A16" s="353" t="s">
        <v>207</v>
      </c>
      <c r="B16" s="225">
        <v>139</v>
      </c>
      <c r="C16" s="229">
        <f t="shared" si="0"/>
        <v>3.3381364073006723</v>
      </c>
      <c r="D16" s="211"/>
      <c r="E16" s="225">
        <v>8841</v>
      </c>
      <c r="F16" s="229">
        <f t="shared" si="1"/>
        <v>5.282529591367267</v>
      </c>
    </row>
    <row r="17" spans="1:6" ht="9" customHeight="1">
      <c r="A17" s="353" t="s">
        <v>208</v>
      </c>
      <c r="B17" s="225">
        <v>133</v>
      </c>
      <c r="C17" s="229">
        <f t="shared" si="0"/>
        <v>3.1940441882804995</v>
      </c>
      <c r="D17" s="211"/>
      <c r="E17" s="225">
        <v>9773</v>
      </c>
      <c r="F17" s="229">
        <f t="shared" si="1"/>
        <v>5.839402974373069</v>
      </c>
    </row>
    <row r="18" spans="1:6" ht="9" customHeight="1">
      <c r="A18" s="353" t="s">
        <v>209</v>
      </c>
      <c r="B18" s="225">
        <v>123</v>
      </c>
      <c r="C18" s="229">
        <f t="shared" si="0"/>
        <v>2.9538904899135447</v>
      </c>
      <c r="D18" s="211"/>
      <c r="E18" s="225">
        <v>3689</v>
      </c>
      <c r="F18" s="229">
        <f t="shared" si="1"/>
        <v>2.2041908904596594</v>
      </c>
    </row>
    <row r="19" spans="1:6" ht="9" customHeight="1">
      <c r="A19" s="353" t="s">
        <v>210</v>
      </c>
      <c r="B19" s="225">
        <v>123</v>
      </c>
      <c r="C19" s="229">
        <f t="shared" si="0"/>
        <v>2.9538904899135447</v>
      </c>
      <c r="D19" s="211"/>
      <c r="E19" s="225">
        <v>1761</v>
      </c>
      <c r="F19" s="229">
        <f t="shared" si="1"/>
        <v>1.0522038921386447</v>
      </c>
    </row>
    <row r="20" spans="1:6" ht="9" customHeight="1">
      <c r="A20" s="353" t="s">
        <v>217</v>
      </c>
      <c r="B20" s="225">
        <v>112</v>
      </c>
      <c r="C20" s="229">
        <f t="shared" si="0"/>
        <v>2.689721421709894</v>
      </c>
      <c r="D20" s="211"/>
      <c r="E20" s="225">
        <v>25066</v>
      </c>
      <c r="F20" s="229">
        <f t="shared" si="1"/>
        <v>14.977025985432862</v>
      </c>
    </row>
    <row r="21" spans="1:6" ht="9" customHeight="1">
      <c r="A21" s="353" t="s">
        <v>211</v>
      </c>
      <c r="B21" s="225">
        <v>107</v>
      </c>
      <c r="C21" s="229">
        <f t="shared" si="0"/>
        <v>2.569644572526417</v>
      </c>
      <c r="D21" s="211"/>
      <c r="E21" s="225">
        <v>2259</v>
      </c>
      <c r="F21" s="229">
        <f t="shared" si="1"/>
        <v>1.3497606997962512</v>
      </c>
    </row>
    <row r="22" spans="1:6" ht="9" customHeight="1">
      <c r="A22" s="353" t="s">
        <v>218</v>
      </c>
      <c r="B22" s="225">
        <v>91</v>
      </c>
      <c r="C22" s="229">
        <f t="shared" si="0"/>
        <v>2.185398655139289</v>
      </c>
      <c r="D22" s="226"/>
      <c r="E22" s="225">
        <v>1731</v>
      </c>
      <c r="F22" s="229">
        <f t="shared" si="1"/>
        <v>1.0342787832436082</v>
      </c>
    </row>
    <row r="23" spans="1:6" ht="9" customHeight="1">
      <c r="A23" s="353" t="s">
        <v>219</v>
      </c>
      <c r="B23" s="225">
        <v>71</v>
      </c>
      <c r="C23" s="229">
        <f t="shared" si="0"/>
        <v>1.7050912584053792</v>
      </c>
      <c r="D23" s="211"/>
      <c r="E23" s="225">
        <v>1685</v>
      </c>
      <c r="F23" s="229">
        <f t="shared" si="1"/>
        <v>1.0067936162712188</v>
      </c>
    </row>
    <row r="24" spans="1:6" ht="9" customHeight="1">
      <c r="A24" s="353" t="s">
        <v>212</v>
      </c>
      <c r="B24" s="225">
        <v>26</v>
      </c>
      <c r="C24" s="229">
        <f t="shared" si="0"/>
        <v>0.6243996157540825</v>
      </c>
      <c r="D24" s="211"/>
      <c r="E24" s="225">
        <v>377</v>
      </c>
      <c r="F24" s="229">
        <f t="shared" si="1"/>
        <v>0.2252588684476258</v>
      </c>
    </row>
    <row r="25" spans="1:6" ht="9" customHeight="1">
      <c r="A25" s="353" t="s">
        <v>220</v>
      </c>
      <c r="B25" s="225">
        <v>21</v>
      </c>
      <c r="C25" s="229">
        <f t="shared" si="0"/>
        <v>0.5043227665706052</v>
      </c>
      <c r="D25" s="211"/>
      <c r="E25" s="225">
        <v>550</v>
      </c>
      <c r="F25" s="229">
        <f t="shared" si="1"/>
        <v>0.32862699640900317</v>
      </c>
    </row>
    <row r="26" spans="1:6" ht="9.75" customHeight="1">
      <c r="A26" s="355" t="s">
        <v>221</v>
      </c>
      <c r="B26" s="225">
        <v>10</v>
      </c>
      <c r="C26" s="229">
        <f t="shared" si="0"/>
        <v>0.24015369836695488</v>
      </c>
      <c r="D26" s="226"/>
      <c r="E26" s="225">
        <v>369</v>
      </c>
      <c r="F26" s="229">
        <f t="shared" si="1"/>
        <v>0.2204788394089494</v>
      </c>
    </row>
    <row r="27" spans="1:6" ht="9" customHeight="1">
      <c r="A27" s="356" t="s">
        <v>0</v>
      </c>
      <c r="B27" s="357">
        <f>SUM(B8:B26)</f>
        <v>4164</v>
      </c>
      <c r="C27" s="230">
        <f t="shared" si="0"/>
        <v>100</v>
      </c>
      <c r="D27" s="226"/>
      <c r="E27" s="357">
        <f>SUM(E8:E26)</f>
        <v>167363</v>
      </c>
      <c r="F27" s="230">
        <f>E27/167363*100</f>
        <v>100</v>
      </c>
    </row>
    <row r="28" spans="1:6" ht="6" customHeight="1">
      <c r="A28" s="358"/>
      <c r="B28" s="182"/>
      <c r="C28" s="186"/>
      <c r="D28" s="227"/>
      <c r="E28" s="228"/>
      <c r="F28" s="186"/>
    </row>
    <row r="29" spans="1:6" ht="12.75" customHeight="1">
      <c r="A29" s="130"/>
      <c r="B29" s="113"/>
      <c r="D29" s="185"/>
      <c r="E29" s="225"/>
      <c r="F29" s="184"/>
    </row>
    <row r="30" spans="1:5" ht="9" customHeight="1">
      <c r="A30" s="130"/>
      <c r="B30" s="46"/>
      <c r="E30" s="225"/>
    </row>
    <row r="31" spans="3:5" ht="10.5" customHeight="1">
      <c r="C31" s="187"/>
      <c r="D31" s="116"/>
      <c r="E31" s="225"/>
    </row>
    <row r="32" ht="9" customHeight="1">
      <c r="C32" s="187"/>
    </row>
    <row r="33" spans="1:3" ht="9" customHeight="1">
      <c r="A33" s="359"/>
      <c r="B33" s="360"/>
      <c r="C33" s="187"/>
    </row>
    <row r="34" spans="1:6" ht="8.25" customHeight="1">
      <c r="A34" s="359"/>
      <c r="B34" s="360"/>
      <c r="C34" s="187"/>
      <c r="D34" s="184"/>
      <c r="E34" s="361"/>
      <c r="F34" s="362"/>
    </row>
    <row r="35" spans="1:6" ht="9" customHeight="1">
      <c r="A35" s="359"/>
      <c r="B35" s="360"/>
      <c r="C35" s="187"/>
      <c r="D35" s="187"/>
      <c r="E35" s="363"/>
      <c r="F35" s="364"/>
    </row>
    <row r="36" spans="1:6" ht="9" customHeight="1">
      <c r="A36" s="359"/>
      <c r="B36" s="360"/>
      <c r="C36" s="187"/>
      <c r="D36" s="187"/>
      <c r="E36" s="361"/>
      <c r="F36" s="362"/>
    </row>
    <row r="37" spans="1:22" s="119" customFormat="1" ht="9" customHeight="1">
      <c r="A37" s="359"/>
      <c r="B37" s="360"/>
      <c r="C37" s="102"/>
      <c r="D37" s="187"/>
      <c r="E37" s="361"/>
      <c r="F37" s="362"/>
      <c r="G37" s="121"/>
      <c r="H37" s="121"/>
      <c r="I37" s="121"/>
      <c r="J37" s="121"/>
      <c r="K37" s="121"/>
      <c r="L37" s="121"/>
      <c r="M37" s="121"/>
      <c r="N37" s="121"/>
      <c r="O37" s="121"/>
      <c r="P37" s="121"/>
      <c r="Q37" s="121"/>
      <c r="R37" s="121"/>
      <c r="S37" s="121"/>
      <c r="T37" s="121"/>
      <c r="U37" s="121"/>
      <c r="V37" s="121"/>
    </row>
    <row r="38" spans="1:6" ht="9" customHeight="1">
      <c r="A38" s="359"/>
      <c r="B38" s="360"/>
      <c r="D38" s="187"/>
      <c r="E38" s="361"/>
      <c r="F38" s="362"/>
    </row>
    <row r="39" spans="2:6" ht="9" customHeight="1">
      <c r="B39" s="122"/>
      <c r="C39" s="118"/>
      <c r="D39" s="187"/>
      <c r="E39" s="361"/>
      <c r="F39" s="362"/>
    </row>
    <row r="40" spans="2:6" ht="9" customHeight="1">
      <c r="B40" s="122"/>
      <c r="C40" s="118"/>
      <c r="D40" s="187"/>
      <c r="E40" s="361"/>
      <c r="F40" s="362"/>
    </row>
    <row r="41" spans="1:6" ht="9" customHeight="1">
      <c r="A41" s="128"/>
      <c r="B41" s="123"/>
      <c r="C41" s="118"/>
      <c r="E41" s="361"/>
      <c r="F41" s="362"/>
    </row>
    <row r="42" spans="1:3" ht="9" customHeight="1">
      <c r="A42" s="128"/>
      <c r="B42" s="123"/>
      <c r="C42" s="118"/>
    </row>
    <row r="43" spans="1:4" ht="9" customHeight="1">
      <c r="A43" s="128"/>
      <c r="B43" s="123"/>
      <c r="C43" s="118"/>
      <c r="D43" s="118"/>
    </row>
    <row r="44" spans="1:4" ht="8.25" customHeight="1">
      <c r="A44" s="128"/>
      <c r="B44" s="123"/>
      <c r="C44" s="118"/>
      <c r="D44" s="118"/>
    </row>
    <row r="45" spans="1:4" ht="8.25" customHeight="1">
      <c r="A45" s="128"/>
      <c r="B45" s="123"/>
      <c r="C45" s="118"/>
      <c r="D45" s="118"/>
    </row>
    <row r="46" spans="1:4" ht="8.25" customHeight="1">
      <c r="A46" s="128"/>
      <c r="B46" s="123"/>
      <c r="C46" s="118"/>
      <c r="D46" s="118"/>
    </row>
    <row r="47" spans="1:6" ht="8.25" customHeight="1">
      <c r="A47" s="128"/>
      <c r="B47" s="123"/>
      <c r="C47" s="118"/>
      <c r="D47" s="118"/>
      <c r="E47" s="123"/>
      <c r="F47" s="118"/>
    </row>
    <row r="48" spans="1:6" ht="8.25" customHeight="1">
      <c r="A48" s="128"/>
      <c r="B48" s="123"/>
      <c r="C48" s="118"/>
      <c r="D48" s="118"/>
      <c r="E48" s="123"/>
      <c r="F48" s="118"/>
    </row>
    <row r="49" spans="1:5" s="118" customFormat="1" ht="8.25" customHeight="1">
      <c r="A49" s="128"/>
      <c r="B49" s="123"/>
      <c r="E49" s="123"/>
    </row>
    <row r="50" spans="1:5" s="118" customFormat="1" ht="8.25" customHeight="1">
      <c r="A50" s="128"/>
      <c r="B50" s="123"/>
      <c r="E50" s="123"/>
    </row>
    <row r="51" spans="1:5" s="118" customFormat="1" ht="8.25" customHeight="1">
      <c r="A51" s="128"/>
      <c r="B51" s="123"/>
      <c r="E51" s="123"/>
    </row>
    <row r="52" spans="1:5" s="118" customFormat="1" ht="8.25" customHeight="1">
      <c r="A52" s="128"/>
      <c r="B52" s="123"/>
      <c r="E52" s="123"/>
    </row>
    <row r="53" spans="1:5" s="118" customFormat="1" ht="9">
      <c r="A53" s="128"/>
      <c r="B53" s="123"/>
      <c r="E53" s="123"/>
    </row>
    <row r="54" spans="1:5" s="118" customFormat="1" ht="8.25" customHeight="1">
      <c r="A54" s="128"/>
      <c r="B54" s="123"/>
      <c r="E54" s="123"/>
    </row>
    <row r="55" spans="1:5" s="118" customFormat="1" ht="8.25" customHeight="1">
      <c r="A55" s="128"/>
      <c r="B55" s="123"/>
      <c r="E55" s="123"/>
    </row>
    <row r="56" spans="1:5" s="118" customFormat="1" ht="8.25" customHeight="1">
      <c r="A56" s="128"/>
      <c r="B56" s="123"/>
      <c r="E56" s="123"/>
    </row>
    <row r="57" spans="1:5" s="118" customFormat="1" ht="8.25" customHeight="1">
      <c r="A57" s="128"/>
      <c r="B57" s="123"/>
      <c r="E57" s="123"/>
    </row>
    <row r="58" spans="1:5" s="118" customFormat="1" ht="8.25" customHeight="1">
      <c r="A58" s="128"/>
      <c r="B58" s="123"/>
      <c r="E58" s="123"/>
    </row>
    <row r="59" spans="1:5" s="118" customFormat="1" ht="8.25" customHeight="1">
      <c r="A59" s="128"/>
      <c r="B59" s="123"/>
      <c r="E59" s="123"/>
    </row>
    <row r="60" spans="1:5" s="118" customFormat="1" ht="8.25" customHeight="1">
      <c r="A60" s="128"/>
      <c r="B60" s="123"/>
      <c r="E60" s="123"/>
    </row>
    <row r="61" spans="1:5" s="118" customFormat="1" ht="8.25" customHeight="1">
      <c r="A61" s="128"/>
      <c r="B61" s="123"/>
      <c r="E61" s="123"/>
    </row>
    <row r="62" spans="1:5" s="118" customFormat="1" ht="8.25" customHeight="1">
      <c r="A62" s="128"/>
      <c r="B62" s="123"/>
      <c r="E62" s="123"/>
    </row>
    <row r="63" spans="1:5" s="118" customFormat="1" ht="8.25" customHeight="1">
      <c r="A63" s="128"/>
      <c r="B63" s="123"/>
      <c r="E63" s="123"/>
    </row>
    <row r="64" spans="1:5" s="118" customFormat="1" ht="8.25" customHeight="1">
      <c r="A64" s="128"/>
      <c r="B64" s="123"/>
      <c r="C64" s="124"/>
      <c r="E64" s="123"/>
    </row>
    <row r="65" spans="1:5" s="118" customFormat="1" ht="8.25" customHeight="1">
      <c r="A65" s="128"/>
      <c r="B65" s="123"/>
      <c r="C65" s="124"/>
      <c r="E65" s="123"/>
    </row>
    <row r="66" spans="1:5" s="118" customFormat="1" ht="8.25" customHeight="1">
      <c r="A66" s="129"/>
      <c r="B66" s="125"/>
      <c r="C66" s="124"/>
      <c r="E66" s="123"/>
    </row>
    <row r="67" spans="1:5" s="118" customFormat="1" ht="8.25" customHeight="1">
      <c r="A67" s="129"/>
      <c r="B67" s="125"/>
      <c r="C67" s="124"/>
      <c r="E67" s="123"/>
    </row>
    <row r="68" spans="1:5" s="118" customFormat="1" ht="8.25" customHeight="1">
      <c r="A68" s="129"/>
      <c r="B68" s="125"/>
      <c r="C68" s="124"/>
      <c r="D68" s="124"/>
      <c r="E68" s="123"/>
    </row>
    <row r="69" spans="1:5" s="118" customFormat="1" ht="8.25" customHeight="1">
      <c r="A69" s="129"/>
      <c r="B69" s="125"/>
      <c r="C69" s="124"/>
      <c r="D69" s="124"/>
      <c r="E69" s="123"/>
    </row>
    <row r="70" spans="1:5" s="118" customFormat="1" ht="8.25" customHeight="1">
      <c r="A70" s="129"/>
      <c r="B70" s="125"/>
      <c r="C70" s="124"/>
      <c r="D70" s="124"/>
      <c r="E70" s="123"/>
    </row>
    <row r="71" spans="1:5" s="118" customFormat="1" ht="8.25" customHeight="1">
      <c r="A71" s="129"/>
      <c r="B71" s="125"/>
      <c r="C71" s="124"/>
      <c r="D71" s="124"/>
      <c r="E71" s="123"/>
    </row>
    <row r="72" spans="1:5" s="118" customFormat="1" ht="8.25" customHeight="1">
      <c r="A72" s="129"/>
      <c r="B72" s="125"/>
      <c r="C72" s="124"/>
      <c r="D72" s="124"/>
      <c r="E72" s="123"/>
    </row>
    <row r="73" spans="1:5" s="118" customFormat="1" ht="8.25" customHeight="1">
      <c r="A73" s="129"/>
      <c r="B73" s="125"/>
      <c r="C73" s="124"/>
      <c r="D73" s="124"/>
      <c r="E73" s="123"/>
    </row>
    <row r="74" spans="1:22" s="124" customFormat="1" ht="8.25" customHeight="1">
      <c r="A74" s="129"/>
      <c r="B74" s="125"/>
      <c r="E74" s="123"/>
      <c r="F74" s="118"/>
      <c r="G74" s="118"/>
      <c r="H74" s="118"/>
      <c r="I74" s="118"/>
      <c r="J74" s="118"/>
      <c r="K74" s="118"/>
      <c r="L74" s="118"/>
      <c r="M74" s="118"/>
      <c r="N74" s="118"/>
      <c r="O74" s="118"/>
      <c r="P74" s="118"/>
      <c r="Q74" s="118"/>
      <c r="R74" s="118"/>
      <c r="S74" s="118"/>
      <c r="T74" s="118"/>
      <c r="U74" s="118"/>
      <c r="V74" s="118"/>
    </row>
    <row r="75" spans="1:22" s="124" customFormat="1" ht="9">
      <c r="A75" s="129"/>
      <c r="B75" s="125"/>
      <c r="E75" s="123"/>
      <c r="F75" s="118"/>
      <c r="G75" s="118"/>
      <c r="H75" s="118"/>
      <c r="I75" s="118"/>
      <c r="J75" s="118"/>
      <c r="K75" s="118"/>
      <c r="L75" s="118"/>
      <c r="M75" s="118"/>
      <c r="N75" s="118"/>
      <c r="O75" s="118"/>
      <c r="P75" s="118"/>
      <c r="Q75" s="118"/>
      <c r="R75" s="118"/>
      <c r="S75" s="118"/>
      <c r="T75" s="118"/>
      <c r="U75" s="118"/>
      <c r="V75" s="118"/>
    </row>
    <row r="76" spans="1:22" s="124" customFormat="1" ht="9">
      <c r="A76" s="129"/>
      <c r="B76" s="125"/>
      <c r="E76" s="123"/>
      <c r="F76" s="118"/>
      <c r="G76" s="118"/>
      <c r="H76" s="118"/>
      <c r="I76" s="118"/>
      <c r="J76" s="118"/>
      <c r="K76" s="118"/>
      <c r="L76" s="118"/>
      <c r="M76" s="118"/>
      <c r="N76" s="118"/>
      <c r="O76" s="118"/>
      <c r="P76" s="118"/>
      <c r="Q76" s="118"/>
      <c r="R76" s="118"/>
      <c r="S76" s="118"/>
      <c r="T76" s="118"/>
      <c r="U76" s="118"/>
      <c r="V76" s="118"/>
    </row>
    <row r="77" spans="1:22" s="124" customFormat="1" ht="9">
      <c r="A77" s="129"/>
      <c r="B77" s="125"/>
      <c r="E77" s="123"/>
      <c r="F77" s="118"/>
      <c r="G77" s="118"/>
      <c r="H77" s="118"/>
      <c r="I77" s="118"/>
      <c r="J77" s="118"/>
      <c r="K77" s="118"/>
      <c r="L77" s="118"/>
      <c r="M77" s="118"/>
      <c r="N77" s="118"/>
      <c r="O77" s="118"/>
      <c r="P77" s="118"/>
      <c r="Q77" s="118"/>
      <c r="R77" s="118"/>
      <c r="S77" s="118"/>
      <c r="T77" s="118"/>
      <c r="U77" s="118"/>
      <c r="V77" s="118"/>
    </row>
    <row r="78" spans="1:22" s="124" customFormat="1" ht="9">
      <c r="A78" s="129"/>
      <c r="B78" s="125"/>
      <c r="E78" s="123"/>
      <c r="F78" s="118"/>
      <c r="G78" s="118"/>
      <c r="H78" s="118"/>
      <c r="I78" s="118"/>
      <c r="J78" s="118"/>
      <c r="K78" s="118"/>
      <c r="L78" s="118"/>
      <c r="M78" s="118"/>
      <c r="N78" s="118"/>
      <c r="O78" s="118"/>
      <c r="P78" s="118"/>
      <c r="Q78" s="118"/>
      <c r="R78" s="118"/>
      <c r="S78" s="118"/>
      <c r="T78" s="118"/>
      <c r="U78" s="118"/>
      <c r="V78" s="118"/>
    </row>
    <row r="79" spans="1:22" s="124" customFormat="1" ht="9">
      <c r="A79" s="129"/>
      <c r="B79" s="125"/>
      <c r="E79" s="123"/>
      <c r="F79" s="118"/>
      <c r="G79" s="118"/>
      <c r="H79" s="118"/>
      <c r="I79" s="118"/>
      <c r="J79" s="118"/>
      <c r="K79" s="118"/>
      <c r="L79" s="118"/>
      <c r="M79" s="118"/>
      <c r="N79" s="118"/>
      <c r="O79" s="118"/>
      <c r="P79" s="118"/>
      <c r="Q79" s="118"/>
      <c r="R79" s="118"/>
      <c r="S79" s="118"/>
      <c r="T79" s="118"/>
      <c r="U79" s="118"/>
      <c r="V79" s="118"/>
    </row>
    <row r="80" spans="1:22" s="124" customFormat="1" ht="9">
      <c r="A80" s="129"/>
      <c r="B80" s="125"/>
      <c r="E80" s="123"/>
      <c r="F80" s="118"/>
      <c r="G80" s="118"/>
      <c r="H80" s="118"/>
      <c r="I80" s="118"/>
      <c r="J80" s="118"/>
      <c r="K80" s="118"/>
      <c r="L80" s="118"/>
      <c r="M80" s="118"/>
      <c r="N80" s="118"/>
      <c r="O80" s="118"/>
      <c r="P80" s="118"/>
      <c r="Q80" s="118"/>
      <c r="R80" s="118"/>
      <c r="S80" s="118"/>
      <c r="T80" s="118"/>
      <c r="U80" s="118"/>
      <c r="V80" s="118"/>
    </row>
    <row r="81" spans="1:22" s="124" customFormat="1" ht="9">
      <c r="A81" s="129"/>
      <c r="B81" s="125"/>
      <c r="E81" s="123"/>
      <c r="F81" s="118"/>
      <c r="G81" s="118"/>
      <c r="H81" s="118"/>
      <c r="I81" s="118"/>
      <c r="J81" s="118"/>
      <c r="K81" s="118"/>
      <c r="L81" s="118"/>
      <c r="M81" s="118"/>
      <c r="N81" s="118"/>
      <c r="O81" s="118"/>
      <c r="P81" s="118"/>
      <c r="Q81" s="118"/>
      <c r="R81" s="118"/>
      <c r="S81" s="118"/>
      <c r="T81" s="118"/>
      <c r="U81" s="118"/>
      <c r="V81" s="118"/>
    </row>
    <row r="82" spans="1:22" s="124" customFormat="1" ht="9">
      <c r="A82" s="129"/>
      <c r="B82" s="125"/>
      <c r="E82" s="123"/>
      <c r="F82" s="118"/>
      <c r="G82" s="118"/>
      <c r="H82" s="118"/>
      <c r="I82" s="118"/>
      <c r="J82" s="118"/>
      <c r="K82" s="118"/>
      <c r="L82" s="118"/>
      <c r="M82" s="118"/>
      <c r="N82" s="118"/>
      <c r="O82" s="118"/>
      <c r="P82" s="118"/>
      <c r="Q82" s="118"/>
      <c r="R82" s="118"/>
      <c r="S82" s="118"/>
      <c r="T82" s="118"/>
      <c r="U82" s="118"/>
      <c r="V82" s="118"/>
    </row>
    <row r="83" spans="1:22" s="124" customFormat="1" ht="9">
      <c r="A83" s="129"/>
      <c r="B83" s="125"/>
      <c r="E83" s="123"/>
      <c r="F83" s="118"/>
      <c r="G83" s="118"/>
      <c r="H83" s="118"/>
      <c r="I83" s="118"/>
      <c r="J83" s="118"/>
      <c r="K83" s="118"/>
      <c r="L83" s="118"/>
      <c r="M83" s="118"/>
      <c r="N83" s="118"/>
      <c r="O83" s="118"/>
      <c r="P83" s="118"/>
      <c r="Q83" s="118"/>
      <c r="R83" s="118"/>
      <c r="S83" s="118"/>
      <c r="T83" s="118"/>
      <c r="U83" s="118"/>
      <c r="V83" s="118"/>
    </row>
    <row r="84" spans="1:22" s="124" customFormat="1" ht="9">
      <c r="A84" s="129"/>
      <c r="B84" s="125"/>
      <c r="E84" s="123"/>
      <c r="F84" s="118"/>
      <c r="G84" s="118"/>
      <c r="H84" s="118"/>
      <c r="I84" s="118"/>
      <c r="J84" s="118"/>
      <c r="K84" s="118"/>
      <c r="L84" s="118"/>
      <c r="M84" s="118"/>
      <c r="N84" s="118"/>
      <c r="O84" s="118"/>
      <c r="P84" s="118"/>
      <c r="Q84" s="118"/>
      <c r="R84" s="118"/>
      <c r="S84" s="118"/>
      <c r="T84" s="118"/>
      <c r="U84" s="118"/>
      <c r="V84" s="118"/>
    </row>
    <row r="85" spans="1:22" s="124" customFormat="1" ht="9">
      <c r="A85" s="129"/>
      <c r="B85" s="125"/>
      <c r="E85" s="123"/>
      <c r="F85" s="118"/>
      <c r="G85" s="118"/>
      <c r="H85" s="118"/>
      <c r="I85" s="118"/>
      <c r="J85" s="118"/>
      <c r="K85" s="118"/>
      <c r="L85" s="118"/>
      <c r="M85" s="118"/>
      <c r="N85" s="118"/>
      <c r="O85" s="118"/>
      <c r="P85" s="118"/>
      <c r="Q85" s="118"/>
      <c r="R85" s="118"/>
      <c r="S85" s="118"/>
      <c r="T85" s="118"/>
      <c r="U85" s="118"/>
      <c r="V85" s="118"/>
    </row>
    <row r="86" spans="1:22" s="124" customFormat="1" ht="9">
      <c r="A86" s="129"/>
      <c r="B86" s="125"/>
      <c r="E86" s="123"/>
      <c r="F86" s="118"/>
      <c r="G86" s="118"/>
      <c r="H86" s="118"/>
      <c r="I86" s="118"/>
      <c r="J86" s="118"/>
      <c r="K86" s="118"/>
      <c r="L86" s="118"/>
      <c r="M86" s="118"/>
      <c r="N86" s="118"/>
      <c r="O86" s="118"/>
      <c r="P86" s="118"/>
      <c r="Q86" s="118"/>
      <c r="R86" s="118"/>
      <c r="S86" s="118"/>
      <c r="T86" s="118"/>
      <c r="U86" s="118"/>
      <c r="V86" s="118"/>
    </row>
    <row r="87" spans="1:22" s="124" customFormat="1" ht="9">
      <c r="A87" s="129"/>
      <c r="B87" s="125"/>
      <c r="E87" s="123"/>
      <c r="F87" s="118"/>
      <c r="G87" s="118"/>
      <c r="H87" s="118"/>
      <c r="I87" s="118"/>
      <c r="J87" s="118"/>
      <c r="K87" s="118"/>
      <c r="L87" s="118"/>
      <c r="M87" s="118"/>
      <c r="N87" s="118"/>
      <c r="O87" s="118"/>
      <c r="P87" s="118"/>
      <c r="Q87" s="118"/>
      <c r="R87" s="118"/>
      <c r="S87" s="118"/>
      <c r="T87" s="118"/>
      <c r="U87" s="118"/>
      <c r="V87" s="118"/>
    </row>
    <row r="88" spans="1:22" s="124" customFormat="1" ht="9">
      <c r="A88" s="129"/>
      <c r="B88" s="125"/>
      <c r="E88" s="123"/>
      <c r="F88" s="118"/>
      <c r="G88" s="118"/>
      <c r="H88" s="118"/>
      <c r="I88" s="118"/>
      <c r="J88" s="118"/>
      <c r="K88" s="118"/>
      <c r="L88" s="118"/>
      <c r="M88" s="118"/>
      <c r="N88" s="118"/>
      <c r="O88" s="118"/>
      <c r="P88" s="118"/>
      <c r="Q88" s="118"/>
      <c r="R88" s="118"/>
      <c r="S88" s="118"/>
      <c r="T88" s="118"/>
      <c r="U88" s="118"/>
      <c r="V88" s="118"/>
    </row>
    <row r="89" spans="1:22" s="124" customFormat="1" ht="9">
      <c r="A89" s="129"/>
      <c r="B89" s="125"/>
      <c r="E89" s="123"/>
      <c r="F89" s="118"/>
      <c r="G89" s="118"/>
      <c r="H89" s="118"/>
      <c r="I89" s="118"/>
      <c r="J89" s="118"/>
      <c r="K89" s="118"/>
      <c r="L89" s="118"/>
      <c r="M89" s="118"/>
      <c r="N89" s="118"/>
      <c r="O89" s="118"/>
      <c r="P89" s="118"/>
      <c r="Q89" s="118"/>
      <c r="R89" s="118"/>
      <c r="S89" s="118"/>
      <c r="T89" s="118"/>
      <c r="U89" s="118"/>
      <c r="V89" s="118"/>
    </row>
    <row r="90" spans="1:22" s="124" customFormat="1" ht="9">
      <c r="A90" s="129"/>
      <c r="B90" s="125"/>
      <c r="E90" s="123"/>
      <c r="F90" s="118"/>
      <c r="G90" s="118"/>
      <c r="H90" s="118"/>
      <c r="I90" s="118"/>
      <c r="J90" s="118"/>
      <c r="K90" s="118"/>
      <c r="L90" s="118"/>
      <c r="M90" s="118"/>
      <c r="N90" s="118"/>
      <c r="O90" s="118"/>
      <c r="P90" s="118"/>
      <c r="Q90" s="118"/>
      <c r="R90" s="118"/>
      <c r="S90" s="118"/>
      <c r="T90" s="118"/>
      <c r="U90" s="118"/>
      <c r="V90" s="118"/>
    </row>
    <row r="91" spans="1:22" s="124" customFormat="1" ht="9">
      <c r="A91" s="129"/>
      <c r="B91" s="125"/>
      <c r="E91" s="123"/>
      <c r="F91" s="118"/>
      <c r="G91" s="118"/>
      <c r="H91" s="118"/>
      <c r="I91" s="118"/>
      <c r="J91" s="118"/>
      <c r="K91" s="118"/>
      <c r="L91" s="118"/>
      <c r="M91" s="118"/>
      <c r="N91" s="118"/>
      <c r="O91" s="118"/>
      <c r="P91" s="118"/>
      <c r="Q91" s="118"/>
      <c r="R91" s="118"/>
      <c r="S91" s="118"/>
      <c r="T91" s="118"/>
      <c r="U91" s="118"/>
      <c r="V91" s="118"/>
    </row>
    <row r="92" spans="1:22" s="124" customFormat="1" ht="9">
      <c r="A92" s="129"/>
      <c r="B92" s="125"/>
      <c r="E92" s="123"/>
      <c r="F92" s="118"/>
      <c r="G92" s="118"/>
      <c r="H92" s="118"/>
      <c r="I92" s="118"/>
      <c r="J92" s="118"/>
      <c r="K92" s="118"/>
      <c r="L92" s="118"/>
      <c r="M92" s="118"/>
      <c r="N92" s="118"/>
      <c r="O92" s="118"/>
      <c r="P92" s="118"/>
      <c r="Q92" s="118"/>
      <c r="R92" s="118"/>
      <c r="S92" s="118"/>
      <c r="T92" s="118"/>
      <c r="U92" s="118"/>
      <c r="V92" s="118"/>
    </row>
    <row r="93" spans="1:22" s="124" customFormat="1" ht="9">
      <c r="A93" s="129"/>
      <c r="B93" s="125"/>
      <c r="E93" s="123"/>
      <c r="F93" s="118"/>
      <c r="G93" s="118"/>
      <c r="H93" s="118"/>
      <c r="I93" s="118"/>
      <c r="J93" s="118"/>
      <c r="K93" s="118"/>
      <c r="L93" s="118"/>
      <c r="M93" s="118"/>
      <c r="N93" s="118"/>
      <c r="O93" s="118"/>
      <c r="P93" s="118"/>
      <c r="Q93" s="118"/>
      <c r="R93" s="118"/>
      <c r="S93" s="118"/>
      <c r="T93" s="118"/>
      <c r="U93" s="118"/>
      <c r="V93" s="118"/>
    </row>
    <row r="94" spans="1:22" s="124" customFormat="1" ht="9">
      <c r="A94" s="129"/>
      <c r="B94" s="125"/>
      <c r="E94" s="123"/>
      <c r="F94" s="118"/>
      <c r="G94" s="118"/>
      <c r="H94" s="118"/>
      <c r="I94" s="118"/>
      <c r="J94" s="118"/>
      <c r="K94" s="118"/>
      <c r="L94" s="118"/>
      <c r="M94" s="118"/>
      <c r="N94" s="118"/>
      <c r="O94" s="118"/>
      <c r="P94" s="118"/>
      <c r="Q94" s="118"/>
      <c r="R94" s="118"/>
      <c r="S94" s="118"/>
      <c r="T94" s="118"/>
      <c r="U94" s="118"/>
      <c r="V94" s="118"/>
    </row>
    <row r="95" spans="1:22" s="124" customFormat="1" ht="9">
      <c r="A95" s="129"/>
      <c r="B95" s="125"/>
      <c r="E95" s="123"/>
      <c r="F95" s="118"/>
      <c r="G95" s="118"/>
      <c r="H95" s="118"/>
      <c r="I95" s="118"/>
      <c r="J95" s="118"/>
      <c r="K95" s="118"/>
      <c r="L95" s="118"/>
      <c r="M95" s="118"/>
      <c r="N95" s="118"/>
      <c r="O95" s="118"/>
      <c r="P95" s="118"/>
      <c r="Q95" s="118"/>
      <c r="R95" s="118"/>
      <c r="S95" s="118"/>
      <c r="T95" s="118"/>
      <c r="U95" s="118"/>
      <c r="V95" s="118"/>
    </row>
    <row r="96" spans="1:22" s="124" customFormat="1" ht="9">
      <c r="A96" s="129"/>
      <c r="B96" s="125"/>
      <c r="E96" s="123"/>
      <c r="F96" s="118"/>
      <c r="G96" s="118"/>
      <c r="H96" s="118"/>
      <c r="I96" s="118"/>
      <c r="J96" s="118"/>
      <c r="K96" s="118"/>
      <c r="L96" s="118"/>
      <c r="M96" s="118"/>
      <c r="N96" s="118"/>
      <c r="O96" s="118"/>
      <c r="P96" s="118"/>
      <c r="Q96" s="118"/>
      <c r="R96" s="118"/>
      <c r="S96" s="118"/>
      <c r="T96" s="118"/>
      <c r="U96" s="118"/>
      <c r="V96" s="118"/>
    </row>
    <row r="97" spans="1:22" s="124" customFormat="1" ht="9">
      <c r="A97" s="129"/>
      <c r="B97" s="125"/>
      <c r="E97" s="123"/>
      <c r="F97" s="118"/>
      <c r="G97" s="118"/>
      <c r="H97" s="118"/>
      <c r="I97" s="118"/>
      <c r="J97" s="118"/>
      <c r="K97" s="118"/>
      <c r="L97" s="118"/>
      <c r="M97" s="118"/>
      <c r="N97" s="118"/>
      <c r="O97" s="118"/>
      <c r="P97" s="118"/>
      <c r="Q97" s="118"/>
      <c r="R97" s="118"/>
      <c r="S97" s="118"/>
      <c r="T97" s="118"/>
      <c r="U97" s="118"/>
      <c r="V97" s="118"/>
    </row>
    <row r="98" spans="1:22" s="124" customFormat="1" ht="9">
      <c r="A98" s="129"/>
      <c r="B98" s="125"/>
      <c r="E98" s="123"/>
      <c r="F98" s="118"/>
      <c r="G98" s="118"/>
      <c r="H98" s="118"/>
      <c r="I98" s="118"/>
      <c r="J98" s="118"/>
      <c r="K98" s="118"/>
      <c r="L98" s="118"/>
      <c r="M98" s="118"/>
      <c r="N98" s="118"/>
      <c r="O98" s="118"/>
      <c r="P98" s="118"/>
      <c r="Q98" s="118"/>
      <c r="R98" s="118"/>
      <c r="S98" s="118"/>
      <c r="T98" s="118"/>
      <c r="U98" s="118"/>
      <c r="V98" s="118"/>
    </row>
    <row r="99" spans="1:22" s="124" customFormat="1" ht="9">
      <c r="A99" s="129"/>
      <c r="B99" s="125"/>
      <c r="E99" s="123"/>
      <c r="F99" s="118"/>
      <c r="G99" s="118"/>
      <c r="H99" s="118"/>
      <c r="I99" s="118"/>
      <c r="J99" s="118"/>
      <c r="K99" s="118"/>
      <c r="L99" s="118"/>
      <c r="M99" s="118"/>
      <c r="N99" s="118"/>
      <c r="O99" s="118"/>
      <c r="P99" s="118"/>
      <c r="Q99" s="118"/>
      <c r="R99" s="118"/>
      <c r="S99" s="118"/>
      <c r="T99" s="118"/>
      <c r="U99" s="118"/>
      <c r="V99" s="118"/>
    </row>
    <row r="100" spans="1:22" s="124" customFormat="1" ht="9">
      <c r="A100" s="129"/>
      <c r="B100" s="125"/>
      <c r="E100" s="123"/>
      <c r="F100" s="118"/>
      <c r="G100" s="118"/>
      <c r="H100" s="118"/>
      <c r="I100" s="118"/>
      <c r="J100" s="118"/>
      <c r="K100" s="118"/>
      <c r="L100" s="118"/>
      <c r="M100" s="118"/>
      <c r="N100" s="118"/>
      <c r="O100" s="118"/>
      <c r="P100" s="118"/>
      <c r="Q100" s="118"/>
      <c r="R100" s="118"/>
      <c r="S100" s="118"/>
      <c r="T100" s="118"/>
      <c r="U100" s="118"/>
      <c r="V100" s="118"/>
    </row>
    <row r="101" spans="1:22" s="124" customFormat="1" ht="9">
      <c r="A101" s="129"/>
      <c r="B101" s="125"/>
      <c r="E101" s="123"/>
      <c r="F101" s="118"/>
      <c r="G101" s="118"/>
      <c r="H101" s="118"/>
      <c r="I101" s="118"/>
      <c r="J101" s="118"/>
      <c r="K101" s="118"/>
      <c r="L101" s="118"/>
      <c r="M101" s="118"/>
      <c r="N101" s="118"/>
      <c r="O101" s="118"/>
      <c r="P101" s="118"/>
      <c r="Q101" s="118"/>
      <c r="R101" s="118"/>
      <c r="S101" s="118"/>
      <c r="T101" s="118"/>
      <c r="U101" s="118"/>
      <c r="V101" s="118"/>
    </row>
    <row r="102" spans="1:22" s="124" customFormat="1" ht="9">
      <c r="A102" s="129"/>
      <c r="B102" s="125"/>
      <c r="E102" s="123"/>
      <c r="F102" s="118"/>
      <c r="G102" s="118"/>
      <c r="H102" s="118"/>
      <c r="I102" s="118"/>
      <c r="J102" s="118"/>
      <c r="K102" s="118"/>
      <c r="L102" s="118"/>
      <c r="M102" s="118"/>
      <c r="N102" s="118"/>
      <c r="O102" s="118"/>
      <c r="P102" s="118"/>
      <c r="Q102" s="118"/>
      <c r="R102" s="118"/>
      <c r="S102" s="118"/>
      <c r="T102" s="118"/>
      <c r="U102" s="118"/>
      <c r="V102" s="118"/>
    </row>
    <row r="103" spans="1:22" s="124" customFormat="1" ht="9">
      <c r="A103" s="129"/>
      <c r="B103" s="125"/>
      <c r="E103" s="123"/>
      <c r="F103" s="118"/>
      <c r="G103" s="118"/>
      <c r="H103" s="118"/>
      <c r="I103" s="118"/>
      <c r="J103" s="118"/>
      <c r="K103" s="118"/>
      <c r="L103" s="118"/>
      <c r="M103" s="118"/>
      <c r="N103" s="118"/>
      <c r="O103" s="118"/>
      <c r="P103" s="118"/>
      <c r="Q103" s="118"/>
      <c r="R103" s="118"/>
      <c r="S103" s="118"/>
      <c r="T103" s="118"/>
      <c r="U103" s="118"/>
      <c r="V103" s="118"/>
    </row>
    <row r="104" spans="1:22" s="124" customFormat="1" ht="9">
      <c r="A104" s="129"/>
      <c r="B104" s="125"/>
      <c r="E104" s="123"/>
      <c r="F104" s="118"/>
      <c r="G104" s="118"/>
      <c r="H104" s="118"/>
      <c r="I104" s="118"/>
      <c r="J104" s="118"/>
      <c r="K104" s="118"/>
      <c r="L104" s="118"/>
      <c r="M104" s="118"/>
      <c r="N104" s="118"/>
      <c r="O104" s="118"/>
      <c r="P104" s="118"/>
      <c r="Q104" s="118"/>
      <c r="R104" s="118"/>
      <c r="S104" s="118"/>
      <c r="T104" s="118"/>
      <c r="U104" s="118"/>
      <c r="V104" s="118"/>
    </row>
    <row r="105" spans="1:22" s="124" customFormat="1" ht="9">
      <c r="A105" s="129"/>
      <c r="B105" s="125"/>
      <c r="E105" s="123"/>
      <c r="F105" s="118"/>
      <c r="G105" s="118"/>
      <c r="H105" s="118"/>
      <c r="I105" s="118"/>
      <c r="J105" s="118"/>
      <c r="K105" s="118"/>
      <c r="L105" s="118"/>
      <c r="M105" s="118"/>
      <c r="N105" s="118"/>
      <c r="O105" s="118"/>
      <c r="P105" s="118"/>
      <c r="Q105" s="118"/>
      <c r="R105" s="118"/>
      <c r="S105" s="118"/>
      <c r="T105" s="118"/>
      <c r="U105" s="118"/>
      <c r="V105" s="118"/>
    </row>
    <row r="106" spans="1:22" s="124" customFormat="1" ht="9">
      <c r="A106" s="129"/>
      <c r="B106" s="125"/>
      <c r="E106" s="123"/>
      <c r="F106" s="118"/>
      <c r="G106" s="118"/>
      <c r="H106" s="118"/>
      <c r="I106" s="118"/>
      <c r="J106" s="118"/>
      <c r="K106" s="118"/>
      <c r="L106" s="118"/>
      <c r="M106" s="118"/>
      <c r="N106" s="118"/>
      <c r="O106" s="118"/>
      <c r="P106" s="118"/>
      <c r="Q106" s="118"/>
      <c r="R106" s="118"/>
      <c r="S106" s="118"/>
      <c r="T106" s="118"/>
      <c r="U106" s="118"/>
      <c r="V106" s="118"/>
    </row>
    <row r="107" spans="1:22" s="124" customFormat="1" ht="9">
      <c r="A107" s="129"/>
      <c r="B107" s="125"/>
      <c r="E107" s="123"/>
      <c r="F107" s="118"/>
      <c r="G107" s="118"/>
      <c r="H107" s="118"/>
      <c r="I107" s="118"/>
      <c r="J107" s="118"/>
      <c r="K107" s="118"/>
      <c r="L107" s="118"/>
      <c r="M107" s="118"/>
      <c r="N107" s="118"/>
      <c r="O107" s="118"/>
      <c r="P107" s="118"/>
      <c r="Q107" s="118"/>
      <c r="R107" s="118"/>
      <c r="S107" s="118"/>
      <c r="T107" s="118"/>
      <c r="U107" s="118"/>
      <c r="V107" s="118"/>
    </row>
    <row r="108" spans="1:22" s="124" customFormat="1" ht="9">
      <c r="A108" s="129"/>
      <c r="B108" s="125"/>
      <c r="E108" s="123"/>
      <c r="F108" s="118"/>
      <c r="G108" s="118"/>
      <c r="H108" s="118"/>
      <c r="I108" s="118"/>
      <c r="J108" s="118"/>
      <c r="K108" s="118"/>
      <c r="L108" s="118"/>
      <c r="M108" s="118"/>
      <c r="N108" s="118"/>
      <c r="O108" s="118"/>
      <c r="P108" s="118"/>
      <c r="Q108" s="118"/>
      <c r="R108" s="118"/>
      <c r="S108" s="118"/>
      <c r="T108" s="118"/>
      <c r="U108" s="118"/>
      <c r="V108" s="118"/>
    </row>
    <row r="109" spans="1:22" s="124" customFormat="1" ht="9">
      <c r="A109" s="129"/>
      <c r="B109" s="125"/>
      <c r="E109" s="123"/>
      <c r="F109" s="118"/>
      <c r="G109" s="118"/>
      <c r="H109" s="118"/>
      <c r="I109" s="118"/>
      <c r="J109" s="118"/>
      <c r="K109" s="118"/>
      <c r="L109" s="118"/>
      <c r="M109" s="118"/>
      <c r="N109" s="118"/>
      <c r="O109" s="118"/>
      <c r="P109" s="118"/>
      <c r="Q109" s="118"/>
      <c r="R109" s="118"/>
      <c r="S109" s="118"/>
      <c r="T109" s="118"/>
      <c r="U109" s="118"/>
      <c r="V109" s="118"/>
    </row>
    <row r="110" spans="1:22" s="124" customFormat="1" ht="9">
      <c r="A110" s="129"/>
      <c r="B110" s="125"/>
      <c r="E110" s="123"/>
      <c r="F110" s="118"/>
      <c r="G110" s="118"/>
      <c r="H110" s="118"/>
      <c r="I110" s="118"/>
      <c r="J110" s="118"/>
      <c r="K110" s="118"/>
      <c r="L110" s="118"/>
      <c r="M110" s="118"/>
      <c r="N110" s="118"/>
      <c r="O110" s="118"/>
      <c r="P110" s="118"/>
      <c r="Q110" s="118"/>
      <c r="R110" s="118"/>
      <c r="S110" s="118"/>
      <c r="T110" s="118"/>
      <c r="U110" s="118"/>
      <c r="V110" s="118"/>
    </row>
    <row r="111" spans="1:22" s="124" customFormat="1" ht="9">
      <c r="A111" s="129"/>
      <c r="B111" s="125"/>
      <c r="E111" s="123"/>
      <c r="F111" s="118"/>
      <c r="G111" s="118"/>
      <c r="H111" s="118"/>
      <c r="I111" s="118"/>
      <c r="J111" s="118"/>
      <c r="K111" s="118"/>
      <c r="L111" s="118"/>
      <c r="M111" s="118"/>
      <c r="N111" s="118"/>
      <c r="O111" s="118"/>
      <c r="P111" s="118"/>
      <c r="Q111" s="118"/>
      <c r="R111" s="118"/>
      <c r="S111" s="118"/>
      <c r="T111" s="118"/>
      <c r="U111" s="118"/>
      <c r="V111" s="118"/>
    </row>
    <row r="112" spans="1:22" s="124" customFormat="1" ht="9">
      <c r="A112" s="129"/>
      <c r="B112" s="125"/>
      <c r="E112" s="123"/>
      <c r="F112" s="118"/>
      <c r="G112" s="118"/>
      <c r="H112" s="118"/>
      <c r="I112" s="118"/>
      <c r="J112" s="118"/>
      <c r="K112" s="118"/>
      <c r="L112" s="118"/>
      <c r="M112" s="118"/>
      <c r="N112" s="118"/>
      <c r="O112" s="118"/>
      <c r="P112" s="118"/>
      <c r="Q112" s="118"/>
      <c r="R112" s="118"/>
      <c r="S112" s="118"/>
      <c r="T112" s="118"/>
      <c r="U112" s="118"/>
      <c r="V112" s="118"/>
    </row>
    <row r="113" spans="1:22" s="124" customFormat="1" ht="9">
      <c r="A113" s="129"/>
      <c r="B113" s="125"/>
      <c r="E113" s="123"/>
      <c r="F113" s="118"/>
      <c r="G113" s="118"/>
      <c r="H113" s="118"/>
      <c r="I113" s="118"/>
      <c r="J113" s="118"/>
      <c r="K113" s="118"/>
      <c r="L113" s="118"/>
      <c r="M113" s="118"/>
      <c r="N113" s="118"/>
      <c r="O113" s="118"/>
      <c r="P113" s="118"/>
      <c r="Q113" s="118"/>
      <c r="R113" s="118"/>
      <c r="S113" s="118"/>
      <c r="T113" s="118"/>
      <c r="U113" s="118"/>
      <c r="V113" s="118"/>
    </row>
    <row r="114" spans="1:22" s="124" customFormat="1" ht="9">
      <c r="A114" s="129"/>
      <c r="B114" s="125"/>
      <c r="E114" s="123"/>
      <c r="F114" s="118"/>
      <c r="G114" s="118"/>
      <c r="H114" s="118"/>
      <c r="I114" s="118"/>
      <c r="J114" s="118"/>
      <c r="K114" s="118"/>
      <c r="L114" s="118"/>
      <c r="M114" s="118"/>
      <c r="N114" s="118"/>
      <c r="O114" s="118"/>
      <c r="P114" s="118"/>
      <c r="Q114" s="118"/>
      <c r="R114" s="118"/>
      <c r="S114" s="118"/>
      <c r="T114" s="118"/>
      <c r="U114" s="118"/>
      <c r="V114" s="118"/>
    </row>
    <row r="115" spans="1:22" s="124" customFormat="1" ht="9">
      <c r="A115" s="129"/>
      <c r="B115" s="125"/>
      <c r="E115" s="123"/>
      <c r="F115" s="118"/>
      <c r="G115" s="118"/>
      <c r="H115" s="118"/>
      <c r="I115" s="118"/>
      <c r="J115" s="118"/>
      <c r="K115" s="118"/>
      <c r="L115" s="118"/>
      <c r="M115" s="118"/>
      <c r="N115" s="118"/>
      <c r="O115" s="118"/>
      <c r="P115" s="118"/>
      <c r="Q115" s="118"/>
      <c r="R115" s="118"/>
      <c r="S115" s="118"/>
      <c r="T115" s="118"/>
      <c r="U115" s="118"/>
      <c r="V115" s="118"/>
    </row>
    <row r="116" spans="1:22" s="124" customFormat="1" ht="9">
      <c r="A116" s="129"/>
      <c r="B116" s="125"/>
      <c r="E116" s="123"/>
      <c r="F116" s="118"/>
      <c r="G116" s="118"/>
      <c r="H116" s="118"/>
      <c r="I116" s="118"/>
      <c r="J116" s="118"/>
      <c r="K116" s="118"/>
      <c r="L116" s="118"/>
      <c r="M116" s="118"/>
      <c r="N116" s="118"/>
      <c r="O116" s="118"/>
      <c r="P116" s="118"/>
      <c r="Q116" s="118"/>
      <c r="R116" s="118"/>
      <c r="S116" s="118"/>
      <c r="T116" s="118"/>
      <c r="U116" s="118"/>
      <c r="V116" s="118"/>
    </row>
    <row r="117" spans="1:22" s="124" customFormat="1" ht="9">
      <c r="A117" s="129"/>
      <c r="B117" s="125"/>
      <c r="E117" s="123"/>
      <c r="F117" s="118"/>
      <c r="G117" s="118"/>
      <c r="H117" s="118"/>
      <c r="I117" s="118"/>
      <c r="J117" s="118"/>
      <c r="K117" s="118"/>
      <c r="L117" s="118"/>
      <c r="M117" s="118"/>
      <c r="N117" s="118"/>
      <c r="O117" s="118"/>
      <c r="P117" s="118"/>
      <c r="Q117" s="118"/>
      <c r="R117" s="118"/>
      <c r="S117" s="118"/>
      <c r="T117" s="118"/>
      <c r="U117" s="118"/>
      <c r="V117" s="118"/>
    </row>
    <row r="118" spans="1:22" s="124" customFormat="1" ht="9">
      <c r="A118" s="129"/>
      <c r="B118" s="125"/>
      <c r="E118" s="123"/>
      <c r="F118" s="118"/>
      <c r="G118" s="118"/>
      <c r="H118" s="118"/>
      <c r="I118" s="118"/>
      <c r="J118" s="118"/>
      <c r="K118" s="118"/>
      <c r="L118" s="118"/>
      <c r="M118" s="118"/>
      <c r="N118" s="118"/>
      <c r="O118" s="118"/>
      <c r="P118" s="118"/>
      <c r="Q118" s="118"/>
      <c r="R118" s="118"/>
      <c r="S118" s="118"/>
      <c r="T118" s="118"/>
      <c r="U118" s="118"/>
      <c r="V118" s="118"/>
    </row>
    <row r="119" spans="1:22" s="124" customFormat="1" ht="9">
      <c r="A119" s="129"/>
      <c r="B119" s="125"/>
      <c r="E119" s="123"/>
      <c r="F119" s="118"/>
      <c r="G119" s="118"/>
      <c r="H119" s="118"/>
      <c r="I119" s="118"/>
      <c r="J119" s="118"/>
      <c r="K119" s="118"/>
      <c r="L119" s="118"/>
      <c r="M119" s="118"/>
      <c r="N119" s="118"/>
      <c r="O119" s="118"/>
      <c r="P119" s="118"/>
      <c r="Q119" s="118"/>
      <c r="R119" s="118"/>
      <c r="S119" s="118"/>
      <c r="T119" s="118"/>
      <c r="U119" s="118"/>
      <c r="V119" s="118"/>
    </row>
    <row r="120" spans="1:22" s="124" customFormat="1" ht="9">
      <c r="A120" s="129"/>
      <c r="B120" s="125"/>
      <c r="E120" s="123"/>
      <c r="F120" s="118"/>
      <c r="G120" s="118"/>
      <c r="H120" s="118"/>
      <c r="I120" s="118"/>
      <c r="J120" s="118"/>
      <c r="K120" s="118"/>
      <c r="L120" s="118"/>
      <c r="M120" s="118"/>
      <c r="N120" s="118"/>
      <c r="O120" s="118"/>
      <c r="P120" s="118"/>
      <c r="Q120" s="118"/>
      <c r="R120" s="118"/>
      <c r="S120" s="118"/>
      <c r="T120" s="118"/>
      <c r="U120" s="118"/>
      <c r="V120" s="118"/>
    </row>
    <row r="121" spans="1:22" s="124" customFormat="1" ht="9">
      <c r="A121" s="129"/>
      <c r="B121" s="125"/>
      <c r="E121" s="123"/>
      <c r="F121" s="118"/>
      <c r="G121" s="118"/>
      <c r="H121" s="118"/>
      <c r="I121" s="118"/>
      <c r="J121" s="118"/>
      <c r="K121" s="118"/>
      <c r="L121" s="118"/>
      <c r="M121" s="118"/>
      <c r="N121" s="118"/>
      <c r="O121" s="118"/>
      <c r="P121" s="118"/>
      <c r="Q121" s="118"/>
      <c r="R121" s="118"/>
      <c r="S121" s="118"/>
      <c r="T121" s="118"/>
      <c r="U121" s="118"/>
      <c r="V121" s="118"/>
    </row>
    <row r="122" spans="1:22" s="124" customFormat="1" ht="9">
      <c r="A122" s="129"/>
      <c r="B122" s="125"/>
      <c r="E122" s="123"/>
      <c r="F122" s="118"/>
      <c r="G122" s="118"/>
      <c r="H122" s="118"/>
      <c r="I122" s="118"/>
      <c r="J122" s="118"/>
      <c r="K122" s="118"/>
      <c r="L122" s="118"/>
      <c r="M122" s="118"/>
      <c r="N122" s="118"/>
      <c r="O122" s="118"/>
      <c r="P122" s="118"/>
      <c r="Q122" s="118"/>
      <c r="R122" s="118"/>
      <c r="S122" s="118"/>
      <c r="T122" s="118"/>
      <c r="U122" s="118"/>
      <c r="V122" s="118"/>
    </row>
    <row r="123" spans="1:22" s="124" customFormat="1" ht="9">
      <c r="A123" s="129"/>
      <c r="B123" s="125"/>
      <c r="C123" s="125"/>
      <c r="E123" s="123"/>
      <c r="F123" s="118"/>
      <c r="G123" s="118"/>
      <c r="H123" s="118"/>
      <c r="I123" s="118"/>
      <c r="J123" s="118"/>
      <c r="K123" s="118"/>
      <c r="L123" s="118"/>
      <c r="M123" s="118"/>
      <c r="N123" s="118"/>
      <c r="O123" s="118"/>
      <c r="P123" s="118"/>
      <c r="Q123" s="118"/>
      <c r="R123" s="118"/>
      <c r="S123" s="118"/>
      <c r="T123" s="118"/>
      <c r="U123" s="118"/>
      <c r="V123" s="118"/>
    </row>
    <row r="124" spans="1:22" s="124" customFormat="1" ht="9">
      <c r="A124" s="129"/>
      <c r="B124" s="125"/>
      <c r="E124" s="123"/>
      <c r="F124" s="118"/>
      <c r="G124" s="118"/>
      <c r="H124" s="118"/>
      <c r="I124" s="118"/>
      <c r="J124" s="118"/>
      <c r="K124" s="118"/>
      <c r="L124" s="118"/>
      <c r="M124" s="118"/>
      <c r="N124" s="118"/>
      <c r="O124" s="118"/>
      <c r="P124" s="118"/>
      <c r="Q124" s="118"/>
      <c r="R124" s="118"/>
      <c r="S124" s="118"/>
      <c r="T124" s="118"/>
      <c r="U124" s="118"/>
      <c r="V124" s="118"/>
    </row>
    <row r="125" spans="1:22" s="124" customFormat="1" ht="9">
      <c r="A125" s="129"/>
      <c r="B125" s="125"/>
      <c r="C125" s="125"/>
      <c r="E125" s="123"/>
      <c r="F125" s="118"/>
      <c r="G125" s="118"/>
      <c r="H125" s="118"/>
      <c r="I125" s="118"/>
      <c r="J125" s="118"/>
      <c r="K125" s="118"/>
      <c r="L125" s="118"/>
      <c r="M125" s="118"/>
      <c r="N125" s="118"/>
      <c r="O125" s="118"/>
      <c r="P125" s="118"/>
      <c r="Q125" s="118"/>
      <c r="R125" s="118"/>
      <c r="S125" s="118"/>
      <c r="T125" s="118"/>
      <c r="U125" s="118"/>
      <c r="V125" s="118"/>
    </row>
    <row r="126" spans="1:22" s="124" customFormat="1" ht="9">
      <c r="A126" s="129"/>
      <c r="B126" s="125"/>
      <c r="C126" s="125"/>
      <c r="E126" s="123"/>
      <c r="F126" s="118"/>
      <c r="G126" s="118"/>
      <c r="H126" s="118"/>
      <c r="I126" s="118"/>
      <c r="J126" s="118"/>
      <c r="K126" s="118"/>
      <c r="L126" s="118"/>
      <c r="M126" s="118"/>
      <c r="N126" s="118"/>
      <c r="O126" s="118"/>
      <c r="P126" s="118"/>
      <c r="Q126" s="118"/>
      <c r="R126" s="118"/>
      <c r="S126" s="118"/>
      <c r="T126" s="118"/>
      <c r="U126" s="118"/>
      <c r="V126" s="118"/>
    </row>
    <row r="127" spans="1:22" s="124" customFormat="1" ht="9">
      <c r="A127" s="129"/>
      <c r="B127" s="125"/>
      <c r="C127" s="125"/>
      <c r="D127" s="125"/>
      <c r="E127" s="123"/>
      <c r="F127" s="118"/>
      <c r="G127" s="118"/>
      <c r="H127" s="118"/>
      <c r="I127" s="118"/>
      <c r="J127" s="118"/>
      <c r="K127" s="118"/>
      <c r="L127" s="118"/>
      <c r="M127" s="118"/>
      <c r="N127" s="118"/>
      <c r="O127" s="118"/>
      <c r="P127" s="118"/>
      <c r="Q127" s="118"/>
      <c r="R127" s="118"/>
      <c r="S127" s="118"/>
      <c r="T127" s="118"/>
      <c r="U127" s="118"/>
      <c r="V127" s="118"/>
    </row>
    <row r="128" spans="1:22" s="124" customFormat="1" ht="9">
      <c r="A128" s="129"/>
      <c r="B128" s="125"/>
      <c r="C128" s="125"/>
      <c r="E128" s="123"/>
      <c r="F128" s="118"/>
      <c r="G128" s="118"/>
      <c r="H128" s="118"/>
      <c r="I128" s="118"/>
      <c r="J128" s="118"/>
      <c r="K128" s="118"/>
      <c r="L128" s="118"/>
      <c r="M128" s="118"/>
      <c r="N128" s="118"/>
      <c r="O128" s="118"/>
      <c r="P128" s="118"/>
      <c r="Q128" s="118"/>
      <c r="R128" s="118"/>
      <c r="S128" s="118"/>
      <c r="T128" s="118"/>
      <c r="U128" s="118"/>
      <c r="V128" s="118"/>
    </row>
    <row r="129" spans="1:22" s="124" customFormat="1" ht="9">
      <c r="A129" s="129"/>
      <c r="B129" s="125"/>
      <c r="C129" s="125"/>
      <c r="D129" s="125"/>
      <c r="E129" s="123"/>
      <c r="F129" s="118"/>
      <c r="G129" s="118"/>
      <c r="H129" s="118"/>
      <c r="I129" s="118"/>
      <c r="J129" s="118"/>
      <c r="K129" s="118"/>
      <c r="L129" s="118"/>
      <c r="M129" s="118"/>
      <c r="N129" s="118"/>
      <c r="O129" s="118"/>
      <c r="P129" s="118"/>
      <c r="Q129" s="118"/>
      <c r="R129" s="118"/>
      <c r="S129" s="118"/>
      <c r="T129" s="118"/>
      <c r="U129" s="118"/>
      <c r="V129" s="118"/>
    </row>
    <row r="130" spans="1:22" s="124" customFormat="1" ht="9">
      <c r="A130" s="129"/>
      <c r="B130" s="125"/>
      <c r="C130" s="125"/>
      <c r="D130" s="125"/>
      <c r="E130" s="123"/>
      <c r="F130" s="118"/>
      <c r="G130" s="118"/>
      <c r="H130" s="118"/>
      <c r="I130" s="118"/>
      <c r="J130" s="118"/>
      <c r="K130" s="118"/>
      <c r="L130" s="118"/>
      <c r="M130" s="118"/>
      <c r="N130" s="118"/>
      <c r="O130" s="118"/>
      <c r="P130" s="118"/>
      <c r="Q130" s="118"/>
      <c r="R130" s="118"/>
      <c r="S130" s="118"/>
      <c r="T130" s="118"/>
      <c r="U130" s="118"/>
      <c r="V130" s="118"/>
    </row>
    <row r="131" spans="1:22" s="124" customFormat="1" ht="9">
      <c r="A131" s="129"/>
      <c r="B131" s="125"/>
      <c r="C131" s="125"/>
      <c r="D131" s="125"/>
      <c r="E131" s="123"/>
      <c r="F131" s="118"/>
      <c r="G131" s="118"/>
      <c r="H131" s="118"/>
      <c r="I131" s="118"/>
      <c r="J131" s="118"/>
      <c r="K131" s="118"/>
      <c r="L131" s="118"/>
      <c r="M131" s="118"/>
      <c r="N131" s="118"/>
      <c r="O131" s="118"/>
      <c r="P131" s="118"/>
      <c r="Q131" s="118"/>
      <c r="R131" s="118"/>
      <c r="S131" s="118"/>
      <c r="T131" s="118"/>
      <c r="U131" s="118"/>
      <c r="V131" s="118"/>
    </row>
    <row r="132" spans="1:22" s="124" customFormat="1" ht="9">
      <c r="A132" s="129"/>
      <c r="B132" s="125"/>
      <c r="C132" s="125"/>
      <c r="D132" s="125"/>
      <c r="E132" s="123"/>
      <c r="F132" s="118"/>
      <c r="G132" s="118"/>
      <c r="H132" s="118"/>
      <c r="I132" s="118"/>
      <c r="J132" s="118"/>
      <c r="K132" s="118"/>
      <c r="L132" s="118"/>
      <c r="M132" s="118"/>
      <c r="N132" s="118"/>
      <c r="O132" s="118"/>
      <c r="P132" s="118"/>
      <c r="Q132" s="118"/>
      <c r="R132" s="118"/>
      <c r="S132" s="118"/>
      <c r="T132" s="118"/>
      <c r="U132" s="118"/>
      <c r="V132" s="118"/>
    </row>
    <row r="133" spans="1:22" s="124" customFormat="1" ht="9">
      <c r="A133" s="129"/>
      <c r="B133" s="125"/>
      <c r="C133" s="125"/>
      <c r="D133" s="125"/>
      <c r="E133" s="123"/>
      <c r="F133" s="118"/>
      <c r="G133" s="118"/>
      <c r="H133" s="118"/>
      <c r="I133" s="118"/>
      <c r="J133" s="118"/>
      <c r="K133" s="118"/>
      <c r="L133" s="118"/>
      <c r="M133" s="118"/>
      <c r="N133" s="118"/>
      <c r="O133" s="118"/>
      <c r="P133" s="118"/>
      <c r="Q133" s="118"/>
      <c r="R133" s="118"/>
      <c r="S133" s="118"/>
      <c r="T133" s="118"/>
      <c r="U133" s="118"/>
      <c r="V133" s="118"/>
    </row>
    <row r="134" spans="1:22" s="124" customFormat="1" ht="9">
      <c r="A134" s="129"/>
      <c r="B134" s="125"/>
      <c r="C134" s="125"/>
      <c r="D134" s="125"/>
      <c r="E134" s="123"/>
      <c r="F134" s="118"/>
      <c r="G134" s="118"/>
      <c r="H134" s="118"/>
      <c r="I134" s="118"/>
      <c r="J134" s="118"/>
      <c r="K134" s="118"/>
      <c r="L134" s="118"/>
      <c r="M134" s="118"/>
      <c r="N134" s="118"/>
      <c r="O134" s="118"/>
      <c r="P134" s="118"/>
      <c r="Q134" s="118"/>
      <c r="R134" s="118"/>
      <c r="S134" s="118"/>
      <c r="T134" s="118"/>
      <c r="U134" s="118"/>
      <c r="V134" s="118"/>
    </row>
    <row r="135" spans="1:22" s="124" customFormat="1" ht="9">
      <c r="A135" s="129"/>
      <c r="B135" s="125"/>
      <c r="C135" s="125"/>
      <c r="D135" s="125"/>
      <c r="E135" s="123"/>
      <c r="F135" s="118"/>
      <c r="G135" s="118"/>
      <c r="H135" s="118"/>
      <c r="I135" s="118"/>
      <c r="J135" s="118"/>
      <c r="K135" s="118"/>
      <c r="L135" s="118"/>
      <c r="M135" s="118"/>
      <c r="N135" s="118"/>
      <c r="O135" s="118"/>
      <c r="P135" s="118"/>
      <c r="Q135" s="118"/>
      <c r="R135" s="118"/>
      <c r="S135" s="118"/>
      <c r="T135" s="118"/>
      <c r="U135" s="118"/>
      <c r="V135" s="118"/>
    </row>
    <row r="136" spans="1:22" s="124" customFormat="1" ht="9">
      <c r="A136" s="129"/>
      <c r="B136" s="125"/>
      <c r="C136" s="125"/>
      <c r="D136" s="125"/>
      <c r="E136" s="123"/>
      <c r="F136" s="118"/>
      <c r="G136" s="118"/>
      <c r="H136" s="118"/>
      <c r="I136" s="118"/>
      <c r="J136" s="118"/>
      <c r="K136" s="118"/>
      <c r="L136" s="118"/>
      <c r="M136" s="118"/>
      <c r="N136" s="118"/>
      <c r="O136" s="118"/>
      <c r="P136" s="118"/>
      <c r="Q136" s="118"/>
      <c r="R136" s="118"/>
      <c r="S136" s="118"/>
      <c r="T136" s="118"/>
      <c r="U136" s="118"/>
      <c r="V136" s="118"/>
    </row>
    <row r="137" spans="1:22" s="124" customFormat="1" ht="9">
      <c r="A137" s="129"/>
      <c r="B137" s="125"/>
      <c r="C137" s="125"/>
      <c r="D137" s="125"/>
      <c r="E137" s="123"/>
      <c r="F137" s="118"/>
      <c r="G137" s="118"/>
      <c r="H137" s="118"/>
      <c r="I137" s="118"/>
      <c r="J137" s="118"/>
      <c r="K137" s="118"/>
      <c r="L137" s="118"/>
      <c r="M137" s="118"/>
      <c r="N137" s="118"/>
      <c r="O137" s="118"/>
      <c r="P137" s="118"/>
      <c r="Q137" s="118"/>
      <c r="R137" s="118"/>
      <c r="S137" s="118"/>
      <c r="T137" s="118"/>
      <c r="U137" s="118"/>
      <c r="V137" s="118"/>
    </row>
    <row r="138" spans="1:22" s="124" customFormat="1" ht="9">
      <c r="A138" s="129"/>
      <c r="B138" s="125"/>
      <c r="C138" s="125"/>
      <c r="D138" s="125"/>
      <c r="E138" s="123"/>
      <c r="F138" s="118"/>
      <c r="G138" s="118"/>
      <c r="H138" s="118"/>
      <c r="I138" s="118"/>
      <c r="J138" s="118"/>
      <c r="K138" s="118"/>
      <c r="L138" s="118"/>
      <c r="M138" s="118"/>
      <c r="N138" s="118"/>
      <c r="O138" s="118"/>
      <c r="P138" s="118"/>
      <c r="Q138" s="118"/>
      <c r="R138" s="118"/>
      <c r="S138" s="118"/>
      <c r="T138" s="118"/>
      <c r="U138" s="118"/>
      <c r="V138" s="118"/>
    </row>
    <row r="139" spans="1:22" s="124" customFormat="1" ht="9">
      <c r="A139" s="129"/>
      <c r="B139" s="125"/>
      <c r="C139" s="125"/>
      <c r="D139" s="125"/>
      <c r="E139" s="123"/>
      <c r="F139" s="118"/>
      <c r="G139" s="118"/>
      <c r="H139" s="118"/>
      <c r="I139" s="118"/>
      <c r="J139" s="118"/>
      <c r="K139" s="118"/>
      <c r="L139" s="118"/>
      <c r="M139" s="118"/>
      <c r="N139" s="118"/>
      <c r="O139" s="118"/>
      <c r="P139" s="118"/>
      <c r="Q139" s="118"/>
      <c r="R139" s="118"/>
      <c r="S139" s="118"/>
      <c r="T139" s="118"/>
      <c r="U139" s="118"/>
      <c r="V139" s="118"/>
    </row>
    <row r="140" spans="1:22" s="124" customFormat="1" ht="9">
      <c r="A140" s="129"/>
      <c r="B140" s="125"/>
      <c r="C140" s="125"/>
      <c r="D140" s="125"/>
      <c r="E140" s="123"/>
      <c r="F140" s="118"/>
      <c r="G140" s="118"/>
      <c r="H140" s="118"/>
      <c r="I140" s="118"/>
      <c r="J140" s="118"/>
      <c r="K140" s="118"/>
      <c r="L140" s="118"/>
      <c r="M140" s="118"/>
      <c r="N140" s="118"/>
      <c r="O140" s="118"/>
      <c r="P140" s="118"/>
      <c r="Q140" s="118"/>
      <c r="R140" s="118"/>
      <c r="S140" s="118"/>
      <c r="T140" s="118"/>
      <c r="U140" s="118"/>
      <c r="V140" s="118"/>
    </row>
    <row r="141" spans="1:22" s="124" customFormat="1" ht="9">
      <c r="A141" s="129"/>
      <c r="B141" s="125"/>
      <c r="C141" s="125"/>
      <c r="D141" s="125"/>
      <c r="E141" s="123"/>
      <c r="F141" s="118"/>
      <c r="G141" s="118"/>
      <c r="H141" s="118"/>
      <c r="I141" s="118"/>
      <c r="J141" s="118"/>
      <c r="K141" s="118"/>
      <c r="L141" s="118"/>
      <c r="M141" s="118"/>
      <c r="N141" s="118"/>
      <c r="O141" s="118"/>
      <c r="P141" s="118"/>
      <c r="Q141" s="118"/>
      <c r="R141" s="118"/>
      <c r="S141" s="118"/>
      <c r="T141" s="118"/>
      <c r="U141" s="118"/>
      <c r="V141" s="118"/>
    </row>
    <row r="142" spans="1:22" s="124" customFormat="1" ht="9">
      <c r="A142" s="129"/>
      <c r="B142" s="125"/>
      <c r="C142" s="125"/>
      <c r="D142" s="125"/>
      <c r="E142" s="123"/>
      <c r="F142" s="118"/>
      <c r="G142" s="118"/>
      <c r="H142" s="118"/>
      <c r="I142" s="118"/>
      <c r="J142" s="118"/>
      <c r="K142" s="118"/>
      <c r="L142" s="118"/>
      <c r="M142" s="118"/>
      <c r="N142" s="118"/>
      <c r="O142" s="118"/>
      <c r="P142" s="118"/>
      <c r="Q142" s="118"/>
      <c r="R142" s="118"/>
      <c r="S142" s="118"/>
      <c r="T142" s="118"/>
      <c r="U142" s="118"/>
      <c r="V142" s="118"/>
    </row>
    <row r="143" spans="1:22" s="124" customFormat="1" ht="9">
      <c r="A143" s="129"/>
      <c r="B143" s="125"/>
      <c r="C143" s="125"/>
      <c r="D143" s="125"/>
      <c r="E143" s="123"/>
      <c r="F143" s="118"/>
      <c r="G143" s="118"/>
      <c r="H143" s="118"/>
      <c r="I143" s="118"/>
      <c r="J143" s="118"/>
      <c r="K143" s="118"/>
      <c r="L143" s="118"/>
      <c r="M143" s="118"/>
      <c r="N143" s="118"/>
      <c r="O143" s="118"/>
      <c r="P143" s="118"/>
      <c r="Q143" s="118"/>
      <c r="R143" s="118"/>
      <c r="S143" s="118"/>
      <c r="T143" s="118"/>
      <c r="U143" s="118"/>
      <c r="V143" s="118"/>
    </row>
    <row r="144" spans="1:22" s="124" customFormat="1" ht="9">
      <c r="A144" s="129"/>
      <c r="B144" s="125"/>
      <c r="C144" s="125"/>
      <c r="D144" s="125"/>
      <c r="E144" s="123"/>
      <c r="F144" s="118"/>
      <c r="G144" s="118"/>
      <c r="H144" s="118"/>
      <c r="I144" s="118"/>
      <c r="J144" s="118"/>
      <c r="K144" s="118"/>
      <c r="L144" s="118"/>
      <c r="M144" s="118"/>
      <c r="N144" s="118"/>
      <c r="O144" s="118"/>
      <c r="P144" s="118"/>
      <c r="Q144" s="118"/>
      <c r="R144" s="118"/>
      <c r="S144" s="118"/>
      <c r="T144" s="118"/>
      <c r="U144" s="118"/>
      <c r="V144" s="118"/>
    </row>
    <row r="145" spans="1:22" s="124" customFormat="1" ht="9">
      <c r="A145" s="129"/>
      <c r="B145" s="125"/>
      <c r="C145" s="125"/>
      <c r="D145" s="125"/>
      <c r="E145" s="123"/>
      <c r="F145" s="118"/>
      <c r="G145" s="118"/>
      <c r="H145" s="118"/>
      <c r="I145" s="118"/>
      <c r="J145" s="118"/>
      <c r="K145" s="118"/>
      <c r="L145" s="118"/>
      <c r="M145" s="118"/>
      <c r="N145" s="118"/>
      <c r="O145" s="118"/>
      <c r="P145" s="118"/>
      <c r="Q145" s="118"/>
      <c r="R145" s="118"/>
      <c r="S145" s="118"/>
      <c r="T145" s="118"/>
      <c r="U145" s="118"/>
      <c r="V145" s="118"/>
    </row>
    <row r="146" spans="1:22" s="124" customFormat="1" ht="9">
      <c r="A146" s="129"/>
      <c r="B146" s="125"/>
      <c r="C146" s="125"/>
      <c r="D146" s="125"/>
      <c r="E146" s="123"/>
      <c r="F146" s="118"/>
      <c r="G146" s="118"/>
      <c r="H146" s="118"/>
      <c r="I146" s="118"/>
      <c r="J146" s="118"/>
      <c r="K146" s="118"/>
      <c r="L146" s="118"/>
      <c r="M146" s="118"/>
      <c r="N146" s="118"/>
      <c r="O146" s="118"/>
      <c r="P146" s="118"/>
      <c r="Q146" s="118"/>
      <c r="R146" s="118"/>
      <c r="S146" s="118"/>
      <c r="T146" s="118"/>
      <c r="U146" s="118"/>
      <c r="V146" s="118"/>
    </row>
    <row r="147" spans="1:22" s="124" customFormat="1" ht="9">
      <c r="A147" s="129"/>
      <c r="B147" s="125"/>
      <c r="C147" s="125"/>
      <c r="D147" s="125"/>
      <c r="E147" s="123"/>
      <c r="F147" s="118"/>
      <c r="G147" s="118"/>
      <c r="H147" s="118"/>
      <c r="I147" s="118"/>
      <c r="J147" s="118"/>
      <c r="K147" s="118"/>
      <c r="L147" s="118"/>
      <c r="M147" s="118"/>
      <c r="N147" s="118"/>
      <c r="O147" s="118"/>
      <c r="P147" s="118"/>
      <c r="Q147" s="118"/>
      <c r="R147" s="118"/>
      <c r="S147" s="118"/>
      <c r="T147" s="118"/>
      <c r="U147" s="118"/>
      <c r="V147" s="118"/>
    </row>
    <row r="148" spans="1:22" s="124" customFormat="1" ht="9">
      <c r="A148" s="129"/>
      <c r="B148" s="125"/>
      <c r="C148" s="125"/>
      <c r="D148" s="125"/>
      <c r="E148" s="123"/>
      <c r="F148" s="118"/>
      <c r="G148" s="118"/>
      <c r="H148" s="118"/>
      <c r="I148" s="118"/>
      <c r="J148" s="118"/>
      <c r="K148" s="118"/>
      <c r="L148" s="118"/>
      <c r="M148" s="118"/>
      <c r="N148" s="118"/>
      <c r="O148" s="118"/>
      <c r="P148" s="118"/>
      <c r="Q148" s="118"/>
      <c r="R148" s="118"/>
      <c r="S148" s="118"/>
      <c r="T148" s="118"/>
      <c r="U148" s="118"/>
      <c r="V148" s="118"/>
    </row>
    <row r="149" spans="1:22" s="124" customFormat="1" ht="9">
      <c r="A149" s="129"/>
      <c r="B149" s="125"/>
      <c r="C149" s="125"/>
      <c r="D149" s="125"/>
      <c r="E149" s="123"/>
      <c r="F149" s="118"/>
      <c r="G149" s="118"/>
      <c r="H149" s="118"/>
      <c r="I149" s="118"/>
      <c r="J149" s="118"/>
      <c r="K149" s="118"/>
      <c r="L149" s="118"/>
      <c r="M149" s="118"/>
      <c r="N149" s="118"/>
      <c r="O149" s="118"/>
      <c r="P149" s="118"/>
      <c r="Q149" s="118"/>
      <c r="R149" s="118"/>
      <c r="S149" s="118"/>
      <c r="T149" s="118"/>
      <c r="U149" s="118"/>
      <c r="V149" s="118"/>
    </row>
    <row r="150" spans="1:22" s="124" customFormat="1" ht="9">
      <c r="A150" s="129"/>
      <c r="B150" s="125"/>
      <c r="C150" s="125"/>
      <c r="D150" s="125"/>
      <c r="E150" s="123"/>
      <c r="F150" s="118"/>
      <c r="G150" s="118"/>
      <c r="H150" s="118"/>
      <c r="I150" s="118"/>
      <c r="J150" s="118"/>
      <c r="K150" s="118"/>
      <c r="L150" s="118"/>
      <c r="M150" s="118"/>
      <c r="N150" s="118"/>
      <c r="O150" s="118"/>
      <c r="P150" s="118"/>
      <c r="Q150" s="118"/>
      <c r="R150" s="118"/>
      <c r="S150" s="118"/>
      <c r="T150" s="118"/>
      <c r="U150" s="118"/>
      <c r="V150" s="118"/>
    </row>
    <row r="151" spans="1:22" s="124" customFormat="1" ht="9">
      <c r="A151" s="129"/>
      <c r="B151" s="125"/>
      <c r="C151" s="125"/>
      <c r="D151" s="125"/>
      <c r="E151" s="123"/>
      <c r="F151" s="118"/>
      <c r="G151" s="118"/>
      <c r="H151" s="118"/>
      <c r="I151" s="118"/>
      <c r="J151" s="118"/>
      <c r="K151" s="118"/>
      <c r="L151" s="118"/>
      <c r="M151" s="118"/>
      <c r="N151" s="118"/>
      <c r="O151" s="118"/>
      <c r="P151" s="118"/>
      <c r="Q151" s="118"/>
      <c r="R151" s="118"/>
      <c r="S151" s="118"/>
      <c r="T151" s="118"/>
      <c r="U151" s="118"/>
      <c r="V151" s="118"/>
    </row>
    <row r="152" spans="1:22" s="124" customFormat="1" ht="9">
      <c r="A152" s="129"/>
      <c r="B152" s="125"/>
      <c r="C152" s="125"/>
      <c r="D152" s="125"/>
      <c r="E152" s="123"/>
      <c r="F152" s="118"/>
      <c r="G152" s="118"/>
      <c r="H152" s="118"/>
      <c r="I152" s="118"/>
      <c r="J152" s="118"/>
      <c r="K152" s="118"/>
      <c r="L152" s="118"/>
      <c r="M152" s="118"/>
      <c r="N152" s="118"/>
      <c r="O152" s="118"/>
      <c r="P152" s="118"/>
      <c r="Q152" s="118"/>
      <c r="R152" s="118"/>
      <c r="S152" s="118"/>
      <c r="T152" s="118"/>
      <c r="U152" s="118"/>
      <c r="V152" s="118"/>
    </row>
    <row r="153" spans="1:22" s="124" customFormat="1" ht="9">
      <c r="A153" s="129"/>
      <c r="B153" s="125"/>
      <c r="C153" s="125"/>
      <c r="D153" s="125"/>
      <c r="E153" s="123"/>
      <c r="F153" s="118"/>
      <c r="G153" s="118"/>
      <c r="H153" s="118"/>
      <c r="I153" s="118"/>
      <c r="J153" s="118"/>
      <c r="K153" s="118"/>
      <c r="L153" s="118"/>
      <c r="M153" s="118"/>
      <c r="N153" s="118"/>
      <c r="O153" s="118"/>
      <c r="P153" s="118"/>
      <c r="Q153" s="118"/>
      <c r="R153" s="118"/>
      <c r="S153" s="118"/>
      <c r="T153" s="118"/>
      <c r="U153" s="118"/>
      <c r="V153" s="118"/>
    </row>
    <row r="154" spans="1:22" s="124" customFormat="1" ht="9">
      <c r="A154" s="129"/>
      <c r="B154" s="125"/>
      <c r="C154" s="125"/>
      <c r="D154" s="125"/>
      <c r="E154" s="123"/>
      <c r="F154" s="118"/>
      <c r="G154" s="118"/>
      <c r="H154" s="118"/>
      <c r="I154" s="118"/>
      <c r="J154" s="118"/>
      <c r="K154" s="118"/>
      <c r="L154" s="118"/>
      <c r="M154" s="118"/>
      <c r="N154" s="118"/>
      <c r="O154" s="118"/>
      <c r="P154" s="118"/>
      <c r="Q154" s="118"/>
      <c r="R154" s="118"/>
      <c r="S154" s="118"/>
      <c r="T154" s="118"/>
      <c r="U154" s="118"/>
      <c r="V154" s="118"/>
    </row>
    <row r="155" spans="1:22" s="124" customFormat="1" ht="9">
      <c r="A155" s="129"/>
      <c r="B155" s="125"/>
      <c r="C155" s="125"/>
      <c r="D155" s="125"/>
      <c r="E155" s="123"/>
      <c r="F155" s="118"/>
      <c r="G155" s="118"/>
      <c r="H155" s="118"/>
      <c r="I155" s="118"/>
      <c r="J155" s="118"/>
      <c r="K155" s="118"/>
      <c r="L155" s="118"/>
      <c r="M155" s="118"/>
      <c r="N155" s="118"/>
      <c r="O155" s="118"/>
      <c r="P155" s="118"/>
      <c r="Q155" s="118"/>
      <c r="R155" s="118"/>
      <c r="S155" s="118"/>
      <c r="T155" s="118"/>
      <c r="U155" s="118"/>
      <c r="V155" s="118"/>
    </row>
    <row r="156" spans="1:22" s="124" customFormat="1" ht="9">
      <c r="A156" s="129"/>
      <c r="B156" s="125"/>
      <c r="C156" s="125"/>
      <c r="D156" s="125"/>
      <c r="E156" s="123"/>
      <c r="F156" s="118"/>
      <c r="G156" s="118"/>
      <c r="H156" s="118"/>
      <c r="I156" s="118"/>
      <c r="J156" s="118"/>
      <c r="K156" s="118"/>
      <c r="L156" s="118"/>
      <c r="M156" s="118"/>
      <c r="N156" s="118"/>
      <c r="O156" s="118"/>
      <c r="P156" s="118"/>
      <c r="Q156" s="118"/>
      <c r="R156" s="118"/>
      <c r="S156" s="118"/>
      <c r="T156" s="118"/>
      <c r="U156" s="118"/>
      <c r="V156" s="118"/>
    </row>
    <row r="157" spans="1:22" s="124" customFormat="1" ht="9">
      <c r="A157" s="129"/>
      <c r="B157" s="125"/>
      <c r="C157" s="125"/>
      <c r="D157" s="125"/>
      <c r="E157" s="123"/>
      <c r="F157" s="118"/>
      <c r="G157" s="118"/>
      <c r="H157" s="118"/>
      <c r="I157" s="118"/>
      <c r="J157" s="118"/>
      <c r="K157" s="118"/>
      <c r="L157" s="118"/>
      <c r="M157" s="118"/>
      <c r="N157" s="118"/>
      <c r="O157" s="118"/>
      <c r="P157" s="118"/>
      <c r="Q157" s="118"/>
      <c r="R157" s="118"/>
      <c r="S157" s="118"/>
      <c r="T157" s="118"/>
      <c r="U157" s="118"/>
      <c r="V157" s="118"/>
    </row>
    <row r="158" spans="1:22" s="124" customFormat="1" ht="9">
      <c r="A158" s="129"/>
      <c r="B158" s="125"/>
      <c r="C158" s="125"/>
      <c r="D158" s="125"/>
      <c r="E158" s="123"/>
      <c r="F158" s="118"/>
      <c r="G158" s="118"/>
      <c r="H158" s="118"/>
      <c r="I158" s="118"/>
      <c r="J158" s="118"/>
      <c r="K158" s="118"/>
      <c r="L158" s="118"/>
      <c r="M158" s="118"/>
      <c r="N158" s="118"/>
      <c r="O158" s="118"/>
      <c r="P158" s="118"/>
      <c r="Q158" s="118"/>
      <c r="R158" s="118"/>
      <c r="S158" s="118"/>
      <c r="T158" s="118"/>
      <c r="U158" s="118"/>
      <c r="V158" s="118"/>
    </row>
    <row r="159" spans="1:22" s="124" customFormat="1" ht="9">
      <c r="A159" s="129"/>
      <c r="B159" s="125"/>
      <c r="C159" s="125"/>
      <c r="D159" s="125"/>
      <c r="E159" s="123"/>
      <c r="F159" s="118"/>
      <c r="G159" s="118"/>
      <c r="H159" s="118"/>
      <c r="I159" s="118"/>
      <c r="J159" s="118"/>
      <c r="K159" s="118"/>
      <c r="L159" s="118"/>
      <c r="M159" s="118"/>
      <c r="N159" s="118"/>
      <c r="O159" s="118"/>
      <c r="P159" s="118"/>
      <c r="Q159" s="118"/>
      <c r="R159" s="118"/>
      <c r="S159" s="118"/>
      <c r="T159" s="118"/>
      <c r="U159" s="118"/>
      <c r="V159" s="118"/>
    </row>
    <row r="160" spans="1:22" s="124" customFormat="1" ht="9">
      <c r="A160" s="129"/>
      <c r="B160" s="125"/>
      <c r="C160" s="125"/>
      <c r="D160" s="125"/>
      <c r="E160" s="123"/>
      <c r="F160" s="118"/>
      <c r="G160" s="118"/>
      <c r="H160" s="118"/>
      <c r="I160" s="118"/>
      <c r="J160" s="118"/>
      <c r="K160" s="118"/>
      <c r="L160" s="118"/>
      <c r="M160" s="118"/>
      <c r="N160" s="118"/>
      <c r="O160" s="118"/>
      <c r="P160" s="118"/>
      <c r="Q160" s="118"/>
      <c r="R160" s="118"/>
      <c r="S160" s="118"/>
      <c r="T160" s="118"/>
      <c r="U160" s="118"/>
      <c r="V160" s="118"/>
    </row>
    <row r="161" spans="1:22" s="124" customFormat="1" ht="9">
      <c r="A161" s="129"/>
      <c r="B161" s="125"/>
      <c r="C161" s="125"/>
      <c r="D161" s="125"/>
      <c r="E161" s="123"/>
      <c r="F161" s="118"/>
      <c r="G161" s="118"/>
      <c r="H161" s="118"/>
      <c r="I161" s="118"/>
      <c r="J161" s="118"/>
      <c r="K161" s="118"/>
      <c r="L161" s="118"/>
      <c r="M161" s="118"/>
      <c r="N161" s="118"/>
      <c r="O161" s="118"/>
      <c r="P161" s="118"/>
      <c r="Q161" s="118"/>
      <c r="R161" s="118"/>
      <c r="S161" s="118"/>
      <c r="T161" s="118"/>
      <c r="U161" s="118"/>
      <c r="V161" s="118"/>
    </row>
    <row r="162" spans="1:22" s="124" customFormat="1" ht="9">
      <c r="A162" s="129"/>
      <c r="B162" s="125"/>
      <c r="D162" s="125"/>
      <c r="E162" s="123"/>
      <c r="F162" s="118"/>
      <c r="G162" s="118"/>
      <c r="H162" s="118"/>
      <c r="I162" s="118"/>
      <c r="J162" s="118"/>
      <c r="K162" s="118"/>
      <c r="L162" s="118"/>
      <c r="M162" s="118"/>
      <c r="N162" s="118"/>
      <c r="O162" s="118"/>
      <c r="P162" s="118"/>
      <c r="Q162" s="118"/>
      <c r="R162" s="118"/>
      <c r="S162" s="118"/>
      <c r="T162" s="118"/>
      <c r="U162" s="118"/>
      <c r="V162" s="118"/>
    </row>
    <row r="163" spans="1:22" s="124" customFormat="1" ht="9">
      <c r="A163" s="129"/>
      <c r="B163" s="125"/>
      <c r="C163" s="125"/>
      <c r="D163" s="125"/>
      <c r="E163" s="123"/>
      <c r="F163" s="118"/>
      <c r="G163" s="118"/>
      <c r="H163" s="118"/>
      <c r="I163" s="118"/>
      <c r="J163" s="118"/>
      <c r="K163" s="118"/>
      <c r="L163" s="118"/>
      <c r="M163" s="118"/>
      <c r="N163" s="118"/>
      <c r="O163" s="118"/>
      <c r="P163" s="118"/>
      <c r="Q163" s="118"/>
      <c r="R163" s="118"/>
      <c r="S163" s="118"/>
      <c r="T163" s="118"/>
      <c r="U163" s="118"/>
      <c r="V163" s="118"/>
    </row>
    <row r="164" spans="1:22" s="124" customFormat="1" ht="9">
      <c r="A164" s="129"/>
      <c r="B164" s="125"/>
      <c r="D164" s="125"/>
      <c r="E164" s="123"/>
      <c r="F164" s="118"/>
      <c r="G164" s="118"/>
      <c r="H164" s="118"/>
      <c r="I164" s="118"/>
      <c r="J164" s="118"/>
      <c r="K164" s="118"/>
      <c r="L164" s="118"/>
      <c r="M164" s="118"/>
      <c r="N164" s="118"/>
      <c r="O164" s="118"/>
      <c r="P164" s="118"/>
      <c r="Q164" s="118"/>
      <c r="R164" s="118"/>
      <c r="S164" s="118"/>
      <c r="T164" s="118"/>
      <c r="U164" s="118"/>
      <c r="V164" s="118"/>
    </row>
    <row r="165" spans="1:22" s="124" customFormat="1" ht="9">
      <c r="A165" s="129"/>
      <c r="B165" s="125"/>
      <c r="C165" s="125"/>
      <c r="D165" s="125"/>
      <c r="E165" s="123"/>
      <c r="F165" s="118"/>
      <c r="G165" s="118"/>
      <c r="H165" s="118"/>
      <c r="I165" s="118"/>
      <c r="J165" s="118"/>
      <c r="K165" s="118"/>
      <c r="L165" s="118"/>
      <c r="M165" s="118"/>
      <c r="N165" s="118"/>
      <c r="O165" s="118"/>
      <c r="P165" s="118"/>
      <c r="Q165" s="118"/>
      <c r="R165" s="118"/>
      <c r="S165" s="118"/>
      <c r="T165" s="118"/>
      <c r="U165" s="118"/>
      <c r="V165" s="118"/>
    </row>
    <row r="166" spans="1:22" s="124" customFormat="1" ht="9">
      <c r="A166" s="129"/>
      <c r="B166" s="125"/>
      <c r="C166" s="125"/>
      <c r="E166" s="123"/>
      <c r="F166" s="118"/>
      <c r="G166" s="118"/>
      <c r="H166" s="118"/>
      <c r="I166" s="118"/>
      <c r="J166" s="118"/>
      <c r="K166" s="118"/>
      <c r="L166" s="118"/>
      <c r="M166" s="118"/>
      <c r="N166" s="118"/>
      <c r="O166" s="118"/>
      <c r="P166" s="118"/>
      <c r="Q166" s="118"/>
      <c r="R166" s="118"/>
      <c r="S166" s="118"/>
      <c r="T166" s="118"/>
      <c r="U166" s="118"/>
      <c r="V166" s="118"/>
    </row>
    <row r="167" spans="1:22" s="124" customFormat="1" ht="9">
      <c r="A167" s="129"/>
      <c r="B167" s="125"/>
      <c r="C167" s="125"/>
      <c r="D167" s="125"/>
      <c r="E167" s="123"/>
      <c r="F167" s="118"/>
      <c r="G167" s="118"/>
      <c r="H167" s="118"/>
      <c r="I167" s="118"/>
      <c r="J167" s="118"/>
      <c r="K167" s="118"/>
      <c r="L167" s="118"/>
      <c r="M167" s="118"/>
      <c r="N167" s="118"/>
      <c r="O167" s="118"/>
      <c r="P167" s="118"/>
      <c r="Q167" s="118"/>
      <c r="R167" s="118"/>
      <c r="S167" s="118"/>
      <c r="T167" s="118"/>
      <c r="U167" s="118"/>
      <c r="V167" s="118"/>
    </row>
    <row r="168" spans="1:22" s="124" customFormat="1" ht="9">
      <c r="A168" s="129"/>
      <c r="B168" s="125"/>
      <c r="C168" s="125"/>
      <c r="E168" s="123"/>
      <c r="F168" s="118"/>
      <c r="G168" s="118"/>
      <c r="H168" s="118"/>
      <c r="I168" s="118"/>
      <c r="J168" s="118"/>
      <c r="K168" s="118"/>
      <c r="L168" s="118"/>
      <c r="M168" s="118"/>
      <c r="N168" s="118"/>
      <c r="O168" s="118"/>
      <c r="P168" s="118"/>
      <c r="Q168" s="118"/>
      <c r="R168" s="118"/>
      <c r="S168" s="118"/>
      <c r="T168" s="118"/>
      <c r="U168" s="118"/>
      <c r="V168" s="118"/>
    </row>
    <row r="169" spans="1:22" s="124" customFormat="1" ht="9">
      <c r="A169" s="129"/>
      <c r="B169" s="125"/>
      <c r="C169" s="125"/>
      <c r="D169" s="125"/>
      <c r="E169" s="123"/>
      <c r="F169" s="118"/>
      <c r="G169" s="118"/>
      <c r="H169" s="118"/>
      <c r="I169" s="118"/>
      <c r="J169" s="118"/>
      <c r="K169" s="118"/>
      <c r="L169" s="118"/>
      <c r="M169" s="118"/>
      <c r="N169" s="118"/>
      <c r="O169" s="118"/>
      <c r="P169" s="118"/>
      <c r="Q169" s="118"/>
      <c r="R169" s="118"/>
      <c r="S169" s="118"/>
      <c r="T169" s="118"/>
      <c r="U169" s="118"/>
      <c r="V169" s="118"/>
    </row>
    <row r="170" spans="1:22" s="124" customFormat="1" ht="9">
      <c r="A170" s="129"/>
      <c r="B170" s="125"/>
      <c r="D170" s="125"/>
      <c r="E170" s="123"/>
      <c r="F170" s="118"/>
      <c r="G170" s="118"/>
      <c r="H170" s="118"/>
      <c r="I170" s="118"/>
      <c r="J170" s="118"/>
      <c r="K170" s="118"/>
      <c r="L170" s="118"/>
      <c r="M170" s="118"/>
      <c r="N170" s="118"/>
      <c r="O170" s="118"/>
      <c r="P170" s="118"/>
      <c r="Q170" s="118"/>
      <c r="R170" s="118"/>
      <c r="S170" s="118"/>
      <c r="T170" s="118"/>
      <c r="U170" s="118"/>
      <c r="V170" s="118"/>
    </row>
    <row r="171" spans="1:22" s="124" customFormat="1" ht="9">
      <c r="A171" s="129"/>
      <c r="B171" s="125"/>
      <c r="D171" s="125"/>
      <c r="E171" s="123"/>
      <c r="F171" s="118"/>
      <c r="G171" s="118"/>
      <c r="H171" s="118"/>
      <c r="I171" s="118"/>
      <c r="J171" s="118"/>
      <c r="K171" s="118"/>
      <c r="L171" s="118"/>
      <c r="M171" s="118"/>
      <c r="N171" s="118"/>
      <c r="O171" s="118"/>
      <c r="P171" s="118"/>
      <c r="Q171" s="118"/>
      <c r="R171" s="118"/>
      <c r="S171" s="118"/>
      <c r="T171" s="118"/>
      <c r="U171" s="118"/>
      <c r="V171" s="118"/>
    </row>
    <row r="172" spans="1:22" s="124" customFormat="1" ht="9">
      <c r="A172" s="129"/>
      <c r="B172" s="125"/>
      <c r="D172" s="125"/>
      <c r="E172" s="123"/>
      <c r="F172" s="118"/>
      <c r="G172" s="118"/>
      <c r="H172" s="118"/>
      <c r="I172" s="118"/>
      <c r="J172" s="118"/>
      <c r="K172" s="118"/>
      <c r="L172" s="118"/>
      <c r="M172" s="118"/>
      <c r="N172" s="118"/>
      <c r="O172" s="118"/>
      <c r="P172" s="118"/>
      <c r="Q172" s="118"/>
      <c r="R172" s="118"/>
      <c r="S172" s="118"/>
      <c r="T172" s="118"/>
      <c r="U172" s="118"/>
      <c r="V172" s="118"/>
    </row>
    <row r="173" spans="1:22" s="124" customFormat="1" ht="9">
      <c r="A173" s="129"/>
      <c r="B173" s="125"/>
      <c r="C173" s="125"/>
      <c r="D173" s="125"/>
      <c r="E173" s="123"/>
      <c r="F173" s="118"/>
      <c r="G173" s="118"/>
      <c r="H173" s="118"/>
      <c r="I173" s="118"/>
      <c r="J173" s="118"/>
      <c r="K173" s="118"/>
      <c r="L173" s="118"/>
      <c r="M173" s="118"/>
      <c r="N173" s="118"/>
      <c r="O173" s="118"/>
      <c r="P173" s="118"/>
      <c r="Q173" s="118"/>
      <c r="R173" s="118"/>
      <c r="S173" s="118"/>
      <c r="T173" s="118"/>
      <c r="U173" s="118"/>
      <c r="V173" s="118"/>
    </row>
    <row r="174" spans="1:22" s="124" customFormat="1" ht="9">
      <c r="A174" s="129"/>
      <c r="B174" s="125"/>
      <c r="C174" s="125"/>
      <c r="E174" s="123"/>
      <c r="F174" s="118"/>
      <c r="G174" s="118"/>
      <c r="H174" s="118"/>
      <c r="I174" s="118"/>
      <c r="J174" s="118"/>
      <c r="K174" s="118"/>
      <c r="L174" s="118"/>
      <c r="M174" s="118"/>
      <c r="N174" s="118"/>
      <c r="O174" s="118"/>
      <c r="P174" s="118"/>
      <c r="Q174" s="118"/>
      <c r="R174" s="118"/>
      <c r="S174" s="118"/>
      <c r="T174" s="118"/>
      <c r="U174" s="118"/>
      <c r="V174" s="118"/>
    </row>
    <row r="175" spans="1:22" s="124" customFormat="1" ht="9">
      <c r="A175" s="129"/>
      <c r="B175" s="125"/>
      <c r="C175" s="125"/>
      <c r="E175" s="123"/>
      <c r="F175" s="118"/>
      <c r="G175" s="118"/>
      <c r="H175" s="118"/>
      <c r="I175" s="118"/>
      <c r="J175" s="118"/>
      <c r="K175" s="118"/>
      <c r="L175" s="118"/>
      <c r="M175" s="118"/>
      <c r="N175" s="118"/>
      <c r="O175" s="118"/>
      <c r="P175" s="118"/>
      <c r="Q175" s="118"/>
      <c r="R175" s="118"/>
      <c r="S175" s="118"/>
      <c r="T175" s="118"/>
      <c r="U175" s="118"/>
      <c r="V175" s="118"/>
    </row>
    <row r="176" spans="1:22" s="124" customFormat="1" ht="9">
      <c r="A176" s="129"/>
      <c r="B176" s="125"/>
      <c r="C176" s="125"/>
      <c r="E176" s="123"/>
      <c r="F176" s="118"/>
      <c r="G176" s="118"/>
      <c r="H176" s="118"/>
      <c r="I176" s="118"/>
      <c r="J176" s="118"/>
      <c r="K176" s="118"/>
      <c r="L176" s="118"/>
      <c r="M176" s="118"/>
      <c r="N176" s="118"/>
      <c r="O176" s="118"/>
      <c r="P176" s="118"/>
      <c r="Q176" s="118"/>
      <c r="R176" s="118"/>
      <c r="S176" s="118"/>
      <c r="T176" s="118"/>
      <c r="U176" s="118"/>
      <c r="V176" s="118"/>
    </row>
    <row r="177" spans="1:22" s="124" customFormat="1" ht="9">
      <c r="A177" s="129"/>
      <c r="B177" s="125"/>
      <c r="D177" s="125"/>
      <c r="E177" s="123"/>
      <c r="F177" s="118"/>
      <c r="G177" s="118"/>
      <c r="H177" s="118"/>
      <c r="I177" s="118"/>
      <c r="J177" s="118"/>
      <c r="K177" s="118"/>
      <c r="L177" s="118"/>
      <c r="M177" s="118"/>
      <c r="N177" s="118"/>
      <c r="O177" s="118"/>
      <c r="P177" s="118"/>
      <c r="Q177" s="118"/>
      <c r="R177" s="118"/>
      <c r="S177" s="118"/>
      <c r="T177" s="118"/>
      <c r="U177" s="118"/>
      <c r="V177" s="118"/>
    </row>
    <row r="178" spans="1:22" s="124" customFormat="1" ht="9">
      <c r="A178" s="129"/>
      <c r="B178" s="125"/>
      <c r="C178" s="125"/>
      <c r="D178" s="125"/>
      <c r="E178" s="123"/>
      <c r="F178" s="118"/>
      <c r="G178" s="118"/>
      <c r="H178" s="118"/>
      <c r="I178" s="118"/>
      <c r="J178" s="118"/>
      <c r="K178" s="118"/>
      <c r="L178" s="118"/>
      <c r="M178" s="118"/>
      <c r="N178" s="118"/>
      <c r="O178" s="118"/>
      <c r="P178" s="118"/>
      <c r="Q178" s="118"/>
      <c r="R178" s="118"/>
      <c r="S178" s="118"/>
      <c r="T178" s="118"/>
      <c r="U178" s="118"/>
      <c r="V178" s="118"/>
    </row>
    <row r="179" spans="1:22" s="124" customFormat="1" ht="9">
      <c r="A179" s="129"/>
      <c r="B179" s="125"/>
      <c r="C179" s="125"/>
      <c r="D179" s="125"/>
      <c r="E179" s="123"/>
      <c r="F179" s="118"/>
      <c r="G179" s="118"/>
      <c r="H179" s="118"/>
      <c r="I179" s="118"/>
      <c r="J179" s="118"/>
      <c r="K179" s="118"/>
      <c r="L179" s="118"/>
      <c r="M179" s="118"/>
      <c r="N179" s="118"/>
      <c r="O179" s="118"/>
      <c r="P179" s="118"/>
      <c r="Q179" s="118"/>
      <c r="R179" s="118"/>
      <c r="S179" s="118"/>
      <c r="T179" s="118"/>
      <c r="U179" s="118"/>
      <c r="V179" s="118"/>
    </row>
    <row r="180" spans="1:22" s="124" customFormat="1" ht="9">
      <c r="A180" s="129"/>
      <c r="B180" s="125"/>
      <c r="C180" s="125"/>
      <c r="D180" s="125"/>
      <c r="E180" s="123"/>
      <c r="F180" s="118"/>
      <c r="G180" s="118"/>
      <c r="H180" s="118"/>
      <c r="I180" s="118"/>
      <c r="J180" s="118"/>
      <c r="K180" s="118"/>
      <c r="L180" s="118"/>
      <c r="M180" s="118"/>
      <c r="N180" s="118"/>
      <c r="O180" s="118"/>
      <c r="P180" s="118"/>
      <c r="Q180" s="118"/>
      <c r="R180" s="118"/>
      <c r="S180" s="118"/>
      <c r="T180" s="118"/>
      <c r="U180" s="118"/>
      <c r="V180" s="118"/>
    </row>
    <row r="181" spans="1:22" s="124" customFormat="1" ht="9">
      <c r="A181" s="129"/>
      <c r="B181" s="125"/>
      <c r="C181" s="125"/>
      <c r="E181" s="123"/>
      <c r="F181" s="118"/>
      <c r="G181" s="118"/>
      <c r="H181" s="118"/>
      <c r="I181" s="118"/>
      <c r="J181" s="118"/>
      <c r="K181" s="118"/>
      <c r="L181" s="118"/>
      <c r="M181" s="118"/>
      <c r="N181" s="118"/>
      <c r="O181" s="118"/>
      <c r="P181" s="118"/>
      <c r="Q181" s="118"/>
      <c r="R181" s="118"/>
      <c r="S181" s="118"/>
      <c r="T181" s="118"/>
      <c r="U181" s="118"/>
      <c r="V181" s="118"/>
    </row>
    <row r="182" spans="1:22" s="124" customFormat="1" ht="9">
      <c r="A182" s="129"/>
      <c r="B182" s="125"/>
      <c r="D182" s="125"/>
      <c r="E182" s="123"/>
      <c r="F182" s="118"/>
      <c r="G182" s="118"/>
      <c r="H182" s="118"/>
      <c r="I182" s="118"/>
      <c r="J182" s="118"/>
      <c r="K182" s="118"/>
      <c r="L182" s="118"/>
      <c r="M182" s="118"/>
      <c r="N182" s="118"/>
      <c r="O182" s="118"/>
      <c r="P182" s="118"/>
      <c r="Q182" s="118"/>
      <c r="R182" s="118"/>
      <c r="S182" s="118"/>
      <c r="T182" s="118"/>
      <c r="U182" s="118"/>
      <c r="V182" s="118"/>
    </row>
    <row r="183" spans="1:22" s="124" customFormat="1" ht="9">
      <c r="A183" s="129"/>
      <c r="B183" s="125"/>
      <c r="C183" s="125"/>
      <c r="D183" s="125"/>
      <c r="E183" s="123"/>
      <c r="F183" s="118"/>
      <c r="G183" s="118"/>
      <c r="H183" s="118"/>
      <c r="I183" s="118"/>
      <c r="J183" s="118"/>
      <c r="K183" s="118"/>
      <c r="L183" s="118"/>
      <c r="M183" s="118"/>
      <c r="N183" s="118"/>
      <c r="O183" s="118"/>
      <c r="P183" s="118"/>
      <c r="Q183" s="118"/>
      <c r="R183" s="118"/>
      <c r="S183" s="118"/>
      <c r="T183" s="118"/>
      <c r="U183" s="118"/>
      <c r="V183" s="118"/>
    </row>
    <row r="184" spans="1:22" s="124" customFormat="1" ht="9">
      <c r="A184" s="129"/>
      <c r="B184" s="125"/>
      <c r="C184" s="125"/>
      <c r="D184" s="125"/>
      <c r="E184" s="123"/>
      <c r="F184" s="118"/>
      <c r="G184" s="118"/>
      <c r="H184" s="118"/>
      <c r="I184" s="118"/>
      <c r="J184" s="118"/>
      <c r="K184" s="118"/>
      <c r="L184" s="118"/>
      <c r="M184" s="118"/>
      <c r="N184" s="118"/>
      <c r="O184" s="118"/>
      <c r="P184" s="118"/>
      <c r="Q184" s="118"/>
      <c r="R184" s="118"/>
      <c r="S184" s="118"/>
      <c r="T184" s="118"/>
      <c r="U184" s="118"/>
      <c r="V184" s="118"/>
    </row>
    <row r="185" spans="1:22" s="124" customFormat="1" ht="9">
      <c r="A185" s="129"/>
      <c r="B185" s="125"/>
      <c r="C185" s="125"/>
      <c r="D185" s="125"/>
      <c r="E185" s="123"/>
      <c r="F185" s="118"/>
      <c r="G185" s="118"/>
      <c r="H185" s="118"/>
      <c r="I185" s="118"/>
      <c r="J185" s="118"/>
      <c r="K185" s="118"/>
      <c r="L185" s="118"/>
      <c r="M185" s="118"/>
      <c r="N185" s="118"/>
      <c r="O185" s="118"/>
      <c r="P185" s="118"/>
      <c r="Q185" s="118"/>
      <c r="R185" s="118"/>
      <c r="S185" s="118"/>
      <c r="T185" s="118"/>
      <c r="U185" s="118"/>
      <c r="V185" s="118"/>
    </row>
    <row r="186" spans="1:22" s="124" customFormat="1" ht="9">
      <c r="A186" s="129"/>
      <c r="B186" s="125"/>
      <c r="E186" s="123"/>
      <c r="F186" s="118"/>
      <c r="G186" s="118"/>
      <c r="H186" s="118"/>
      <c r="I186" s="118"/>
      <c r="J186" s="118"/>
      <c r="K186" s="118"/>
      <c r="L186" s="118"/>
      <c r="M186" s="118"/>
      <c r="N186" s="118"/>
      <c r="O186" s="118"/>
      <c r="P186" s="118"/>
      <c r="Q186" s="118"/>
      <c r="R186" s="118"/>
      <c r="S186" s="118"/>
      <c r="T186" s="118"/>
      <c r="U186" s="118"/>
      <c r="V186" s="118"/>
    </row>
    <row r="187" spans="1:22" s="124" customFormat="1" ht="9">
      <c r="A187" s="129"/>
      <c r="B187" s="125"/>
      <c r="D187" s="125"/>
      <c r="E187" s="123"/>
      <c r="F187" s="118"/>
      <c r="G187" s="118"/>
      <c r="H187" s="118"/>
      <c r="I187" s="118"/>
      <c r="J187" s="118"/>
      <c r="K187" s="118"/>
      <c r="L187" s="118"/>
      <c r="M187" s="118"/>
      <c r="N187" s="118"/>
      <c r="O187" s="118"/>
      <c r="P187" s="118"/>
      <c r="Q187" s="118"/>
      <c r="R187" s="118"/>
      <c r="S187" s="118"/>
      <c r="T187" s="118"/>
      <c r="U187" s="118"/>
      <c r="V187" s="118"/>
    </row>
    <row r="188" spans="1:22" s="124" customFormat="1" ht="9">
      <c r="A188" s="129"/>
      <c r="B188" s="125"/>
      <c r="D188" s="125"/>
      <c r="E188" s="123"/>
      <c r="F188" s="118"/>
      <c r="G188" s="118"/>
      <c r="H188" s="118"/>
      <c r="I188" s="118"/>
      <c r="J188" s="118"/>
      <c r="K188" s="118"/>
      <c r="L188" s="118"/>
      <c r="M188" s="118"/>
      <c r="N188" s="118"/>
      <c r="O188" s="118"/>
      <c r="P188" s="118"/>
      <c r="Q188" s="118"/>
      <c r="R188" s="118"/>
      <c r="S188" s="118"/>
      <c r="T188" s="118"/>
      <c r="U188" s="118"/>
      <c r="V188" s="118"/>
    </row>
    <row r="189" spans="1:22" s="124" customFormat="1" ht="9">
      <c r="A189" s="129"/>
      <c r="B189" s="125"/>
      <c r="D189" s="125"/>
      <c r="E189" s="123"/>
      <c r="F189" s="118"/>
      <c r="G189" s="118"/>
      <c r="H189" s="118"/>
      <c r="I189" s="118"/>
      <c r="J189" s="118"/>
      <c r="K189" s="118"/>
      <c r="L189" s="118"/>
      <c r="M189" s="118"/>
      <c r="N189" s="118"/>
      <c r="O189" s="118"/>
      <c r="P189" s="118"/>
      <c r="Q189" s="118"/>
      <c r="R189" s="118"/>
      <c r="S189" s="118"/>
      <c r="T189" s="118"/>
      <c r="U189" s="118"/>
      <c r="V189" s="118"/>
    </row>
    <row r="190" spans="1:22" s="124" customFormat="1" ht="9">
      <c r="A190" s="129"/>
      <c r="B190" s="125"/>
      <c r="E190" s="123"/>
      <c r="F190" s="118"/>
      <c r="G190" s="118"/>
      <c r="H190" s="118"/>
      <c r="I190" s="118"/>
      <c r="J190" s="118"/>
      <c r="K190" s="118"/>
      <c r="L190" s="118"/>
      <c r="M190" s="118"/>
      <c r="N190" s="118"/>
      <c r="O190" s="118"/>
      <c r="P190" s="118"/>
      <c r="Q190" s="118"/>
      <c r="R190" s="118"/>
      <c r="S190" s="118"/>
      <c r="T190" s="118"/>
      <c r="U190" s="118"/>
      <c r="V190" s="118"/>
    </row>
    <row r="191" spans="1:22" s="124" customFormat="1" ht="9">
      <c r="A191" s="129"/>
      <c r="B191" s="125"/>
      <c r="E191" s="123"/>
      <c r="F191" s="118"/>
      <c r="G191" s="118"/>
      <c r="H191" s="118"/>
      <c r="I191" s="118"/>
      <c r="J191" s="118"/>
      <c r="K191" s="118"/>
      <c r="L191" s="118"/>
      <c r="M191" s="118"/>
      <c r="N191" s="118"/>
      <c r="O191" s="118"/>
      <c r="P191" s="118"/>
      <c r="Q191" s="118"/>
      <c r="R191" s="118"/>
      <c r="S191" s="118"/>
      <c r="T191" s="118"/>
      <c r="U191" s="118"/>
      <c r="V191" s="118"/>
    </row>
    <row r="192" spans="1:22" s="124" customFormat="1" ht="12.75">
      <c r="A192" s="129"/>
      <c r="B192" s="125"/>
      <c r="C192" s="102"/>
      <c r="E192" s="123"/>
      <c r="F192" s="118"/>
      <c r="G192" s="118"/>
      <c r="H192" s="118"/>
      <c r="I192" s="118"/>
      <c r="J192" s="118"/>
      <c r="K192" s="118"/>
      <c r="L192" s="118"/>
      <c r="M192" s="118"/>
      <c r="N192" s="118"/>
      <c r="O192" s="118"/>
      <c r="P192" s="118"/>
      <c r="Q192" s="118"/>
      <c r="R192" s="118"/>
      <c r="S192" s="118"/>
      <c r="T192" s="118"/>
      <c r="U192" s="118"/>
      <c r="V192" s="118"/>
    </row>
    <row r="193" spans="1:22" s="124" customFormat="1" ht="12.75">
      <c r="A193" s="129"/>
      <c r="B193" s="125"/>
      <c r="C193" s="102"/>
      <c r="E193" s="123"/>
      <c r="F193" s="118"/>
      <c r="G193" s="118"/>
      <c r="H193" s="118"/>
      <c r="I193" s="118"/>
      <c r="J193" s="118"/>
      <c r="K193" s="118"/>
      <c r="L193" s="118"/>
      <c r="M193" s="118"/>
      <c r="N193" s="118"/>
      <c r="O193" s="118"/>
      <c r="P193" s="118"/>
      <c r="Q193" s="118"/>
      <c r="R193" s="118"/>
      <c r="S193" s="118"/>
      <c r="T193" s="118"/>
      <c r="U193" s="118"/>
      <c r="V193" s="118"/>
    </row>
    <row r="194" spans="1:22" s="124" customFormat="1" ht="12.75">
      <c r="A194" s="100"/>
      <c r="B194" s="101"/>
      <c r="C194" s="102"/>
      <c r="E194" s="123"/>
      <c r="F194" s="118"/>
      <c r="G194" s="118"/>
      <c r="H194" s="118"/>
      <c r="I194" s="118"/>
      <c r="J194" s="118"/>
      <c r="K194" s="118"/>
      <c r="L194" s="118"/>
      <c r="M194" s="118"/>
      <c r="N194" s="118"/>
      <c r="O194" s="118"/>
      <c r="P194" s="118"/>
      <c r="Q194" s="118"/>
      <c r="R194" s="118"/>
      <c r="S194" s="118"/>
      <c r="T194" s="118"/>
      <c r="U194" s="118"/>
      <c r="V194" s="118"/>
    </row>
    <row r="195" spans="1:22" s="124" customFormat="1" ht="12.75">
      <c r="A195" s="100"/>
      <c r="B195" s="101"/>
      <c r="C195" s="102"/>
      <c r="E195" s="123"/>
      <c r="F195" s="118"/>
      <c r="G195" s="118"/>
      <c r="H195" s="118"/>
      <c r="I195" s="118"/>
      <c r="J195" s="118"/>
      <c r="K195" s="118"/>
      <c r="L195" s="118"/>
      <c r="M195" s="118"/>
      <c r="N195" s="118"/>
      <c r="O195" s="118"/>
      <c r="P195" s="118"/>
      <c r="Q195" s="118"/>
      <c r="R195" s="118"/>
      <c r="S195" s="118"/>
      <c r="T195" s="118"/>
      <c r="U195" s="118"/>
      <c r="V195" s="118"/>
    </row>
    <row r="196" spans="1:22" s="124" customFormat="1" ht="12.75">
      <c r="A196" s="100"/>
      <c r="B196" s="101"/>
      <c r="C196" s="102"/>
      <c r="D196" s="102"/>
      <c r="E196" s="123"/>
      <c r="F196" s="118"/>
      <c r="G196" s="118"/>
      <c r="H196" s="118"/>
      <c r="I196" s="118"/>
      <c r="J196" s="118"/>
      <c r="K196" s="118"/>
      <c r="L196" s="118"/>
      <c r="M196" s="118"/>
      <c r="N196" s="118"/>
      <c r="O196" s="118"/>
      <c r="P196" s="118"/>
      <c r="Q196" s="118"/>
      <c r="R196" s="118"/>
      <c r="S196" s="118"/>
      <c r="T196" s="118"/>
      <c r="U196" s="118"/>
      <c r="V196" s="118"/>
    </row>
    <row r="197" spans="1:22" s="124" customFormat="1" ht="12.75">
      <c r="A197" s="100"/>
      <c r="B197" s="101"/>
      <c r="C197" s="102"/>
      <c r="D197" s="102"/>
      <c r="E197" s="123"/>
      <c r="F197" s="118"/>
      <c r="G197" s="118"/>
      <c r="H197" s="118"/>
      <c r="I197" s="118"/>
      <c r="J197" s="118"/>
      <c r="K197" s="118"/>
      <c r="L197" s="118"/>
      <c r="M197" s="118"/>
      <c r="N197" s="118"/>
      <c r="O197" s="118"/>
      <c r="P197" s="118"/>
      <c r="Q197" s="118"/>
      <c r="R197" s="118"/>
      <c r="S197" s="118"/>
      <c r="T197" s="118"/>
      <c r="U197" s="118"/>
      <c r="V197" s="118"/>
    </row>
    <row r="198" spans="1:22" s="124" customFormat="1" ht="12.75">
      <c r="A198" s="100"/>
      <c r="B198" s="101"/>
      <c r="C198" s="102"/>
      <c r="D198" s="102"/>
      <c r="E198" s="123"/>
      <c r="F198" s="118"/>
      <c r="G198" s="118"/>
      <c r="H198" s="118"/>
      <c r="I198" s="118"/>
      <c r="J198" s="118"/>
      <c r="K198" s="118"/>
      <c r="L198" s="118"/>
      <c r="M198" s="118"/>
      <c r="N198" s="118"/>
      <c r="O198" s="118"/>
      <c r="P198" s="118"/>
      <c r="Q198" s="118"/>
      <c r="R198" s="118"/>
      <c r="S198" s="118"/>
      <c r="T198" s="118"/>
      <c r="U198" s="118"/>
      <c r="V198" s="118"/>
    </row>
    <row r="199" spans="1:22" s="124" customFormat="1" ht="12.75">
      <c r="A199" s="100"/>
      <c r="B199" s="101"/>
      <c r="C199" s="102"/>
      <c r="D199" s="102"/>
      <c r="E199" s="123"/>
      <c r="F199" s="118"/>
      <c r="G199" s="118"/>
      <c r="H199" s="118"/>
      <c r="I199" s="118"/>
      <c r="J199" s="118"/>
      <c r="K199" s="118"/>
      <c r="L199" s="118"/>
      <c r="M199" s="118"/>
      <c r="N199" s="118"/>
      <c r="O199" s="118"/>
      <c r="P199" s="118"/>
      <c r="Q199" s="118"/>
      <c r="R199" s="118"/>
      <c r="S199" s="118"/>
      <c r="T199" s="118"/>
      <c r="U199" s="118"/>
      <c r="V199" s="118"/>
    </row>
    <row r="200" spans="1:22" s="124" customFormat="1" ht="12.75">
      <c r="A200" s="100"/>
      <c r="B200" s="101"/>
      <c r="C200" s="102"/>
      <c r="D200" s="102"/>
      <c r="E200" s="104"/>
      <c r="F200" s="103"/>
      <c r="G200" s="118"/>
      <c r="H200" s="118"/>
      <c r="I200" s="118"/>
      <c r="J200" s="118"/>
      <c r="K200" s="118"/>
      <c r="L200" s="118"/>
      <c r="M200" s="118"/>
      <c r="N200" s="118"/>
      <c r="O200" s="118"/>
      <c r="P200" s="118"/>
      <c r="Q200" s="118"/>
      <c r="R200" s="118"/>
      <c r="S200" s="118"/>
      <c r="T200" s="118"/>
      <c r="U200" s="118"/>
      <c r="V200" s="118"/>
    </row>
    <row r="201" spans="1:22" s="124" customFormat="1" ht="12.75">
      <c r="A201" s="100"/>
      <c r="B201" s="101"/>
      <c r="C201" s="102"/>
      <c r="D201" s="102"/>
      <c r="E201" s="104"/>
      <c r="F201" s="103"/>
      <c r="G201" s="118"/>
      <c r="H201" s="118"/>
      <c r="I201" s="118"/>
      <c r="J201" s="118"/>
      <c r="K201" s="118"/>
      <c r="L201" s="118"/>
      <c r="M201" s="118"/>
      <c r="N201" s="118"/>
      <c r="O201" s="118"/>
      <c r="P201" s="118"/>
      <c r="Q201" s="118"/>
      <c r="R201" s="118"/>
      <c r="S201" s="118"/>
      <c r="T201" s="118"/>
      <c r="U201" s="118"/>
      <c r="V201" s="118"/>
    </row>
  </sheetData>
  <mergeCells count="3">
    <mergeCell ref="A5:A6"/>
    <mergeCell ref="E5:F5"/>
    <mergeCell ref="B5:C5"/>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sheetPr codeName="Foglio3"/>
  <dimension ref="A2:L97"/>
  <sheetViews>
    <sheetView workbookViewId="0" topLeftCell="A1">
      <selection activeCell="B5" sqref="B5:F5"/>
    </sheetView>
  </sheetViews>
  <sheetFormatPr defaultColWidth="9.140625" defaultRowHeight="9" customHeight="1"/>
  <cols>
    <col min="1" max="1" width="16.57421875" style="41" customWidth="1"/>
    <col min="2" max="6" width="12.00390625" style="41" customWidth="1"/>
    <col min="7" max="16384" width="8.8515625" style="41" customWidth="1"/>
  </cols>
  <sheetData>
    <row r="2" s="38" customFormat="1" ht="12" customHeight="1">
      <c r="A2" s="156" t="s">
        <v>27</v>
      </c>
    </row>
    <row r="3" s="38" customFormat="1" ht="12">
      <c r="A3" s="39" t="s">
        <v>22</v>
      </c>
    </row>
    <row r="4" s="38" customFormat="1" ht="9" customHeight="1">
      <c r="A4" s="39"/>
    </row>
    <row r="5" spans="1:6" s="40" customFormat="1" ht="13.5" customHeight="1">
      <c r="A5" s="486" t="s">
        <v>88</v>
      </c>
      <c r="B5" s="489" t="s">
        <v>229</v>
      </c>
      <c r="C5" s="489"/>
      <c r="D5" s="489"/>
      <c r="E5" s="489"/>
      <c r="F5" s="489"/>
    </row>
    <row r="6" spans="1:6" s="40" customFormat="1" ht="13.5" customHeight="1">
      <c r="A6" s="487"/>
      <c r="B6" s="489" t="s">
        <v>110</v>
      </c>
      <c r="C6" s="489"/>
      <c r="D6" s="489"/>
      <c r="E6" s="484" t="s">
        <v>111</v>
      </c>
      <c r="F6" s="484" t="s">
        <v>0</v>
      </c>
    </row>
    <row r="7" spans="1:6" s="40" customFormat="1" ht="13.5" customHeight="1">
      <c r="A7" s="488"/>
      <c r="B7" s="161" t="s">
        <v>108</v>
      </c>
      <c r="C7" s="161" t="s">
        <v>109</v>
      </c>
      <c r="D7" s="161" t="s">
        <v>0</v>
      </c>
      <c r="E7" s="485"/>
      <c r="F7" s="485"/>
    </row>
    <row r="8" spans="1:6" s="40" customFormat="1" ht="9" customHeight="1">
      <c r="A8" s="322"/>
      <c r="B8" s="369"/>
      <c r="C8" s="369"/>
      <c r="D8" s="369"/>
      <c r="E8" s="370"/>
      <c r="F8" s="370"/>
    </row>
    <row r="9" spans="1:6" s="40" customFormat="1" ht="9" customHeight="1">
      <c r="A9" s="483" t="s">
        <v>128</v>
      </c>
      <c r="B9" s="483"/>
      <c r="C9" s="483"/>
      <c r="D9" s="483"/>
      <c r="E9" s="483"/>
      <c r="F9" s="483"/>
    </row>
    <row r="10" spans="1:6" s="40" customFormat="1" ht="9" customHeight="1">
      <c r="A10" s="322"/>
      <c r="B10" s="369"/>
      <c r="C10" s="369"/>
      <c r="D10" s="369"/>
      <c r="E10" s="370"/>
      <c r="F10" s="370"/>
    </row>
    <row r="11" spans="1:6" s="40" customFormat="1" ht="9" customHeight="1">
      <c r="A11" s="213" t="s">
        <v>17</v>
      </c>
      <c r="B11" s="417">
        <v>151476</v>
      </c>
      <c r="C11" s="417">
        <v>230868</v>
      </c>
      <c r="D11" s="417">
        <v>382344</v>
      </c>
      <c r="E11" s="418" t="s">
        <v>18</v>
      </c>
      <c r="F11" s="417">
        <v>382344</v>
      </c>
    </row>
    <row r="12" spans="1:6" s="40" customFormat="1" ht="9" customHeight="1">
      <c r="A12" s="213" t="s">
        <v>69</v>
      </c>
      <c r="B12" s="418" t="s">
        <v>18</v>
      </c>
      <c r="C12" s="418" t="s">
        <v>18</v>
      </c>
      <c r="D12" s="418" t="s">
        <v>18</v>
      </c>
      <c r="E12" s="418" t="s">
        <v>18</v>
      </c>
      <c r="F12" s="418" t="s">
        <v>18</v>
      </c>
    </row>
    <row r="13" spans="1:6" s="40" customFormat="1" ht="9" customHeight="1">
      <c r="A13" s="213" t="s">
        <v>1</v>
      </c>
      <c r="B13" s="417">
        <v>496239</v>
      </c>
      <c r="C13" s="417">
        <v>255181</v>
      </c>
      <c r="D13" s="417">
        <v>751420</v>
      </c>
      <c r="E13" s="417">
        <v>31276</v>
      </c>
      <c r="F13" s="417">
        <v>782696</v>
      </c>
    </row>
    <row r="14" spans="1:6" s="40" customFormat="1" ht="9" customHeight="1">
      <c r="A14" s="213" t="s">
        <v>19</v>
      </c>
      <c r="B14" s="418" t="s">
        <v>18</v>
      </c>
      <c r="C14" s="418" t="s">
        <v>18</v>
      </c>
      <c r="D14" s="418" t="s">
        <v>18</v>
      </c>
      <c r="E14" s="418" t="s">
        <v>18</v>
      </c>
      <c r="F14" s="418" t="s">
        <v>18</v>
      </c>
    </row>
    <row r="15" spans="1:6" s="40" customFormat="1" ht="9" customHeight="1">
      <c r="A15" s="213" t="s">
        <v>2</v>
      </c>
      <c r="B15" s="417">
        <v>367141</v>
      </c>
      <c r="C15" s="417">
        <v>151439</v>
      </c>
      <c r="D15" s="417">
        <v>518580</v>
      </c>
      <c r="E15" s="418" t="s">
        <v>18</v>
      </c>
      <c r="F15" s="417">
        <v>518580</v>
      </c>
    </row>
    <row r="16" spans="1:6" s="40" customFormat="1" ht="9" customHeight="1">
      <c r="A16" s="213" t="s">
        <v>16</v>
      </c>
      <c r="B16" s="417">
        <v>171417</v>
      </c>
      <c r="C16" s="417">
        <v>137838</v>
      </c>
      <c r="D16" s="417">
        <v>309255</v>
      </c>
      <c r="E16" s="417">
        <v>19977</v>
      </c>
      <c r="F16" s="417">
        <v>329232</v>
      </c>
    </row>
    <row r="17" spans="1:6" s="40" customFormat="1" ht="9" customHeight="1">
      <c r="A17" s="213" t="s">
        <v>3</v>
      </c>
      <c r="B17" s="417">
        <v>18309</v>
      </c>
      <c r="C17" s="417">
        <v>28381</v>
      </c>
      <c r="D17" s="417">
        <v>46690</v>
      </c>
      <c r="E17" s="417">
        <v>3223</v>
      </c>
      <c r="F17" s="417">
        <v>49913</v>
      </c>
    </row>
    <row r="18" spans="1:6" s="40" customFormat="1" ht="9" customHeight="1">
      <c r="A18" s="213" t="s">
        <v>4</v>
      </c>
      <c r="B18" s="417">
        <v>187611</v>
      </c>
      <c r="C18" s="417">
        <v>240344</v>
      </c>
      <c r="D18" s="417">
        <v>427955</v>
      </c>
      <c r="E18" s="417">
        <v>23349</v>
      </c>
      <c r="F18" s="417">
        <v>451304</v>
      </c>
    </row>
    <row r="19" spans="1:6" s="40" customFormat="1" ht="9" customHeight="1">
      <c r="A19" s="213" t="s">
        <v>5</v>
      </c>
      <c r="B19" s="417">
        <v>3494609</v>
      </c>
      <c r="C19" s="417">
        <v>970551</v>
      </c>
      <c r="D19" s="417">
        <v>4465160</v>
      </c>
      <c r="E19" s="417">
        <v>99983</v>
      </c>
      <c r="F19" s="417">
        <v>4565143</v>
      </c>
    </row>
    <row r="20" spans="1:6" s="40" customFormat="1" ht="9" customHeight="1">
      <c r="A20" s="213" t="s">
        <v>7</v>
      </c>
      <c r="B20" s="417">
        <v>87484</v>
      </c>
      <c r="C20" s="417">
        <v>59435</v>
      </c>
      <c r="D20" s="417">
        <v>146919</v>
      </c>
      <c r="E20" s="418" t="s">
        <v>18</v>
      </c>
      <c r="F20" s="417">
        <v>146919</v>
      </c>
    </row>
    <row r="21" spans="1:6" s="40" customFormat="1" ht="9" customHeight="1">
      <c r="A21" s="213" t="s">
        <v>6</v>
      </c>
      <c r="B21" s="417">
        <v>133746</v>
      </c>
      <c r="C21" s="417">
        <v>127967</v>
      </c>
      <c r="D21" s="417">
        <v>261713</v>
      </c>
      <c r="E21" s="417">
        <v>8651</v>
      </c>
      <c r="F21" s="417">
        <v>270364</v>
      </c>
    </row>
    <row r="22" spans="1:6" s="40" customFormat="1" ht="9" customHeight="1">
      <c r="A22" s="213" t="s">
        <v>8</v>
      </c>
      <c r="B22" s="417">
        <v>745382</v>
      </c>
      <c r="C22" s="417">
        <v>583544</v>
      </c>
      <c r="D22" s="417">
        <v>1328926</v>
      </c>
      <c r="E22" s="417">
        <v>82374</v>
      </c>
      <c r="F22" s="417">
        <v>1411300</v>
      </c>
    </row>
    <row r="23" spans="1:6" s="40" customFormat="1" ht="9" customHeight="1">
      <c r="A23" s="213" t="s">
        <v>9</v>
      </c>
      <c r="B23" s="417">
        <v>58822</v>
      </c>
      <c r="C23" s="417">
        <v>73657</v>
      </c>
      <c r="D23" s="417">
        <v>132479</v>
      </c>
      <c r="E23" s="418" t="s">
        <v>18</v>
      </c>
      <c r="F23" s="417">
        <v>132479</v>
      </c>
    </row>
    <row r="24" spans="1:6" s="40" customFormat="1" ht="9" customHeight="1">
      <c r="A24" s="213" t="s">
        <v>10</v>
      </c>
      <c r="B24" s="417">
        <v>3525</v>
      </c>
      <c r="C24" s="417">
        <v>9955</v>
      </c>
      <c r="D24" s="417">
        <v>13480</v>
      </c>
      <c r="E24" s="417">
        <v>5099</v>
      </c>
      <c r="F24" s="417">
        <v>18579</v>
      </c>
    </row>
    <row r="25" spans="1:6" s="40" customFormat="1" ht="9" customHeight="1">
      <c r="A25" s="213" t="s">
        <v>11</v>
      </c>
      <c r="B25" s="417">
        <v>320881</v>
      </c>
      <c r="C25" s="417">
        <v>428163</v>
      </c>
      <c r="D25" s="417">
        <v>749044</v>
      </c>
      <c r="E25" s="417">
        <v>23463</v>
      </c>
      <c r="F25" s="417">
        <v>772507</v>
      </c>
    </row>
    <row r="26" spans="1:6" s="40" customFormat="1" ht="9" customHeight="1">
      <c r="A26" s="213" t="s">
        <v>12</v>
      </c>
      <c r="B26" s="417">
        <v>31786</v>
      </c>
      <c r="C26" s="417">
        <v>69781</v>
      </c>
      <c r="D26" s="417">
        <v>101567</v>
      </c>
      <c r="E26" s="417">
        <v>32472</v>
      </c>
      <c r="F26" s="417">
        <v>134039</v>
      </c>
    </row>
    <row r="27" spans="1:6" s="40" customFormat="1" ht="9" customHeight="1">
      <c r="A27" s="213" t="s">
        <v>13</v>
      </c>
      <c r="B27" s="417">
        <v>32757</v>
      </c>
      <c r="C27" s="417">
        <v>67320</v>
      </c>
      <c r="D27" s="417">
        <v>100077</v>
      </c>
      <c r="E27" s="418" t="s">
        <v>18</v>
      </c>
      <c r="F27" s="417">
        <v>100077</v>
      </c>
    </row>
    <row r="28" spans="1:6" s="40" customFormat="1" ht="9" customHeight="1">
      <c r="A28" s="213" t="s">
        <v>14</v>
      </c>
      <c r="B28" s="417">
        <v>101563</v>
      </c>
      <c r="C28" s="417">
        <v>126206</v>
      </c>
      <c r="D28" s="417">
        <v>227769</v>
      </c>
      <c r="E28" s="417">
        <v>16272</v>
      </c>
      <c r="F28" s="417">
        <v>244041</v>
      </c>
    </row>
    <row r="29" spans="1:6" s="40" customFormat="1" ht="9" customHeight="1">
      <c r="A29" s="213" t="s">
        <v>33</v>
      </c>
      <c r="B29" s="418" t="s">
        <v>18</v>
      </c>
      <c r="C29" s="418" t="s">
        <v>18</v>
      </c>
      <c r="D29" s="418" t="s">
        <v>18</v>
      </c>
      <c r="E29" s="418" t="s">
        <v>18</v>
      </c>
      <c r="F29" s="418" t="s">
        <v>18</v>
      </c>
    </row>
    <row r="30" spans="1:6" s="40" customFormat="1" ht="9" customHeight="1">
      <c r="A30" s="213" t="s">
        <v>15</v>
      </c>
      <c r="B30" s="417">
        <v>128212</v>
      </c>
      <c r="C30" s="417">
        <v>92120</v>
      </c>
      <c r="D30" s="417">
        <v>220332</v>
      </c>
      <c r="E30" s="418" t="s">
        <v>18</v>
      </c>
      <c r="F30" s="417">
        <v>220332</v>
      </c>
    </row>
    <row r="31" spans="1:6" s="40" customFormat="1" ht="9" customHeight="1">
      <c r="A31" s="399" t="s">
        <v>151</v>
      </c>
      <c r="B31" s="419">
        <v>6530960</v>
      </c>
      <c r="C31" s="419">
        <v>3652750</v>
      </c>
      <c r="D31" s="419">
        <v>10183710</v>
      </c>
      <c r="E31" s="419">
        <v>346139</v>
      </c>
      <c r="F31" s="419">
        <v>10529849</v>
      </c>
    </row>
    <row r="32" spans="1:6" s="40" customFormat="1" ht="9" customHeight="1">
      <c r="A32" s="214" t="s">
        <v>73</v>
      </c>
      <c r="B32" s="419">
        <v>1392193</v>
      </c>
      <c r="C32" s="419">
        <v>1044051</v>
      </c>
      <c r="D32" s="419">
        <v>2436244</v>
      </c>
      <c r="E32" s="419">
        <v>77825</v>
      </c>
      <c r="F32" s="419">
        <v>2514069</v>
      </c>
    </row>
    <row r="33" spans="1:6" s="40" customFormat="1" ht="9" customHeight="1">
      <c r="A33" s="214" t="s">
        <v>74</v>
      </c>
      <c r="B33" s="419">
        <v>4461221</v>
      </c>
      <c r="C33" s="419">
        <v>1741497</v>
      </c>
      <c r="D33" s="419">
        <v>6202718</v>
      </c>
      <c r="E33" s="419">
        <v>191008</v>
      </c>
      <c r="F33" s="419">
        <v>6393726</v>
      </c>
    </row>
    <row r="34" spans="1:6" s="40" customFormat="1" ht="9" customHeight="1">
      <c r="A34" s="214" t="s">
        <v>75</v>
      </c>
      <c r="B34" s="419">
        <v>677546</v>
      </c>
      <c r="C34" s="419">
        <v>867202</v>
      </c>
      <c r="D34" s="419">
        <v>1544748</v>
      </c>
      <c r="E34" s="419">
        <v>77306</v>
      </c>
      <c r="F34" s="419">
        <v>1622054</v>
      </c>
    </row>
    <row r="35" spans="1:6" s="40" customFormat="1" ht="9" customHeight="1">
      <c r="A35" s="322"/>
      <c r="B35" s="369"/>
      <c r="C35" s="369"/>
      <c r="D35" s="369"/>
      <c r="E35" s="370"/>
      <c r="F35" s="370"/>
    </row>
    <row r="36" spans="1:6" s="40" customFormat="1" ht="9" customHeight="1">
      <c r="A36" s="483" t="s">
        <v>129</v>
      </c>
      <c r="B36" s="483"/>
      <c r="C36" s="483"/>
      <c r="D36" s="483"/>
      <c r="E36" s="483"/>
      <c r="F36" s="483"/>
    </row>
    <row r="37" spans="1:6" s="217" customFormat="1" ht="9" customHeight="1">
      <c r="A37" s="216"/>
      <c r="B37" s="47"/>
      <c r="C37" s="47"/>
      <c r="D37" s="47"/>
      <c r="E37" s="157"/>
      <c r="F37" s="158"/>
    </row>
    <row r="38" spans="1:6" s="43" customFormat="1" ht="9" customHeight="1">
      <c r="A38" s="213" t="s">
        <v>17</v>
      </c>
      <c r="B38" s="420">
        <v>153279</v>
      </c>
      <c r="C38" s="420">
        <v>241850</v>
      </c>
      <c r="D38" s="420">
        <v>395129</v>
      </c>
      <c r="E38" s="421" t="s">
        <v>18</v>
      </c>
      <c r="F38" s="420">
        <v>395129</v>
      </c>
    </row>
    <row r="39" spans="1:10" s="141" customFormat="1" ht="9" customHeight="1">
      <c r="A39" s="213" t="s">
        <v>69</v>
      </c>
      <c r="B39" s="421" t="s">
        <v>18</v>
      </c>
      <c r="C39" s="421" t="s">
        <v>18</v>
      </c>
      <c r="D39" s="421" t="s">
        <v>18</v>
      </c>
      <c r="E39" s="421" t="s">
        <v>18</v>
      </c>
      <c r="F39" s="421" t="s">
        <v>18</v>
      </c>
      <c r="G39" s="43"/>
      <c r="H39" s="218"/>
      <c r="I39" s="218"/>
      <c r="J39" s="218"/>
    </row>
    <row r="40" spans="1:6" s="43" customFormat="1" ht="9" customHeight="1">
      <c r="A40" s="213" t="s">
        <v>1</v>
      </c>
      <c r="B40" s="420">
        <v>567866</v>
      </c>
      <c r="C40" s="420">
        <v>301718</v>
      </c>
      <c r="D40" s="420">
        <v>869584</v>
      </c>
      <c r="E40" s="420">
        <v>41068</v>
      </c>
      <c r="F40" s="420">
        <v>910652</v>
      </c>
    </row>
    <row r="41" spans="1:6" s="43" customFormat="1" ht="9" customHeight="1">
      <c r="A41" s="213" t="s">
        <v>19</v>
      </c>
      <c r="B41" s="421" t="s">
        <v>18</v>
      </c>
      <c r="C41" s="421" t="s">
        <v>18</v>
      </c>
      <c r="D41" s="421" t="s">
        <v>18</v>
      </c>
      <c r="E41" s="421" t="s">
        <v>18</v>
      </c>
      <c r="F41" s="421" t="s">
        <v>18</v>
      </c>
    </row>
    <row r="42" spans="1:6" s="43" customFormat="1" ht="9" customHeight="1">
      <c r="A42" s="213" t="s">
        <v>2</v>
      </c>
      <c r="B42" s="420">
        <v>337231</v>
      </c>
      <c r="C42" s="420">
        <v>148927</v>
      </c>
      <c r="D42" s="420">
        <v>486158</v>
      </c>
      <c r="E42" s="421" t="s">
        <v>18</v>
      </c>
      <c r="F42" s="420">
        <v>486158</v>
      </c>
    </row>
    <row r="43" spans="1:6" s="43" customFormat="1" ht="9" customHeight="1">
      <c r="A43" s="213" t="s">
        <v>16</v>
      </c>
      <c r="B43" s="420">
        <v>175583</v>
      </c>
      <c r="C43" s="420">
        <v>147042</v>
      </c>
      <c r="D43" s="420">
        <v>322625</v>
      </c>
      <c r="E43" s="420">
        <v>10546</v>
      </c>
      <c r="F43" s="420">
        <v>333171</v>
      </c>
    </row>
    <row r="44" spans="1:6" s="43" customFormat="1" ht="9" customHeight="1">
      <c r="A44" s="213" t="s">
        <v>3</v>
      </c>
      <c r="B44" s="420">
        <v>20785</v>
      </c>
      <c r="C44" s="420">
        <v>35355</v>
      </c>
      <c r="D44" s="420">
        <v>56140</v>
      </c>
      <c r="E44" s="420">
        <v>2912</v>
      </c>
      <c r="F44" s="420">
        <v>59052</v>
      </c>
    </row>
    <row r="45" spans="1:6" s="43" customFormat="1" ht="9" customHeight="1">
      <c r="A45" s="213" t="s">
        <v>4</v>
      </c>
      <c r="B45" s="420">
        <v>163350</v>
      </c>
      <c r="C45" s="420">
        <v>244373</v>
      </c>
      <c r="D45" s="420">
        <v>407723</v>
      </c>
      <c r="E45" s="420">
        <v>26000</v>
      </c>
      <c r="F45" s="420">
        <v>433723</v>
      </c>
    </row>
    <row r="46" spans="1:6" s="43" customFormat="1" ht="9" customHeight="1">
      <c r="A46" s="213" t="s">
        <v>5</v>
      </c>
      <c r="B46" s="420">
        <v>3242944</v>
      </c>
      <c r="C46" s="420">
        <v>995650</v>
      </c>
      <c r="D46" s="420">
        <v>4238594</v>
      </c>
      <c r="E46" s="420">
        <v>66824</v>
      </c>
      <c r="F46" s="420">
        <v>4305418</v>
      </c>
    </row>
    <row r="47" spans="1:7" s="193" customFormat="1" ht="9" customHeight="1">
      <c r="A47" s="213" t="s">
        <v>7</v>
      </c>
      <c r="B47" s="420">
        <v>81029</v>
      </c>
      <c r="C47" s="420">
        <v>70383</v>
      </c>
      <c r="D47" s="420">
        <v>151412</v>
      </c>
      <c r="E47" s="421" t="s">
        <v>18</v>
      </c>
      <c r="F47" s="420">
        <v>151412</v>
      </c>
      <c r="G47" s="43"/>
    </row>
    <row r="48" spans="1:6" s="43" customFormat="1" ht="9" customHeight="1">
      <c r="A48" s="213" t="s">
        <v>6</v>
      </c>
      <c r="B48" s="420">
        <v>124024</v>
      </c>
      <c r="C48" s="420">
        <v>126739</v>
      </c>
      <c r="D48" s="420">
        <v>250763</v>
      </c>
      <c r="E48" s="420">
        <v>11632</v>
      </c>
      <c r="F48" s="420">
        <v>262395</v>
      </c>
    </row>
    <row r="49" spans="1:6" s="43" customFormat="1" ht="9" customHeight="1">
      <c r="A49" s="213" t="s">
        <v>8</v>
      </c>
      <c r="B49" s="420">
        <v>666962</v>
      </c>
      <c r="C49" s="420">
        <v>540134</v>
      </c>
      <c r="D49" s="420">
        <v>1207096</v>
      </c>
      <c r="E49" s="420">
        <v>128782</v>
      </c>
      <c r="F49" s="420">
        <v>1335878</v>
      </c>
    </row>
    <row r="50" spans="1:6" s="43" customFormat="1" ht="9" customHeight="1">
      <c r="A50" s="213" t="s">
        <v>9</v>
      </c>
      <c r="B50" s="420">
        <v>57745</v>
      </c>
      <c r="C50" s="420">
        <v>81668</v>
      </c>
      <c r="D50" s="420">
        <v>139413</v>
      </c>
      <c r="E50" s="420">
        <v>9751</v>
      </c>
      <c r="F50" s="420">
        <v>149164</v>
      </c>
    </row>
    <row r="51" spans="1:6" s="43" customFormat="1" ht="9" customHeight="1">
      <c r="A51" s="213" t="s">
        <v>10</v>
      </c>
      <c r="B51" s="420">
        <v>3761</v>
      </c>
      <c r="C51" s="420">
        <v>9680</v>
      </c>
      <c r="D51" s="420">
        <v>13441</v>
      </c>
      <c r="E51" s="420">
        <v>5729</v>
      </c>
      <c r="F51" s="420">
        <v>19170</v>
      </c>
    </row>
    <row r="52" spans="1:6" s="43" customFormat="1" ht="9" customHeight="1">
      <c r="A52" s="213" t="s">
        <v>11</v>
      </c>
      <c r="B52" s="420">
        <v>329330</v>
      </c>
      <c r="C52" s="420">
        <v>414595</v>
      </c>
      <c r="D52" s="420">
        <v>743925</v>
      </c>
      <c r="E52" s="420">
        <v>26652</v>
      </c>
      <c r="F52" s="420">
        <v>770577</v>
      </c>
    </row>
    <row r="53" spans="1:6" s="43" customFormat="1" ht="9" customHeight="1">
      <c r="A53" s="213" t="s">
        <v>12</v>
      </c>
      <c r="B53" s="420">
        <v>37275</v>
      </c>
      <c r="C53" s="420">
        <v>66908</v>
      </c>
      <c r="D53" s="420">
        <v>104183</v>
      </c>
      <c r="E53" s="420">
        <v>22724</v>
      </c>
      <c r="F53" s="420">
        <v>126907</v>
      </c>
    </row>
    <row r="54" spans="1:6" s="43" customFormat="1" ht="9" customHeight="1">
      <c r="A54" s="213" t="s">
        <v>13</v>
      </c>
      <c r="B54" s="420">
        <v>32584</v>
      </c>
      <c r="C54" s="420">
        <v>62658</v>
      </c>
      <c r="D54" s="420">
        <v>95242</v>
      </c>
      <c r="E54" s="421" t="s">
        <v>18</v>
      </c>
      <c r="F54" s="422">
        <v>95242</v>
      </c>
    </row>
    <row r="55" spans="1:6" s="43" customFormat="1" ht="9" customHeight="1">
      <c r="A55" s="213" t="s">
        <v>14</v>
      </c>
      <c r="B55" s="420">
        <v>109128</v>
      </c>
      <c r="C55" s="420">
        <v>128760</v>
      </c>
      <c r="D55" s="420">
        <v>237888</v>
      </c>
      <c r="E55" s="420">
        <v>17454</v>
      </c>
      <c r="F55" s="420">
        <v>255342</v>
      </c>
    </row>
    <row r="56" spans="1:6" s="43" customFormat="1" ht="9" customHeight="1">
      <c r="A56" s="213" t="s">
        <v>33</v>
      </c>
      <c r="B56" s="421" t="s">
        <v>18</v>
      </c>
      <c r="C56" s="421" t="s">
        <v>18</v>
      </c>
      <c r="D56" s="421" t="s">
        <v>18</v>
      </c>
      <c r="E56" s="421" t="s">
        <v>18</v>
      </c>
      <c r="F56" s="421" t="s">
        <v>18</v>
      </c>
    </row>
    <row r="57" spans="1:6" s="43" customFormat="1" ht="9" customHeight="1">
      <c r="A57" s="213" t="s">
        <v>15</v>
      </c>
      <c r="B57" s="420">
        <v>110692</v>
      </c>
      <c r="C57" s="420">
        <v>98207</v>
      </c>
      <c r="D57" s="420">
        <v>208899</v>
      </c>
      <c r="E57" s="421" t="s">
        <v>18</v>
      </c>
      <c r="F57" s="420">
        <v>208899</v>
      </c>
    </row>
    <row r="58" spans="1:6" s="43" customFormat="1" ht="9" customHeight="1">
      <c r="A58" s="399" t="s">
        <v>151</v>
      </c>
      <c r="B58" s="423">
        <v>6213568</v>
      </c>
      <c r="C58" s="423">
        <v>3714647</v>
      </c>
      <c r="D58" s="423">
        <v>9928215</v>
      </c>
      <c r="E58" s="423">
        <v>370074</v>
      </c>
      <c r="F58" s="423">
        <v>10298289</v>
      </c>
    </row>
    <row r="59" spans="1:6" s="43" customFormat="1" ht="9" customHeight="1">
      <c r="A59" s="214" t="s">
        <v>73</v>
      </c>
      <c r="B59" s="423">
        <v>1418094</v>
      </c>
      <c r="C59" s="423">
        <v>1119265</v>
      </c>
      <c r="D59" s="423">
        <v>2537359</v>
      </c>
      <c r="E59" s="423">
        <v>80526</v>
      </c>
      <c r="F59" s="423">
        <v>2617885</v>
      </c>
    </row>
    <row r="60" spans="1:6" s="43" customFormat="1" ht="9" customHeight="1">
      <c r="A60" s="214" t="s">
        <v>74</v>
      </c>
      <c r="B60" s="423">
        <v>4114959</v>
      </c>
      <c r="C60" s="423">
        <v>1732906</v>
      </c>
      <c r="D60" s="423">
        <v>5847865</v>
      </c>
      <c r="E60" s="423">
        <v>207238</v>
      </c>
      <c r="F60" s="423">
        <v>6055103</v>
      </c>
    </row>
    <row r="61" spans="1:6" s="43" customFormat="1" ht="9" customHeight="1">
      <c r="A61" s="214" t="s">
        <v>75</v>
      </c>
      <c r="B61" s="423">
        <v>680515</v>
      </c>
      <c r="C61" s="423">
        <v>862476</v>
      </c>
      <c r="D61" s="423">
        <v>1542991</v>
      </c>
      <c r="E61" s="423">
        <v>82310</v>
      </c>
      <c r="F61" s="423">
        <v>1625301</v>
      </c>
    </row>
    <row r="62" spans="1:6" s="217" customFormat="1" ht="9" customHeight="1">
      <c r="A62" s="159"/>
      <c r="B62" s="195"/>
      <c r="C62" s="195"/>
      <c r="D62" s="195"/>
      <c r="E62" s="195"/>
      <c r="F62" s="195"/>
    </row>
    <row r="63" spans="1:6" ht="9" customHeight="1">
      <c r="A63" s="4"/>
      <c r="B63" s="4"/>
      <c r="C63" s="4"/>
      <c r="D63" s="4"/>
      <c r="E63" s="4"/>
      <c r="F63" s="4"/>
    </row>
    <row r="64" spans="1:6" ht="9" customHeight="1">
      <c r="A64" s="45"/>
      <c r="B64" s="160"/>
      <c r="C64" s="160"/>
      <c r="D64" s="160"/>
      <c r="E64" s="160"/>
      <c r="F64" s="160"/>
    </row>
    <row r="65" spans="1:6" ht="9" customHeight="1">
      <c r="A65" s="42"/>
      <c r="B65" s="42"/>
      <c r="C65" s="42"/>
      <c r="D65" s="42"/>
      <c r="E65" s="42"/>
      <c r="F65" s="42"/>
    </row>
    <row r="66" spans="1:6" ht="9" customHeight="1">
      <c r="A66" s="45"/>
      <c r="B66" s="42"/>
      <c r="C66" s="42"/>
      <c r="D66" s="42"/>
      <c r="E66" s="42"/>
      <c r="F66" s="42"/>
    </row>
    <row r="67" spans="1:6" ht="9" customHeight="1">
      <c r="A67" s="42"/>
      <c r="B67" s="42"/>
      <c r="C67" s="42"/>
      <c r="D67" s="42"/>
      <c r="E67" s="42"/>
      <c r="F67" s="42"/>
    </row>
    <row r="68" spans="1:6" ht="9" customHeight="1">
      <c r="A68" s="42"/>
      <c r="B68" s="42"/>
      <c r="C68" s="42"/>
      <c r="D68" s="42"/>
      <c r="E68" s="42"/>
      <c r="F68" s="42"/>
    </row>
    <row r="69" spans="1:6" ht="9" customHeight="1">
      <c r="A69" s="42"/>
      <c r="B69" s="42"/>
      <c r="C69" s="42"/>
      <c r="D69" s="42"/>
      <c r="E69" s="42"/>
      <c r="F69" s="42"/>
    </row>
    <row r="70" spans="1:6" ht="9" customHeight="1">
      <c r="A70" s="42"/>
      <c r="B70" s="42"/>
      <c r="C70" s="42"/>
      <c r="D70" s="42"/>
      <c r="E70" s="42"/>
      <c r="F70" s="42"/>
    </row>
    <row r="71" spans="1:6" ht="9" customHeight="1">
      <c r="A71" s="42"/>
      <c r="B71" s="42"/>
      <c r="C71" s="42"/>
      <c r="D71" s="42"/>
      <c r="E71" s="42"/>
      <c r="F71" s="42"/>
    </row>
    <row r="72" spans="1:12" ht="9" customHeight="1">
      <c r="A72" s="42"/>
      <c r="B72" s="42"/>
      <c r="C72" s="42"/>
      <c r="D72" s="42"/>
      <c r="E72" s="42"/>
      <c r="F72" s="42"/>
      <c r="G72" s="236"/>
      <c r="H72" s="238"/>
      <c r="I72" s="238"/>
      <c r="J72" s="238"/>
      <c r="K72" s="238"/>
      <c r="L72" s="238"/>
    </row>
    <row r="73" spans="6:7" ht="9" customHeight="1">
      <c r="F73" s="213"/>
      <c r="G73" s="237"/>
    </row>
    <row r="74" ht="9" customHeight="1">
      <c r="F74" s="213"/>
    </row>
    <row r="75" spans="6:7" ht="9" customHeight="1">
      <c r="F75" s="213"/>
      <c r="G75" s="237"/>
    </row>
    <row r="76" ht="9" customHeight="1">
      <c r="F76" s="213"/>
    </row>
    <row r="77" spans="6:7" ht="9" customHeight="1">
      <c r="F77" s="213"/>
      <c r="G77" s="237"/>
    </row>
    <row r="78" spans="6:7" ht="9" customHeight="1">
      <c r="F78" s="213"/>
      <c r="G78" s="239"/>
    </row>
    <row r="79" spans="6:7" ht="9" customHeight="1">
      <c r="F79" s="213"/>
      <c r="G79" s="237"/>
    </row>
    <row r="80" spans="6:7" ht="9" customHeight="1">
      <c r="F80" s="213"/>
      <c r="G80" s="237"/>
    </row>
    <row r="81" spans="6:7" ht="9" customHeight="1">
      <c r="F81" s="213"/>
      <c r="G81" s="237"/>
    </row>
    <row r="82" spans="6:7" ht="9" customHeight="1">
      <c r="F82" s="213"/>
      <c r="G82" s="237"/>
    </row>
    <row r="83" spans="6:7" ht="9" customHeight="1">
      <c r="F83" s="213"/>
      <c r="G83" s="237"/>
    </row>
    <row r="84" spans="6:7" ht="9" customHeight="1">
      <c r="F84" s="213"/>
      <c r="G84" s="237"/>
    </row>
    <row r="85" spans="6:7" ht="9" customHeight="1">
      <c r="F85" s="213"/>
      <c r="G85" s="237"/>
    </row>
    <row r="86" spans="6:7" ht="9" customHeight="1">
      <c r="F86" s="213"/>
      <c r="G86" s="237"/>
    </row>
    <row r="87" spans="6:7" ht="9" customHeight="1">
      <c r="F87" s="213"/>
      <c r="G87" s="237"/>
    </row>
    <row r="88" spans="6:7" ht="9" customHeight="1">
      <c r="F88" s="213"/>
      <c r="G88" s="237"/>
    </row>
    <row r="89" spans="6:7" ht="9" customHeight="1">
      <c r="F89" s="213"/>
      <c r="G89" s="237"/>
    </row>
    <row r="90" spans="6:7" ht="9" customHeight="1">
      <c r="F90" s="213"/>
      <c r="G90" s="237"/>
    </row>
    <row r="91" ht="9" customHeight="1">
      <c r="F91" s="213"/>
    </row>
    <row r="92" spans="6:7" ht="9" customHeight="1">
      <c r="F92" s="213"/>
      <c r="G92" s="237"/>
    </row>
    <row r="93" ht="9" customHeight="1">
      <c r="F93" s="200"/>
    </row>
    <row r="94" spans="6:7" ht="9" customHeight="1">
      <c r="F94" s="215"/>
      <c r="G94" s="240"/>
    </row>
    <row r="95" spans="6:7" ht="9" customHeight="1">
      <c r="F95" s="214"/>
      <c r="G95" s="6"/>
    </row>
    <row r="96" spans="6:7" ht="9" customHeight="1">
      <c r="F96" s="214"/>
      <c r="G96" s="7"/>
    </row>
    <row r="97" spans="6:7" ht="9" customHeight="1">
      <c r="F97" s="214"/>
      <c r="G97" s="22"/>
    </row>
  </sheetData>
  <mergeCells count="7">
    <mergeCell ref="A9:F9"/>
    <mergeCell ref="A36:F36"/>
    <mergeCell ref="E6:E7"/>
    <mergeCell ref="F6:F7"/>
    <mergeCell ref="A5:A7"/>
    <mergeCell ref="B5:F5"/>
    <mergeCell ref="B6:D6"/>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codeName="Foglio4"/>
  <dimension ref="A2:G94"/>
  <sheetViews>
    <sheetView tabSelected="1" workbookViewId="0" topLeftCell="A1">
      <selection activeCell="E6" sqref="E6:E7"/>
    </sheetView>
  </sheetViews>
  <sheetFormatPr defaultColWidth="9.140625" defaultRowHeight="12.75"/>
  <cols>
    <col min="1" max="1" width="15.421875" style="143" customWidth="1"/>
    <col min="2" max="2" width="11.8515625" style="13" customWidth="1"/>
    <col min="3" max="6" width="12.28125" style="13" customWidth="1"/>
    <col min="7" max="16384" width="9.140625" style="13" customWidth="1"/>
  </cols>
  <sheetData>
    <row r="1" ht="9" customHeight="1"/>
    <row r="2" spans="1:6" ht="12" customHeight="1">
      <c r="A2" s="162" t="s">
        <v>26</v>
      </c>
      <c r="B2" s="14"/>
      <c r="C2" s="14"/>
      <c r="D2" s="14"/>
      <c r="E2" s="14"/>
      <c r="F2" s="14"/>
    </row>
    <row r="3" spans="1:6" ht="12" customHeight="1">
      <c r="A3" s="138" t="s">
        <v>23</v>
      </c>
      <c r="B3" s="15"/>
      <c r="C3" s="15"/>
      <c r="D3" s="15"/>
      <c r="E3" s="15"/>
      <c r="F3" s="15"/>
    </row>
    <row r="4" spans="1:6" ht="9" customHeight="1">
      <c r="A4" s="138"/>
      <c r="B4" s="15"/>
      <c r="C4" s="15"/>
      <c r="D4" s="15"/>
      <c r="E4" s="15"/>
      <c r="F4" s="15"/>
    </row>
    <row r="5" spans="1:6" s="20" customFormat="1" ht="13.5" customHeight="1">
      <c r="A5" s="477" t="s">
        <v>89</v>
      </c>
      <c r="B5" s="490" t="s">
        <v>230</v>
      </c>
      <c r="C5" s="490"/>
      <c r="D5" s="490"/>
      <c r="E5" s="490"/>
      <c r="F5" s="490"/>
    </row>
    <row r="6" spans="1:6" s="20" customFormat="1" ht="13.5" customHeight="1">
      <c r="A6" s="478"/>
      <c r="B6" s="490" t="s">
        <v>110</v>
      </c>
      <c r="C6" s="490"/>
      <c r="D6" s="490"/>
      <c r="E6" s="472" t="s">
        <v>111</v>
      </c>
      <c r="F6" s="472" t="s">
        <v>0</v>
      </c>
    </row>
    <row r="7" spans="1:6" s="20" customFormat="1" ht="13.5" customHeight="1">
      <c r="A7" s="479"/>
      <c r="B7" s="167" t="s">
        <v>108</v>
      </c>
      <c r="C7" s="167" t="s">
        <v>109</v>
      </c>
      <c r="D7" s="167" t="s">
        <v>0</v>
      </c>
      <c r="E7" s="473"/>
      <c r="F7" s="473"/>
    </row>
    <row r="8" spans="1:6" s="20" customFormat="1" ht="9" customHeight="1">
      <c r="A8" s="321"/>
      <c r="B8" s="371"/>
      <c r="C8" s="371"/>
      <c r="D8" s="371"/>
      <c r="E8" s="365"/>
      <c r="F8" s="365"/>
    </row>
    <row r="9" spans="1:6" s="20" customFormat="1" ht="9" customHeight="1">
      <c r="A9" s="481" t="s">
        <v>128</v>
      </c>
      <c r="B9" s="481"/>
      <c r="C9" s="481"/>
      <c r="D9" s="481"/>
      <c r="E9" s="481"/>
      <c r="F9" s="481"/>
    </row>
    <row r="10" spans="1:6" s="20" customFormat="1" ht="9" customHeight="1">
      <c r="A10" s="321"/>
      <c r="B10" s="371"/>
      <c r="C10" s="371"/>
      <c r="D10" s="371"/>
      <c r="E10" s="365"/>
      <c r="F10" s="365"/>
    </row>
    <row r="11" spans="1:6" s="20" customFormat="1" ht="9" customHeight="1">
      <c r="A11" s="321" t="s">
        <v>17</v>
      </c>
      <c r="B11" s="371">
        <v>110451</v>
      </c>
      <c r="C11" s="371">
        <v>122052</v>
      </c>
      <c r="D11" s="371">
        <v>232503</v>
      </c>
      <c r="E11" s="365">
        <v>44263</v>
      </c>
      <c r="F11" s="365">
        <v>276766</v>
      </c>
    </row>
    <row r="12" spans="1:6" s="20" customFormat="1" ht="9" customHeight="1">
      <c r="A12" s="321" t="s">
        <v>69</v>
      </c>
      <c r="B12" s="371" t="s">
        <v>18</v>
      </c>
      <c r="C12" s="371" t="s">
        <v>18</v>
      </c>
      <c r="D12" s="371" t="s">
        <v>18</v>
      </c>
      <c r="E12" s="365" t="s">
        <v>18</v>
      </c>
      <c r="F12" s="365" t="s">
        <v>18</v>
      </c>
    </row>
    <row r="13" spans="1:6" s="20" customFormat="1" ht="9" customHeight="1">
      <c r="A13" s="321" t="s">
        <v>1</v>
      </c>
      <c r="B13" s="371">
        <v>291373</v>
      </c>
      <c r="C13" s="371">
        <v>170392</v>
      </c>
      <c r="D13" s="371">
        <v>461765</v>
      </c>
      <c r="E13" s="365">
        <v>17440</v>
      </c>
      <c r="F13" s="365">
        <v>479205</v>
      </c>
    </row>
    <row r="14" spans="1:6" s="20" customFormat="1" ht="9" customHeight="1">
      <c r="A14" s="321" t="s">
        <v>19</v>
      </c>
      <c r="B14" s="371" t="s">
        <v>18</v>
      </c>
      <c r="C14" s="371" t="s">
        <v>18</v>
      </c>
      <c r="D14" s="371" t="s">
        <v>18</v>
      </c>
      <c r="E14" s="365">
        <v>489</v>
      </c>
      <c r="F14" s="365">
        <v>489</v>
      </c>
    </row>
    <row r="15" spans="1:6" s="20" customFormat="1" ht="9" customHeight="1">
      <c r="A15" s="321" t="s">
        <v>2</v>
      </c>
      <c r="B15" s="371">
        <v>105117</v>
      </c>
      <c r="C15" s="371">
        <v>51011</v>
      </c>
      <c r="D15" s="371">
        <v>156128</v>
      </c>
      <c r="E15" s="365">
        <v>32642</v>
      </c>
      <c r="F15" s="365">
        <v>188770</v>
      </c>
    </row>
    <row r="16" spans="1:6" s="20" customFormat="1" ht="9" customHeight="1">
      <c r="A16" s="321" t="s">
        <v>16</v>
      </c>
      <c r="B16" s="371" t="s">
        <v>18</v>
      </c>
      <c r="C16" s="371" t="s">
        <v>18</v>
      </c>
      <c r="D16" s="371" t="s">
        <v>18</v>
      </c>
      <c r="E16" s="365">
        <v>1679351</v>
      </c>
      <c r="F16" s="365">
        <v>1679351</v>
      </c>
    </row>
    <row r="17" spans="1:6" s="20" customFormat="1" ht="9" customHeight="1">
      <c r="A17" s="321" t="s">
        <v>3</v>
      </c>
      <c r="B17" s="371">
        <v>10305</v>
      </c>
      <c r="C17" s="371">
        <v>16684</v>
      </c>
      <c r="D17" s="371">
        <v>26989</v>
      </c>
      <c r="E17" s="365">
        <v>3854</v>
      </c>
      <c r="F17" s="365">
        <v>30843</v>
      </c>
    </row>
    <row r="18" spans="1:6" s="20" customFormat="1" ht="9" customHeight="1">
      <c r="A18" s="321" t="s">
        <v>4</v>
      </c>
      <c r="B18" s="371">
        <v>209738</v>
      </c>
      <c r="C18" s="371">
        <v>266263</v>
      </c>
      <c r="D18" s="371">
        <v>476001</v>
      </c>
      <c r="E18" s="365">
        <v>36100</v>
      </c>
      <c r="F18" s="365">
        <v>512101</v>
      </c>
    </row>
    <row r="19" spans="1:6" s="20" customFormat="1" ht="9" customHeight="1">
      <c r="A19" s="321" t="s">
        <v>5</v>
      </c>
      <c r="B19" s="371">
        <v>945117</v>
      </c>
      <c r="C19" s="371">
        <v>289707</v>
      </c>
      <c r="D19" s="371">
        <v>1234824</v>
      </c>
      <c r="E19" s="365">
        <v>191690</v>
      </c>
      <c r="F19" s="365">
        <v>1426514</v>
      </c>
    </row>
    <row r="20" spans="1:6" s="20" customFormat="1" ht="9" customHeight="1">
      <c r="A20" s="321" t="s">
        <v>7</v>
      </c>
      <c r="B20" s="371">
        <v>36262</v>
      </c>
      <c r="C20" s="371">
        <v>26539</v>
      </c>
      <c r="D20" s="371">
        <v>62801</v>
      </c>
      <c r="E20" s="365">
        <v>68595</v>
      </c>
      <c r="F20" s="365">
        <v>131396</v>
      </c>
    </row>
    <row r="21" spans="1:6" s="20" customFormat="1" ht="9" customHeight="1">
      <c r="A21" s="321" t="s">
        <v>6</v>
      </c>
      <c r="B21" s="371">
        <v>113344</v>
      </c>
      <c r="C21" s="371">
        <v>126180</v>
      </c>
      <c r="D21" s="371">
        <v>239524</v>
      </c>
      <c r="E21" s="365">
        <v>1357</v>
      </c>
      <c r="F21" s="365">
        <v>240881</v>
      </c>
    </row>
    <row r="22" spans="1:6" s="20" customFormat="1" ht="9" customHeight="1">
      <c r="A22" s="321" t="s">
        <v>8</v>
      </c>
      <c r="B22" s="371">
        <v>4124075</v>
      </c>
      <c r="C22" s="371">
        <v>1563002</v>
      </c>
      <c r="D22" s="371">
        <v>5687077</v>
      </c>
      <c r="E22" s="365">
        <v>2314788</v>
      </c>
      <c r="F22" s="365">
        <v>8001865</v>
      </c>
    </row>
    <row r="23" spans="1:6" s="20" customFormat="1" ht="9" customHeight="1">
      <c r="A23" s="321" t="s">
        <v>9</v>
      </c>
      <c r="B23" s="371" t="s">
        <v>18</v>
      </c>
      <c r="C23" s="371" t="s">
        <v>18</v>
      </c>
      <c r="D23" s="371" t="s">
        <v>18</v>
      </c>
      <c r="E23" s="365">
        <v>30582</v>
      </c>
      <c r="F23" s="365">
        <v>30582</v>
      </c>
    </row>
    <row r="24" spans="1:6" s="20" customFormat="1" ht="9" customHeight="1">
      <c r="A24" s="321" t="s">
        <v>10</v>
      </c>
      <c r="B24" s="371">
        <v>7125</v>
      </c>
      <c r="C24" s="371">
        <v>19119</v>
      </c>
      <c r="D24" s="371">
        <v>26244</v>
      </c>
      <c r="E24" s="365">
        <v>1632</v>
      </c>
      <c r="F24" s="365">
        <v>27876</v>
      </c>
    </row>
    <row r="25" spans="1:6" s="20" customFormat="1" ht="9" customHeight="1">
      <c r="A25" s="321" t="s">
        <v>11</v>
      </c>
      <c r="B25" s="371">
        <v>583906</v>
      </c>
      <c r="C25" s="371">
        <v>550370</v>
      </c>
      <c r="D25" s="371">
        <v>1134276</v>
      </c>
      <c r="E25" s="365">
        <v>497952</v>
      </c>
      <c r="F25" s="365">
        <v>1632228</v>
      </c>
    </row>
    <row r="26" spans="1:6" s="20" customFormat="1" ht="9" customHeight="1">
      <c r="A26" s="321" t="s">
        <v>12</v>
      </c>
      <c r="B26" s="371">
        <v>123442</v>
      </c>
      <c r="C26" s="371">
        <v>131486</v>
      </c>
      <c r="D26" s="371">
        <v>254928</v>
      </c>
      <c r="E26" s="365">
        <v>3008</v>
      </c>
      <c r="F26" s="365">
        <v>257936</v>
      </c>
    </row>
    <row r="27" spans="1:6" s="20" customFormat="1" ht="9" customHeight="1">
      <c r="A27" s="321" t="s">
        <v>13</v>
      </c>
      <c r="B27" s="371" t="s">
        <v>18</v>
      </c>
      <c r="C27" s="371" t="s">
        <v>18</v>
      </c>
      <c r="D27" s="371" t="s">
        <v>18</v>
      </c>
      <c r="E27" s="365">
        <v>147240</v>
      </c>
      <c r="F27" s="365">
        <v>147240</v>
      </c>
    </row>
    <row r="28" spans="1:6" s="20" customFormat="1" ht="9" customHeight="1">
      <c r="A28" s="321" t="s">
        <v>14</v>
      </c>
      <c r="B28" s="371" t="s">
        <v>18</v>
      </c>
      <c r="C28" s="371" t="s">
        <v>18</v>
      </c>
      <c r="D28" s="371" t="s">
        <v>18</v>
      </c>
      <c r="E28" s="365">
        <v>130784</v>
      </c>
      <c r="F28" s="365">
        <v>130784</v>
      </c>
    </row>
    <row r="29" spans="1:6" s="20" customFormat="1" ht="9" customHeight="1">
      <c r="A29" s="321" t="s">
        <v>33</v>
      </c>
      <c r="B29" s="371" t="s">
        <v>18</v>
      </c>
      <c r="C29" s="371" t="s">
        <v>18</v>
      </c>
      <c r="D29" s="371" t="s">
        <v>18</v>
      </c>
      <c r="E29" s="365" t="s">
        <v>18</v>
      </c>
      <c r="F29" s="365" t="s">
        <v>18</v>
      </c>
    </row>
    <row r="30" spans="1:6" s="20" customFormat="1" ht="9" customHeight="1">
      <c r="A30" s="321" t="s">
        <v>15</v>
      </c>
      <c r="B30" s="371" t="s">
        <v>18</v>
      </c>
      <c r="C30" s="371" t="s">
        <v>18</v>
      </c>
      <c r="D30" s="371" t="s">
        <v>18</v>
      </c>
      <c r="E30" s="365">
        <v>103715</v>
      </c>
      <c r="F30" s="365">
        <v>103715</v>
      </c>
    </row>
    <row r="31" spans="1:6" s="20" customFormat="1" ht="9" customHeight="1">
      <c r="A31" s="399" t="s">
        <v>151</v>
      </c>
      <c r="B31" s="372">
        <v>6660255</v>
      </c>
      <c r="C31" s="372">
        <v>3332805</v>
      </c>
      <c r="D31" s="372">
        <v>9993060</v>
      </c>
      <c r="E31" s="367">
        <v>5305482</v>
      </c>
      <c r="F31" s="367">
        <v>15298542</v>
      </c>
    </row>
    <row r="32" spans="1:6" s="20" customFormat="1" ht="9" customHeight="1">
      <c r="A32" s="366" t="s">
        <v>73</v>
      </c>
      <c r="B32" s="372">
        <v>726984</v>
      </c>
      <c r="C32" s="372">
        <v>626402</v>
      </c>
      <c r="D32" s="372">
        <v>1353386</v>
      </c>
      <c r="E32" s="367">
        <v>1814139</v>
      </c>
      <c r="F32" s="367">
        <v>3167525</v>
      </c>
    </row>
    <row r="33" spans="1:6" s="20" customFormat="1" ht="9" customHeight="1">
      <c r="A33" s="366" t="s">
        <v>74</v>
      </c>
      <c r="B33" s="372">
        <v>5218798</v>
      </c>
      <c r="C33" s="372">
        <v>2005428</v>
      </c>
      <c r="D33" s="372">
        <v>7224226</v>
      </c>
      <c r="E33" s="367">
        <v>2576430</v>
      </c>
      <c r="F33" s="367">
        <v>9800656</v>
      </c>
    </row>
    <row r="34" spans="1:6" s="20" customFormat="1" ht="9" customHeight="1">
      <c r="A34" s="366" t="s">
        <v>75</v>
      </c>
      <c r="B34" s="372">
        <v>714473</v>
      </c>
      <c r="C34" s="372">
        <v>700975</v>
      </c>
      <c r="D34" s="372">
        <v>1415448</v>
      </c>
      <c r="E34" s="367">
        <v>914913</v>
      </c>
      <c r="F34" s="367">
        <v>2330361</v>
      </c>
    </row>
    <row r="35" spans="1:6" s="20" customFormat="1" ht="9" customHeight="1">
      <c r="A35" s="321"/>
      <c r="B35" s="371"/>
      <c r="C35" s="371"/>
      <c r="D35" s="371"/>
      <c r="E35" s="365"/>
      <c r="F35" s="365"/>
    </row>
    <row r="36" spans="1:6" s="20" customFormat="1" ht="9" customHeight="1">
      <c r="A36" s="481" t="s">
        <v>134</v>
      </c>
      <c r="B36" s="481"/>
      <c r="C36" s="481"/>
      <c r="D36" s="481"/>
      <c r="E36" s="481"/>
      <c r="F36" s="481"/>
    </row>
    <row r="37" spans="1:6" s="220" customFormat="1" ht="9" customHeight="1">
      <c r="A37" s="163"/>
      <c r="B37" s="12"/>
      <c r="C37" s="12"/>
      <c r="D37" s="12"/>
      <c r="E37" s="219"/>
      <c r="F37" s="12"/>
    </row>
    <row r="38" spans="1:6" s="221" customFormat="1" ht="9" customHeight="1">
      <c r="A38" s="199" t="s">
        <v>17</v>
      </c>
      <c r="B38" s="424">
        <v>108981</v>
      </c>
      <c r="C38" s="424">
        <v>130304</v>
      </c>
      <c r="D38" s="424">
        <v>239285</v>
      </c>
      <c r="E38" s="424">
        <v>48985</v>
      </c>
      <c r="F38" s="424">
        <v>288270</v>
      </c>
    </row>
    <row r="39" spans="1:6" s="221" customFormat="1" ht="9" customHeight="1">
      <c r="A39" s="199" t="s">
        <v>69</v>
      </c>
      <c r="B39" s="425" t="s">
        <v>18</v>
      </c>
      <c r="C39" s="425" t="s">
        <v>18</v>
      </c>
      <c r="D39" s="425" t="s">
        <v>18</v>
      </c>
      <c r="E39" s="425" t="s">
        <v>18</v>
      </c>
      <c r="F39" s="425" t="s">
        <v>18</v>
      </c>
    </row>
    <row r="40" spans="1:6" s="221" customFormat="1" ht="9" customHeight="1">
      <c r="A40" s="199" t="s">
        <v>1</v>
      </c>
      <c r="B40" s="424">
        <v>265929</v>
      </c>
      <c r="C40" s="424">
        <v>178226</v>
      </c>
      <c r="D40" s="424">
        <v>444155</v>
      </c>
      <c r="E40" s="424">
        <v>20774</v>
      </c>
      <c r="F40" s="424">
        <v>464929</v>
      </c>
    </row>
    <row r="41" spans="1:7" s="222" customFormat="1" ht="9" customHeight="1">
      <c r="A41" s="199" t="s">
        <v>19</v>
      </c>
      <c r="B41" s="425" t="s">
        <v>18</v>
      </c>
      <c r="C41" s="425" t="s">
        <v>18</v>
      </c>
      <c r="D41" s="425" t="s">
        <v>18</v>
      </c>
      <c r="E41" s="424">
        <v>488</v>
      </c>
      <c r="F41" s="424">
        <v>488</v>
      </c>
      <c r="G41" s="221"/>
    </row>
    <row r="42" spans="1:6" s="221" customFormat="1" ht="9" customHeight="1">
      <c r="A42" s="199" t="s">
        <v>2</v>
      </c>
      <c r="B42" s="424">
        <v>99560</v>
      </c>
      <c r="C42" s="424">
        <v>55503</v>
      </c>
      <c r="D42" s="424">
        <v>155063</v>
      </c>
      <c r="E42" s="424">
        <v>31411</v>
      </c>
      <c r="F42" s="424">
        <v>186474</v>
      </c>
    </row>
    <row r="43" spans="1:6" s="221" customFormat="1" ht="9" customHeight="1">
      <c r="A43" s="199" t="s">
        <v>16</v>
      </c>
      <c r="B43" s="425" t="s">
        <v>18</v>
      </c>
      <c r="C43" s="425" t="s">
        <v>18</v>
      </c>
      <c r="D43" s="425" t="s">
        <v>18</v>
      </c>
      <c r="E43" s="424">
        <v>2435434</v>
      </c>
      <c r="F43" s="424">
        <v>2435434</v>
      </c>
    </row>
    <row r="44" spans="1:6" s="221" customFormat="1" ht="9" customHeight="1">
      <c r="A44" s="199" t="s">
        <v>3</v>
      </c>
      <c r="B44" s="424">
        <v>10841</v>
      </c>
      <c r="C44" s="424">
        <v>13459</v>
      </c>
      <c r="D44" s="424">
        <v>24300</v>
      </c>
      <c r="E44" s="424">
        <v>3784</v>
      </c>
      <c r="F44" s="424">
        <v>28084</v>
      </c>
    </row>
    <row r="45" spans="1:6" s="221" customFormat="1" ht="9" customHeight="1">
      <c r="A45" s="199" t="s">
        <v>4</v>
      </c>
      <c r="B45" s="424">
        <v>225716</v>
      </c>
      <c r="C45" s="424">
        <v>302541</v>
      </c>
      <c r="D45" s="424">
        <v>528257</v>
      </c>
      <c r="E45" s="424">
        <v>51322</v>
      </c>
      <c r="F45" s="424">
        <v>579579</v>
      </c>
    </row>
    <row r="46" spans="1:6" s="221" customFormat="1" ht="9" customHeight="1">
      <c r="A46" s="199" t="s">
        <v>5</v>
      </c>
      <c r="B46" s="424">
        <v>776419</v>
      </c>
      <c r="C46" s="424">
        <v>250613</v>
      </c>
      <c r="D46" s="424">
        <v>1027032</v>
      </c>
      <c r="E46" s="424">
        <v>188327</v>
      </c>
      <c r="F46" s="424">
        <v>1215359</v>
      </c>
    </row>
    <row r="47" spans="1:6" s="221" customFormat="1" ht="9" customHeight="1">
      <c r="A47" s="199" t="s">
        <v>7</v>
      </c>
      <c r="B47" s="424">
        <v>28131</v>
      </c>
      <c r="C47" s="424">
        <v>29447</v>
      </c>
      <c r="D47" s="424">
        <v>57578</v>
      </c>
      <c r="E47" s="424">
        <v>112684</v>
      </c>
      <c r="F47" s="424">
        <v>170262</v>
      </c>
    </row>
    <row r="48" spans="1:6" s="221" customFormat="1" ht="9" customHeight="1">
      <c r="A48" s="199" t="s">
        <v>6</v>
      </c>
      <c r="B48" s="424">
        <v>118051</v>
      </c>
      <c r="C48" s="424">
        <v>122575</v>
      </c>
      <c r="D48" s="424">
        <v>240626</v>
      </c>
      <c r="E48" s="424">
        <v>2775</v>
      </c>
      <c r="F48" s="424">
        <v>243401</v>
      </c>
    </row>
    <row r="49" spans="1:6" s="221" customFormat="1" ht="9" customHeight="1">
      <c r="A49" s="199" t="s">
        <v>8</v>
      </c>
      <c r="B49" s="424">
        <v>1515909</v>
      </c>
      <c r="C49" s="424">
        <v>858506</v>
      </c>
      <c r="D49" s="424">
        <v>2374415</v>
      </c>
      <c r="E49" s="424">
        <v>2787347</v>
      </c>
      <c r="F49" s="424">
        <v>5161762</v>
      </c>
    </row>
    <row r="50" spans="1:6" s="221" customFormat="1" ht="9" customHeight="1">
      <c r="A50" s="199" t="s">
        <v>9</v>
      </c>
      <c r="B50" s="425" t="s">
        <v>18</v>
      </c>
      <c r="C50" s="425" t="s">
        <v>18</v>
      </c>
      <c r="D50" s="425" t="s">
        <v>18</v>
      </c>
      <c r="E50" s="424">
        <v>50975</v>
      </c>
      <c r="F50" s="424">
        <v>50975</v>
      </c>
    </row>
    <row r="51" spans="1:6" s="221" customFormat="1" ht="9" customHeight="1">
      <c r="A51" s="199" t="s">
        <v>10</v>
      </c>
      <c r="B51" s="420">
        <v>7793</v>
      </c>
      <c r="C51" s="420">
        <v>8152</v>
      </c>
      <c r="D51" s="420">
        <v>15945</v>
      </c>
      <c r="E51" s="420">
        <v>19368</v>
      </c>
      <c r="F51" s="420">
        <v>35313</v>
      </c>
    </row>
    <row r="52" spans="1:6" s="221" customFormat="1" ht="9" customHeight="1">
      <c r="A52" s="199" t="s">
        <v>11</v>
      </c>
      <c r="B52" s="420">
        <v>1922055</v>
      </c>
      <c r="C52" s="420">
        <v>813966</v>
      </c>
      <c r="D52" s="420">
        <v>2736021</v>
      </c>
      <c r="E52" s="420">
        <v>543744</v>
      </c>
      <c r="F52" s="420">
        <v>3279765</v>
      </c>
    </row>
    <row r="53" spans="1:6" s="221" customFormat="1" ht="9" customHeight="1">
      <c r="A53" s="199" t="s">
        <v>12</v>
      </c>
      <c r="B53" s="426">
        <v>164196</v>
      </c>
      <c r="C53" s="426">
        <v>177283</v>
      </c>
      <c r="D53" s="426">
        <v>341479</v>
      </c>
      <c r="E53" s="426">
        <v>11127</v>
      </c>
      <c r="F53" s="426">
        <v>352606</v>
      </c>
    </row>
    <row r="54" spans="1:6" s="221" customFormat="1" ht="9" customHeight="1">
      <c r="A54" s="199" t="s">
        <v>13</v>
      </c>
      <c r="B54" s="424">
        <v>6176</v>
      </c>
      <c r="C54" s="424">
        <v>10599</v>
      </c>
      <c r="D54" s="424">
        <v>16775</v>
      </c>
      <c r="E54" s="424">
        <v>130060</v>
      </c>
      <c r="F54" s="424">
        <v>146835</v>
      </c>
    </row>
    <row r="55" spans="1:6" s="221" customFormat="1" ht="9" customHeight="1">
      <c r="A55" s="199" t="s">
        <v>14</v>
      </c>
      <c r="B55" s="425" t="s">
        <v>18</v>
      </c>
      <c r="C55" s="425" t="s">
        <v>18</v>
      </c>
      <c r="D55" s="425" t="s">
        <v>18</v>
      </c>
      <c r="E55" s="424">
        <v>136634</v>
      </c>
      <c r="F55" s="424">
        <v>136634</v>
      </c>
    </row>
    <row r="56" spans="1:6" s="221" customFormat="1" ht="9" customHeight="1">
      <c r="A56" s="199" t="s">
        <v>33</v>
      </c>
      <c r="B56" s="425" t="s">
        <v>18</v>
      </c>
      <c r="C56" s="425" t="s">
        <v>18</v>
      </c>
      <c r="D56" s="425" t="s">
        <v>18</v>
      </c>
      <c r="E56" s="425" t="s">
        <v>18</v>
      </c>
      <c r="F56" s="425" t="s">
        <v>18</v>
      </c>
    </row>
    <row r="57" spans="1:6" s="221" customFormat="1" ht="9" customHeight="1">
      <c r="A57" s="199" t="s">
        <v>15</v>
      </c>
      <c r="B57" s="425" t="s">
        <v>18</v>
      </c>
      <c r="C57" s="425" t="s">
        <v>18</v>
      </c>
      <c r="D57" s="425" t="s">
        <v>18</v>
      </c>
      <c r="E57" s="424">
        <v>107401</v>
      </c>
      <c r="F57" s="424">
        <v>107401</v>
      </c>
    </row>
    <row r="58" spans="1:6" s="221" customFormat="1" ht="9" customHeight="1">
      <c r="A58" s="399" t="s">
        <v>151</v>
      </c>
      <c r="B58" s="423">
        <v>5249757</v>
      </c>
      <c r="C58" s="423">
        <v>2951174</v>
      </c>
      <c r="D58" s="423">
        <v>8200931</v>
      </c>
      <c r="E58" s="423">
        <v>6682640</v>
      </c>
      <c r="F58" s="423">
        <v>14883571</v>
      </c>
    </row>
    <row r="59" spans="1:7" s="224" customFormat="1" ht="9" customHeight="1">
      <c r="A59" s="204" t="s">
        <v>73</v>
      </c>
      <c r="B59" s="423">
        <v>711027</v>
      </c>
      <c r="C59" s="423">
        <v>680033</v>
      </c>
      <c r="D59" s="423">
        <v>1391060</v>
      </c>
      <c r="E59" s="423">
        <v>2592198</v>
      </c>
      <c r="F59" s="423">
        <v>3983258</v>
      </c>
      <c r="G59" s="221"/>
    </row>
    <row r="60" spans="1:7" s="224" customFormat="1" ht="9" customHeight="1">
      <c r="A60" s="214" t="s">
        <v>74</v>
      </c>
      <c r="B60" s="423">
        <v>2438510</v>
      </c>
      <c r="C60" s="423">
        <v>1261141</v>
      </c>
      <c r="D60" s="423">
        <v>3699651</v>
      </c>
      <c r="E60" s="423">
        <v>3091133</v>
      </c>
      <c r="F60" s="423">
        <v>6790784</v>
      </c>
      <c r="G60" s="221"/>
    </row>
    <row r="61" spans="1:7" s="224" customFormat="1" ht="9" customHeight="1">
      <c r="A61" s="204" t="s">
        <v>75</v>
      </c>
      <c r="B61" s="423">
        <v>2100220</v>
      </c>
      <c r="C61" s="423">
        <v>1010000</v>
      </c>
      <c r="D61" s="423">
        <v>3110220</v>
      </c>
      <c r="E61" s="423">
        <v>999309</v>
      </c>
      <c r="F61" s="423">
        <v>4109529</v>
      </c>
      <c r="G61" s="221"/>
    </row>
    <row r="62" spans="1:6" s="220" customFormat="1" ht="9" customHeight="1">
      <c r="A62" s="205"/>
      <c r="B62" s="194"/>
      <c r="C62" s="194"/>
      <c r="D62" s="194"/>
      <c r="E62" s="194"/>
      <c r="F62" s="194"/>
    </row>
    <row r="63" spans="1:6" ht="9" customHeight="1">
      <c r="A63" s="164"/>
      <c r="B63" s="165"/>
      <c r="C63" s="165"/>
      <c r="D63" s="165"/>
      <c r="E63" s="165"/>
      <c r="F63" s="165"/>
    </row>
    <row r="64" spans="1:6" ht="9" customHeight="1">
      <c r="A64" s="144"/>
      <c r="B64" s="32"/>
      <c r="C64" s="32"/>
      <c r="D64" s="32"/>
      <c r="E64" s="32"/>
      <c r="F64" s="32"/>
    </row>
    <row r="65" spans="1:6" ht="9" customHeight="1">
      <c r="A65" s="45"/>
      <c r="B65" s="17"/>
      <c r="C65" s="17"/>
      <c r="D65" s="17"/>
      <c r="E65" s="17"/>
      <c r="F65" s="17"/>
    </row>
    <row r="66" spans="1:6" ht="9" customHeight="1">
      <c r="A66" s="166"/>
      <c r="B66" s="17"/>
      <c r="C66" s="17"/>
      <c r="D66" s="17"/>
      <c r="E66" s="17"/>
      <c r="F66" s="17"/>
    </row>
    <row r="67" spans="1:6" ht="9" customHeight="1">
      <c r="A67" s="166"/>
      <c r="B67" s="17"/>
      <c r="C67" s="17"/>
      <c r="D67" s="17"/>
      <c r="E67" s="17"/>
      <c r="F67" s="17"/>
    </row>
    <row r="68" spans="1:6" ht="9" customHeight="1">
      <c r="A68" s="166"/>
      <c r="B68" s="17"/>
      <c r="C68" s="17"/>
      <c r="D68" s="17"/>
      <c r="E68" s="17"/>
      <c r="F68" s="17"/>
    </row>
    <row r="69" spans="1:6" ht="9" customHeight="1">
      <c r="A69" s="166"/>
      <c r="B69" s="17"/>
      <c r="C69" s="17"/>
      <c r="D69" s="17"/>
      <c r="E69" s="17"/>
      <c r="F69" s="17"/>
    </row>
    <row r="70" spans="6:7" ht="12.75">
      <c r="F70" s="199"/>
      <c r="G70" s="241"/>
    </row>
    <row r="71" ht="12.75">
      <c r="F71" s="199"/>
    </row>
    <row r="72" spans="6:7" ht="12.75">
      <c r="F72" s="199"/>
      <c r="G72" s="241"/>
    </row>
    <row r="73" spans="6:7" ht="12.75">
      <c r="F73" s="199"/>
      <c r="G73" s="243"/>
    </row>
    <row r="74" spans="6:7" ht="12.75">
      <c r="F74" s="199"/>
      <c r="G74" s="18"/>
    </row>
    <row r="75" spans="6:7" ht="12.75">
      <c r="F75" s="199"/>
      <c r="G75" s="241"/>
    </row>
    <row r="76" spans="6:7" ht="12.75">
      <c r="F76" s="199"/>
      <c r="G76" s="241"/>
    </row>
    <row r="77" spans="6:7" ht="12.75">
      <c r="F77" s="199"/>
      <c r="G77" s="241"/>
    </row>
    <row r="78" spans="6:7" ht="12.75">
      <c r="F78" s="199"/>
      <c r="G78" s="241"/>
    </row>
    <row r="79" spans="6:7" ht="12.75">
      <c r="F79" s="199"/>
      <c r="G79" s="241"/>
    </row>
    <row r="80" spans="6:7" ht="12.75">
      <c r="F80" s="199"/>
      <c r="G80" s="241"/>
    </row>
    <row r="81" spans="6:7" ht="12.75">
      <c r="F81" s="199"/>
      <c r="G81" s="241"/>
    </row>
    <row r="82" spans="6:7" ht="12.75">
      <c r="F82" s="199"/>
      <c r="G82" s="241"/>
    </row>
    <row r="83" spans="6:7" ht="12.75">
      <c r="F83" s="199"/>
      <c r="G83" s="241"/>
    </row>
    <row r="84" spans="6:7" ht="12.75">
      <c r="F84" s="199"/>
      <c r="G84" s="241"/>
    </row>
    <row r="85" spans="6:7" ht="12.75">
      <c r="F85" s="199"/>
      <c r="G85" s="241"/>
    </row>
    <row r="86" spans="6:7" ht="12.75">
      <c r="F86" s="199"/>
      <c r="G86" s="241"/>
    </row>
    <row r="87" spans="6:7" ht="12.75">
      <c r="F87" s="199"/>
      <c r="G87" s="241"/>
    </row>
    <row r="88" ht="12.75">
      <c r="F88" s="199"/>
    </row>
    <row r="89" spans="6:7" ht="12.75">
      <c r="F89" s="199"/>
      <c r="G89" s="241"/>
    </row>
    <row r="90" ht="12.75">
      <c r="F90" s="200"/>
    </row>
    <row r="91" spans="6:7" ht="12.75">
      <c r="F91" s="223"/>
      <c r="G91" s="18"/>
    </row>
    <row r="92" spans="6:7" ht="12.75">
      <c r="F92" s="204"/>
      <c r="G92" s="245"/>
    </row>
    <row r="93" spans="6:7" ht="12.75">
      <c r="F93" s="214"/>
      <c r="G93" s="246"/>
    </row>
    <row r="94" spans="6:7" ht="12.75">
      <c r="F94" s="204"/>
      <c r="G94" s="246"/>
    </row>
  </sheetData>
  <mergeCells count="7">
    <mergeCell ref="A9:F9"/>
    <mergeCell ref="A36:F36"/>
    <mergeCell ref="A5:A7"/>
    <mergeCell ref="B5:F5"/>
    <mergeCell ref="B6:D6"/>
    <mergeCell ref="E6:E7"/>
    <mergeCell ref="F6:F7"/>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Foglio15"/>
  <dimension ref="A2:T92"/>
  <sheetViews>
    <sheetView workbookViewId="0" topLeftCell="A16">
      <selection activeCell="M40" sqref="M40"/>
    </sheetView>
  </sheetViews>
  <sheetFormatPr defaultColWidth="9.140625" defaultRowHeight="12.75"/>
  <cols>
    <col min="1" max="1" width="11.421875" style="48" customWidth="1"/>
    <col min="2" max="2" width="4.28125" style="48" customWidth="1"/>
    <col min="3" max="3" width="4.57421875" style="48" customWidth="1"/>
    <col min="4" max="4" width="6.140625" style="48" customWidth="1"/>
    <col min="5" max="5" width="6.00390625" style="48" customWidth="1"/>
    <col min="6" max="6" width="5.28125" style="48" customWidth="1"/>
    <col min="7" max="7" width="6.140625" style="48" customWidth="1"/>
    <col min="8" max="8" width="5.7109375" style="48" customWidth="1"/>
    <col min="9" max="9" width="5.421875" style="48" customWidth="1"/>
    <col min="10" max="10" width="7.57421875" style="271" customWidth="1"/>
    <col min="11" max="11" width="6.8515625" style="48" customWidth="1"/>
    <col min="12" max="12" width="7.140625" style="48" customWidth="1"/>
    <col min="13" max="16384" width="8.00390625" style="48" customWidth="1"/>
  </cols>
  <sheetData>
    <row r="1" ht="9" customHeight="1"/>
    <row r="2" spans="1:10" s="49" customFormat="1" ht="12" customHeight="1">
      <c r="A2" s="49" t="s">
        <v>102</v>
      </c>
      <c r="J2" s="272"/>
    </row>
    <row r="3" spans="1:10" s="49" customFormat="1" ht="12" customHeight="1">
      <c r="A3" s="49" t="s">
        <v>22</v>
      </c>
      <c r="J3" s="272"/>
    </row>
    <row r="4" ht="8.25" customHeight="1"/>
    <row r="5" spans="1:12" s="50" customFormat="1" ht="15" customHeight="1">
      <c r="A5" s="461" t="s">
        <v>91</v>
      </c>
      <c r="B5" s="459" t="s">
        <v>140</v>
      </c>
      <c r="C5" s="459" t="s">
        <v>141</v>
      </c>
      <c r="D5" s="465" t="s">
        <v>154</v>
      </c>
      <c r="E5" s="465"/>
      <c r="F5" s="465"/>
      <c r="G5" s="465"/>
      <c r="H5" s="465"/>
      <c r="I5" s="465"/>
      <c r="J5" s="463" t="s">
        <v>152</v>
      </c>
      <c r="K5" s="459" t="s">
        <v>112</v>
      </c>
      <c r="L5" s="459" t="s">
        <v>83</v>
      </c>
    </row>
    <row r="6" spans="1:12" s="50" customFormat="1" ht="42" customHeight="1">
      <c r="A6" s="462"/>
      <c r="B6" s="460"/>
      <c r="C6" s="460"/>
      <c r="D6" s="398" t="s">
        <v>123</v>
      </c>
      <c r="E6" s="398" t="s">
        <v>84</v>
      </c>
      <c r="F6" s="398" t="s">
        <v>78</v>
      </c>
      <c r="G6" s="398" t="s">
        <v>82</v>
      </c>
      <c r="H6" s="398" t="s">
        <v>34</v>
      </c>
      <c r="I6" s="398" t="s">
        <v>0</v>
      </c>
      <c r="J6" s="464"/>
      <c r="K6" s="460"/>
      <c r="L6" s="460"/>
    </row>
    <row r="7" spans="1:12" ht="9" customHeight="1">
      <c r="A7" s="313"/>
      <c r="B7" s="314"/>
      <c r="C7" s="314"/>
      <c r="D7" s="314"/>
      <c r="E7" s="314"/>
      <c r="F7" s="314"/>
      <c r="G7" s="314"/>
      <c r="H7" s="314"/>
      <c r="I7" s="314"/>
      <c r="J7" s="315"/>
      <c r="K7" s="314"/>
      <c r="L7" s="314"/>
    </row>
    <row r="8" spans="1:12" s="51" customFormat="1" ht="9" customHeight="1">
      <c r="A8" s="307" t="s">
        <v>30</v>
      </c>
      <c r="B8" s="47">
        <v>8</v>
      </c>
      <c r="C8" s="47">
        <v>1</v>
      </c>
      <c r="D8" s="47">
        <v>30760</v>
      </c>
      <c r="E8" s="47">
        <v>2652</v>
      </c>
      <c r="F8" s="47">
        <v>1022</v>
      </c>
      <c r="G8" s="47">
        <v>1111</v>
      </c>
      <c r="H8" s="47">
        <v>3330</v>
      </c>
      <c r="I8" s="47">
        <v>38875</v>
      </c>
      <c r="J8" s="47">
        <v>133968</v>
      </c>
      <c r="K8" s="47">
        <v>124</v>
      </c>
      <c r="L8" s="47">
        <v>4</v>
      </c>
    </row>
    <row r="9" spans="1:12" s="51" customFormat="1" ht="9" customHeight="1">
      <c r="A9" s="307" t="s">
        <v>69</v>
      </c>
      <c r="B9" s="427" t="s">
        <v>18</v>
      </c>
      <c r="C9" s="427" t="s">
        <v>18</v>
      </c>
      <c r="D9" s="427" t="s">
        <v>18</v>
      </c>
      <c r="E9" s="427" t="s">
        <v>18</v>
      </c>
      <c r="F9" s="427" t="s">
        <v>18</v>
      </c>
      <c r="G9" s="427" t="s">
        <v>18</v>
      </c>
      <c r="H9" s="427" t="s">
        <v>18</v>
      </c>
      <c r="I9" s="427" t="s">
        <v>18</v>
      </c>
      <c r="J9" s="427" t="s">
        <v>18</v>
      </c>
      <c r="K9" s="427" t="s">
        <v>18</v>
      </c>
      <c r="L9" s="427" t="s">
        <v>18</v>
      </c>
    </row>
    <row r="10" spans="1:12" s="51" customFormat="1" ht="9" customHeight="1">
      <c r="A10" s="307" t="s">
        <v>1</v>
      </c>
      <c r="B10" s="428">
        <v>9</v>
      </c>
      <c r="C10" s="428" t="s">
        <v>18</v>
      </c>
      <c r="D10" s="47">
        <v>22375</v>
      </c>
      <c r="E10" s="47">
        <v>987</v>
      </c>
      <c r="F10" s="47">
        <v>892</v>
      </c>
      <c r="G10" s="47">
        <v>1149</v>
      </c>
      <c r="H10" s="47">
        <v>3678</v>
      </c>
      <c r="I10" s="47">
        <v>29081</v>
      </c>
      <c r="J10" s="429">
        <v>128749</v>
      </c>
      <c r="K10" s="47">
        <v>114</v>
      </c>
      <c r="L10" s="47">
        <v>2</v>
      </c>
    </row>
    <row r="11" spans="1:12" s="51" customFormat="1" ht="9" customHeight="1">
      <c r="A11" s="307" t="s">
        <v>19</v>
      </c>
      <c r="B11" s="428">
        <v>2</v>
      </c>
      <c r="C11" s="428" t="s">
        <v>18</v>
      </c>
      <c r="D11" s="47">
        <v>2060</v>
      </c>
      <c r="E11" s="47">
        <v>102</v>
      </c>
      <c r="F11" s="47">
        <v>91</v>
      </c>
      <c r="G11" s="47">
        <v>181</v>
      </c>
      <c r="H11" s="47">
        <v>641</v>
      </c>
      <c r="I11" s="47">
        <v>3075</v>
      </c>
      <c r="J11" s="47">
        <v>18341</v>
      </c>
      <c r="K11" s="47">
        <v>21</v>
      </c>
      <c r="L11" s="47" t="s">
        <v>18</v>
      </c>
    </row>
    <row r="12" spans="1:12" s="51" customFormat="1" ht="9" customHeight="1">
      <c r="A12" s="307" t="s">
        <v>2</v>
      </c>
      <c r="B12" s="428">
        <v>7</v>
      </c>
      <c r="C12" s="428">
        <v>1</v>
      </c>
      <c r="D12" s="47">
        <v>27051</v>
      </c>
      <c r="E12" s="47">
        <v>1139</v>
      </c>
      <c r="F12" s="47">
        <v>215</v>
      </c>
      <c r="G12" s="47">
        <v>438</v>
      </c>
      <c r="H12" s="47">
        <v>2967</v>
      </c>
      <c r="I12" s="47">
        <v>31810</v>
      </c>
      <c r="J12" s="429">
        <v>138774</v>
      </c>
      <c r="K12" s="47">
        <v>97</v>
      </c>
      <c r="L12" s="47">
        <v>3</v>
      </c>
    </row>
    <row r="13" spans="1:12" s="51" customFormat="1" ht="9" customHeight="1">
      <c r="A13" s="307" t="s">
        <v>16</v>
      </c>
      <c r="B13" s="428">
        <v>4</v>
      </c>
      <c r="C13" s="428" t="s">
        <v>18</v>
      </c>
      <c r="D13" s="47">
        <v>5943</v>
      </c>
      <c r="E13" s="47">
        <v>222</v>
      </c>
      <c r="F13" s="47">
        <v>369</v>
      </c>
      <c r="G13" s="47">
        <v>302</v>
      </c>
      <c r="H13" s="47">
        <v>1820</v>
      </c>
      <c r="I13" s="47">
        <v>8656</v>
      </c>
      <c r="J13" s="429">
        <v>43328</v>
      </c>
      <c r="K13" s="47">
        <v>32</v>
      </c>
      <c r="L13" s="47">
        <v>1</v>
      </c>
    </row>
    <row r="14" spans="1:12" s="51" customFormat="1" ht="9" customHeight="1">
      <c r="A14" s="307" t="s">
        <v>31</v>
      </c>
      <c r="B14" s="428">
        <v>9</v>
      </c>
      <c r="C14" s="428">
        <v>3</v>
      </c>
      <c r="D14" s="47">
        <v>28526</v>
      </c>
      <c r="E14" s="47">
        <v>1008</v>
      </c>
      <c r="F14" s="47">
        <v>840</v>
      </c>
      <c r="G14" s="47">
        <v>1092</v>
      </c>
      <c r="H14" s="47">
        <v>4137</v>
      </c>
      <c r="I14" s="47">
        <v>35603</v>
      </c>
      <c r="J14" s="429">
        <v>127623</v>
      </c>
      <c r="K14" s="47">
        <v>123</v>
      </c>
      <c r="L14" s="47" t="s">
        <v>18</v>
      </c>
    </row>
    <row r="15" spans="1:12" s="51" customFormat="1" ht="9" customHeight="1">
      <c r="A15" s="307" t="s">
        <v>81</v>
      </c>
      <c r="B15" s="428">
        <v>4</v>
      </c>
      <c r="C15" s="428">
        <v>2</v>
      </c>
      <c r="D15" s="47">
        <v>4811</v>
      </c>
      <c r="E15" s="47">
        <v>241</v>
      </c>
      <c r="F15" s="47">
        <v>202</v>
      </c>
      <c r="G15" s="47">
        <v>31</v>
      </c>
      <c r="H15" s="47">
        <v>759</v>
      </c>
      <c r="I15" s="47">
        <v>6044</v>
      </c>
      <c r="J15" s="429">
        <v>33209</v>
      </c>
      <c r="K15" s="47">
        <v>58</v>
      </c>
      <c r="L15" s="47" t="s">
        <v>18</v>
      </c>
    </row>
    <row r="16" spans="1:12" s="51" customFormat="1" ht="9" customHeight="1">
      <c r="A16" s="307" t="s">
        <v>5</v>
      </c>
      <c r="B16" s="428">
        <v>10</v>
      </c>
      <c r="C16" s="428">
        <v>2</v>
      </c>
      <c r="D16" s="47">
        <v>37055</v>
      </c>
      <c r="E16" s="47">
        <v>1977</v>
      </c>
      <c r="F16" s="47">
        <v>1618</v>
      </c>
      <c r="G16" s="47">
        <v>2956</v>
      </c>
      <c r="H16" s="47">
        <v>12107</v>
      </c>
      <c r="I16" s="47">
        <v>55713</v>
      </c>
      <c r="J16" s="429">
        <v>162914</v>
      </c>
      <c r="K16" s="47">
        <v>193</v>
      </c>
      <c r="L16" s="47">
        <v>2</v>
      </c>
    </row>
    <row r="17" spans="1:12" s="51" customFormat="1" ht="9" customHeight="1">
      <c r="A17" s="307" t="s">
        <v>119</v>
      </c>
      <c r="B17" s="428">
        <v>2</v>
      </c>
      <c r="C17" s="428">
        <v>5</v>
      </c>
      <c r="D17" s="47">
        <v>4409</v>
      </c>
      <c r="E17" s="47">
        <v>521</v>
      </c>
      <c r="F17" s="47">
        <v>25</v>
      </c>
      <c r="G17" s="47">
        <v>290</v>
      </c>
      <c r="H17" s="47">
        <v>1137</v>
      </c>
      <c r="I17" s="47">
        <v>6382</v>
      </c>
      <c r="J17" s="429">
        <v>34171</v>
      </c>
      <c r="K17" s="47">
        <v>58</v>
      </c>
      <c r="L17" s="47">
        <v>2</v>
      </c>
    </row>
    <row r="18" spans="1:12" s="51" customFormat="1" ht="9" customHeight="1">
      <c r="A18" s="307" t="s">
        <v>6</v>
      </c>
      <c r="B18" s="428">
        <v>4</v>
      </c>
      <c r="C18" s="428">
        <v>5</v>
      </c>
      <c r="D18" s="47">
        <v>13074</v>
      </c>
      <c r="E18" s="47">
        <v>604</v>
      </c>
      <c r="F18" s="47">
        <v>250</v>
      </c>
      <c r="G18" s="47">
        <v>519</v>
      </c>
      <c r="H18" s="47">
        <v>1479</v>
      </c>
      <c r="I18" s="47">
        <v>15926</v>
      </c>
      <c r="J18" s="429">
        <v>63069</v>
      </c>
      <c r="K18" s="47">
        <v>35</v>
      </c>
      <c r="L18" s="47" t="s">
        <v>18</v>
      </c>
    </row>
    <row r="19" spans="1:12" s="51" customFormat="1" ht="9" customHeight="1">
      <c r="A19" s="307" t="s">
        <v>79</v>
      </c>
      <c r="B19" s="428">
        <v>6</v>
      </c>
      <c r="C19" s="428">
        <v>1</v>
      </c>
      <c r="D19" s="47">
        <v>33278</v>
      </c>
      <c r="E19" s="47">
        <v>1494</v>
      </c>
      <c r="F19" s="47">
        <v>1062</v>
      </c>
      <c r="G19" s="47">
        <v>2436</v>
      </c>
      <c r="H19" s="47">
        <v>4522</v>
      </c>
      <c r="I19" s="47">
        <v>42792</v>
      </c>
      <c r="J19" s="429">
        <v>170698</v>
      </c>
      <c r="K19" s="47">
        <v>302</v>
      </c>
      <c r="L19" s="47">
        <v>2</v>
      </c>
    </row>
    <row r="20" spans="1:12" s="51" customFormat="1" ht="9" customHeight="1">
      <c r="A20" s="307" t="s">
        <v>142</v>
      </c>
      <c r="B20" s="428">
        <v>4</v>
      </c>
      <c r="C20" s="428">
        <v>2</v>
      </c>
      <c r="D20" s="47">
        <v>6379</v>
      </c>
      <c r="E20" s="47">
        <v>540</v>
      </c>
      <c r="F20" s="47">
        <v>126</v>
      </c>
      <c r="G20" s="47">
        <v>450</v>
      </c>
      <c r="H20" s="47">
        <v>3719</v>
      </c>
      <c r="I20" s="47">
        <v>11214</v>
      </c>
      <c r="J20" s="429">
        <v>38111</v>
      </c>
      <c r="K20" s="47">
        <v>62</v>
      </c>
      <c r="L20" s="47">
        <v>1</v>
      </c>
    </row>
    <row r="21" spans="1:12" s="51" customFormat="1" ht="9" customHeight="1">
      <c r="A21" s="307" t="s">
        <v>10</v>
      </c>
      <c r="B21" s="428">
        <v>2</v>
      </c>
      <c r="C21" s="428" t="s">
        <v>18</v>
      </c>
      <c r="D21" s="47">
        <v>2353</v>
      </c>
      <c r="E21" s="47">
        <v>189</v>
      </c>
      <c r="F21" s="47">
        <v>217</v>
      </c>
      <c r="G21" s="47">
        <v>303</v>
      </c>
      <c r="H21" s="47">
        <v>2083</v>
      </c>
      <c r="I21" s="47">
        <v>5145</v>
      </c>
      <c r="J21" s="429">
        <v>13333</v>
      </c>
      <c r="K21" s="47">
        <v>33</v>
      </c>
      <c r="L21" s="47">
        <v>1</v>
      </c>
    </row>
    <row r="22" spans="1:12" s="51" customFormat="1" ht="9" customHeight="1">
      <c r="A22" s="307" t="s">
        <v>11</v>
      </c>
      <c r="B22" s="428">
        <v>5</v>
      </c>
      <c r="C22" s="428" t="s">
        <v>18</v>
      </c>
      <c r="D22" s="47">
        <v>21824</v>
      </c>
      <c r="E22" s="47">
        <v>1364</v>
      </c>
      <c r="F22" s="47">
        <v>333</v>
      </c>
      <c r="G22" s="47">
        <v>1363</v>
      </c>
      <c r="H22" s="47">
        <v>3165</v>
      </c>
      <c r="I22" s="47">
        <v>28049</v>
      </c>
      <c r="J22" s="429">
        <v>146312</v>
      </c>
      <c r="K22" s="47">
        <v>107</v>
      </c>
      <c r="L22" s="47">
        <v>2</v>
      </c>
    </row>
    <row r="23" spans="1:12" s="51" customFormat="1" ht="9" customHeight="1">
      <c r="A23" s="307" t="s">
        <v>12</v>
      </c>
      <c r="B23" s="428">
        <v>5</v>
      </c>
      <c r="C23" s="428">
        <v>3</v>
      </c>
      <c r="D23" s="47">
        <v>14082</v>
      </c>
      <c r="E23" s="47">
        <v>697</v>
      </c>
      <c r="F23" s="47">
        <v>247</v>
      </c>
      <c r="G23" s="47">
        <v>816</v>
      </c>
      <c r="H23" s="47">
        <v>7213</v>
      </c>
      <c r="I23" s="47">
        <v>23055</v>
      </c>
      <c r="J23" s="429">
        <v>90088</v>
      </c>
      <c r="K23" s="47">
        <v>96</v>
      </c>
      <c r="L23" s="47">
        <v>1</v>
      </c>
    </row>
    <row r="24" spans="1:12" s="51" customFormat="1" ht="9" customHeight="1">
      <c r="A24" s="307" t="s">
        <v>32</v>
      </c>
      <c r="B24" s="428">
        <v>2</v>
      </c>
      <c r="C24" s="428" t="s">
        <v>18</v>
      </c>
      <c r="D24" s="47">
        <v>2669</v>
      </c>
      <c r="E24" s="47">
        <v>182</v>
      </c>
      <c r="F24" s="47">
        <v>32</v>
      </c>
      <c r="G24" s="47">
        <v>262</v>
      </c>
      <c r="H24" s="47">
        <v>1136</v>
      </c>
      <c r="I24" s="47">
        <v>4281</v>
      </c>
      <c r="J24" s="429">
        <v>19023</v>
      </c>
      <c r="K24" s="47">
        <v>37</v>
      </c>
      <c r="L24" s="47">
        <v>1</v>
      </c>
    </row>
    <row r="25" spans="1:12" s="51" customFormat="1" ht="9" customHeight="1">
      <c r="A25" s="307" t="s">
        <v>14</v>
      </c>
      <c r="B25" s="428">
        <v>4</v>
      </c>
      <c r="C25" s="428">
        <v>4</v>
      </c>
      <c r="D25" s="47">
        <v>5437</v>
      </c>
      <c r="E25" s="47">
        <v>470</v>
      </c>
      <c r="F25" s="47">
        <v>175</v>
      </c>
      <c r="G25" s="47">
        <v>304</v>
      </c>
      <c r="H25" s="47">
        <v>3243</v>
      </c>
      <c r="I25" s="47">
        <v>9629</v>
      </c>
      <c r="J25" s="429">
        <v>28328</v>
      </c>
      <c r="K25" s="47">
        <v>54</v>
      </c>
      <c r="L25" s="47">
        <v>1</v>
      </c>
    </row>
    <row r="26" spans="1:12" s="51" customFormat="1" ht="9" customHeight="1">
      <c r="A26" s="307" t="s">
        <v>143</v>
      </c>
      <c r="B26" s="428">
        <v>9</v>
      </c>
      <c r="C26" s="428">
        <v>4</v>
      </c>
      <c r="D26" s="47">
        <v>23946</v>
      </c>
      <c r="E26" s="47">
        <v>1097</v>
      </c>
      <c r="F26" s="47">
        <v>449</v>
      </c>
      <c r="G26" s="47">
        <v>527</v>
      </c>
      <c r="H26" s="47">
        <v>3953</v>
      </c>
      <c r="I26" s="47">
        <v>29972</v>
      </c>
      <c r="J26" s="429">
        <v>116080</v>
      </c>
      <c r="K26" s="47">
        <v>104</v>
      </c>
      <c r="L26" s="47">
        <v>1</v>
      </c>
    </row>
    <row r="27" spans="1:12" s="51" customFormat="1" ht="9" customHeight="1">
      <c r="A27" s="307" t="s">
        <v>15</v>
      </c>
      <c r="B27" s="428">
        <v>4</v>
      </c>
      <c r="C27" s="428" t="s">
        <v>18</v>
      </c>
      <c r="D27" s="47">
        <v>2442</v>
      </c>
      <c r="E27" s="47">
        <v>162</v>
      </c>
      <c r="F27" s="47">
        <v>247</v>
      </c>
      <c r="G27" s="47">
        <v>266</v>
      </c>
      <c r="H27" s="47">
        <v>1212</v>
      </c>
      <c r="I27" s="47">
        <v>4329</v>
      </c>
      <c r="J27" s="429">
        <v>14483</v>
      </c>
      <c r="K27" s="47">
        <v>42</v>
      </c>
      <c r="L27" s="47" t="s">
        <v>18</v>
      </c>
    </row>
    <row r="28" spans="1:14" s="52" customFormat="1" ht="9" customHeight="1">
      <c r="A28" s="399" t="s">
        <v>151</v>
      </c>
      <c r="B28" s="338">
        <v>100</v>
      </c>
      <c r="C28" s="338">
        <v>33</v>
      </c>
      <c r="D28" s="431">
        <v>288474</v>
      </c>
      <c r="E28" s="431">
        <v>15648</v>
      </c>
      <c r="F28" s="431">
        <v>8412</v>
      </c>
      <c r="G28" s="431">
        <v>14796</v>
      </c>
      <c r="H28" s="431">
        <v>62301</v>
      </c>
      <c r="I28" s="431">
        <v>389631</v>
      </c>
      <c r="J28" s="396">
        <v>1520602</v>
      </c>
      <c r="K28" s="431">
        <f>SUM(K8:K27)</f>
        <v>1692</v>
      </c>
      <c r="L28" s="431">
        <f>L8+L10+L12+L13+L16+L17+L19+L20+L21+L22+L23+L24+L25+L26</f>
        <v>24</v>
      </c>
      <c r="N28" s="323"/>
    </row>
    <row r="29" spans="1:14" s="51" customFormat="1" ht="9" customHeight="1">
      <c r="A29" s="316" t="s">
        <v>73</v>
      </c>
      <c r="B29" s="338">
        <v>43</v>
      </c>
      <c r="C29" s="338">
        <v>7</v>
      </c>
      <c r="D29" s="337">
        <v>121526</v>
      </c>
      <c r="E29" s="337">
        <v>6351</v>
      </c>
      <c r="F29" s="337">
        <v>3631</v>
      </c>
      <c r="G29" s="337">
        <v>4304</v>
      </c>
      <c r="H29" s="337">
        <v>17332</v>
      </c>
      <c r="I29" s="337">
        <v>153144</v>
      </c>
      <c r="J29" s="396">
        <v>623992</v>
      </c>
      <c r="K29" s="431">
        <v>569</v>
      </c>
      <c r="L29" s="431">
        <v>10</v>
      </c>
      <c r="M29" s="6"/>
      <c r="N29" s="324"/>
    </row>
    <row r="30" spans="1:13" s="51" customFormat="1" ht="9" customHeight="1">
      <c r="A30" s="316" t="s">
        <v>74</v>
      </c>
      <c r="B30" s="338">
        <v>22</v>
      </c>
      <c r="C30" s="338">
        <v>12</v>
      </c>
      <c r="D30" s="431">
        <v>87816</v>
      </c>
      <c r="E30" s="431">
        <v>4596</v>
      </c>
      <c r="F30" s="431">
        <v>2955</v>
      </c>
      <c r="G30" s="431">
        <v>6201</v>
      </c>
      <c r="H30" s="431">
        <v>19245</v>
      </c>
      <c r="I30" s="431">
        <v>120813</v>
      </c>
      <c r="J30" s="396">
        <v>430852</v>
      </c>
      <c r="K30" s="431">
        <v>588</v>
      </c>
      <c r="L30" s="431">
        <v>6</v>
      </c>
      <c r="M30" s="7"/>
    </row>
    <row r="31" spans="1:13" s="51" customFormat="1" ht="9" customHeight="1">
      <c r="A31" s="6" t="s">
        <v>75</v>
      </c>
      <c r="B31" s="338">
        <v>35</v>
      </c>
      <c r="C31" s="338">
        <v>14</v>
      </c>
      <c r="D31" s="431">
        <v>79132</v>
      </c>
      <c r="E31" s="431">
        <v>4701</v>
      </c>
      <c r="F31" s="431">
        <v>1826</v>
      </c>
      <c r="G31" s="431">
        <v>4291</v>
      </c>
      <c r="H31" s="431">
        <v>25724</v>
      </c>
      <c r="I31" s="431">
        <v>115674</v>
      </c>
      <c r="J31" s="396">
        <v>465758</v>
      </c>
      <c r="K31" s="431">
        <v>535</v>
      </c>
      <c r="L31" s="431">
        <v>8</v>
      </c>
      <c r="M31" s="22"/>
    </row>
    <row r="32" spans="1:12" s="51" customFormat="1" ht="9" customHeight="1">
      <c r="A32" s="432"/>
      <c r="B32" s="433"/>
      <c r="C32" s="433"/>
      <c r="D32" s="434"/>
      <c r="E32" s="434"/>
      <c r="F32" s="434"/>
      <c r="G32" s="434"/>
      <c r="H32" s="434"/>
      <c r="I32" s="434"/>
      <c r="J32" s="435"/>
      <c r="K32" s="434"/>
      <c r="L32" s="434"/>
    </row>
    <row r="33" spans="1:12" s="51" customFormat="1" ht="8.25" customHeight="1">
      <c r="A33" s="22"/>
      <c r="B33" s="308"/>
      <c r="C33" s="308"/>
      <c r="D33" s="309"/>
      <c r="E33" s="309"/>
      <c r="F33" s="309"/>
      <c r="G33" s="309"/>
      <c r="H33" s="309"/>
      <c r="I33" s="309"/>
      <c r="J33" s="397"/>
      <c r="K33" s="273"/>
      <c r="L33" s="273"/>
    </row>
    <row r="34" spans="1:12" s="51" customFormat="1" ht="8.25" customHeight="1">
      <c r="A34" s="55"/>
      <c r="B34" s="274"/>
      <c r="C34" s="274"/>
      <c r="D34" s="274"/>
      <c r="E34" s="274"/>
      <c r="F34" s="274"/>
      <c r="G34" s="274"/>
      <c r="H34" s="274"/>
      <c r="I34" s="274"/>
      <c r="J34" s="275"/>
      <c r="K34" s="274"/>
      <c r="L34" s="274"/>
    </row>
    <row r="35" spans="1:12" s="51" customFormat="1" ht="8.25" customHeight="1">
      <c r="A35" s="458"/>
      <c r="B35" s="458"/>
      <c r="C35" s="458"/>
      <c r="D35" s="458"/>
      <c r="E35" s="458"/>
      <c r="F35" s="458"/>
      <c r="G35" s="458"/>
      <c r="H35" s="458"/>
      <c r="I35" s="458"/>
      <c r="J35" s="458"/>
      <c r="K35" s="458"/>
      <c r="L35" s="458"/>
    </row>
    <row r="36" spans="1:12" s="51" customFormat="1" ht="8.25" customHeight="1">
      <c r="A36" s="55"/>
      <c r="B36" s="188"/>
      <c r="C36" s="189"/>
      <c r="D36" s="190"/>
      <c r="E36" s="189"/>
      <c r="F36" s="189"/>
      <c r="G36" s="189"/>
      <c r="H36" s="190"/>
      <c r="I36" s="189"/>
      <c r="J36" s="188"/>
      <c r="K36" s="189"/>
      <c r="L36" s="55"/>
    </row>
    <row r="37" spans="1:12" s="51" customFormat="1" ht="8.25" customHeight="1">
      <c r="A37" s="307"/>
      <c r="B37" s="305"/>
      <c r="C37" s="305"/>
      <c r="D37" s="270"/>
      <c r="E37" s="270"/>
      <c r="F37" s="270"/>
      <c r="G37" s="270"/>
      <c r="H37" s="270"/>
      <c r="I37" s="270"/>
      <c r="J37" s="395"/>
      <c r="K37" s="270"/>
      <c r="L37" s="270"/>
    </row>
    <row r="38" spans="1:12" s="51" customFormat="1" ht="8.25" customHeight="1">
      <c r="A38" s="307"/>
      <c r="B38" s="305"/>
      <c r="C38" s="305"/>
      <c r="D38" s="270"/>
      <c r="E38" s="270"/>
      <c r="F38" s="270"/>
      <c r="G38" s="270"/>
      <c r="H38" s="270"/>
      <c r="I38" s="270"/>
      <c r="J38" s="270"/>
      <c r="K38" s="270"/>
      <c r="L38" s="270"/>
    </row>
    <row r="39" spans="1:12" s="51" customFormat="1" ht="8.25" customHeight="1">
      <c r="A39" s="307"/>
      <c r="B39" s="305"/>
      <c r="C39" s="305"/>
      <c r="D39" s="270"/>
      <c r="E39" s="270"/>
      <c r="F39" s="270"/>
      <c r="G39" s="270"/>
      <c r="H39" s="270"/>
      <c r="I39" s="270"/>
      <c r="J39" s="395"/>
      <c r="K39" s="270"/>
      <c r="L39" s="270"/>
    </row>
    <row r="40" spans="1:12" s="51" customFormat="1" ht="8.25" customHeight="1">
      <c r="A40" s="307"/>
      <c r="B40" s="305"/>
      <c r="C40" s="305"/>
      <c r="D40" s="270"/>
      <c r="E40" s="270"/>
      <c r="F40" s="270"/>
      <c r="G40" s="270"/>
      <c r="H40" s="270"/>
      <c r="I40" s="270"/>
      <c r="J40" s="395"/>
      <c r="K40" s="270"/>
      <c r="L40" s="270"/>
    </row>
    <row r="41" spans="1:12" s="51" customFormat="1" ht="8.25" customHeight="1">
      <c r="A41" s="307"/>
      <c r="B41" s="305"/>
      <c r="C41" s="305"/>
      <c r="D41" s="270"/>
      <c r="E41" s="270"/>
      <c r="F41" s="270"/>
      <c r="G41" s="270"/>
      <c r="H41" s="270"/>
      <c r="I41" s="270"/>
      <c r="J41" s="395"/>
      <c r="K41" s="270"/>
      <c r="L41" s="270"/>
    </row>
    <row r="42" spans="1:12" s="51" customFormat="1" ht="8.25" customHeight="1">
      <c r="A42" s="307"/>
      <c r="B42" s="305"/>
      <c r="C42" s="305"/>
      <c r="D42" s="270"/>
      <c r="E42" s="270"/>
      <c r="F42" s="270"/>
      <c r="G42" s="270"/>
      <c r="H42" s="270"/>
      <c r="I42" s="270"/>
      <c r="J42" s="395"/>
      <c r="K42" s="270"/>
      <c r="L42" s="270"/>
    </row>
    <row r="43" spans="1:12" s="51" customFormat="1" ht="8.25" customHeight="1">
      <c r="A43" s="307"/>
      <c r="B43" s="305"/>
      <c r="C43" s="305"/>
      <c r="D43" s="270"/>
      <c r="E43" s="270"/>
      <c r="F43" s="270"/>
      <c r="G43" s="270"/>
      <c r="H43" s="270"/>
      <c r="I43" s="270"/>
      <c r="J43" s="395"/>
      <c r="K43" s="270"/>
      <c r="L43" s="270"/>
    </row>
    <row r="44" spans="1:12" s="51" customFormat="1" ht="8.25" customHeight="1">
      <c r="A44" s="307"/>
      <c r="B44" s="305"/>
      <c r="C44" s="305"/>
      <c r="D44" s="270"/>
      <c r="E44" s="270"/>
      <c r="F44" s="270"/>
      <c r="G44" s="270"/>
      <c r="H44" s="270"/>
      <c r="I44" s="270"/>
      <c r="J44" s="395"/>
      <c r="K44" s="270"/>
      <c r="L44" s="270"/>
    </row>
    <row r="45" spans="1:12" s="51" customFormat="1" ht="8.25" customHeight="1">
      <c r="A45" s="307"/>
      <c r="B45" s="305"/>
      <c r="C45" s="305"/>
      <c r="D45" s="270"/>
      <c r="E45" s="270"/>
      <c r="F45" s="270"/>
      <c r="G45" s="270"/>
      <c r="H45" s="270"/>
      <c r="I45" s="270"/>
      <c r="J45" s="395"/>
      <c r="K45" s="270"/>
      <c r="L45" s="270"/>
    </row>
    <row r="46" spans="1:12" s="51" customFormat="1" ht="8.25" customHeight="1">
      <c r="A46" s="307"/>
      <c r="B46" s="305"/>
      <c r="C46" s="305"/>
      <c r="D46" s="270"/>
      <c r="E46" s="270"/>
      <c r="F46" s="270"/>
      <c r="G46" s="270"/>
      <c r="H46" s="270"/>
      <c r="I46" s="270"/>
      <c r="J46" s="395"/>
      <c r="K46" s="270"/>
      <c r="L46" s="270"/>
    </row>
    <row r="47" spans="1:15" s="51" customFormat="1" ht="8.25" customHeight="1">
      <c r="A47" s="307"/>
      <c r="B47" s="305"/>
      <c r="C47" s="305"/>
      <c r="D47" s="270"/>
      <c r="E47" s="270"/>
      <c r="F47" s="270"/>
      <c r="G47" s="270"/>
      <c r="H47" s="270"/>
      <c r="I47" s="270"/>
      <c r="J47" s="395"/>
      <c r="K47" s="270"/>
      <c r="L47" s="270"/>
      <c r="N47" s="247"/>
      <c r="O47" s="26"/>
    </row>
    <row r="48" spans="1:13" ht="8.25" customHeight="1">
      <c r="A48" s="307"/>
      <c r="B48" s="305"/>
      <c r="C48" s="305"/>
      <c r="D48" s="270"/>
      <c r="E48" s="270"/>
      <c r="F48" s="270"/>
      <c r="G48" s="270"/>
      <c r="H48" s="270"/>
      <c r="I48" s="270"/>
      <c r="J48" s="395"/>
      <c r="K48" s="270"/>
      <c r="L48" s="270"/>
      <c r="M48" s="51"/>
    </row>
    <row r="49" spans="1:15" ht="8.25" customHeight="1">
      <c r="A49" s="307"/>
      <c r="B49" s="305"/>
      <c r="C49" s="305"/>
      <c r="D49" s="270"/>
      <c r="E49" s="270"/>
      <c r="F49" s="270"/>
      <c r="G49" s="270"/>
      <c r="H49" s="270"/>
      <c r="I49" s="270"/>
      <c r="J49" s="395"/>
      <c r="K49" s="270"/>
      <c r="L49" s="270"/>
      <c r="M49" s="51"/>
      <c r="N49" s="247"/>
      <c r="O49" s="26"/>
    </row>
    <row r="50" spans="1:15" ht="8.25" customHeight="1">
      <c r="A50" s="307"/>
      <c r="B50" s="305"/>
      <c r="C50" s="305"/>
      <c r="D50" s="270"/>
      <c r="E50" s="270"/>
      <c r="F50" s="270"/>
      <c r="G50" s="270"/>
      <c r="H50" s="270"/>
      <c r="I50" s="270"/>
      <c r="J50" s="395"/>
      <c r="K50" s="270"/>
      <c r="L50" s="270"/>
      <c r="M50" s="51"/>
      <c r="N50" s="247"/>
      <c r="O50" s="26"/>
    </row>
    <row r="51" spans="1:15" ht="8.25" customHeight="1">
      <c r="A51" s="307"/>
      <c r="B51" s="305"/>
      <c r="C51" s="305"/>
      <c r="D51" s="270"/>
      <c r="E51" s="270"/>
      <c r="F51" s="270"/>
      <c r="G51" s="270"/>
      <c r="H51" s="270"/>
      <c r="I51" s="270"/>
      <c r="J51" s="395"/>
      <c r="K51" s="270"/>
      <c r="L51" s="270"/>
      <c r="M51" s="51"/>
      <c r="N51" s="247"/>
      <c r="O51" s="26"/>
    </row>
    <row r="52" spans="1:15" ht="8.25" customHeight="1">
      <c r="A52" s="307"/>
      <c r="B52" s="305"/>
      <c r="C52" s="305"/>
      <c r="D52" s="270"/>
      <c r="E52" s="270"/>
      <c r="F52" s="270"/>
      <c r="G52" s="270"/>
      <c r="H52" s="270"/>
      <c r="I52" s="270"/>
      <c r="J52" s="395"/>
      <c r="K52" s="270"/>
      <c r="L52" s="270"/>
      <c r="M52" s="51"/>
      <c r="N52" s="247"/>
      <c r="O52" s="26"/>
    </row>
    <row r="53" spans="1:15" ht="8.25" customHeight="1">
      <c r="A53" s="307"/>
      <c r="B53" s="305"/>
      <c r="C53" s="305"/>
      <c r="D53" s="270"/>
      <c r="E53" s="270"/>
      <c r="F53" s="270"/>
      <c r="G53" s="270"/>
      <c r="H53" s="270"/>
      <c r="I53" s="270"/>
      <c r="J53" s="395"/>
      <c r="K53" s="270"/>
      <c r="L53" s="270"/>
      <c r="M53" s="51"/>
      <c r="N53" s="247"/>
      <c r="O53" s="26"/>
    </row>
    <row r="54" spans="1:15" ht="8.25" customHeight="1">
      <c r="A54" s="307"/>
      <c r="B54" s="305"/>
      <c r="C54" s="305"/>
      <c r="D54" s="270"/>
      <c r="E54" s="270"/>
      <c r="F54" s="270"/>
      <c r="G54" s="270"/>
      <c r="H54" s="270"/>
      <c r="I54" s="270"/>
      <c r="J54" s="395"/>
      <c r="K54" s="270"/>
      <c r="L54" s="270"/>
      <c r="M54" s="51"/>
      <c r="N54" s="247"/>
      <c r="O54" s="26"/>
    </row>
    <row r="55" spans="1:15" ht="8.25" customHeight="1">
      <c r="A55" s="307"/>
      <c r="B55" s="305"/>
      <c r="C55" s="305"/>
      <c r="D55" s="270"/>
      <c r="E55" s="270"/>
      <c r="F55" s="270"/>
      <c r="G55" s="270"/>
      <c r="H55" s="270"/>
      <c r="I55" s="270"/>
      <c r="J55" s="395"/>
      <c r="K55" s="270"/>
      <c r="L55" s="270"/>
      <c r="M55" s="51"/>
      <c r="N55" s="247"/>
      <c r="O55" s="26"/>
    </row>
    <row r="56" spans="1:15" ht="8.25" customHeight="1">
      <c r="A56" s="307"/>
      <c r="B56" s="305"/>
      <c r="C56" s="305"/>
      <c r="D56" s="306"/>
      <c r="E56" s="306"/>
      <c r="F56" s="306"/>
      <c r="G56" s="306"/>
      <c r="H56" s="306"/>
      <c r="I56" s="306"/>
      <c r="J56" s="395"/>
      <c r="K56" s="270"/>
      <c r="L56" s="270"/>
      <c r="M56" s="51"/>
      <c r="N56" s="247"/>
      <c r="O56" s="26"/>
    </row>
    <row r="57" spans="1:15" ht="8.25" customHeight="1">
      <c r="A57" s="316"/>
      <c r="B57" s="308"/>
      <c r="C57" s="308"/>
      <c r="D57" s="273"/>
      <c r="E57" s="273"/>
      <c r="F57" s="273"/>
      <c r="G57" s="273"/>
      <c r="H57" s="273"/>
      <c r="I57" s="273"/>
      <c r="J57" s="397"/>
      <c r="K57" s="273"/>
      <c r="L57" s="273"/>
      <c r="M57" s="51"/>
      <c r="N57" s="247"/>
      <c r="O57" s="26"/>
    </row>
    <row r="58" spans="1:15" ht="8.25" customHeight="1">
      <c r="A58" s="6"/>
      <c r="B58" s="308"/>
      <c r="C58" s="308"/>
      <c r="D58" s="273"/>
      <c r="E58" s="273"/>
      <c r="F58" s="273"/>
      <c r="G58" s="273"/>
      <c r="H58" s="273"/>
      <c r="I58" s="273"/>
      <c r="J58" s="397"/>
      <c r="K58" s="273"/>
      <c r="L58" s="273"/>
      <c r="M58" s="51"/>
      <c r="N58" s="247"/>
      <c r="O58" s="251"/>
    </row>
    <row r="59" spans="1:15" ht="8.25" customHeight="1">
      <c r="A59" s="7"/>
      <c r="B59" s="308"/>
      <c r="C59" s="308"/>
      <c r="D59" s="273"/>
      <c r="E59" s="273"/>
      <c r="F59" s="273"/>
      <c r="G59" s="273"/>
      <c r="H59" s="273"/>
      <c r="I59" s="273"/>
      <c r="J59" s="397"/>
      <c r="K59" s="273"/>
      <c r="L59" s="273"/>
      <c r="M59" s="51"/>
      <c r="N59" s="247"/>
      <c r="O59" s="26"/>
    </row>
    <row r="60" spans="1:15" ht="8.25" customHeight="1">
      <c r="A60" s="22"/>
      <c r="B60" s="308"/>
      <c r="C60" s="308"/>
      <c r="D60" s="309"/>
      <c r="E60" s="309"/>
      <c r="F60" s="309"/>
      <c r="G60" s="309"/>
      <c r="H60" s="309"/>
      <c r="I60" s="309"/>
      <c r="J60" s="397"/>
      <c r="K60" s="273"/>
      <c r="L60" s="273"/>
      <c r="M60" s="51"/>
      <c r="N60" s="247"/>
      <c r="O60" s="26"/>
    </row>
    <row r="61" spans="1:15" ht="8.25" customHeight="1">
      <c r="A61" s="276"/>
      <c r="B61" s="277"/>
      <c r="C61" s="277"/>
      <c r="D61" s="277"/>
      <c r="E61" s="277"/>
      <c r="F61" s="277"/>
      <c r="G61" s="34"/>
      <c r="H61" s="278"/>
      <c r="I61" s="278"/>
      <c r="J61" s="279"/>
      <c r="K61" s="277"/>
      <c r="L61" s="280"/>
      <c r="M61" s="51"/>
      <c r="N61" s="247"/>
      <c r="O61" s="26"/>
    </row>
    <row r="62" spans="1:15" ht="8.25" customHeight="1">
      <c r="A62" s="69"/>
      <c r="B62" s="310"/>
      <c r="C62" s="310"/>
      <c r="D62" s="310"/>
      <c r="E62" s="310"/>
      <c r="F62" s="310"/>
      <c r="G62" s="30"/>
      <c r="H62" s="311"/>
      <c r="I62" s="311"/>
      <c r="J62" s="312"/>
      <c r="K62" s="310"/>
      <c r="L62" s="59"/>
      <c r="M62" s="51"/>
      <c r="N62" s="247"/>
      <c r="O62" s="26"/>
    </row>
    <row r="63" spans="1:15" ht="8.25" customHeight="1">
      <c r="A63" s="191"/>
      <c r="B63" s="24"/>
      <c r="C63" s="24"/>
      <c r="D63" s="24"/>
      <c r="E63" s="24"/>
      <c r="F63" s="24"/>
      <c r="G63" s="247"/>
      <c r="H63" s="248"/>
      <c r="I63" s="248"/>
      <c r="J63" s="267"/>
      <c r="K63" s="24"/>
      <c r="L63" s="59"/>
      <c r="M63" s="51"/>
      <c r="N63" s="247"/>
      <c r="O63" s="26"/>
    </row>
    <row r="64" spans="7:15" ht="8.25" customHeight="1">
      <c r="G64" s="247"/>
      <c r="H64" s="248"/>
      <c r="I64" s="248"/>
      <c r="M64" s="51"/>
      <c r="N64" s="247"/>
      <c r="O64" s="26"/>
    </row>
    <row r="65" spans="1:15" s="59" customFormat="1" ht="8.25" customHeight="1">
      <c r="A65" s="48"/>
      <c r="B65" s="48"/>
      <c r="C65" s="48"/>
      <c r="D65" s="48"/>
      <c r="E65" s="48"/>
      <c r="F65" s="48"/>
      <c r="G65" s="247"/>
      <c r="H65" s="248"/>
      <c r="I65" s="248"/>
      <c r="J65" s="271"/>
      <c r="K65" s="48"/>
      <c r="L65" s="48"/>
      <c r="M65" s="51"/>
      <c r="N65" s="247"/>
      <c r="O65" s="26"/>
    </row>
    <row r="66" spans="7:15" ht="11.25">
      <c r="G66" s="247"/>
      <c r="H66" s="248"/>
      <c r="I66" s="248"/>
      <c r="M66" s="51"/>
      <c r="N66" s="247"/>
      <c r="O66" s="251"/>
    </row>
    <row r="67" ht="11.25">
      <c r="M67" s="51"/>
    </row>
    <row r="68" spans="7:15" ht="11.25">
      <c r="G68" s="249"/>
      <c r="H68" s="250"/>
      <c r="I68" s="250"/>
      <c r="M68" s="52"/>
      <c r="N68" s="249"/>
      <c r="O68" s="252"/>
    </row>
    <row r="69" spans="7:15" ht="11.25">
      <c r="G69" s="249"/>
      <c r="H69" s="250"/>
      <c r="I69" s="250"/>
      <c r="M69" s="6"/>
      <c r="N69" s="249"/>
      <c r="O69" s="53"/>
    </row>
    <row r="70" spans="7:15" ht="11.25">
      <c r="G70" s="249"/>
      <c r="H70" s="250"/>
      <c r="I70" s="250"/>
      <c r="M70" s="7"/>
      <c r="N70" s="249"/>
      <c r="O70" s="31"/>
    </row>
    <row r="71" spans="7:15" ht="11.25">
      <c r="G71" s="249"/>
      <c r="H71" s="250"/>
      <c r="I71" s="250"/>
      <c r="M71" s="22"/>
      <c r="N71" s="249"/>
      <c r="O71" s="53"/>
    </row>
    <row r="72" ht="11.25">
      <c r="M72" s="59"/>
    </row>
    <row r="73" ht="11.25">
      <c r="M73" s="59"/>
    </row>
    <row r="74" ht="11.25">
      <c r="M74" s="59"/>
    </row>
    <row r="75" spans="13:20" ht="11.25">
      <c r="M75" s="59"/>
      <c r="N75" s="325"/>
      <c r="O75" s="175"/>
      <c r="P75" s="175"/>
      <c r="Q75" s="175"/>
      <c r="R75" s="175"/>
      <c r="S75" s="175"/>
      <c r="T75" s="175"/>
    </row>
    <row r="76" spans="13:20" ht="11.25">
      <c r="M76" s="59"/>
      <c r="N76" s="325"/>
      <c r="O76" s="175"/>
      <c r="P76" s="175"/>
      <c r="Q76" s="175"/>
      <c r="R76" s="175"/>
      <c r="S76" s="175"/>
      <c r="T76" s="175"/>
    </row>
    <row r="77" spans="13:20" ht="11.25">
      <c r="M77" s="59"/>
      <c r="N77" s="325"/>
      <c r="O77" s="175"/>
      <c r="P77" s="175"/>
      <c r="Q77" s="175"/>
      <c r="R77" s="175"/>
      <c r="S77" s="175"/>
      <c r="T77" s="175"/>
    </row>
    <row r="78" spans="13:20" ht="11.25">
      <c r="M78" s="59"/>
      <c r="N78" s="325"/>
      <c r="O78" s="175"/>
      <c r="P78" s="175"/>
      <c r="Q78" s="175"/>
      <c r="R78" s="175"/>
      <c r="S78" s="175"/>
      <c r="T78" s="175"/>
    </row>
    <row r="79" spans="13:20" ht="11.25">
      <c r="M79" s="59"/>
      <c r="N79" s="325"/>
      <c r="O79" s="175"/>
      <c r="P79" s="175"/>
      <c r="Q79" s="175"/>
      <c r="R79" s="175"/>
      <c r="S79" s="175"/>
      <c r="T79" s="175"/>
    </row>
    <row r="80" spans="13:20" ht="11.25">
      <c r="M80" s="59"/>
      <c r="N80" s="325"/>
      <c r="O80" s="175"/>
      <c r="P80" s="175"/>
      <c r="Q80" s="175"/>
      <c r="R80" s="175"/>
      <c r="S80" s="175"/>
      <c r="T80" s="175"/>
    </row>
    <row r="81" spans="13:20" ht="11.25">
      <c r="M81" s="59"/>
      <c r="N81" s="325"/>
      <c r="O81" s="175"/>
      <c r="P81" s="175"/>
      <c r="Q81" s="175"/>
      <c r="R81" s="175"/>
      <c r="S81" s="175"/>
      <c r="T81" s="175"/>
    </row>
    <row r="82" spans="13:20" ht="11.25">
      <c r="M82" s="59"/>
      <c r="N82" s="325"/>
      <c r="O82" s="175"/>
      <c r="P82" s="175"/>
      <c r="Q82" s="175"/>
      <c r="R82" s="175"/>
      <c r="S82" s="175"/>
      <c r="T82" s="175"/>
    </row>
    <row r="83" spans="13:20" ht="11.25">
      <c r="M83" s="59"/>
      <c r="N83" s="326"/>
      <c r="O83" s="327"/>
      <c r="P83" s="327"/>
      <c r="Q83" s="175"/>
      <c r="R83" s="175"/>
      <c r="S83" s="327"/>
      <c r="T83" s="327"/>
    </row>
    <row r="84" ht="11.25">
      <c r="M84" s="59"/>
    </row>
    <row r="85" ht="11.25">
      <c r="M85" s="59"/>
    </row>
    <row r="86" ht="11.25">
      <c r="M86" s="59"/>
    </row>
    <row r="87" ht="11.25">
      <c r="M87" s="59"/>
    </row>
    <row r="88" ht="11.25">
      <c r="M88" s="59"/>
    </row>
    <row r="89" ht="11.25">
      <c r="M89" s="59"/>
    </row>
    <row r="90" ht="11.25">
      <c r="M90" s="59"/>
    </row>
    <row r="91" ht="11.25">
      <c r="M91" s="59"/>
    </row>
    <row r="92" ht="11.25">
      <c r="M92" s="59"/>
    </row>
  </sheetData>
  <mergeCells count="8">
    <mergeCell ref="A35:L35"/>
    <mergeCell ref="K5:K6"/>
    <mergeCell ref="L5:L6"/>
    <mergeCell ref="A5:A6"/>
    <mergeCell ref="B5:B6"/>
    <mergeCell ref="C5:C6"/>
    <mergeCell ref="J5:J6"/>
    <mergeCell ref="D5:I5"/>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codeName="Foglio5"/>
  <dimension ref="A2:R71"/>
  <sheetViews>
    <sheetView workbookViewId="0" topLeftCell="A1">
      <selection activeCell="K5" sqref="K5:K6"/>
    </sheetView>
  </sheetViews>
  <sheetFormatPr defaultColWidth="9.140625" defaultRowHeight="12.75"/>
  <cols>
    <col min="1" max="1" width="11.421875" style="48" customWidth="1"/>
    <col min="2" max="2" width="4.28125" style="48" customWidth="1"/>
    <col min="3" max="3" width="4.57421875" style="48" customWidth="1"/>
    <col min="4" max="4" width="6.140625" style="48" customWidth="1"/>
    <col min="5" max="5" width="5.7109375" style="48" customWidth="1"/>
    <col min="6" max="6" width="5.28125" style="48" customWidth="1"/>
    <col min="7" max="7" width="6.140625" style="48" customWidth="1"/>
    <col min="8" max="8" width="5.7109375" style="48" customWidth="1"/>
    <col min="9" max="9" width="6.140625" style="48" customWidth="1"/>
    <col min="10" max="10" width="7.57421875" style="271" customWidth="1"/>
    <col min="11" max="11" width="6.8515625" style="48" customWidth="1"/>
    <col min="12" max="12" width="6.7109375" style="48" customWidth="1"/>
    <col min="13" max="14" width="8.00390625" style="48" customWidth="1"/>
    <col min="15" max="15" width="9.57421875" style="48" customWidth="1"/>
    <col min="16" max="16384" width="8.00390625" style="48" customWidth="1"/>
  </cols>
  <sheetData>
    <row r="1" ht="5.25" customHeight="1"/>
    <row r="2" spans="1:10" s="49" customFormat="1" ht="12" customHeight="1">
      <c r="A2" s="49" t="s">
        <v>138</v>
      </c>
      <c r="J2" s="272"/>
    </row>
    <row r="3" spans="1:10" s="49" customFormat="1" ht="12" customHeight="1">
      <c r="A3" s="49" t="s">
        <v>22</v>
      </c>
      <c r="J3" s="272"/>
    </row>
    <row r="4" ht="5.25" customHeight="1"/>
    <row r="5" spans="1:12" s="50" customFormat="1" ht="12.75" customHeight="1">
      <c r="A5" s="461" t="s">
        <v>91</v>
      </c>
      <c r="B5" s="459" t="s">
        <v>140</v>
      </c>
      <c r="C5" s="459" t="s">
        <v>141</v>
      </c>
      <c r="D5" s="465" t="s">
        <v>154</v>
      </c>
      <c r="E5" s="465"/>
      <c r="F5" s="465"/>
      <c r="G5" s="465"/>
      <c r="H5" s="465"/>
      <c r="I5" s="465"/>
      <c r="J5" s="463" t="s">
        <v>153</v>
      </c>
      <c r="K5" s="459" t="s">
        <v>222</v>
      </c>
      <c r="L5" s="459" t="s">
        <v>83</v>
      </c>
    </row>
    <row r="6" spans="1:12" s="50" customFormat="1" ht="38.25" customHeight="1">
      <c r="A6" s="462"/>
      <c r="B6" s="460"/>
      <c r="C6" s="460"/>
      <c r="D6" s="398" t="s">
        <v>123</v>
      </c>
      <c r="E6" s="398" t="s">
        <v>84</v>
      </c>
      <c r="F6" s="398" t="s">
        <v>78</v>
      </c>
      <c r="G6" s="398" t="s">
        <v>82</v>
      </c>
      <c r="H6" s="398" t="s">
        <v>34</v>
      </c>
      <c r="I6" s="398" t="s">
        <v>0</v>
      </c>
      <c r="J6" s="464"/>
      <c r="K6" s="460"/>
      <c r="L6" s="460"/>
    </row>
    <row r="7" spans="1:12" s="50" customFormat="1" ht="3" customHeight="1">
      <c r="A7" s="313"/>
      <c r="B7" s="314"/>
      <c r="C7" s="314"/>
      <c r="D7" s="314"/>
      <c r="E7" s="314"/>
      <c r="F7" s="314"/>
      <c r="G7" s="314"/>
      <c r="H7" s="314"/>
      <c r="I7" s="314"/>
      <c r="J7" s="315"/>
      <c r="K7" s="314"/>
      <c r="L7" s="314"/>
    </row>
    <row r="8" spans="1:12" s="50" customFormat="1" ht="7.5" customHeight="1">
      <c r="A8" s="466" t="s">
        <v>128</v>
      </c>
      <c r="B8" s="466"/>
      <c r="C8" s="466"/>
      <c r="D8" s="466"/>
      <c r="E8" s="466"/>
      <c r="F8" s="466"/>
      <c r="G8" s="466"/>
      <c r="H8" s="466"/>
      <c r="I8" s="466"/>
      <c r="J8" s="466"/>
      <c r="K8" s="466"/>
      <c r="L8" s="466"/>
    </row>
    <row r="9" spans="1:12" ht="3.75" customHeight="1">
      <c r="A9" s="307"/>
      <c r="B9" s="427"/>
      <c r="C9" s="427"/>
      <c r="D9" s="427"/>
      <c r="E9" s="427"/>
      <c r="F9" s="427"/>
      <c r="G9" s="427"/>
      <c r="H9" s="427"/>
      <c r="I9" s="427"/>
      <c r="J9" s="427"/>
      <c r="K9" s="427"/>
      <c r="L9" s="427"/>
    </row>
    <row r="10" spans="1:14" s="51" customFormat="1" ht="9" customHeight="1">
      <c r="A10" s="307" t="s">
        <v>30</v>
      </c>
      <c r="B10" s="428">
        <v>8</v>
      </c>
      <c r="C10" s="428">
        <v>1</v>
      </c>
      <c r="D10" s="47">
        <v>31133</v>
      </c>
      <c r="E10" s="47">
        <v>2801</v>
      </c>
      <c r="F10" s="47">
        <v>1532</v>
      </c>
      <c r="G10" s="47">
        <v>1196</v>
      </c>
      <c r="H10" s="47">
        <v>3227</v>
      </c>
      <c r="I10" s="47">
        <v>39889</v>
      </c>
      <c r="J10" s="429">
        <v>137597</v>
      </c>
      <c r="K10" s="47">
        <v>129</v>
      </c>
      <c r="L10" s="47">
        <v>3</v>
      </c>
      <c r="N10" s="248"/>
    </row>
    <row r="11" spans="1:14" s="51" customFormat="1" ht="9" customHeight="1">
      <c r="A11" s="307" t="s">
        <v>69</v>
      </c>
      <c r="B11" s="428" t="s">
        <v>18</v>
      </c>
      <c r="C11" s="428" t="s">
        <v>18</v>
      </c>
      <c r="D11" s="47" t="s">
        <v>18</v>
      </c>
      <c r="E11" s="47" t="s">
        <v>18</v>
      </c>
      <c r="F11" s="47" t="s">
        <v>18</v>
      </c>
      <c r="G11" s="47" t="s">
        <v>18</v>
      </c>
      <c r="H11" s="47" t="s">
        <v>18</v>
      </c>
      <c r="I11" s="47" t="s">
        <v>18</v>
      </c>
      <c r="J11" s="47" t="s">
        <v>18</v>
      </c>
      <c r="K11" s="47" t="s">
        <v>18</v>
      </c>
      <c r="L11" s="47" t="s">
        <v>18</v>
      </c>
      <c r="N11" s="248"/>
    </row>
    <row r="12" spans="1:14" s="51" customFormat="1" ht="9" customHeight="1">
      <c r="A12" s="307" t="s">
        <v>1</v>
      </c>
      <c r="B12" s="428">
        <v>9</v>
      </c>
      <c r="C12" s="428" t="s">
        <v>18</v>
      </c>
      <c r="D12" s="47">
        <v>23387</v>
      </c>
      <c r="E12" s="47">
        <v>889</v>
      </c>
      <c r="F12" s="47">
        <v>891</v>
      </c>
      <c r="G12" s="47">
        <v>1149</v>
      </c>
      <c r="H12" s="47">
        <v>3874</v>
      </c>
      <c r="I12" s="47">
        <v>30190</v>
      </c>
      <c r="J12" s="429">
        <v>129604</v>
      </c>
      <c r="K12" s="47">
        <v>124</v>
      </c>
      <c r="L12" s="47">
        <v>3</v>
      </c>
      <c r="N12" s="248"/>
    </row>
    <row r="13" spans="1:14" s="51" customFormat="1" ht="9" customHeight="1">
      <c r="A13" s="307" t="s">
        <v>19</v>
      </c>
      <c r="B13" s="428">
        <v>2</v>
      </c>
      <c r="C13" s="428" t="s">
        <v>18</v>
      </c>
      <c r="D13" s="47">
        <v>2149</v>
      </c>
      <c r="E13" s="47">
        <v>102</v>
      </c>
      <c r="F13" s="47">
        <v>91</v>
      </c>
      <c r="G13" s="47">
        <v>82</v>
      </c>
      <c r="H13" s="47">
        <v>1349</v>
      </c>
      <c r="I13" s="47">
        <v>3773</v>
      </c>
      <c r="J13" s="429">
        <v>14181</v>
      </c>
      <c r="K13" s="47">
        <v>22</v>
      </c>
      <c r="L13" s="47" t="s">
        <v>18</v>
      </c>
      <c r="N13" s="248"/>
    </row>
    <row r="14" spans="1:14" s="51" customFormat="1" ht="9" customHeight="1">
      <c r="A14" s="307" t="s">
        <v>2</v>
      </c>
      <c r="B14" s="428">
        <v>7</v>
      </c>
      <c r="C14" s="428">
        <v>1</v>
      </c>
      <c r="D14" s="47">
        <v>27051</v>
      </c>
      <c r="E14" s="47">
        <v>1139</v>
      </c>
      <c r="F14" s="47">
        <v>215</v>
      </c>
      <c r="G14" s="47">
        <v>438</v>
      </c>
      <c r="H14" s="47">
        <v>2967</v>
      </c>
      <c r="I14" s="47">
        <v>31810</v>
      </c>
      <c r="J14" s="429">
        <v>138774</v>
      </c>
      <c r="K14" s="47">
        <v>105</v>
      </c>
      <c r="L14" s="47">
        <v>3</v>
      </c>
      <c r="N14" s="248"/>
    </row>
    <row r="15" spans="1:14" s="51" customFormat="1" ht="9" customHeight="1">
      <c r="A15" s="307" t="s">
        <v>16</v>
      </c>
      <c r="B15" s="428">
        <v>4</v>
      </c>
      <c r="C15" s="428" t="s">
        <v>18</v>
      </c>
      <c r="D15" s="47">
        <v>6958</v>
      </c>
      <c r="E15" s="47">
        <v>222</v>
      </c>
      <c r="F15" s="47">
        <v>369</v>
      </c>
      <c r="G15" s="47">
        <v>302</v>
      </c>
      <c r="H15" s="47">
        <v>2218</v>
      </c>
      <c r="I15" s="47">
        <v>10069</v>
      </c>
      <c r="J15" s="429">
        <v>43940</v>
      </c>
      <c r="K15" s="47">
        <v>35</v>
      </c>
      <c r="L15" s="47">
        <v>1</v>
      </c>
      <c r="N15" s="248"/>
    </row>
    <row r="16" spans="1:14" s="51" customFormat="1" ht="9" customHeight="1">
      <c r="A16" s="307" t="s">
        <v>31</v>
      </c>
      <c r="B16" s="428">
        <v>4</v>
      </c>
      <c r="C16" s="428">
        <v>2</v>
      </c>
      <c r="D16" s="47">
        <v>6588</v>
      </c>
      <c r="E16" s="47">
        <v>317</v>
      </c>
      <c r="F16" s="47">
        <v>208</v>
      </c>
      <c r="G16" s="47" t="s">
        <v>18</v>
      </c>
      <c r="H16" s="47">
        <v>2750</v>
      </c>
      <c r="I16" s="47">
        <v>9863</v>
      </c>
      <c r="J16" s="429">
        <v>32752</v>
      </c>
      <c r="K16" s="47">
        <v>50</v>
      </c>
      <c r="L16" s="47">
        <v>1</v>
      </c>
      <c r="N16" s="248"/>
    </row>
    <row r="17" spans="1:14" s="51" customFormat="1" ht="9" customHeight="1">
      <c r="A17" s="307" t="s">
        <v>81</v>
      </c>
      <c r="B17" s="428">
        <v>9</v>
      </c>
      <c r="C17" s="428">
        <v>3</v>
      </c>
      <c r="D17" s="47">
        <v>28969</v>
      </c>
      <c r="E17" s="47">
        <v>1058</v>
      </c>
      <c r="F17" s="47">
        <v>543</v>
      </c>
      <c r="G17" s="47">
        <v>1093</v>
      </c>
      <c r="H17" s="47">
        <v>4285</v>
      </c>
      <c r="I17" s="47">
        <v>35948</v>
      </c>
      <c r="J17" s="429">
        <v>162152</v>
      </c>
      <c r="K17" s="47">
        <v>130</v>
      </c>
      <c r="L17" s="47">
        <v>1</v>
      </c>
      <c r="N17" s="248"/>
    </row>
    <row r="18" spans="1:14" s="51" customFormat="1" ht="9" customHeight="1">
      <c r="A18" s="307" t="s">
        <v>5</v>
      </c>
      <c r="B18" s="428">
        <v>10</v>
      </c>
      <c r="C18" s="428">
        <v>2</v>
      </c>
      <c r="D18" s="47">
        <v>37099</v>
      </c>
      <c r="E18" s="47">
        <v>2041</v>
      </c>
      <c r="F18" s="47">
        <v>1640</v>
      </c>
      <c r="G18" s="47">
        <v>3111</v>
      </c>
      <c r="H18" s="47">
        <v>12613</v>
      </c>
      <c r="I18" s="47">
        <v>56504</v>
      </c>
      <c r="J18" s="429">
        <v>117425</v>
      </c>
      <c r="K18" s="47">
        <v>229</v>
      </c>
      <c r="L18" s="47">
        <v>2</v>
      </c>
      <c r="N18" s="248"/>
    </row>
    <row r="19" spans="1:14" s="51" customFormat="1" ht="9" customHeight="1">
      <c r="A19" s="307" t="s">
        <v>119</v>
      </c>
      <c r="B19" s="428">
        <v>2</v>
      </c>
      <c r="C19" s="428">
        <v>5</v>
      </c>
      <c r="D19" s="47">
        <v>4409</v>
      </c>
      <c r="E19" s="47">
        <v>521</v>
      </c>
      <c r="F19" s="47">
        <v>25</v>
      </c>
      <c r="G19" s="47">
        <v>270</v>
      </c>
      <c r="H19" s="47">
        <v>1137</v>
      </c>
      <c r="I19" s="47">
        <v>6362</v>
      </c>
      <c r="J19" s="429">
        <v>34694</v>
      </c>
      <c r="K19" s="47">
        <v>64</v>
      </c>
      <c r="L19" s="47">
        <v>2</v>
      </c>
      <c r="N19" s="248"/>
    </row>
    <row r="20" spans="1:14" s="51" customFormat="1" ht="9" customHeight="1">
      <c r="A20" s="307" t="s">
        <v>6</v>
      </c>
      <c r="B20" s="428">
        <v>4</v>
      </c>
      <c r="C20" s="428">
        <v>5</v>
      </c>
      <c r="D20" s="47">
        <v>13074</v>
      </c>
      <c r="E20" s="47">
        <v>604</v>
      </c>
      <c r="F20" s="47">
        <v>250</v>
      </c>
      <c r="G20" s="47">
        <v>519</v>
      </c>
      <c r="H20" s="47">
        <v>2162</v>
      </c>
      <c r="I20" s="47">
        <v>16609</v>
      </c>
      <c r="J20" s="429">
        <v>63069</v>
      </c>
      <c r="K20" s="47">
        <v>38</v>
      </c>
      <c r="L20" s="47" t="s">
        <v>18</v>
      </c>
      <c r="N20" s="248"/>
    </row>
    <row r="21" spans="1:14" s="51" customFormat="1" ht="9" customHeight="1">
      <c r="A21" s="307" t="s">
        <v>79</v>
      </c>
      <c r="B21" s="428">
        <v>6</v>
      </c>
      <c r="C21" s="428">
        <v>1</v>
      </c>
      <c r="D21" s="47">
        <v>29478</v>
      </c>
      <c r="E21" s="47">
        <v>1996</v>
      </c>
      <c r="F21" s="47">
        <v>1227</v>
      </c>
      <c r="G21" s="47">
        <v>2619</v>
      </c>
      <c r="H21" s="47">
        <v>19109</v>
      </c>
      <c r="I21" s="47">
        <v>54429</v>
      </c>
      <c r="J21" s="429">
        <v>167209</v>
      </c>
      <c r="K21" s="47">
        <v>300</v>
      </c>
      <c r="L21" s="47">
        <v>3</v>
      </c>
      <c r="N21" s="248"/>
    </row>
    <row r="22" spans="1:14" s="51" customFormat="1" ht="9" customHeight="1">
      <c r="A22" s="307" t="s">
        <v>142</v>
      </c>
      <c r="B22" s="428">
        <v>4</v>
      </c>
      <c r="C22" s="428">
        <v>2</v>
      </c>
      <c r="D22" s="47">
        <v>6581</v>
      </c>
      <c r="E22" s="47">
        <v>604</v>
      </c>
      <c r="F22" s="47">
        <v>133</v>
      </c>
      <c r="G22" s="47">
        <v>401</v>
      </c>
      <c r="H22" s="47">
        <v>3985</v>
      </c>
      <c r="I22" s="47">
        <v>11704</v>
      </c>
      <c r="J22" s="429">
        <v>39726</v>
      </c>
      <c r="K22" s="47">
        <v>58</v>
      </c>
      <c r="L22" s="47">
        <v>2</v>
      </c>
      <c r="N22" s="248"/>
    </row>
    <row r="23" spans="1:14" s="51" customFormat="1" ht="9" customHeight="1">
      <c r="A23" s="307" t="s">
        <v>10</v>
      </c>
      <c r="B23" s="428">
        <v>2</v>
      </c>
      <c r="C23" s="428" t="s">
        <v>18</v>
      </c>
      <c r="D23" s="47">
        <v>2596</v>
      </c>
      <c r="E23" s="47">
        <v>192</v>
      </c>
      <c r="F23" s="47">
        <v>214</v>
      </c>
      <c r="G23" s="47">
        <v>257</v>
      </c>
      <c r="H23" s="47">
        <v>2604</v>
      </c>
      <c r="I23" s="47">
        <v>5863</v>
      </c>
      <c r="J23" s="429">
        <v>13333</v>
      </c>
      <c r="K23" s="47">
        <v>39</v>
      </c>
      <c r="L23" s="47" t="s">
        <v>18</v>
      </c>
      <c r="N23" s="248"/>
    </row>
    <row r="24" spans="1:14" s="51" customFormat="1" ht="9" customHeight="1">
      <c r="A24" s="307" t="s">
        <v>11</v>
      </c>
      <c r="B24" s="428">
        <v>5</v>
      </c>
      <c r="C24" s="428" t="s">
        <v>18</v>
      </c>
      <c r="D24" s="47">
        <v>22124</v>
      </c>
      <c r="E24" s="47">
        <v>1370</v>
      </c>
      <c r="F24" s="47">
        <v>333</v>
      </c>
      <c r="G24" s="47">
        <v>1394</v>
      </c>
      <c r="H24" s="47">
        <v>3166</v>
      </c>
      <c r="I24" s="47">
        <v>28387</v>
      </c>
      <c r="J24" s="429">
        <v>148283</v>
      </c>
      <c r="K24" s="47">
        <v>116</v>
      </c>
      <c r="L24" s="47">
        <v>2</v>
      </c>
      <c r="N24" s="248"/>
    </row>
    <row r="25" spans="1:14" s="51" customFormat="1" ht="9" customHeight="1">
      <c r="A25" s="307" t="s">
        <v>12</v>
      </c>
      <c r="B25" s="428">
        <v>5</v>
      </c>
      <c r="C25" s="428">
        <v>3</v>
      </c>
      <c r="D25" s="47">
        <v>15440</v>
      </c>
      <c r="E25" s="47">
        <v>780</v>
      </c>
      <c r="F25" s="47">
        <v>229</v>
      </c>
      <c r="G25" s="47">
        <v>816</v>
      </c>
      <c r="H25" s="47">
        <v>6778</v>
      </c>
      <c r="I25" s="47">
        <v>24043</v>
      </c>
      <c r="J25" s="429">
        <v>91012</v>
      </c>
      <c r="K25" s="47">
        <v>111</v>
      </c>
      <c r="L25" s="47">
        <v>1</v>
      </c>
      <c r="N25" s="248"/>
    </row>
    <row r="26" spans="1:14" s="51" customFormat="1" ht="9" customHeight="1">
      <c r="A26" s="307" t="s">
        <v>32</v>
      </c>
      <c r="B26" s="428">
        <v>2</v>
      </c>
      <c r="C26" s="428" t="s">
        <v>18</v>
      </c>
      <c r="D26" s="47">
        <v>2669</v>
      </c>
      <c r="E26" s="47">
        <v>182</v>
      </c>
      <c r="F26" s="47">
        <v>32</v>
      </c>
      <c r="G26" s="47">
        <v>262</v>
      </c>
      <c r="H26" s="47">
        <v>1136</v>
      </c>
      <c r="I26" s="47">
        <v>4281</v>
      </c>
      <c r="J26" s="429">
        <v>19023</v>
      </c>
      <c r="K26" s="47">
        <v>43</v>
      </c>
      <c r="L26" s="47">
        <v>1</v>
      </c>
      <c r="N26" s="248"/>
    </row>
    <row r="27" spans="1:14" s="51" customFormat="1" ht="9" customHeight="1">
      <c r="A27" s="307" t="s">
        <v>14</v>
      </c>
      <c r="B27" s="428">
        <v>4</v>
      </c>
      <c r="C27" s="428">
        <v>4</v>
      </c>
      <c r="D27" s="47">
        <v>5723</v>
      </c>
      <c r="E27" s="47">
        <v>470</v>
      </c>
      <c r="F27" s="47">
        <v>175</v>
      </c>
      <c r="G27" s="47">
        <v>304</v>
      </c>
      <c r="H27" s="47">
        <v>3503</v>
      </c>
      <c r="I27" s="47">
        <v>10175</v>
      </c>
      <c r="J27" s="429">
        <v>28328</v>
      </c>
      <c r="K27" s="47">
        <v>65</v>
      </c>
      <c r="L27" s="47">
        <v>1</v>
      </c>
      <c r="N27" s="248"/>
    </row>
    <row r="28" spans="1:14" s="51" customFormat="1" ht="9" customHeight="1">
      <c r="A28" s="307" t="s">
        <v>143</v>
      </c>
      <c r="B28" s="428">
        <v>9</v>
      </c>
      <c r="C28" s="428">
        <v>4</v>
      </c>
      <c r="D28" s="47">
        <v>24836</v>
      </c>
      <c r="E28" s="47">
        <v>1140</v>
      </c>
      <c r="F28" s="47">
        <v>384</v>
      </c>
      <c r="G28" s="47">
        <v>613</v>
      </c>
      <c r="H28" s="47">
        <v>3705</v>
      </c>
      <c r="I28" s="47">
        <v>30678</v>
      </c>
      <c r="J28" s="429">
        <v>120460</v>
      </c>
      <c r="K28" s="47">
        <v>107</v>
      </c>
      <c r="L28" s="47">
        <v>1</v>
      </c>
      <c r="N28" s="248"/>
    </row>
    <row r="29" spans="1:14" s="51" customFormat="1" ht="9" customHeight="1">
      <c r="A29" s="307" t="s">
        <v>15</v>
      </c>
      <c r="B29" s="428">
        <v>4</v>
      </c>
      <c r="C29" s="428" t="s">
        <v>18</v>
      </c>
      <c r="D29" s="430">
        <v>2442</v>
      </c>
      <c r="E29" s="430">
        <v>162</v>
      </c>
      <c r="F29" s="430">
        <v>247</v>
      </c>
      <c r="G29" s="430">
        <v>266</v>
      </c>
      <c r="H29" s="430">
        <v>1212</v>
      </c>
      <c r="I29" s="430">
        <v>4329</v>
      </c>
      <c r="J29" s="429">
        <v>14860</v>
      </c>
      <c r="K29" s="47">
        <v>44</v>
      </c>
      <c r="L29" s="47">
        <v>1</v>
      </c>
      <c r="N29" s="248"/>
    </row>
    <row r="30" spans="1:14" s="52" customFormat="1" ht="9" customHeight="1">
      <c r="A30" s="399" t="s">
        <v>151</v>
      </c>
      <c r="B30" s="338">
        <v>100</v>
      </c>
      <c r="C30" s="338">
        <v>33</v>
      </c>
      <c r="D30" s="431">
        <v>292706</v>
      </c>
      <c r="E30" s="431">
        <v>16590</v>
      </c>
      <c r="F30" s="431">
        <v>8738</v>
      </c>
      <c r="G30" s="431">
        <v>15092</v>
      </c>
      <c r="H30" s="431">
        <v>81780</v>
      </c>
      <c r="I30" s="431">
        <v>414906</v>
      </c>
      <c r="J30" s="396">
        <v>1516422</v>
      </c>
      <c r="K30" s="431">
        <v>1809</v>
      </c>
      <c r="L30" s="431">
        <v>28</v>
      </c>
      <c r="N30" s="250"/>
    </row>
    <row r="31" spans="1:14" s="51" customFormat="1" ht="9" customHeight="1">
      <c r="A31" s="6" t="s">
        <v>73</v>
      </c>
      <c r="B31" s="338">
        <v>43</v>
      </c>
      <c r="C31" s="338">
        <v>7</v>
      </c>
      <c r="D31" s="431">
        <v>126235</v>
      </c>
      <c r="E31" s="431">
        <v>6528</v>
      </c>
      <c r="F31" s="431">
        <v>3849</v>
      </c>
      <c r="G31" s="431">
        <v>4260</v>
      </c>
      <c r="H31" s="431">
        <v>20670</v>
      </c>
      <c r="I31" s="431">
        <v>161542</v>
      </c>
      <c r="J31" s="396">
        <v>614273</v>
      </c>
      <c r="K31" s="431">
        <v>595</v>
      </c>
      <c r="L31" s="431">
        <v>12</v>
      </c>
      <c r="M31" s="6"/>
      <c r="N31" s="250"/>
    </row>
    <row r="32" spans="1:14" s="51" customFormat="1" ht="9" customHeight="1">
      <c r="A32" s="7" t="s">
        <v>74</v>
      </c>
      <c r="B32" s="431">
        <v>22</v>
      </c>
      <c r="C32" s="431">
        <v>12</v>
      </c>
      <c r="D32" s="431">
        <v>84060</v>
      </c>
      <c r="E32" s="431">
        <v>5162</v>
      </c>
      <c r="F32" s="431">
        <v>3142</v>
      </c>
      <c r="G32" s="431">
        <v>6519</v>
      </c>
      <c r="H32" s="431">
        <v>35021</v>
      </c>
      <c r="I32" s="431">
        <v>133904</v>
      </c>
      <c r="J32" s="431">
        <v>427124</v>
      </c>
      <c r="K32" s="431">
        <v>631</v>
      </c>
      <c r="L32" s="431">
        <v>7</v>
      </c>
      <c r="M32" s="7"/>
      <c r="N32" s="250"/>
    </row>
    <row r="33" spans="1:14" s="51" customFormat="1" ht="9" customHeight="1">
      <c r="A33" s="22" t="s">
        <v>75</v>
      </c>
      <c r="B33" s="431">
        <v>35</v>
      </c>
      <c r="C33" s="431">
        <v>14</v>
      </c>
      <c r="D33" s="431">
        <v>82411</v>
      </c>
      <c r="E33" s="431">
        <v>4900</v>
      </c>
      <c r="F33" s="431">
        <v>1747</v>
      </c>
      <c r="G33" s="431">
        <v>4313</v>
      </c>
      <c r="H33" s="431">
        <v>26089</v>
      </c>
      <c r="I33" s="431">
        <v>119460</v>
      </c>
      <c r="J33" s="431">
        <v>475025</v>
      </c>
      <c r="K33" s="431">
        <v>583</v>
      </c>
      <c r="L33" s="431">
        <v>9</v>
      </c>
      <c r="M33" s="22"/>
      <c r="N33" s="250"/>
    </row>
    <row r="34" spans="1:18" s="51" customFormat="1" ht="4.5" customHeight="1">
      <c r="A34" s="55"/>
      <c r="B34" s="274"/>
      <c r="C34" s="274"/>
      <c r="D34" s="274"/>
      <c r="E34" s="274"/>
      <c r="F34" s="274"/>
      <c r="G34" s="274"/>
      <c r="H34" s="274"/>
      <c r="I34" s="274"/>
      <c r="J34" s="275"/>
      <c r="K34" s="274"/>
      <c r="L34" s="274"/>
      <c r="M34" s="55"/>
      <c r="N34" s="55"/>
      <c r="O34" s="55"/>
      <c r="P34" s="55"/>
      <c r="Q34" s="55"/>
      <c r="R34" s="55"/>
    </row>
    <row r="35" spans="1:12" s="51" customFormat="1" ht="9" customHeight="1">
      <c r="A35" s="458" t="s">
        <v>129</v>
      </c>
      <c r="B35" s="458"/>
      <c r="C35" s="458"/>
      <c r="D35" s="458"/>
      <c r="E35" s="458"/>
      <c r="F35" s="458"/>
      <c r="G35" s="458"/>
      <c r="H35" s="458"/>
      <c r="I35" s="458"/>
      <c r="J35" s="458"/>
      <c r="K35" s="458"/>
      <c r="L35" s="458"/>
    </row>
    <row r="36" spans="1:12" s="51" customFormat="1" ht="3.75" customHeight="1">
      <c r="A36" s="55"/>
      <c r="B36" s="188"/>
      <c r="C36" s="189"/>
      <c r="D36" s="190"/>
      <c r="E36" s="189"/>
      <c r="F36" s="189"/>
      <c r="G36" s="189"/>
      <c r="H36" s="190"/>
      <c r="I36" s="189"/>
      <c r="J36" s="188"/>
      <c r="K36" s="189"/>
      <c r="L36" s="55"/>
    </row>
    <row r="37" spans="1:13" s="51" customFormat="1" ht="9" customHeight="1">
      <c r="A37" s="307" t="s">
        <v>30</v>
      </c>
      <c r="B37" s="305">
        <v>8</v>
      </c>
      <c r="C37" s="305">
        <v>1</v>
      </c>
      <c r="D37" s="305">
        <v>31075</v>
      </c>
      <c r="E37" s="305">
        <v>2799</v>
      </c>
      <c r="F37" s="305">
        <v>1532</v>
      </c>
      <c r="G37" s="305">
        <v>1196</v>
      </c>
      <c r="H37" s="305">
        <v>7320</v>
      </c>
      <c r="I37" s="305">
        <v>43922</v>
      </c>
      <c r="J37" s="305">
        <v>137480</v>
      </c>
      <c r="K37" s="305">
        <v>136</v>
      </c>
      <c r="L37" s="305">
        <v>5</v>
      </c>
      <c r="M37" s="374"/>
    </row>
    <row r="38" spans="1:12" s="51" customFormat="1" ht="9" customHeight="1">
      <c r="A38" s="307" t="s">
        <v>69</v>
      </c>
      <c r="B38" s="305" t="s">
        <v>18</v>
      </c>
      <c r="C38" s="305" t="s">
        <v>18</v>
      </c>
      <c r="D38" s="305" t="s">
        <v>18</v>
      </c>
      <c r="E38" s="305" t="s">
        <v>18</v>
      </c>
      <c r="F38" s="305" t="s">
        <v>18</v>
      </c>
      <c r="G38" s="305" t="s">
        <v>18</v>
      </c>
      <c r="H38" s="305" t="s">
        <v>18</v>
      </c>
      <c r="I38" s="305" t="s">
        <v>18</v>
      </c>
      <c r="J38" s="305" t="s">
        <v>18</v>
      </c>
      <c r="K38" s="305" t="s">
        <v>18</v>
      </c>
      <c r="L38" s="305" t="s">
        <v>18</v>
      </c>
    </row>
    <row r="39" spans="1:12" s="51" customFormat="1" ht="9" customHeight="1">
      <c r="A39" s="307" t="s">
        <v>1</v>
      </c>
      <c r="B39" s="305">
        <v>9</v>
      </c>
      <c r="C39" s="305" t="s">
        <v>18</v>
      </c>
      <c r="D39" s="305">
        <v>23387</v>
      </c>
      <c r="E39" s="305">
        <v>889</v>
      </c>
      <c r="F39" s="305">
        <v>891</v>
      </c>
      <c r="G39" s="305">
        <v>1149</v>
      </c>
      <c r="H39" s="305">
        <v>3874</v>
      </c>
      <c r="I39" s="305">
        <v>30190</v>
      </c>
      <c r="J39" s="305">
        <v>129604</v>
      </c>
      <c r="K39" s="305">
        <v>139</v>
      </c>
      <c r="L39" s="305">
        <v>4</v>
      </c>
    </row>
    <row r="40" spans="1:12" s="51" customFormat="1" ht="9" customHeight="1">
      <c r="A40" s="307" t="s">
        <v>19</v>
      </c>
      <c r="B40" s="305">
        <v>2</v>
      </c>
      <c r="C40" s="305" t="s">
        <v>18</v>
      </c>
      <c r="D40" s="305">
        <v>2149</v>
      </c>
      <c r="E40" s="305">
        <v>102</v>
      </c>
      <c r="F40" s="305">
        <v>91</v>
      </c>
      <c r="G40" s="305">
        <v>82</v>
      </c>
      <c r="H40" s="305">
        <v>1349</v>
      </c>
      <c r="I40" s="305">
        <v>3773</v>
      </c>
      <c r="J40" s="305">
        <v>14181</v>
      </c>
      <c r="K40" s="305">
        <v>22</v>
      </c>
      <c r="L40" s="305" t="s">
        <v>18</v>
      </c>
    </row>
    <row r="41" spans="1:12" s="51" customFormat="1" ht="9" customHeight="1">
      <c r="A41" s="307" t="s">
        <v>2</v>
      </c>
      <c r="B41" s="305">
        <v>7</v>
      </c>
      <c r="C41" s="305">
        <v>1</v>
      </c>
      <c r="D41" s="305">
        <v>27051</v>
      </c>
      <c r="E41" s="305">
        <v>1139</v>
      </c>
      <c r="F41" s="305">
        <v>215</v>
      </c>
      <c r="G41" s="305">
        <v>438</v>
      </c>
      <c r="H41" s="305">
        <v>2967</v>
      </c>
      <c r="I41" s="305">
        <v>31810</v>
      </c>
      <c r="J41" s="305">
        <v>138774</v>
      </c>
      <c r="K41" s="305">
        <v>110</v>
      </c>
      <c r="L41" s="305">
        <v>4</v>
      </c>
    </row>
    <row r="42" spans="1:12" s="51" customFormat="1" ht="9" customHeight="1">
      <c r="A42" s="307" t="s">
        <v>16</v>
      </c>
      <c r="B42" s="305">
        <v>4</v>
      </c>
      <c r="C42" s="305" t="s">
        <v>18</v>
      </c>
      <c r="D42" s="305">
        <v>6958</v>
      </c>
      <c r="E42" s="305">
        <v>222</v>
      </c>
      <c r="F42" s="305">
        <v>369</v>
      </c>
      <c r="G42" s="305">
        <v>267</v>
      </c>
      <c r="H42" s="305">
        <v>2253</v>
      </c>
      <c r="I42" s="305">
        <v>10069</v>
      </c>
      <c r="J42" s="305">
        <v>42717</v>
      </c>
      <c r="K42" s="305">
        <v>38</v>
      </c>
      <c r="L42" s="305">
        <v>1</v>
      </c>
    </row>
    <row r="43" spans="1:12" s="51" customFormat="1" ht="9" customHeight="1">
      <c r="A43" s="307" t="s">
        <v>31</v>
      </c>
      <c r="B43" s="305">
        <v>4</v>
      </c>
      <c r="C43" s="305">
        <v>2</v>
      </c>
      <c r="D43" s="305">
        <v>6588</v>
      </c>
      <c r="E43" s="305">
        <v>337</v>
      </c>
      <c r="F43" s="305">
        <v>208</v>
      </c>
      <c r="G43" s="305" t="s">
        <v>18</v>
      </c>
      <c r="H43" s="305">
        <v>2730</v>
      </c>
      <c r="I43" s="305">
        <v>9863</v>
      </c>
      <c r="J43" s="305">
        <v>33237</v>
      </c>
      <c r="K43" s="305">
        <v>51</v>
      </c>
      <c r="L43" s="305">
        <v>1</v>
      </c>
    </row>
    <row r="44" spans="1:12" s="51" customFormat="1" ht="9" customHeight="1">
      <c r="A44" s="307" t="s">
        <v>81</v>
      </c>
      <c r="B44" s="305">
        <v>9</v>
      </c>
      <c r="C44" s="305">
        <v>3</v>
      </c>
      <c r="D44" s="305">
        <v>28677</v>
      </c>
      <c r="E44" s="305">
        <v>1058</v>
      </c>
      <c r="F44" s="305">
        <v>543</v>
      </c>
      <c r="G44" s="305">
        <v>1093</v>
      </c>
      <c r="H44" s="305">
        <v>4425</v>
      </c>
      <c r="I44" s="305">
        <v>35796</v>
      </c>
      <c r="J44" s="305">
        <v>119336</v>
      </c>
      <c r="K44" s="305">
        <v>134</v>
      </c>
      <c r="L44" s="305">
        <v>1</v>
      </c>
    </row>
    <row r="45" spans="1:15" s="51" customFormat="1" ht="9" customHeight="1">
      <c r="A45" s="307" t="s">
        <v>5</v>
      </c>
      <c r="B45" s="305">
        <v>10</v>
      </c>
      <c r="C45" s="305">
        <v>2</v>
      </c>
      <c r="D45" s="305">
        <v>37099</v>
      </c>
      <c r="E45" s="305">
        <v>2116</v>
      </c>
      <c r="F45" s="305">
        <v>1638</v>
      </c>
      <c r="G45" s="305">
        <v>3111</v>
      </c>
      <c r="H45" s="305">
        <v>13396</v>
      </c>
      <c r="I45" s="305">
        <v>57360</v>
      </c>
      <c r="J45" s="305">
        <v>159037</v>
      </c>
      <c r="K45" s="305">
        <v>240</v>
      </c>
      <c r="L45" s="305">
        <v>2</v>
      </c>
      <c r="N45" s="247"/>
      <c r="O45" s="26"/>
    </row>
    <row r="46" spans="1:13" ht="9" customHeight="1">
      <c r="A46" s="307" t="s">
        <v>119</v>
      </c>
      <c r="B46" s="305">
        <v>2</v>
      </c>
      <c r="C46" s="305">
        <v>5</v>
      </c>
      <c r="D46" s="305">
        <v>4661</v>
      </c>
      <c r="E46" s="305">
        <v>594</v>
      </c>
      <c r="F46" s="305" t="s">
        <v>18</v>
      </c>
      <c r="G46" s="305">
        <v>370</v>
      </c>
      <c r="H46" s="305">
        <v>1279</v>
      </c>
      <c r="I46" s="305">
        <v>6904</v>
      </c>
      <c r="J46" s="305">
        <v>34719</v>
      </c>
      <c r="K46" s="305">
        <v>64</v>
      </c>
      <c r="L46" s="305">
        <v>2</v>
      </c>
      <c r="M46" s="51"/>
    </row>
    <row r="47" spans="1:15" ht="9" customHeight="1">
      <c r="A47" s="307" t="s">
        <v>6</v>
      </c>
      <c r="B47" s="305">
        <v>4</v>
      </c>
      <c r="C47" s="305">
        <v>5</v>
      </c>
      <c r="D47" s="305">
        <v>12994</v>
      </c>
      <c r="E47" s="305">
        <v>591</v>
      </c>
      <c r="F47" s="305">
        <v>175</v>
      </c>
      <c r="G47" s="305">
        <v>539</v>
      </c>
      <c r="H47" s="305">
        <v>2197</v>
      </c>
      <c r="I47" s="305">
        <v>16496</v>
      </c>
      <c r="J47" s="305">
        <v>63069</v>
      </c>
      <c r="K47" s="305">
        <v>39</v>
      </c>
      <c r="L47" s="305" t="s">
        <v>18</v>
      </c>
      <c r="M47" s="51"/>
      <c r="N47" s="247"/>
      <c r="O47" s="26"/>
    </row>
    <row r="48" spans="1:15" ht="9" customHeight="1">
      <c r="A48" s="307" t="s">
        <v>79</v>
      </c>
      <c r="B48" s="305">
        <v>6</v>
      </c>
      <c r="C48" s="305">
        <v>1</v>
      </c>
      <c r="D48" s="305">
        <v>29478</v>
      </c>
      <c r="E48" s="305">
        <v>1996</v>
      </c>
      <c r="F48" s="305">
        <v>1227</v>
      </c>
      <c r="G48" s="305">
        <v>2619</v>
      </c>
      <c r="H48" s="305">
        <v>21667</v>
      </c>
      <c r="I48" s="305">
        <v>56987</v>
      </c>
      <c r="J48" s="305">
        <v>84236</v>
      </c>
      <c r="K48" s="305">
        <v>297</v>
      </c>
      <c r="L48" s="305">
        <v>4</v>
      </c>
      <c r="M48" s="51"/>
      <c r="N48" s="247"/>
      <c r="O48" s="26"/>
    </row>
    <row r="49" spans="1:15" ht="9" customHeight="1">
      <c r="A49" s="307" t="s">
        <v>142</v>
      </c>
      <c r="B49" s="305">
        <v>4</v>
      </c>
      <c r="C49" s="305">
        <v>3</v>
      </c>
      <c r="D49" s="305">
        <v>6581</v>
      </c>
      <c r="E49" s="305">
        <v>604</v>
      </c>
      <c r="F49" s="305">
        <v>133</v>
      </c>
      <c r="G49" s="305">
        <v>401</v>
      </c>
      <c r="H49" s="305">
        <v>4161</v>
      </c>
      <c r="I49" s="305">
        <v>11880</v>
      </c>
      <c r="J49" s="305">
        <v>40935</v>
      </c>
      <c r="K49" s="305">
        <v>61</v>
      </c>
      <c r="L49" s="305" t="s">
        <v>18</v>
      </c>
      <c r="M49" s="51"/>
      <c r="N49" s="247"/>
      <c r="O49" s="26"/>
    </row>
    <row r="50" spans="1:15" ht="9" customHeight="1">
      <c r="A50" s="307" t="s">
        <v>10</v>
      </c>
      <c r="B50" s="305">
        <v>2</v>
      </c>
      <c r="C50" s="305" t="s">
        <v>18</v>
      </c>
      <c r="D50" s="305">
        <v>2596</v>
      </c>
      <c r="E50" s="305">
        <v>192</v>
      </c>
      <c r="F50" s="305">
        <v>214</v>
      </c>
      <c r="G50" s="305">
        <v>257</v>
      </c>
      <c r="H50" s="305">
        <v>2604</v>
      </c>
      <c r="I50" s="305">
        <v>5863</v>
      </c>
      <c r="J50" s="305">
        <v>13333</v>
      </c>
      <c r="K50" s="305">
        <v>39</v>
      </c>
      <c r="L50" s="305" t="s">
        <v>18</v>
      </c>
      <c r="M50" s="51"/>
      <c r="N50" s="247"/>
      <c r="O50" s="26"/>
    </row>
    <row r="51" spans="1:15" ht="9" customHeight="1">
      <c r="A51" s="307" t="s">
        <v>11</v>
      </c>
      <c r="B51" s="305">
        <v>5</v>
      </c>
      <c r="C51" s="305" t="s">
        <v>18</v>
      </c>
      <c r="D51" s="305">
        <v>21727</v>
      </c>
      <c r="E51" s="305">
        <v>1450</v>
      </c>
      <c r="F51" s="305">
        <v>333</v>
      </c>
      <c r="G51" s="305">
        <v>1394</v>
      </c>
      <c r="H51" s="305">
        <v>3896</v>
      </c>
      <c r="I51" s="305">
        <v>28800</v>
      </c>
      <c r="J51" s="305">
        <v>149653</v>
      </c>
      <c r="K51" s="305">
        <v>129</v>
      </c>
      <c r="L51" s="305">
        <v>3</v>
      </c>
      <c r="M51" s="51"/>
      <c r="N51" s="247"/>
      <c r="O51" s="26"/>
    </row>
    <row r="52" spans="1:15" ht="9" customHeight="1">
      <c r="A52" s="307" t="s">
        <v>12</v>
      </c>
      <c r="B52" s="305">
        <v>5</v>
      </c>
      <c r="C52" s="305">
        <v>3</v>
      </c>
      <c r="D52" s="305">
        <v>15556</v>
      </c>
      <c r="E52" s="305">
        <v>840</v>
      </c>
      <c r="F52" s="305">
        <v>234</v>
      </c>
      <c r="G52" s="305">
        <v>816</v>
      </c>
      <c r="H52" s="305">
        <v>6749</v>
      </c>
      <c r="I52" s="305">
        <v>24195</v>
      </c>
      <c r="J52" s="305">
        <v>93415</v>
      </c>
      <c r="K52" s="305">
        <v>112</v>
      </c>
      <c r="L52" s="305">
        <v>1</v>
      </c>
      <c r="M52" s="51"/>
      <c r="N52" s="247"/>
      <c r="O52" s="26"/>
    </row>
    <row r="53" spans="1:15" ht="9" customHeight="1">
      <c r="A53" s="307" t="s">
        <v>32</v>
      </c>
      <c r="B53" s="305">
        <v>2</v>
      </c>
      <c r="C53" s="305" t="s">
        <v>18</v>
      </c>
      <c r="D53" s="305">
        <v>2669</v>
      </c>
      <c r="E53" s="305">
        <v>182</v>
      </c>
      <c r="F53" s="305">
        <v>32</v>
      </c>
      <c r="G53" s="305">
        <v>262</v>
      </c>
      <c r="H53" s="305">
        <v>1136</v>
      </c>
      <c r="I53" s="305">
        <v>4281</v>
      </c>
      <c r="J53" s="305">
        <v>19023</v>
      </c>
      <c r="K53" s="305">
        <v>41</v>
      </c>
      <c r="L53" s="305">
        <v>1</v>
      </c>
      <c r="M53" s="51"/>
      <c r="N53" s="247"/>
      <c r="O53" s="26"/>
    </row>
    <row r="54" spans="1:15" ht="9" customHeight="1">
      <c r="A54" s="307" t="s">
        <v>14</v>
      </c>
      <c r="B54" s="305">
        <v>4</v>
      </c>
      <c r="C54" s="305">
        <v>4</v>
      </c>
      <c r="D54" s="305">
        <v>6023</v>
      </c>
      <c r="E54" s="305">
        <v>465</v>
      </c>
      <c r="F54" s="305">
        <v>205</v>
      </c>
      <c r="G54" s="305">
        <v>374</v>
      </c>
      <c r="H54" s="305">
        <v>4167</v>
      </c>
      <c r="I54" s="305">
        <v>11234</v>
      </c>
      <c r="J54" s="305">
        <v>30824</v>
      </c>
      <c r="K54" s="305">
        <v>72</v>
      </c>
      <c r="L54" s="305">
        <v>2</v>
      </c>
      <c r="M54" s="51"/>
      <c r="N54" s="247"/>
      <c r="O54" s="26"/>
    </row>
    <row r="55" spans="1:15" ht="9" customHeight="1">
      <c r="A55" s="307" t="s">
        <v>143</v>
      </c>
      <c r="B55" s="305">
        <v>9</v>
      </c>
      <c r="C55" s="305">
        <v>4</v>
      </c>
      <c r="D55" s="305">
        <v>24241</v>
      </c>
      <c r="E55" s="305">
        <v>1067</v>
      </c>
      <c r="F55" s="305">
        <v>499</v>
      </c>
      <c r="G55" s="305">
        <v>413</v>
      </c>
      <c r="H55" s="305">
        <v>3760</v>
      </c>
      <c r="I55" s="305">
        <v>29980</v>
      </c>
      <c r="J55" s="305">
        <v>124504</v>
      </c>
      <c r="K55" s="305">
        <v>108</v>
      </c>
      <c r="L55" s="305">
        <v>1</v>
      </c>
      <c r="M55" s="51"/>
      <c r="N55" s="247"/>
      <c r="O55" s="26"/>
    </row>
    <row r="56" spans="1:15" ht="9" customHeight="1">
      <c r="A56" s="307" t="s">
        <v>15</v>
      </c>
      <c r="B56" s="305">
        <v>4</v>
      </c>
      <c r="C56" s="305" t="s">
        <v>18</v>
      </c>
      <c r="D56" s="305">
        <v>2442</v>
      </c>
      <c r="E56" s="305">
        <v>162</v>
      </c>
      <c r="F56" s="305">
        <v>247</v>
      </c>
      <c r="G56" s="305">
        <v>266</v>
      </c>
      <c r="H56" s="305">
        <v>1212</v>
      </c>
      <c r="I56" s="305">
        <v>4329</v>
      </c>
      <c r="J56" s="305">
        <v>14860</v>
      </c>
      <c r="K56" s="305">
        <v>46</v>
      </c>
      <c r="L56" s="305">
        <v>3</v>
      </c>
      <c r="M56" s="51"/>
      <c r="N56" s="247"/>
      <c r="O56" s="251"/>
    </row>
    <row r="57" spans="1:15" ht="9" customHeight="1">
      <c r="A57" s="399" t="s">
        <v>151</v>
      </c>
      <c r="B57" s="308">
        <v>100</v>
      </c>
      <c r="C57" s="308">
        <v>34</v>
      </c>
      <c r="D57" s="308">
        <v>291952</v>
      </c>
      <c r="E57" s="308">
        <v>16805</v>
      </c>
      <c r="F57" s="308">
        <v>8786</v>
      </c>
      <c r="G57" s="308">
        <v>15047</v>
      </c>
      <c r="H57" s="308">
        <v>91142</v>
      </c>
      <c r="I57" s="308">
        <v>423732</v>
      </c>
      <c r="J57" s="308">
        <v>1442937</v>
      </c>
      <c r="K57" s="308">
        <v>1878</v>
      </c>
      <c r="L57" s="308">
        <v>35</v>
      </c>
      <c r="M57" s="51"/>
      <c r="N57" s="247"/>
      <c r="O57" s="26"/>
    </row>
    <row r="58" spans="1:15" ht="9" customHeight="1">
      <c r="A58" s="6" t="s">
        <v>73</v>
      </c>
      <c r="B58" s="308">
        <v>43</v>
      </c>
      <c r="C58" s="308">
        <v>7</v>
      </c>
      <c r="D58" s="308">
        <v>125885</v>
      </c>
      <c r="E58" s="308">
        <v>6546</v>
      </c>
      <c r="F58" s="308">
        <v>3849</v>
      </c>
      <c r="G58" s="308">
        <v>4225</v>
      </c>
      <c r="H58" s="308">
        <v>24918</v>
      </c>
      <c r="I58" s="308">
        <v>165423</v>
      </c>
      <c r="J58" s="308">
        <v>615329</v>
      </c>
      <c r="K58" s="308">
        <v>630</v>
      </c>
      <c r="L58" s="308">
        <v>16</v>
      </c>
      <c r="M58" s="51"/>
      <c r="N58" s="247"/>
      <c r="O58" s="26"/>
    </row>
    <row r="59" spans="1:15" ht="9" customHeight="1">
      <c r="A59" s="7" t="s">
        <v>74</v>
      </c>
      <c r="B59" s="308">
        <v>22</v>
      </c>
      <c r="C59" s="308">
        <v>12</v>
      </c>
      <c r="D59" s="308">
        <v>84232</v>
      </c>
      <c r="E59" s="308">
        <v>5297</v>
      </c>
      <c r="F59" s="308">
        <v>3040</v>
      </c>
      <c r="G59" s="308">
        <v>6639</v>
      </c>
      <c r="H59" s="308">
        <v>38539</v>
      </c>
      <c r="I59" s="308">
        <v>137747</v>
      </c>
      <c r="J59" s="308">
        <v>341061</v>
      </c>
      <c r="K59" s="308">
        <v>640</v>
      </c>
      <c r="L59" s="308">
        <v>8</v>
      </c>
      <c r="M59" s="51"/>
      <c r="N59" s="247"/>
      <c r="O59" s="26"/>
    </row>
    <row r="60" spans="1:15" ht="9" customHeight="1">
      <c r="A60" s="22" t="s">
        <v>75</v>
      </c>
      <c r="B60" s="308">
        <v>35</v>
      </c>
      <c r="C60" s="308">
        <v>15</v>
      </c>
      <c r="D60" s="308">
        <v>81835</v>
      </c>
      <c r="E60" s="308">
        <v>4962</v>
      </c>
      <c r="F60" s="308">
        <v>1897</v>
      </c>
      <c r="G60" s="308">
        <v>4183</v>
      </c>
      <c r="H60" s="308">
        <v>27685</v>
      </c>
      <c r="I60" s="308">
        <v>120562</v>
      </c>
      <c r="J60" s="308">
        <v>486547</v>
      </c>
      <c r="K60" s="308">
        <v>608</v>
      </c>
      <c r="L60" s="308">
        <v>11</v>
      </c>
      <c r="M60" s="51"/>
      <c r="N60" s="247"/>
      <c r="O60" s="26"/>
    </row>
    <row r="61" spans="1:15" ht="8.25" customHeight="1">
      <c r="A61" s="276"/>
      <c r="B61" s="277"/>
      <c r="C61" s="277"/>
      <c r="D61" s="277"/>
      <c r="E61" s="277"/>
      <c r="F61" s="277"/>
      <c r="G61" s="34"/>
      <c r="H61" s="278"/>
      <c r="I61" s="278"/>
      <c r="J61" s="279"/>
      <c r="K61" s="277"/>
      <c r="L61" s="280"/>
      <c r="M61" s="51"/>
      <c r="N61" s="247"/>
      <c r="O61" s="26"/>
    </row>
    <row r="62" spans="1:15" ht="4.5" customHeight="1">
      <c r="A62" s="69"/>
      <c r="B62" s="310"/>
      <c r="C62" s="310"/>
      <c r="D62" s="310"/>
      <c r="E62" s="310"/>
      <c r="F62" s="310"/>
      <c r="G62" s="30"/>
      <c r="H62" s="311"/>
      <c r="I62" s="311"/>
      <c r="J62" s="312"/>
      <c r="K62" s="310"/>
      <c r="L62" s="59"/>
      <c r="M62" s="51"/>
      <c r="N62" s="247"/>
      <c r="O62" s="26"/>
    </row>
    <row r="63" spans="1:15" s="59" customFormat="1" ht="7.5" customHeight="1">
      <c r="A63" s="191"/>
      <c r="B63" s="24"/>
      <c r="C63" s="24"/>
      <c r="D63" s="24"/>
      <c r="E63" s="24"/>
      <c r="F63" s="24"/>
      <c r="G63" s="247"/>
      <c r="H63" s="248"/>
      <c r="I63" s="248"/>
      <c r="J63" s="267"/>
      <c r="K63" s="24"/>
      <c r="M63" s="51"/>
      <c r="N63" s="247"/>
      <c r="O63" s="26"/>
    </row>
    <row r="64" spans="7:15" ht="11.25">
      <c r="G64" s="247"/>
      <c r="H64" s="248"/>
      <c r="I64" s="248"/>
      <c r="M64" s="51"/>
      <c r="N64" s="247"/>
      <c r="O64" s="251"/>
    </row>
    <row r="65" spans="7:13" ht="11.25">
      <c r="G65" s="247"/>
      <c r="H65" s="248"/>
      <c r="I65" s="248"/>
      <c r="M65" s="51"/>
    </row>
    <row r="66" spans="7:15" ht="11.25">
      <c r="G66" s="247"/>
      <c r="H66" s="248"/>
      <c r="I66" s="248"/>
      <c r="M66" s="52"/>
      <c r="N66" s="249"/>
      <c r="O66" s="252"/>
    </row>
    <row r="67" spans="13:15" ht="11.25">
      <c r="M67" s="6"/>
      <c r="N67" s="249"/>
      <c r="O67" s="53"/>
    </row>
    <row r="68" spans="7:15" ht="15" customHeight="1">
      <c r="G68" s="249"/>
      <c r="H68" s="250"/>
      <c r="I68" s="250"/>
      <c r="M68" s="7"/>
      <c r="N68" s="249"/>
      <c r="O68" s="31"/>
    </row>
    <row r="69" spans="7:15" ht="11.25">
      <c r="G69" s="249"/>
      <c r="H69" s="250"/>
      <c r="I69" s="250"/>
      <c r="M69" s="22"/>
      <c r="N69" s="249"/>
      <c r="O69" s="53"/>
    </row>
    <row r="70" spans="7:13" ht="19.5" customHeight="1">
      <c r="G70" s="249"/>
      <c r="H70" s="250"/>
      <c r="I70" s="250"/>
      <c r="M70" s="59"/>
    </row>
    <row r="71" spans="7:13" ht="11.25">
      <c r="G71" s="249"/>
      <c r="H71" s="250"/>
      <c r="I71" s="250"/>
      <c r="M71" s="59"/>
    </row>
  </sheetData>
  <mergeCells count="9">
    <mergeCell ref="K5:K6"/>
    <mergeCell ref="L5:L6"/>
    <mergeCell ref="A35:L35"/>
    <mergeCell ref="A5:A6"/>
    <mergeCell ref="B5:B6"/>
    <mergeCell ref="C5:C6"/>
    <mergeCell ref="J5:J6"/>
    <mergeCell ref="D5:I5"/>
    <mergeCell ref="A8:L8"/>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codeName="Foglio16"/>
  <dimension ref="A2:AE164"/>
  <sheetViews>
    <sheetView workbookViewId="0" topLeftCell="A25">
      <selection activeCell="C45" sqref="C45"/>
    </sheetView>
  </sheetViews>
  <sheetFormatPr defaultColWidth="9.140625" defaultRowHeight="12.75"/>
  <cols>
    <col min="1" max="1" width="11.57421875" style="56" customWidth="1"/>
    <col min="2" max="2" width="7.8515625" style="57" customWidth="1"/>
    <col min="3" max="3" width="7.421875" style="58" customWidth="1"/>
    <col min="4" max="4" width="6.00390625" style="58" customWidth="1"/>
    <col min="5" max="5" width="5.57421875" style="58" customWidth="1"/>
    <col min="6" max="6" width="5.7109375" style="58" customWidth="1"/>
    <col min="7" max="8" width="7.421875" style="58" customWidth="1"/>
    <col min="9" max="9" width="6.140625" style="58" customWidth="1"/>
    <col min="10" max="10" width="5.8515625" style="58" customWidth="1"/>
    <col min="11" max="11" width="5.57421875" style="58" customWidth="1"/>
    <col min="12" max="12" width="16.140625" style="58" customWidth="1"/>
    <col min="13" max="16" width="16.140625" style="59" customWidth="1"/>
    <col min="17" max="16384" width="11.00390625" style="59" customWidth="1"/>
  </cols>
  <sheetData>
    <row r="1" ht="9" customHeight="1"/>
    <row r="2" spans="1:12" s="63" customFormat="1" ht="12" customHeight="1">
      <c r="A2" s="60" t="s">
        <v>157</v>
      </c>
      <c r="B2" s="61"/>
      <c r="C2" s="62"/>
      <c r="D2" s="62"/>
      <c r="E2" s="62"/>
      <c r="F2" s="62"/>
      <c r="G2" s="62"/>
      <c r="H2" s="62"/>
      <c r="I2" s="62"/>
      <c r="J2" s="62"/>
      <c r="K2" s="62"/>
      <c r="L2" s="62"/>
    </row>
    <row r="3" ht="9" customHeight="1">
      <c r="A3" s="64"/>
    </row>
    <row r="4" spans="1:11" ht="15" customHeight="1">
      <c r="A4" s="467" t="s">
        <v>92</v>
      </c>
      <c r="B4" s="469" t="s">
        <v>124</v>
      </c>
      <c r="C4" s="469"/>
      <c r="D4" s="469"/>
      <c r="E4" s="469"/>
      <c r="F4" s="469"/>
      <c r="G4" s="469"/>
      <c r="H4" s="469"/>
      <c r="I4" s="469"/>
      <c r="J4" s="469"/>
      <c r="K4" s="469"/>
    </row>
    <row r="5" spans="1:31" s="66" customFormat="1" ht="32.25" customHeight="1">
      <c r="A5" s="468"/>
      <c r="B5" s="168" t="s">
        <v>28</v>
      </c>
      <c r="C5" s="169" t="s">
        <v>94</v>
      </c>
      <c r="D5" s="170" t="s">
        <v>40</v>
      </c>
      <c r="E5" s="169" t="s">
        <v>41</v>
      </c>
      <c r="F5" s="169" t="s">
        <v>42</v>
      </c>
      <c r="G5" s="169" t="s">
        <v>93</v>
      </c>
      <c r="H5" s="170" t="s">
        <v>43</v>
      </c>
      <c r="I5" s="169" t="s">
        <v>155</v>
      </c>
      <c r="J5" s="169" t="s">
        <v>149</v>
      </c>
      <c r="K5" s="169" t="s">
        <v>44</v>
      </c>
      <c r="L5" s="65"/>
      <c r="V5" s="59"/>
      <c r="W5" s="59"/>
      <c r="X5" s="59"/>
      <c r="Y5" s="59"/>
      <c r="Z5" s="59"/>
      <c r="AA5" s="59"/>
      <c r="AB5" s="59"/>
      <c r="AC5" s="59"/>
      <c r="AD5" s="59"/>
      <c r="AE5" s="59"/>
    </row>
    <row r="6" spans="1:31" s="66" customFormat="1" ht="9" customHeight="1">
      <c r="A6" s="67"/>
      <c r="B6" s="192"/>
      <c r="C6" s="67"/>
      <c r="D6" s="67"/>
      <c r="E6" s="67"/>
      <c r="F6" s="67"/>
      <c r="G6" s="67"/>
      <c r="H6" s="67"/>
      <c r="I6" s="67"/>
      <c r="J6" s="67"/>
      <c r="K6" s="67"/>
      <c r="L6" s="26"/>
      <c r="V6" s="59"/>
      <c r="W6" s="59"/>
      <c r="X6" s="59"/>
      <c r="Y6" s="59"/>
      <c r="Z6" s="59"/>
      <c r="AA6" s="59"/>
      <c r="AB6" s="59"/>
      <c r="AC6" s="59"/>
      <c r="AD6" s="59"/>
      <c r="AE6" s="59"/>
    </row>
    <row r="7" spans="1:31" s="54" customFormat="1" ht="9" customHeight="1">
      <c r="A7" s="51" t="s">
        <v>145</v>
      </c>
      <c r="B7" s="46">
        <v>881911</v>
      </c>
      <c r="C7" s="46">
        <v>118423</v>
      </c>
      <c r="D7" s="46">
        <v>58872</v>
      </c>
      <c r="E7" s="46">
        <v>4502</v>
      </c>
      <c r="F7" s="46">
        <v>7</v>
      </c>
      <c r="G7" s="46">
        <v>15638</v>
      </c>
      <c r="H7" s="46">
        <v>5718</v>
      </c>
      <c r="I7" s="46">
        <v>3515</v>
      </c>
      <c r="J7" s="46">
        <v>873</v>
      </c>
      <c r="K7" s="46">
        <v>9</v>
      </c>
      <c r="L7" s="51"/>
      <c r="V7" s="59"/>
      <c r="W7" s="59"/>
      <c r="X7" s="59"/>
      <c r="Y7" s="59"/>
      <c r="Z7" s="59"/>
      <c r="AA7" s="59"/>
      <c r="AB7" s="59"/>
      <c r="AC7" s="59"/>
      <c r="AD7" s="59"/>
      <c r="AE7" s="59"/>
    </row>
    <row r="8" spans="1:31" s="54" customFormat="1" ht="9" customHeight="1">
      <c r="A8" s="51" t="s">
        <v>69</v>
      </c>
      <c r="B8" s="46" t="s">
        <v>18</v>
      </c>
      <c r="C8" s="46" t="s">
        <v>18</v>
      </c>
      <c r="D8" s="46" t="s">
        <v>18</v>
      </c>
      <c r="E8" s="46" t="s">
        <v>18</v>
      </c>
      <c r="F8" s="46" t="s">
        <v>18</v>
      </c>
      <c r="G8" s="46" t="s">
        <v>18</v>
      </c>
      <c r="H8" s="46" t="s">
        <v>18</v>
      </c>
      <c r="I8" s="46" t="s">
        <v>18</v>
      </c>
      <c r="J8" s="46" t="s">
        <v>18</v>
      </c>
      <c r="K8" s="46" t="s">
        <v>18</v>
      </c>
      <c r="L8" s="51"/>
      <c r="V8" s="59"/>
      <c r="W8" s="59"/>
      <c r="X8" s="59"/>
      <c r="Y8" s="59"/>
      <c r="Z8" s="59"/>
      <c r="AA8" s="59"/>
      <c r="AB8" s="59"/>
      <c r="AC8" s="59"/>
      <c r="AD8" s="59"/>
      <c r="AE8" s="59"/>
    </row>
    <row r="9" spans="1:31" s="54" customFormat="1" ht="9" customHeight="1">
      <c r="A9" s="51" t="s">
        <v>61</v>
      </c>
      <c r="B9" s="46">
        <v>876474</v>
      </c>
      <c r="C9" s="46">
        <v>189705</v>
      </c>
      <c r="D9" s="46">
        <v>204179</v>
      </c>
      <c r="E9" s="46">
        <v>8628</v>
      </c>
      <c r="F9" s="46">
        <v>11</v>
      </c>
      <c r="G9" s="46">
        <v>13137</v>
      </c>
      <c r="H9" s="46">
        <v>20210</v>
      </c>
      <c r="I9" s="46">
        <v>6091</v>
      </c>
      <c r="J9" s="46">
        <v>56821</v>
      </c>
      <c r="K9" s="46">
        <v>60</v>
      </c>
      <c r="L9" s="51"/>
      <c r="V9" s="59"/>
      <c r="W9" s="59"/>
      <c r="X9" s="59"/>
      <c r="Y9" s="59"/>
      <c r="Z9" s="59"/>
      <c r="AA9" s="59"/>
      <c r="AB9" s="59"/>
      <c r="AC9" s="59"/>
      <c r="AD9" s="59"/>
      <c r="AE9" s="59"/>
    </row>
    <row r="10" spans="1:31" s="54" customFormat="1" ht="9" customHeight="1">
      <c r="A10" s="51" t="s">
        <v>19</v>
      </c>
      <c r="B10" s="46">
        <v>79713</v>
      </c>
      <c r="C10" s="46">
        <v>13076</v>
      </c>
      <c r="D10" s="46">
        <v>675</v>
      </c>
      <c r="E10" s="46">
        <v>221</v>
      </c>
      <c r="F10" s="46" t="s">
        <v>18</v>
      </c>
      <c r="G10" s="46" t="s">
        <v>18</v>
      </c>
      <c r="H10" s="46" t="s">
        <v>18</v>
      </c>
      <c r="I10" s="46">
        <v>4575</v>
      </c>
      <c r="J10" s="46" t="s">
        <v>18</v>
      </c>
      <c r="K10" s="46" t="s">
        <v>18</v>
      </c>
      <c r="L10" s="51"/>
      <c r="V10" s="59"/>
      <c r="W10" s="59"/>
      <c r="X10" s="59"/>
      <c r="Y10" s="59"/>
      <c r="Z10" s="59"/>
      <c r="AA10" s="59"/>
      <c r="AB10" s="59"/>
      <c r="AC10" s="59"/>
      <c r="AD10" s="59"/>
      <c r="AE10" s="59"/>
    </row>
    <row r="11" spans="1:31" s="54" customFormat="1" ht="9" customHeight="1">
      <c r="A11" s="51" t="s">
        <v>2</v>
      </c>
      <c r="B11" s="46">
        <v>889515</v>
      </c>
      <c r="C11" s="46">
        <v>519487</v>
      </c>
      <c r="D11" s="46">
        <v>107194</v>
      </c>
      <c r="E11" s="46">
        <v>908</v>
      </c>
      <c r="F11" s="46" t="s">
        <v>18</v>
      </c>
      <c r="G11" s="46">
        <v>101881</v>
      </c>
      <c r="H11" s="46">
        <v>119978</v>
      </c>
      <c r="I11" s="46">
        <v>11411</v>
      </c>
      <c r="J11" s="46">
        <v>1024</v>
      </c>
      <c r="K11" s="46">
        <v>9</v>
      </c>
      <c r="L11" s="51"/>
      <c r="V11" s="59"/>
      <c r="W11" s="59"/>
      <c r="X11" s="59"/>
      <c r="Y11" s="59"/>
      <c r="Z11" s="59"/>
      <c r="AA11" s="59"/>
      <c r="AB11" s="59"/>
      <c r="AC11" s="59"/>
      <c r="AD11" s="59"/>
      <c r="AE11" s="59"/>
    </row>
    <row r="12" spans="1:31" s="54" customFormat="1" ht="9" customHeight="1">
      <c r="A12" s="51" t="s">
        <v>16</v>
      </c>
      <c r="B12" s="46">
        <v>222986</v>
      </c>
      <c r="C12" s="46">
        <v>12280</v>
      </c>
      <c r="D12" s="46">
        <v>66840</v>
      </c>
      <c r="E12" s="46">
        <v>21</v>
      </c>
      <c r="F12" s="46" t="s">
        <v>18</v>
      </c>
      <c r="G12" s="46">
        <v>22507</v>
      </c>
      <c r="H12" s="46">
        <v>4452</v>
      </c>
      <c r="I12" s="46">
        <v>13063</v>
      </c>
      <c r="J12" s="46">
        <v>1468</v>
      </c>
      <c r="K12" s="46">
        <v>1025</v>
      </c>
      <c r="L12" s="51"/>
      <c r="V12" s="59"/>
      <c r="W12" s="59"/>
      <c r="X12" s="59"/>
      <c r="Y12" s="59"/>
      <c r="Z12" s="59"/>
      <c r="AA12" s="59"/>
      <c r="AB12" s="59"/>
      <c r="AC12" s="59"/>
      <c r="AD12" s="59"/>
      <c r="AE12" s="59"/>
    </row>
    <row r="13" spans="1:31" s="55" customFormat="1" ht="9" customHeight="1">
      <c r="A13" s="51" t="s">
        <v>3</v>
      </c>
      <c r="B13" s="46">
        <v>354024</v>
      </c>
      <c r="C13" s="46">
        <v>6403</v>
      </c>
      <c r="D13" s="46">
        <v>10797</v>
      </c>
      <c r="E13" s="46">
        <v>640</v>
      </c>
      <c r="F13" s="46">
        <v>960</v>
      </c>
      <c r="G13" s="46">
        <v>483</v>
      </c>
      <c r="H13" s="46">
        <v>3361</v>
      </c>
      <c r="I13" s="46">
        <v>3701</v>
      </c>
      <c r="J13" s="46" t="s">
        <v>18</v>
      </c>
      <c r="K13" s="46">
        <v>1</v>
      </c>
      <c r="L13" s="51"/>
      <c r="V13" s="59"/>
      <c r="W13" s="59"/>
      <c r="X13" s="59"/>
      <c r="Y13" s="59"/>
      <c r="Z13" s="59"/>
      <c r="AA13" s="59"/>
      <c r="AB13" s="59"/>
      <c r="AC13" s="59"/>
      <c r="AD13" s="59"/>
      <c r="AE13" s="59"/>
    </row>
    <row r="14" spans="1:31" s="54" customFormat="1" ht="9" customHeight="1">
      <c r="A14" s="51" t="s">
        <v>31</v>
      </c>
      <c r="B14" s="46">
        <v>1029401</v>
      </c>
      <c r="C14" s="46">
        <v>83581</v>
      </c>
      <c r="D14" s="46">
        <v>56882</v>
      </c>
      <c r="E14" s="46">
        <v>4880</v>
      </c>
      <c r="F14" s="46">
        <v>757</v>
      </c>
      <c r="G14" s="46">
        <v>30048</v>
      </c>
      <c r="H14" s="46">
        <v>15259</v>
      </c>
      <c r="I14" s="46">
        <v>19393</v>
      </c>
      <c r="J14" s="46">
        <v>2036</v>
      </c>
      <c r="K14" s="46">
        <v>284</v>
      </c>
      <c r="L14" s="51"/>
      <c r="V14" s="59"/>
      <c r="W14" s="59"/>
      <c r="X14" s="59"/>
      <c r="Y14" s="59"/>
      <c r="Z14" s="59"/>
      <c r="AA14" s="59"/>
      <c r="AB14" s="59"/>
      <c r="AC14" s="59"/>
      <c r="AD14" s="59"/>
      <c r="AE14" s="59"/>
    </row>
    <row r="15" spans="1:31" s="55" customFormat="1" ht="9" customHeight="1">
      <c r="A15" s="51" t="s">
        <v>5</v>
      </c>
      <c r="B15" s="46">
        <v>1262299</v>
      </c>
      <c r="C15" s="46">
        <v>255924</v>
      </c>
      <c r="D15" s="46">
        <v>70827</v>
      </c>
      <c r="E15" s="46">
        <v>5191</v>
      </c>
      <c r="F15" s="46">
        <v>121</v>
      </c>
      <c r="G15" s="46">
        <v>62671</v>
      </c>
      <c r="H15" s="46">
        <v>180606</v>
      </c>
      <c r="I15" s="46">
        <v>23904</v>
      </c>
      <c r="J15" s="46">
        <v>1220</v>
      </c>
      <c r="K15" s="46">
        <v>258</v>
      </c>
      <c r="L15" s="51"/>
      <c r="V15" s="59"/>
      <c r="W15" s="59"/>
      <c r="X15" s="59"/>
      <c r="Y15" s="59"/>
      <c r="Z15" s="59"/>
      <c r="AA15" s="59"/>
      <c r="AB15" s="59"/>
      <c r="AC15" s="59"/>
      <c r="AD15" s="59"/>
      <c r="AE15" s="59"/>
    </row>
    <row r="16" spans="1:31" s="55" customFormat="1" ht="9" customHeight="1">
      <c r="A16" s="51" t="s">
        <v>119</v>
      </c>
      <c r="B16" s="46">
        <v>248736</v>
      </c>
      <c r="C16" s="46">
        <v>48458</v>
      </c>
      <c r="D16" s="46">
        <v>14452</v>
      </c>
      <c r="E16" s="46">
        <v>138</v>
      </c>
      <c r="F16" s="46">
        <v>9</v>
      </c>
      <c r="G16" s="46">
        <v>7359</v>
      </c>
      <c r="H16" s="46">
        <v>1096</v>
      </c>
      <c r="I16" s="46">
        <v>2514</v>
      </c>
      <c r="J16" s="46" t="s">
        <v>18</v>
      </c>
      <c r="K16" s="46">
        <v>2</v>
      </c>
      <c r="L16" s="51"/>
      <c r="V16" s="59"/>
      <c r="W16" s="59"/>
      <c r="X16" s="59"/>
      <c r="Y16" s="59"/>
      <c r="Z16" s="59"/>
      <c r="AA16" s="59"/>
      <c r="AB16" s="59"/>
      <c r="AC16" s="59"/>
      <c r="AD16" s="59"/>
      <c r="AE16" s="59"/>
    </row>
    <row r="17" spans="1:31" s="54" customFormat="1" ht="9" customHeight="1">
      <c r="A17" s="51" t="s">
        <v>6</v>
      </c>
      <c r="B17" s="46">
        <v>435302</v>
      </c>
      <c r="C17" s="46">
        <v>10041</v>
      </c>
      <c r="D17" s="46">
        <v>23974</v>
      </c>
      <c r="E17" s="46">
        <v>2895</v>
      </c>
      <c r="F17" s="46" t="s">
        <v>18</v>
      </c>
      <c r="G17" s="46">
        <v>3923</v>
      </c>
      <c r="H17" s="46">
        <v>1559</v>
      </c>
      <c r="I17" s="46">
        <v>147</v>
      </c>
      <c r="J17" s="46" t="s">
        <v>18</v>
      </c>
      <c r="K17" s="46">
        <v>18</v>
      </c>
      <c r="L17" s="51"/>
      <c r="V17" s="59"/>
      <c r="W17" s="59"/>
      <c r="X17" s="59"/>
      <c r="Y17" s="59"/>
      <c r="Z17" s="59"/>
      <c r="AA17" s="59"/>
      <c r="AB17" s="59"/>
      <c r="AC17" s="59"/>
      <c r="AD17" s="59"/>
      <c r="AE17" s="59"/>
    </row>
    <row r="18" spans="1:31" s="54" customFormat="1" ht="9" customHeight="1">
      <c r="A18" s="51" t="s">
        <v>118</v>
      </c>
      <c r="B18" s="46">
        <v>1371132</v>
      </c>
      <c r="C18" s="46">
        <v>23231</v>
      </c>
      <c r="D18" s="46">
        <v>54996</v>
      </c>
      <c r="E18" s="46">
        <v>1686</v>
      </c>
      <c r="F18" s="46" t="s">
        <v>18</v>
      </c>
      <c r="G18" s="46">
        <v>154308</v>
      </c>
      <c r="H18" s="46">
        <v>54441</v>
      </c>
      <c r="I18" s="46">
        <v>4747</v>
      </c>
      <c r="J18" s="46">
        <v>24522</v>
      </c>
      <c r="K18" s="46">
        <v>693</v>
      </c>
      <c r="L18" s="51"/>
      <c r="V18" s="59"/>
      <c r="W18" s="59"/>
      <c r="X18" s="59"/>
      <c r="Y18" s="59"/>
      <c r="Z18" s="59"/>
      <c r="AA18" s="59"/>
      <c r="AB18" s="59"/>
      <c r="AC18" s="59"/>
      <c r="AD18" s="59"/>
      <c r="AE18" s="59"/>
    </row>
    <row r="19" spans="1:31" s="54" customFormat="1" ht="9" customHeight="1">
      <c r="A19" s="51" t="s">
        <v>9</v>
      </c>
      <c r="B19" s="46">
        <v>354763</v>
      </c>
      <c r="C19" s="46">
        <v>9444</v>
      </c>
      <c r="D19" s="46">
        <v>6035</v>
      </c>
      <c r="E19" s="46">
        <v>299</v>
      </c>
      <c r="F19" s="46" t="s">
        <v>18</v>
      </c>
      <c r="G19" s="46">
        <v>8138</v>
      </c>
      <c r="H19" s="46">
        <v>3623</v>
      </c>
      <c r="I19" s="46">
        <v>11083</v>
      </c>
      <c r="J19" s="46" t="s">
        <v>18</v>
      </c>
      <c r="K19" s="46">
        <v>93</v>
      </c>
      <c r="L19" s="51"/>
      <c r="V19" s="59"/>
      <c r="W19" s="59"/>
      <c r="X19" s="59"/>
      <c r="Y19" s="59"/>
      <c r="Z19" s="59"/>
      <c r="AA19" s="59"/>
      <c r="AB19" s="59"/>
      <c r="AC19" s="59"/>
      <c r="AD19" s="59"/>
      <c r="AE19" s="59"/>
    </row>
    <row r="20" spans="1:31" s="54" customFormat="1" ht="9" customHeight="1">
      <c r="A20" s="51" t="s">
        <v>10</v>
      </c>
      <c r="B20" s="46">
        <v>112858</v>
      </c>
      <c r="C20" s="46">
        <v>314</v>
      </c>
      <c r="D20" s="46">
        <v>1927</v>
      </c>
      <c r="E20" s="46">
        <v>30</v>
      </c>
      <c r="F20" s="46" t="s">
        <v>18</v>
      </c>
      <c r="G20" s="46">
        <v>10284</v>
      </c>
      <c r="H20" s="46">
        <v>9636</v>
      </c>
      <c r="I20" s="46">
        <v>2899</v>
      </c>
      <c r="J20" s="46" t="s">
        <v>18</v>
      </c>
      <c r="K20" s="46">
        <v>85</v>
      </c>
      <c r="L20" s="51"/>
      <c r="V20" s="59"/>
      <c r="W20" s="59"/>
      <c r="X20" s="59"/>
      <c r="Y20" s="59"/>
      <c r="Z20" s="59"/>
      <c r="AA20" s="59"/>
      <c r="AB20" s="59"/>
      <c r="AC20" s="59"/>
      <c r="AD20" s="59"/>
      <c r="AE20" s="59"/>
    </row>
    <row r="21" spans="1:31" s="54" customFormat="1" ht="9" customHeight="1">
      <c r="A21" s="51" t="s">
        <v>11</v>
      </c>
      <c r="B21" s="46">
        <v>1472725</v>
      </c>
      <c r="C21" s="46">
        <v>24916</v>
      </c>
      <c r="D21" s="46">
        <v>7110</v>
      </c>
      <c r="E21" s="46">
        <v>592</v>
      </c>
      <c r="F21" s="46">
        <v>10694</v>
      </c>
      <c r="G21" s="46">
        <v>3934</v>
      </c>
      <c r="H21" s="46">
        <v>428724</v>
      </c>
      <c r="I21" s="46">
        <v>6629</v>
      </c>
      <c r="J21" s="46" t="s">
        <v>18</v>
      </c>
      <c r="K21" s="46">
        <v>70</v>
      </c>
      <c r="L21" s="51"/>
      <c r="V21" s="59"/>
      <c r="W21" s="59"/>
      <c r="X21" s="59"/>
      <c r="Y21" s="59"/>
      <c r="Z21" s="59"/>
      <c r="AA21" s="59"/>
      <c r="AB21" s="59"/>
      <c r="AC21" s="59"/>
      <c r="AD21" s="59"/>
      <c r="AE21" s="59"/>
    </row>
    <row r="22" spans="1:31" s="54" customFormat="1" ht="9" customHeight="1">
      <c r="A22" s="51" t="s">
        <v>12</v>
      </c>
      <c r="B22" s="46">
        <v>578507</v>
      </c>
      <c r="C22" s="46">
        <v>4261</v>
      </c>
      <c r="D22" s="46">
        <v>11351</v>
      </c>
      <c r="E22" s="46">
        <v>274</v>
      </c>
      <c r="F22" s="46" t="s">
        <v>18</v>
      </c>
      <c r="G22" s="46">
        <v>49442</v>
      </c>
      <c r="H22" s="46">
        <v>64507</v>
      </c>
      <c r="I22" s="46">
        <v>11787</v>
      </c>
      <c r="J22" s="46">
        <v>19992</v>
      </c>
      <c r="K22" s="46">
        <v>35</v>
      </c>
      <c r="L22" s="51"/>
      <c r="V22" s="59"/>
      <c r="W22" s="59"/>
      <c r="X22" s="59"/>
      <c r="Y22" s="59"/>
      <c r="Z22" s="59"/>
      <c r="AA22" s="59"/>
      <c r="AB22" s="59"/>
      <c r="AC22" s="59"/>
      <c r="AD22" s="59"/>
      <c r="AE22" s="59"/>
    </row>
    <row r="23" spans="1:31" s="55" customFormat="1" ht="9" customHeight="1">
      <c r="A23" s="51" t="s">
        <v>32</v>
      </c>
      <c r="B23" s="46">
        <v>172969</v>
      </c>
      <c r="C23" s="46">
        <v>2799</v>
      </c>
      <c r="D23" s="46">
        <v>3563</v>
      </c>
      <c r="E23" s="46">
        <v>347</v>
      </c>
      <c r="F23" s="46" t="s">
        <v>18</v>
      </c>
      <c r="G23" s="46">
        <v>2122</v>
      </c>
      <c r="H23" s="46">
        <v>3275692</v>
      </c>
      <c r="I23" s="46">
        <v>2332</v>
      </c>
      <c r="J23" s="46" t="s">
        <v>18</v>
      </c>
      <c r="K23" s="46">
        <v>19</v>
      </c>
      <c r="L23" s="51"/>
      <c r="M23" s="59"/>
      <c r="N23" s="59"/>
      <c r="O23" s="59"/>
      <c r="P23" s="59"/>
      <c r="Q23" s="59"/>
      <c r="R23" s="59"/>
      <c r="S23" s="59"/>
      <c r="T23" s="59"/>
      <c r="U23" s="59"/>
      <c r="V23" s="59"/>
      <c r="W23" s="59"/>
      <c r="X23" s="59"/>
      <c r="Y23" s="59"/>
      <c r="Z23" s="59"/>
      <c r="AA23" s="59"/>
      <c r="AB23" s="59"/>
      <c r="AC23" s="59"/>
      <c r="AD23" s="59"/>
      <c r="AE23" s="59"/>
    </row>
    <row r="24" spans="1:31" s="55" customFormat="1" ht="9" customHeight="1">
      <c r="A24" s="51" t="s">
        <v>14</v>
      </c>
      <c r="B24" s="46">
        <v>260126</v>
      </c>
      <c r="C24" s="46">
        <v>3138</v>
      </c>
      <c r="D24" s="46">
        <v>6554</v>
      </c>
      <c r="E24" s="46">
        <v>262</v>
      </c>
      <c r="F24" s="46" t="s">
        <v>18</v>
      </c>
      <c r="G24" s="46">
        <v>611</v>
      </c>
      <c r="H24" s="46">
        <v>1027</v>
      </c>
      <c r="I24" s="46">
        <v>3782</v>
      </c>
      <c r="J24" s="46">
        <v>1018</v>
      </c>
      <c r="K24" s="46">
        <v>4</v>
      </c>
      <c r="L24" s="51"/>
      <c r="M24" s="59"/>
      <c r="N24" s="59"/>
      <c r="O24" s="59"/>
      <c r="P24" s="59"/>
      <c r="Q24" s="59"/>
      <c r="R24" s="59"/>
      <c r="S24" s="59"/>
      <c r="T24" s="59"/>
      <c r="U24" s="59"/>
      <c r="V24" s="59"/>
      <c r="W24" s="59"/>
      <c r="X24" s="59"/>
      <c r="Y24" s="59"/>
      <c r="Z24" s="59"/>
      <c r="AA24" s="59"/>
      <c r="AB24" s="59"/>
      <c r="AC24" s="59"/>
      <c r="AD24" s="59"/>
      <c r="AE24" s="59"/>
    </row>
    <row r="25" spans="1:31" s="55" customFormat="1" ht="9" customHeight="1">
      <c r="A25" s="51" t="s">
        <v>144</v>
      </c>
      <c r="B25" s="46">
        <v>969673</v>
      </c>
      <c r="C25" s="46">
        <v>8294</v>
      </c>
      <c r="D25" s="46">
        <v>11499</v>
      </c>
      <c r="E25" s="46">
        <v>206</v>
      </c>
      <c r="F25" s="46">
        <v>7</v>
      </c>
      <c r="G25" s="46">
        <v>9140</v>
      </c>
      <c r="H25" s="46">
        <v>1268</v>
      </c>
      <c r="I25" s="46">
        <v>7709</v>
      </c>
      <c r="J25" s="46">
        <v>27070</v>
      </c>
      <c r="K25" s="46">
        <v>24</v>
      </c>
      <c r="L25" s="51"/>
      <c r="M25" s="59"/>
      <c r="N25" s="59"/>
      <c r="O25" s="59"/>
      <c r="P25" s="59"/>
      <c r="Q25" s="59"/>
      <c r="R25" s="59"/>
      <c r="S25" s="59"/>
      <c r="T25" s="59"/>
      <c r="U25" s="59"/>
      <c r="V25" s="59"/>
      <c r="W25" s="59"/>
      <c r="X25" s="59"/>
      <c r="Y25" s="59"/>
      <c r="Z25" s="59"/>
      <c r="AA25" s="59"/>
      <c r="AB25" s="59"/>
      <c r="AC25" s="59"/>
      <c r="AD25" s="59"/>
      <c r="AE25" s="59"/>
    </row>
    <row r="26" spans="1:31" s="54" customFormat="1" ht="9" customHeight="1">
      <c r="A26" s="51" t="s">
        <v>15</v>
      </c>
      <c r="B26" s="436">
        <v>274971</v>
      </c>
      <c r="C26" s="436">
        <v>416</v>
      </c>
      <c r="D26" s="436">
        <v>32582</v>
      </c>
      <c r="E26" s="436">
        <v>120</v>
      </c>
      <c r="F26" s="436">
        <v>1</v>
      </c>
      <c r="G26" s="436">
        <v>3817</v>
      </c>
      <c r="H26" s="436">
        <v>37595</v>
      </c>
      <c r="I26" s="436">
        <v>6897</v>
      </c>
      <c r="J26" s="436">
        <v>420466</v>
      </c>
      <c r="K26" s="436">
        <v>11</v>
      </c>
      <c r="L26" s="51"/>
      <c r="M26" s="59"/>
      <c r="N26" s="59"/>
      <c r="O26" s="59"/>
      <c r="P26" s="59"/>
      <c r="Q26" s="59"/>
      <c r="R26" s="59"/>
      <c r="S26" s="59"/>
      <c r="T26" s="59"/>
      <c r="U26" s="59"/>
      <c r="V26" s="59"/>
      <c r="W26" s="59"/>
      <c r="X26" s="59"/>
      <c r="Y26" s="59"/>
      <c r="Z26" s="59"/>
      <c r="AA26" s="59"/>
      <c r="AB26" s="59"/>
      <c r="AC26" s="59"/>
      <c r="AD26" s="59"/>
      <c r="AE26" s="59"/>
    </row>
    <row r="27" spans="1:31" s="54" customFormat="1" ht="9" customHeight="1">
      <c r="A27" s="316" t="s">
        <v>151</v>
      </c>
      <c r="B27" s="347">
        <v>11848085</v>
      </c>
      <c r="C27" s="347">
        <v>1334191</v>
      </c>
      <c r="D27" s="347">
        <v>750309</v>
      </c>
      <c r="E27" s="347">
        <v>31840</v>
      </c>
      <c r="F27" s="347">
        <v>12567</v>
      </c>
      <c r="G27" s="347">
        <v>499443</v>
      </c>
      <c r="H27" s="347">
        <v>4228752</v>
      </c>
      <c r="I27" s="347">
        <v>146179</v>
      </c>
      <c r="J27" s="347">
        <v>556510</v>
      </c>
      <c r="K27" s="347">
        <v>2700</v>
      </c>
      <c r="L27" s="268"/>
      <c r="M27" s="59"/>
      <c r="N27" s="59"/>
      <c r="O27" s="59"/>
      <c r="P27" s="59"/>
      <c r="Q27" s="59"/>
      <c r="R27" s="59"/>
      <c r="S27" s="59"/>
      <c r="T27" s="59"/>
      <c r="U27" s="59"/>
      <c r="V27" s="59"/>
      <c r="W27" s="59"/>
      <c r="X27" s="59"/>
      <c r="Y27" s="59"/>
      <c r="Z27" s="59"/>
      <c r="AA27" s="59"/>
      <c r="AB27" s="59"/>
      <c r="AC27" s="59"/>
      <c r="AD27" s="59"/>
      <c r="AE27" s="59"/>
    </row>
    <row r="28" spans="1:31" s="54" customFormat="1" ht="9" customHeight="1">
      <c r="A28" s="6" t="s">
        <v>73</v>
      </c>
      <c r="B28" s="79">
        <v>4334024</v>
      </c>
      <c r="C28" s="79">
        <v>942955</v>
      </c>
      <c r="D28" s="79">
        <v>505439</v>
      </c>
      <c r="E28" s="79">
        <v>19800</v>
      </c>
      <c r="F28" s="79">
        <v>1735</v>
      </c>
      <c r="G28" s="79">
        <v>183694</v>
      </c>
      <c r="H28" s="79">
        <v>168978</v>
      </c>
      <c r="I28" s="79">
        <v>61749</v>
      </c>
      <c r="J28" s="79">
        <v>62222</v>
      </c>
      <c r="K28" s="79">
        <v>1388</v>
      </c>
      <c r="L28" s="58"/>
      <c r="M28" s="70"/>
      <c r="N28" s="70"/>
      <c r="O28" s="70"/>
      <c r="P28" s="70"/>
      <c r="Q28" s="70"/>
      <c r="R28" s="70"/>
      <c r="S28" s="70"/>
      <c r="T28" s="70"/>
      <c r="U28" s="70"/>
      <c r="V28" s="70"/>
      <c r="W28" s="70"/>
      <c r="X28" s="70"/>
      <c r="Y28" s="70"/>
      <c r="Z28" s="70"/>
      <c r="AA28" s="70"/>
      <c r="AB28" s="70"/>
      <c r="AC28" s="70"/>
      <c r="AD28" s="70"/>
      <c r="AE28" s="70"/>
    </row>
    <row r="29" spans="1:31" s="55" customFormat="1" ht="9" customHeight="1">
      <c r="A29" s="7" t="s">
        <v>74</v>
      </c>
      <c r="B29" s="79">
        <v>3317469</v>
      </c>
      <c r="C29" s="79">
        <v>337654</v>
      </c>
      <c r="D29" s="79">
        <v>164249</v>
      </c>
      <c r="E29" s="79">
        <v>9910</v>
      </c>
      <c r="F29" s="79">
        <v>130</v>
      </c>
      <c r="G29" s="79">
        <v>228261</v>
      </c>
      <c r="H29" s="79">
        <v>237702</v>
      </c>
      <c r="I29" s="79">
        <v>31312</v>
      </c>
      <c r="J29" s="79">
        <v>25742</v>
      </c>
      <c r="K29" s="79">
        <v>971</v>
      </c>
      <c r="L29" s="58"/>
      <c r="M29" s="59"/>
      <c r="N29" s="59"/>
      <c r="O29" s="59"/>
      <c r="P29" s="59"/>
      <c r="Q29" s="59"/>
      <c r="R29" s="59"/>
      <c r="S29" s="59"/>
      <c r="T29" s="59"/>
      <c r="U29" s="59"/>
      <c r="V29" s="59"/>
      <c r="W29" s="59"/>
      <c r="X29" s="59"/>
      <c r="Y29" s="59"/>
      <c r="Z29" s="59"/>
      <c r="AA29" s="59"/>
      <c r="AB29" s="59"/>
      <c r="AC29" s="59"/>
      <c r="AD29" s="59"/>
      <c r="AE29" s="59"/>
    </row>
    <row r="30" spans="1:31" s="55" customFormat="1" ht="9" customHeight="1">
      <c r="A30" s="22" t="s">
        <v>75</v>
      </c>
      <c r="B30" s="79">
        <v>4196592</v>
      </c>
      <c r="C30" s="79">
        <v>53582</v>
      </c>
      <c r="D30" s="79">
        <v>80621</v>
      </c>
      <c r="E30" s="79">
        <v>2130</v>
      </c>
      <c r="F30" s="79">
        <v>10702</v>
      </c>
      <c r="G30" s="79">
        <v>87488</v>
      </c>
      <c r="H30" s="79">
        <v>3822072</v>
      </c>
      <c r="I30" s="79">
        <v>53118</v>
      </c>
      <c r="J30" s="79">
        <v>468546</v>
      </c>
      <c r="K30" s="79">
        <v>341</v>
      </c>
      <c r="L30" s="58"/>
      <c r="M30" s="59"/>
      <c r="N30" s="59"/>
      <c r="O30" s="59"/>
      <c r="P30" s="59"/>
      <c r="Q30" s="59"/>
      <c r="R30" s="59"/>
      <c r="S30" s="59"/>
      <c r="T30" s="59"/>
      <c r="U30" s="59"/>
      <c r="V30" s="59"/>
      <c r="W30" s="59"/>
      <c r="X30" s="59"/>
      <c r="Y30" s="59"/>
      <c r="Z30" s="59"/>
      <c r="AA30" s="59"/>
      <c r="AB30" s="59"/>
      <c r="AC30" s="59"/>
      <c r="AD30" s="59"/>
      <c r="AE30" s="59"/>
    </row>
    <row r="31" spans="1:31" s="55" customFormat="1" ht="9" customHeight="1">
      <c r="A31" s="328"/>
      <c r="B31" s="194"/>
      <c r="C31" s="194"/>
      <c r="D31" s="194"/>
      <c r="E31" s="194"/>
      <c r="F31" s="194"/>
      <c r="G31" s="194"/>
      <c r="H31" s="194"/>
      <c r="I31" s="194"/>
      <c r="J31" s="194"/>
      <c r="K31" s="194"/>
      <c r="L31" s="58"/>
      <c r="M31" s="59"/>
      <c r="N31" s="59"/>
      <c r="O31" s="59"/>
      <c r="P31" s="59"/>
      <c r="Q31" s="59"/>
      <c r="R31" s="59"/>
      <c r="S31" s="59"/>
      <c r="T31" s="59"/>
      <c r="U31" s="59"/>
      <c r="V31" s="59"/>
      <c r="W31" s="59"/>
      <c r="X31" s="59"/>
      <c r="Y31" s="59"/>
      <c r="Z31" s="59"/>
      <c r="AA31" s="59"/>
      <c r="AB31" s="59"/>
      <c r="AC31" s="59"/>
      <c r="AD31" s="59"/>
      <c r="AE31" s="59"/>
    </row>
    <row r="32" spans="1:31" s="55" customFormat="1" ht="9" customHeight="1">
      <c r="A32" s="329"/>
      <c r="B32" s="24"/>
      <c r="C32" s="24"/>
      <c r="D32" s="24"/>
      <c r="E32" s="24"/>
      <c r="F32" s="24"/>
      <c r="G32" s="24"/>
      <c r="H32" s="24"/>
      <c r="I32" s="24"/>
      <c r="J32" s="24"/>
      <c r="K32" s="24"/>
      <c r="L32" s="58"/>
      <c r="M32" s="59"/>
      <c r="N32" s="59"/>
      <c r="O32" s="59"/>
      <c r="P32" s="59"/>
      <c r="Q32" s="59"/>
      <c r="R32" s="59"/>
      <c r="S32" s="59"/>
      <c r="T32" s="59"/>
      <c r="U32" s="59"/>
      <c r="V32" s="59"/>
      <c r="W32" s="59"/>
      <c r="X32" s="59"/>
      <c r="Y32" s="59"/>
      <c r="Z32" s="59"/>
      <c r="AA32" s="59"/>
      <c r="AB32" s="59"/>
      <c r="AC32" s="59"/>
      <c r="AD32" s="59"/>
      <c r="AE32" s="59"/>
    </row>
    <row r="33" spans="1:31" s="55" customFormat="1" ht="9" customHeight="1">
      <c r="A33" s="45"/>
      <c r="B33" s="71"/>
      <c r="C33" s="68"/>
      <c r="D33" s="68"/>
      <c r="E33" s="68"/>
      <c r="F33" s="68"/>
      <c r="G33" s="68"/>
      <c r="H33" s="68"/>
      <c r="I33" s="68"/>
      <c r="J33" s="68"/>
      <c r="K33" s="58"/>
      <c r="L33" s="58"/>
      <c r="M33" s="59"/>
      <c r="N33" s="59"/>
      <c r="O33" s="59"/>
      <c r="P33" s="59"/>
      <c r="Q33" s="59"/>
      <c r="R33" s="59"/>
      <c r="S33" s="59"/>
      <c r="T33" s="59"/>
      <c r="U33" s="59"/>
      <c r="V33" s="59"/>
      <c r="W33" s="59"/>
      <c r="X33" s="59"/>
      <c r="Y33" s="59"/>
      <c r="Z33" s="59"/>
      <c r="AA33" s="59"/>
      <c r="AB33" s="59"/>
      <c r="AC33" s="59"/>
      <c r="AD33" s="59"/>
      <c r="AE33" s="59"/>
    </row>
    <row r="34" spans="1:11" ht="9" customHeight="1">
      <c r="A34" s="329"/>
      <c r="B34" s="330"/>
      <c r="C34" s="330"/>
      <c r="D34" s="330"/>
      <c r="E34" s="330"/>
      <c r="F34" s="330"/>
      <c r="G34" s="330"/>
      <c r="H34" s="330"/>
      <c r="I34" s="330"/>
      <c r="J34" s="330"/>
      <c r="K34" s="330"/>
    </row>
    <row r="35" spans="2:11" ht="9" customHeight="1">
      <c r="B35" s="331"/>
      <c r="C35" s="331"/>
      <c r="D35" s="331"/>
      <c r="E35" s="331"/>
      <c r="F35" s="331"/>
      <c r="G35" s="331"/>
      <c r="H35" s="331"/>
      <c r="I35" s="331"/>
      <c r="J35" s="331"/>
      <c r="K35" s="331"/>
    </row>
    <row r="36" ht="9" customHeight="1">
      <c r="B36" s="332"/>
    </row>
    <row r="37" ht="9" customHeight="1">
      <c r="B37" s="58"/>
    </row>
    <row r="38" ht="9" customHeight="1">
      <c r="B38" s="58"/>
    </row>
    <row r="39" spans="2:6" ht="9" customHeight="1">
      <c r="B39" s="58"/>
      <c r="F39" s="58" t="s">
        <v>130</v>
      </c>
    </row>
    <row r="40" ht="8.25" customHeight="1">
      <c r="B40" s="58"/>
    </row>
    <row r="41" spans="2:22" ht="8.25" customHeight="1">
      <c r="B41" s="58"/>
      <c r="K41" s="51"/>
      <c r="L41" s="253"/>
      <c r="M41" s="254"/>
      <c r="N41" s="254"/>
      <c r="O41" s="254"/>
      <c r="P41" s="254"/>
      <c r="Q41" s="254"/>
      <c r="R41" s="254"/>
      <c r="S41" s="254"/>
      <c r="T41" s="254"/>
      <c r="U41" s="254"/>
      <c r="V41" s="254"/>
    </row>
    <row r="42" spans="2:11" ht="11.25">
      <c r="B42" s="58"/>
      <c r="K42" s="51"/>
    </row>
    <row r="43" spans="2:22" ht="11.25">
      <c r="B43" s="58"/>
      <c r="K43" s="51"/>
      <c r="L43" s="253"/>
      <c r="M43" s="254"/>
      <c r="N43" s="254"/>
      <c r="O43" s="254"/>
      <c r="P43" s="254"/>
      <c r="Q43" s="254"/>
      <c r="R43" s="254"/>
      <c r="S43" s="254"/>
      <c r="T43" s="254"/>
      <c r="U43" s="254"/>
      <c r="V43" s="254"/>
    </row>
    <row r="44" spans="2:22" ht="11.25">
      <c r="B44" s="58"/>
      <c r="K44" s="51"/>
      <c r="L44" s="253"/>
      <c r="M44" s="254"/>
      <c r="N44" s="254"/>
      <c r="O44" s="254"/>
      <c r="P44" s="254"/>
      <c r="Q44" s="254"/>
      <c r="R44" s="254"/>
      <c r="S44" s="254"/>
      <c r="T44" s="254"/>
      <c r="U44" s="254"/>
      <c r="V44" s="254"/>
    </row>
    <row r="45" spans="2:22" ht="11.25">
      <c r="B45" s="58"/>
      <c r="K45" s="51"/>
      <c r="L45" s="255"/>
      <c r="M45" s="254"/>
      <c r="N45" s="254"/>
      <c r="O45" s="254"/>
      <c r="P45" s="254"/>
      <c r="Q45" s="254"/>
      <c r="R45" s="254"/>
      <c r="S45" s="254"/>
      <c r="T45" s="254"/>
      <c r="U45" s="254"/>
      <c r="V45" s="254"/>
    </row>
    <row r="46" spans="2:22" ht="11.25">
      <c r="B46" s="58"/>
      <c r="K46" s="51"/>
      <c r="L46" s="253"/>
      <c r="M46" s="254"/>
      <c r="N46" s="254"/>
      <c r="O46" s="254"/>
      <c r="P46" s="254"/>
      <c r="Q46" s="254"/>
      <c r="R46" s="254"/>
      <c r="S46" s="254"/>
      <c r="T46" s="254"/>
      <c r="U46" s="254"/>
      <c r="V46" s="254"/>
    </row>
    <row r="47" spans="2:22" ht="11.25">
      <c r="B47" s="58"/>
      <c r="K47" s="51"/>
      <c r="L47" s="255"/>
      <c r="M47" s="254"/>
      <c r="N47" s="254"/>
      <c r="O47" s="254"/>
      <c r="P47" s="254"/>
      <c r="Q47" s="254"/>
      <c r="R47" s="254"/>
      <c r="S47" s="254"/>
      <c r="T47" s="254"/>
      <c r="U47" s="254"/>
      <c r="V47" s="254"/>
    </row>
    <row r="48" spans="2:22" ht="11.25">
      <c r="B48" s="58"/>
      <c r="K48" s="51"/>
      <c r="L48" s="255"/>
      <c r="M48" s="254"/>
      <c r="N48" s="254"/>
      <c r="O48" s="254"/>
      <c r="P48" s="254"/>
      <c r="Q48" s="254"/>
      <c r="R48" s="254"/>
      <c r="S48" s="254"/>
      <c r="T48" s="254"/>
      <c r="U48" s="254"/>
      <c r="V48" s="254"/>
    </row>
    <row r="49" spans="2:22" ht="11.25">
      <c r="B49" s="58"/>
      <c r="K49" s="51"/>
      <c r="L49" s="255"/>
      <c r="M49" s="254"/>
      <c r="N49" s="254"/>
      <c r="O49" s="254"/>
      <c r="P49" s="254"/>
      <c r="Q49" s="254"/>
      <c r="R49" s="254"/>
      <c r="S49" s="254"/>
      <c r="T49" s="254"/>
      <c r="U49" s="254"/>
      <c r="V49" s="254"/>
    </row>
    <row r="50" spans="2:22" ht="11.25">
      <c r="B50" s="58"/>
      <c r="K50" s="51"/>
      <c r="L50" s="255"/>
      <c r="M50" s="254"/>
      <c r="N50" s="254"/>
      <c r="O50" s="254"/>
      <c r="P50" s="254"/>
      <c r="Q50" s="254"/>
      <c r="R50" s="254"/>
      <c r="S50" s="254"/>
      <c r="T50" s="254"/>
      <c r="U50" s="254"/>
      <c r="V50" s="254"/>
    </row>
    <row r="51" spans="2:22" ht="11.25">
      <c r="B51" s="58"/>
      <c r="K51" s="51"/>
      <c r="L51" s="253"/>
      <c r="M51" s="254"/>
      <c r="N51" s="254"/>
      <c r="O51" s="254"/>
      <c r="P51" s="254"/>
      <c r="Q51" s="254"/>
      <c r="R51" s="254"/>
      <c r="S51" s="254"/>
      <c r="T51" s="254"/>
      <c r="U51" s="254"/>
      <c r="V51" s="254"/>
    </row>
    <row r="52" spans="2:22" ht="11.25">
      <c r="B52" s="58"/>
      <c r="K52" s="51"/>
      <c r="L52" s="253"/>
      <c r="M52" s="254"/>
      <c r="N52" s="254"/>
      <c r="O52" s="254"/>
      <c r="P52" s="254"/>
      <c r="Q52" s="254"/>
      <c r="R52" s="254"/>
      <c r="S52" s="254"/>
      <c r="T52" s="254"/>
      <c r="U52" s="254"/>
      <c r="V52" s="254"/>
    </row>
    <row r="53" spans="2:22" ht="11.25">
      <c r="B53" s="58"/>
      <c r="K53" s="51"/>
      <c r="L53" s="253"/>
      <c r="M53" s="254"/>
      <c r="N53" s="254"/>
      <c r="O53" s="254"/>
      <c r="P53" s="254"/>
      <c r="Q53" s="254"/>
      <c r="R53" s="254"/>
      <c r="S53" s="254"/>
      <c r="T53" s="254"/>
      <c r="U53" s="254"/>
      <c r="V53" s="254"/>
    </row>
    <row r="54" spans="2:22" ht="11.25">
      <c r="B54" s="58"/>
      <c r="K54" s="51"/>
      <c r="L54" s="253"/>
      <c r="M54" s="254"/>
      <c r="N54" s="254"/>
      <c r="O54" s="254"/>
      <c r="P54" s="254"/>
      <c r="Q54" s="254"/>
      <c r="R54" s="254"/>
      <c r="S54" s="254"/>
      <c r="T54" s="254"/>
      <c r="U54" s="254"/>
      <c r="V54" s="254"/>
    </row>
    <row r="55" spans="2:22" ht="11.25">
      <c r="B55" s="58"/>
      <c r="K55" s="51"/>
      <c r="L55" s="253"/>
      <c r="M55" s="254"/>
      <c r="N55" s="254"/>
      <c r="O55" s="254"/>
      <c r="P55" s="254"/>
      <c r="Q55" s="254"/>
      <c r="R55" s="254"/>
      <c r="S55" s="254"/>
      <c r="T55" s="254"/>
      <c r="U55" s="254"/>
      <c r="V55" s="254"/>
    </row>
    <row r="56" spans="2:22" ht="11.25">
      <c r="B56" s="58"/>
      <c r="K56" s="51"/>
      <c r="L56" s="253"/>
      <c r="M56" s="254"/>
      <c r="N56" s="254"/>
      <c r="O56" s="254"/>
      <c r="P56" s="254"/>
      <c r="Q56" s="254"/>
      <c r="R56" s="254"/>
      <c r="S56" s="254"/>
      <c r="T56" s="254"/>
      <c r="U56" s="254"/>
      <c r="V56" s="254"/>
    </row>
    <row r="57" spans="2:22" ht="11.25">
      <c r="B57" s="58"/>
      <c r="K57" s="51"/>
      <c r="L57" s="253"/>
      <c r="M57" s="254"/>
      <c r="N57" s="254"/>
      <c r="O57" s="254"/>
      <c r="P57" s="254"/>
      <c r="Q57" s="254"/>
      <c r="R57" s="254"/>
      <c r="S57" s="254"/>
      <c r="T57" s="254"/>
      <c r="U57" s="254"/>
      <c r="V57" s="254"/>
    </row>
    <row r="58" spans="2:22" ht="11.25">
      <c r="B58" s="58"/>
      <c r="K58" s="51"/>
      <c r="L58" s="253"/>
      <c r="M58" s="254"/>
      <c r="N58" s="254"/>
      <c r="O58" s="254"/>
      <c r="P58" s="254"/>
      <c r="Q58" s="254"/>
      <c r="R58" s="254"/>
      <c r="S58" s="254"/>
      <c r="T58" s="254"/>
      <c r="U58" s="254"/>
      <c r="V58" s="254"/>
    </row>
    <row r="59" spans="2:22" ht="11.25">
      <c r="B59" s="58"/>
      <c r="K59" s="51"/>
      <c r="L59" s="253"/>
      <c r="M59" s="254"/>
      <c r="N59" s="254"/>
      <c r="O59" s="254"/>
      <c r="P59" s="254"/>
      <c r="Q59" s="254"/>
      <c r="R59" s="254"/>
      <c r="S59" s="254"/>
      <c r="T59" s="254"/>
      <c r="U59" s="254"/>
      <c r="V59" s="254"/>
    </row>
    <row r="60" spans="2:22" ht="11.25">
      <c r="B60" s="58"/>
      <c r="K60" s="51"/>
      <c r="L60" s="253"/>
      <c r="M60" s="256"/>
      <c r="N60" s="256"/>
      <c r="O60" s="256"/>
      <c r="P60" s="256"/>
      <c r="Q60" s="256"/>
      <c r="R60" s="256"/>
      <c r="S60" s="256"/>
      <c r="T60" s="256"/>
      <c r="U60" s="256"/>
      <c r="V60" s="256"/>
    </row>
    <row r="61" spans="2:11" ht="11.25">
      <c r="B61" s="58"/>
      <c r="K61" s="69"/>
    </row>
    <row r="62" spans="2:22" ht="11.25">
      <c r="B62" s="58"/>
      <c r="K62" s="69"/>
      <c r="L62" s="253"/>
      <c r="M62" s="254"/>
      <c r="N62" s="254"/>
      <c r="O62" s="254"/>
      <c r="P62" s="254"/>
      <c r="Q62" s="254"/>
      <c r="R62" s="254"/>
      <c r="S62" s="254"/>
      <c r="T62" s="254"/>
      <c r="U62" s="254"/>
      <c r="V62" s="254"/>
    </row>
    <row r="63" spans="2:22" ht="11.25">
      <c r="B63" s="58"/>
      <c r="K63" s="6"/>
      <c r="L63" s="253"/>
      <c r="M63" s="256"/>
      <c r="N63" s="256"/>
      <c r="O63" s="256"/>
      <c r="P63" s="256"/>
      <c r="Q63" s="256"/>
      <c r="R63" s="256"/>
      <c r="S63" s="256"/>
      <c r="T63" s="256"/>
      <c r="U63" s="256"/>
      <c r="V63" s="256"/>
    </row>
    <row r="64" spans="2:22" ht="11.25">
      <c r="B64" s="58"/>
      <c r="K64" s="7"/>
      <c r="L64" s="253"/>
      <c r="M64" s="256"/>
      <c r="N64" s="256"/>
      <c r="O64" s="256"/>
      <c r="P64" s="256"/>
      <c r="Q64" s="256"/>
      <c r="R64" s="256"/>
      <c r="S64" s="256"/>
      <c r="T64" s="256"/>
      <c r="U64" s="256"/>
      <c r="V64" s="256"/>
    </row>
    <row r="65" spans="2:22" ht="11.25">
      <c r="B65" s="58"/>
      <c r="K65" s="22"/>
      <c r="L65" s="253"/>
      <c r="M65" s="70"/>
      <c r="N65" s="70"/>
      <c r="O65" s="70"/>
      <c r="P65" s="70"/>
      <c r="Q65" s="70"/>
      <c r="R65" s="70"/>
      <c r="S65" s="70"/>
      <c r="T65" s="70"/>
      <c r="U65" s="70"/>
      <c r="V65" s="70"/>
    </row>
    <row r="66" spans="2:22" ht="11.25">
      <c r="B66" s="58"/>
      <c r="M66" s="257"/>
      <c r="N66" s="257"/>
      <c r="O66" s="257"/>
      <c r="P66" s="257"/>
      <c r="Q66" s="257"/>
      <c r="R66" s="257"/>
      <c r="S66" s="257"/>
      <c r="T66" s="257"/>
      <c r="U66" s="257"/>
      <c r="V66" s="257"/>
    </row>
    <row r="67" ht="11.25">
      <c r="B67" s="58"/>
    </row>
    <row r="68" ht="11.25">
      <c r="B68" s="58"/>
    </row>
    <row r="69" ht="11.25">
      <c r="B69" s="58"/>
    </row>
    <row r="70" ht="11.25">
      <c r="B70" s="58"/>
    </row>
    <row r="71" ht="11.25">
      <c r="B71" s="58"/>
    </row>
    <row r="72" ht="11.25">
      <c r="B72" s="58"/>
    </row>
    <row r="73" ht="11.25">
      <c r="B73" s="58"/>
    </row>
    <row r="74" ht="11.25">
      <c r="B74" s="58"/>
    </row>
    <row r="75" ht="11.25">
      <c r="B75" s="58"/>
    </row>
    <row r="76" ht="11.25">
      <c r="B76" s="58"/>
    </row>
    <row r="77" ht="11.25">
      <c r="B77" s="58"/>
    </row>
    <row r="78" ht="11.25">
      <c r="B78" s="58"/>
    </row>
    <row r="79" ht="11.25">
      <c r="B79" s="58"/>
    </row>
    <row r="80" ht="11.25">
      <c r="B80" s="58"/>
    </row>
    <row r="81" ht="11.25">
      <c r="B81" s="58"/>
    </row>
    <row r="82" ht="11.25">
      <c r="B82" s="58"/>
    </row>
    <row r="83" ht="11.25">
      <c r="B83" s="58"/>
    </row>
    <row r="84" ht="11.25">
      <c r="B84" s="58"/>
    </row>
    <row r="85" ht="11.25">
      <c r="B85" s="58"/>
    </row>
    <row r="86" ht="11.25">
      <c r="B86" s="58"/>
    </row>
    <row r="87" ht="11.25">
      <c r="B87" s="58"/>
    </row>
    <row r="88" ht="11.25">
      <c r="B88" s="58"/>
    </row>
    <row r="89" ht="11.25">
      <c r="B89" s="58"/>
    </row>
    <row r="90" ht="11.25">
      <c r="B90" s="58"/>
    </row>
    <row r="91" ht="11.25">
      <c r="B91" s="58"/>
    </row>
    <row r="92" ht="11.25">
      <c r="B92" s="58"/>
    </row>
    <row r="93" ht="11.25">
      <c r="B93" s="58"/>
    </row>
    <row r="94" ht="11.25">
      <c r="B94" s="58"/>
    </row>
    <row r="95" ht="11.25">
      <c r="B95" s="58"/>
    </row>
    <row r="96" ht="11.25">
      <c r="B96" s="58"/>
    </row>
    <row r="97" ht="11.25">
      <c r="B97" s="58"/>
    </row>
    <row r="98" ht="11.25">
      <c r="B98" s="58"/>
    </row>
    <row r="99" ht="11.25">
      <c r="B99" s="58"/>
    </row>
    <row r="100" ht="11.25">
      <c r="B100" s="58"/>
    </row>
    <row r="101" ht="11.25">
      <c r="B101" s="58"/>
    </row>
    <row r="102" ht="11.25">
      <c r="B102" s="58"/>
    </row>
    <row r="103" ht="11.25">
      <c r="B103" s="58"/>
    </row>
    <row r="104" ht="11.25">
      <c r="B104" s="58"/>
    </row>
    <row r="105" ht="11.25">
      <c r="B105" s="58"/>
    </row>
    <row r="106" ht="11.25">
      <c r="B106" s="58"/>
    </row>
    <row r="107" ht="11.25">
      <c r="B107" s="58"/>
    </row>
    <row r="108" ht="11.25">
      <c r="B108" s="58"/>
    </row>
    <row r="109" ht="11.25">
      <c r="B109" s="58"/>
    </row>
    <row r="110" ht="11.25">
      <c r="B110" s="58"/>
    </row>
    <row r="111" ht="11.25">
      <c r="B111" s="58"/>
    </row>
    <row r="112" ht="11.25">
      <c r="B112" s="58"/>
    </row>
    <row r="113" ht="11.25">
      <c r="B113" s="58"/>
    </row>
    <row r="114" ht="11.25">
      <c r="B114" s="58"/>
    </row>
    <row r="115" ht="11.25">
      <c r="B115" s="58"/>
    </row>
    <row r="116" ht="11.25">
      <c r="B116" s="58"/>
    </row>
    <row r="117" ht="11.25">
      <c r="B117" s="58"/>
    </row>
    <row r="118" ht="11.25">
      <c r="B118" s="58"/>
    </row>
    <row r="119" ht="11.25">
      <c r="B119" s="58"/>
    </row>
    <row r="120" ht="11.25">
      <c r="B120" s="58"/>
    </row>
    <row r="121" ht="11.25">
      <c r="B121" s="58"/>
    </row>
    <row r="122" ht="11.25">
      <c r="B122" s="58"/>
    </row>
    <row r="123" ht="11.25">
      <c r="B123" s="58"/>
    </row>
    <row r="124" ht="11.25">
      <c r="B124" s="58"/>
    </row>
    <row r="125" ht="11.25">
      <c r="B125" s="58"/>
    </row>
    <row r="126" ht="11.25">
      <c r="B126" s="58"/>
    </row>
    <row r="127" ht="11.25">
      <c r="B127" s="58"/>
    </row>
    <row r="128" ht="11.25">
      <c r="B128" s="58"/>
    </row>
    <row r="129" ht="11.25">
      <c r="B129" s="58"/>
    </row>
    <row r="130" ht="11.25">
      <c r="B130" s="58"/>
    </row>
    <row r="131" ht="11.25">
      <c r="B131" s="58"/>
    </row>
    <row r="132" ht="11.25">
      <c r="B132" s="58"/>
    </row>
    <row r="133" ht="11.25">
      <c r="B133" s="58"/>
    </row>
    <row r="134" ht="11.25">
      <c r="B134" s="58"/>
    </row>
    <row r="135" ht="11.25">
      <c r="B135" s="58"/>
    </row>
    <row r="136" ht="11.25">
      <c r="B136" s="58"/>
    </row>
    <row r="137" ht="11.25">
      <c r="B137" s="58"/>
    </row>
    <row r="138" ht="11.25">
      <c r="B138" s="58"/>
    </row>
    <row r="139" ht="11.25">
      <c r="B139" s="58"/>
    </row>
    <row r="140" ht="11.25">
      <c r="B140" s="58"/>
    </row>
    <row r="141" ht="11.25">
      <c r="B141" s="58"/>
    </row>
    <row r="142" ht="11.25">
      <c r="B142" s="58"/>
    </row>
    <row r="143" ht="11.25">
      <c r="B143" s="58"/>
    </row>
    <row r="144" ht="11.25">
      <c r="B144" s="58"/>
    </row>
    <row r="145" ht="11.25">
      <c r="B145" s="58"/>
    </row>
    <row r="146" ht="11.25">
      <c r="B146" s="58"/>
    </row>
    <row r="147" ht="11.25">
      <c r="B147" s="58"/>
    </row>
    <row r="148" ht="11.25">
      <c r="B148" s="58"/>
    </row>
    <row r="149" ht="11.25">
      <c r="B149" s="58"/>
    </row>
    <row r="150" ht="11.25">
      <c r="B150" s="58"/>
    </row>
    <row r="151" ht="11.25">
      <c r="B151" s="58"/>
    </row>
    <row r="152" ht="11.25">
      <c r="B152" s="58"/>
    </row>
    <row r="153" ht="11.25">
      <c r="B153" s="58"/>
    </row>
    <row r="154" ht="11.25">
      <c r="B154" s="58"/>
    </row>
    <row r="155" ht="11.25">
      <c r="B155" s="58"/>
    </row>
    <row r="156" ht="11.25">
      <c r="B156" s="58"/>
    </row>
    <row r="157" ht="11.25">
      <c r="B157" s="58"/>
    </row>
    <row r="158" ht="11.25">
      <c r="B158" s="58"/>
    </row>
    <row r="159" ht="11.25">
      <c r="B159" s="58"/>
    </row>
    <row r="160" ht="11.25">
      <c r="B160" s="58"/>
    </row>
    <row r="161" ht="11.25">
      <c r="B161" s="58"/>
    </row>
    <row r="162" ht="11.25">
      <c r="B162" s="58"/>
    </row>
    <row r="163" ht="11.25">
      <c r="B163" s="58"/>
    </row>
    <row r="164" ht="11.25">
      <c r="B164" s="58"/>
    </row>
  </sheetData>
  <mergeCells count="2">
    <mergeCell ref="A4:A5"/>
    <mergeCell ref="B4:K4"/>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codeName="Foglio2"/>
  <dimension ref="A2:AE167"/>
  <sheetViews>
    <sheetView workbookViewId="0" topLeftCell="A1">
      <selection activeCell="H29" sqref="H29"/>
    </sheetView>
  </sheetViews>
  <sheetFormatPr defaultColWidth="9.140625" defaultRowHeight="12.75"/>
  <cols>
    <col min="1" max="1" width="13.28125" style="56" customWidth="1"/>
    <col min="2" max="2" width="7.57421875" style="57" customWidth="1"/>
    <col min="3" max="3" width="7.7109375" style="58" customWidth="1"/>
    <col min="4" max="4" width="6.421875" style="58" customWidth="1"/>
    <col min="5" max="5" width="5.421875" style="58" customWidth="1"/>
    <col min="6" max="6" width="5.8515625" style="58" customWidth="1"/>
    <col min="7" max="7" width="6.7109375" style="58" customWidth="1"/>
    <col min="8" max="8" width="6.8515625" style="58" customWidth="1"/>
    <col min="9" max="9" width="6.28125" style="58" customWidth="1"/>
    <col min="10" max="10" width="5.8515625" style="58" customWidth="1"/>
    <col min="11" max="11" width="4.8515625" style="58" customWidth="1"/>
    <col min="12" max="12" width="16.140625" style="58" customWidth="1"/>
    <col min="13" max="16" width="16.140625" style="59" customWidth="1"/>
    <col min="17" max="16384" width="11.00390625" style="59" customWidth="1"/>
  </cols>
  <sheetData>
    <row r="1" ht="9" customHeight="1"/>
    <row r="2" spans="1:12" s="63" customFormat="1" ht="12" customHeight="1">
      <c r="A2" s="60" t="s">
        <v>135</v>
      </c>
      <c r="B2" s="61"/>
      <c r="C2" s="62"/>
      <c r="D2" s="62"/>
      <c r="E2" s="62"/>
      <c r="F2" s="62"/>
      <c r="G2" s="62"/>
      <c r="H2" s="62"/>
      <c r="I2" s="62"/>
      <c r="J2" s="62"/>
      <c r="K2" s="62"/>
      <c r="L2" s="62"/>
    </row>
    <row r="3" spans="1:12" s="63" customFormat="1" ht="12" customHeight="1">
      <c r="A3" s="60"/>
      <c r="B3" s="61"/>
      <c r="C3" s="62"/>
      <c r="D3" s="62"/>
      <c r="E3" s="62"/>
      <c r="F3" s="62"/>
      <c r="G3" s="62"/>
      <c r="H3" s="62"/>
      <c r="I3" s="62"/>
      <c r="J3" s="62"/>
      <c r="K3" s="62"/>
      <c r="L3" s="62"/>
    </row>
    <row r="4" ht="9" customHeight="1">
      <c r="A4" s="64"/>
    </row>
    <row r="5" spans="1:11" ht="15" customHeight="1">
      <c r="A5" s="467" t="s">
        <v>92</v>
      </c>
      <c r="B5" s="469" t="s">
        <v>124</v>
      </c>
      <c r="C5" s="469"/>
      <c r="D5" s="469"/>
      <c r="E5" s="469"/>
      <c r="F5" s="469"/>
      <c r="G5" s="469"/>
      <c r="H5" s="469"/>
      <c r="I5" s="469"/>
      <c r="J5" s="469"/>
      <c r="K5" s="469"/>
    </row>
    <row r="6" spans="1:31" s="66" customFormat="1" ht="29.25" customHeight="1">
      <c r="A6" s="468"/>
      <c r="B6" s="168" t="s">
        <v>28</v>
      </c>
      <c r="C6" s="169" t="s">
        <v>94</v>
      </c>
      <c r="D6" s="170" t="s">
        <v>40</v>
      </c>
      <c r="E6" s="169" t="s">
        <v>41</v>
      </c>
      <c r="F6" s="169" t="s">
        <v>42</v>
      </c>
      <c r="G6" s="169" t="s">
        <v>93</v>
      </c>
      <c r="H6" s="170" t="s">
        <v>43</v>
      </c>
      <c r="I6" s="169" t="s">
        <v>156</v>
      </c>
      <c r="J6" s="169" t="s">
        <v>149</v>
      </c>
      <c r="K6" s="169" t="s">
        <v>44</v>
      </c>
      <c r="L6" s="65"/>
      <c r="V6" s="59"/>
      <c r="W6" s="59"/>
      <c r="X6" s="59"/>
      <c r="Y6" s="59"/>
      <c r="Z6" s="59"/>
      <c r="AA6" s="59"/>
      <c r="AB6" s="59"/>
      <c r="AC6" s="59"/>
      <c r="AD6" s="59"/>
      <c r="AE6" s="59"/>
    </row>
    <row r="7" spans="1:31" s="66" customFormat="1" ht="5.25" customHeight="1">
      <c r="A7" s="67"/>
      <c r="B7" s="188"/>
      <c r="C7" s="189"/>
      <c r="D7" s="190"/>
      <c r="E7" s="189"/>
      <c r="F7" s="189"/>
      <c r="G7" s="189"/>
      <c r="H7" s="190"/>
      <c r="I7" s="189"/>
      <c r="J7" s="189"/>
      <c r="K7" s="189"/>
      <c r="L7" s="65"/>
      <c r="V7" s="59"/>
      <c r="W7" s="59"/>
      <c r="X7" s="59"/>
      <c r="Y7" s="59"/>
      <c r="Z7" s="59"/>
      <c r="AA7" s="59"/>
      <c r="AB7" s="59"/>
      <c r="AC7" s="59"/>
      <c r="AD7" s="59"/>
      <c r="AE7" s="59"/>
    </row>
    <row r="8" spans="1:31" s="66" customFormat="1" ht="9" customHeight="1">
      <c r="A8" s="470" t="s">
        <v>128</v>
      </c>
      <c r="B8" s="470"/>
      <c r="C8" s="470"/>
      <c r="D8" s="470"/>
      <c r="E8" s="470"/>
      <c r="F8" s="470"/>
      <c r="G8" s="470"/>
      <c r="H8" s="470"/>
      <c r="I8" s="470"/>
      <c r="J8" s="470"/>
      <c r="K8" s="470"/>
      <c r="L8" s="65"/>
      <c r="V8" s="59"/>
      <c r="W8" s="59"/>
      <c r="X8" s="59"/>
      <c r="Y8" s="59"/>
      <c r="Z8" s="59"/>
      <c r="AA8" s="59"/>
      <c r="AB8" s="59"/>
      <c r="AC8" s="59"/>
      <c r="AD8" s="59"/>
      <c r="AE8" s="59"/>
    </row>
    <row r="9" spans="1:31" s="66" customFormat="1" ht="6" customHeight="1">
      <c r="A9" s="67"/>
      <c r="B9" s="192"/>
      <c r="C9" s="67"/>
      <c r="D9" s="67"/>
      <c r="E9" s="67"/>
      <c r="F9" s="67"/>
      <c r="G9" s="67"/>
      <c r="H9" s="67"/>
      <c r="I9" s="67"/>
      <c r="J9" s="67"/>
      <c r="K9" s="67"/>
      <c r="L9" s="26"/>
      <c r="V9" s="59"/>
      <c r="W9" s="59"/>
      <c r="X9" s="59"/>
      <c r="Y9" s="59"/>
      <c r="Z9" s="59"/>
      <c r="AA9" s="59"/>
      <c r="AB9" s="59"/>
      <c r="AC9" s="59"/>
      <c r="AD9" s="59"/>
      <c r="AE9" s="59"/>
    </row>
    <row r="10" spans="1:31" s="54" customFormat="1" ht="9" customHeight="1">
      <c r="A10" s="51" t="s">
        <v>145</v>
      </c>
      <c r="B10" s="47">
        <v>913326</v>
      </c>
      <c r="C10" s="47">
        <v>118529</v>
      </c>
      <c r="D10" s="47">
        <v>62872</v>
      </c>
      <c r="E10" s="47">
        <v>4502</v>
      </c>
      <c r="F10" s="47">
        <v>7</v>
      </c>
      <c r="G10" s="47">
        <v>15638</v>
      </c>
      <c r="H10" s="47">
        <v>5718</v>
      </c>
      <c r="I10" s="47">
        <v>3402</v>
      </c>
      <c r="J10" s="47">
        <v>873</v>
      </c>
      <c r="K10" s="47">
        <v>11</v>
      </c>
      <c r="L10" s="51"/>
      <c r="V10" s="59"/>
      <c r="W10" s="59"/>
      <c r="X10" s="59"/>
      <c r="Y10" s="59"/>
      <c r="Z10" s="59"/>
      <c r="AA10" s="59"/>
      <c r="AB10" s="59"/>
      <c r="AC10" s="59"/>
      <c r="AD10" s="59"/>
      <c r="AE10" s="59"/>
    </row>
    <row r="11" spans="1:31" s="54" customFormat="1" ht="9" customHeight="1">
      <c r="A11" s="51" t="s">
        <v>69</v>
      </c>
      <c r="B11" s="407" t="s">
        <v>18</v>
      </c>
      <c r="C11" s="407" t="s">
        <v>18</v>
      </c>
      <c r="D11" s="407" t="s">
        <v>18</v>
      </c>
      <c r="E11" s="407" t="s">
        <v>18</v>
      </c>
      <c r="F11" s="407" t="s">
        <v>18</v>
      </c>
      <c r="G11" s="407" t="s">
        <v>18</v>
      </c>
      <c r="H11" s="407" t="s">
        <v>18</v>
      </c>
      <c r="I11" s="407" t="s">
        <v>18</v>
      </c>
      <c r="J11" s="407" t="s">
        <v>18</v>
      </c>
      <c r="K11" s="407" t="s">
        <v>18</v>
      </c>
      <c r="L11" s="51"/>
      <c r="V11" s="59"/>
      <c r="W11" s="59"/>
      <c r="X11" s="59"/>
      <c r="Y11" s="59"/>
      <c r="Z11" s="59"/>
      <c r="AA11" s="59"/>
      <c r="AB11" s="59"/>
      <c r="AC11" s="59"/>
      <c r="AD11" s="59"/>
      <c r="AE11" s="59"/>
    </row>
    <row r="12" spans="1:31" s="54" customFormat="1" ht="9" customHeight="1">
      <c r="A12" s="51" t="s">
        <v>1</v>
      </c>
      <c r="B12" s="47">
        <v>881926</v>
      </c>
      <c r="C12" s="47">
        <v>189709</v>
      </c>
      <c r="D12" s="47">
        <v>204182</v>
      </c>
      <c r="E12" s="47">
        <v>8946</v>
      </c>
      <c r="F12" s="47">
        <v>11</v>
      </c>
      <c r="G12" s="47">
        <v>13811</v>
      </c>
      <c r="H12" s="47">
        <v>20351</v>
      </c>
      <c r="I12" s="47">
        <v>6224</v>
      </c>
      <c r="J12" s="47">
        <v>56821</v>
      </c>
      <c r="K12" s="47">
        <v>60</v>
      </c>
      <c r="L12" s="51"/>
      <c r="V12" s="59"/>
      <c r="W12" s="59"/>
      <c r="X12" s="59"/>
      <c r="Y12" s="59"/>
      <c r="Z12" s="59"/>
      <c r="AA12" s="59"/>
      <c r="AB12" s="59"/>
      <c r="AC12" s="59"/>
      <c r="AD12" s="59"/>
      <c r="AE12" s="59"/>
    </row>
    <row r="13" spans="1:31" s="54" customFormat="1" ht="9" customHeight="1">
      <c r="A13" s="51" t="s">
        <v>19</v>
      </c>
      <c r="B13" s="47">
        <v>81279</v>
      </c>
      <c r="C13" s="47">
        <v>13076</v>
      </c>
      <c r="D13" s="47">
        <v>675</v>
      </c>
      <c r="E13" s="47">
        <v>221</v>
      </c>
      <c r="F13" s="407" t="s">
        <v>18</v>
      </c>
      <c r="G13" s="407" t="s">
        <v>18</v>
      </c>
      <c r="H13" s="407" t="s">
        <v>18</v>
      </c>
      <c r="I13" s="47">
        <v>4661</v>
      </c>
      <c r="J13" s="407" t="s">
        <v>18</v>
      </c>
      <c r="K13" s="407" t="s">
        <v>18</v>
      </c>
      <c r="L13" s="51"/>
      <c r="V13" s="59"/>
      <c r="W13" s="59"/>
      <c r="X13" s="59"/>
      <c r="Y13" s="59"/>
      <c r="Z13" s="59"/>
      <c r="AA13" s="59"/>
      <c r="AB13" s="59"/>
      <c r="AC13" s="59"/>
      <c r="AD13" s="59"/>
      <c r="AE13" s="59"/>
    </row>
    <row r="14" spans="1:31" s="54" customFormat="1" ht="9" customHeight="1">
      <c r="A14" s="51" t="s">
        <v>2</v>
      </c>
      <c r="B14" s="47">
        <v>897289</v>
      </c>
      <c r="C14" s="47">
        <v>520598</v>
      </c>
      <c r="D14" s="47">
        <v>107196</v>
      </c>
      <c r="E14" s="47">
        <v>908</v>
      </c>
      <c r="F14" s="407" t="s">
        <v>18</v>
      </c>
      <c r="G14" s="47">
        <v>103355</v>
      </c>
      <c r="H14" s="47">
        <v>126276</v>
      </c>
      <c r="I14" s="47">
        <v>11598</v>
      </c>
      <c r="J14" s="47">
        <v>1024</v>
      </c>
      <c r="K14" s="47">
        <v>9</v>
      </c>
      <c r="L14" s="51"/>
      <c r="V14" s="59"/>
      <c r="W14" s="59"/>
      <c r="X14" s="59"/>
      <c r="Y14" s="59"/>
      <c r="Z14" s="59"/>
      <c r="AA14" s="59"/>
      <c r="AB14" s="59"/>
      <c r="AC14" s="59"/>
      <c r="AD14" s="59"/>
      <c r="AE14" s="59"/>
    </row>
    <row r="15" spans="1:31" s="54" customFormat="1" ht="9" customHeight="1">
      <c r="A15" s="51" t="s">
        <v>16</v>
      </c>
      <c r="B15" s="47">
        <v>230521</v>
      </c>
      <c r="C15" s="47">
        <v>12280</v>
      </c>
      <c r="D15" s="47">
        <v>66840</v>
      </c>
      <c r="E15" s="47">
        <v>37</v>
      </c>
      <c r="F15" s="407" t="s">
        <v>18</v>
      </c>
      <c r="G15" s="47">
        <v>22640</v>
      </c>
      <c r="H15" s="47">
        <v>4817</v>
      </c>
      <c r="I15" s="47">
        <v>13076</v>
      </c>
      <c r="J15" s="47">
        <v>1468</v>
      </c>
      <c r="K15" s="47">
        <v>1025</v>
      </c>
      <c r="L15" s="51"/>
      <c r="V15" s="59"/>
      <c r="W15" s="59"/>
      <c r="X15" s="59"/>
      <c r="Y15" s="59"/>
      <c r="Z15" s="59"/>
      <c r="AA15" s="59"/>
      <c r="AB15" s="59"/>
      <c r="AC15" s="59"/>
      <c r="AD15" s="59"/>
      <c r="AE15" s="59"/>
    </row>
    <row r="16" spans="1:31" s="55" customFormat="1" ht="9" customHeight="1">
      <c r="A16" s="51" t="s">
        <v>3</v>
      </c>
      <c r="B16" s="47">
        <v>354997</v>
      </c>
      <c r="C16" s="47">
        <v>6403</v>
      </c>
      <c r="D16" s="47">
        <v>10797</v>
      </c>
      <c r="E16" s="47">
        <v>640</v>
      </c>
      <c r="F16" s="47">
        <v>960</v>
      </c>
      <c r="G16" s="47">
        <v>483</v>
      </c>
      <c r="H16" s="47">
        <v>3557</v>
      </c>
      <c r="I16" s="47">
        <v>3701</v>
      </c>
      <c r="J16" s="407" t="s">
        <v>18</v>
      </c>
      <c r="K16" s="407" t="s">
        <v>18</v>
      </c>
      <c r="L16" s="51"/>
      <c r="V16" s="59"/>
      <c r="W16" s="59"/>
      <c r="X16" s="59"/>
      <c r="Y16" s="59"/>
      <c r="Z16" s="59"/>
      <c r="AA16" s="59"/>
      <c r="AB16" s="59"/>
      <c r="AC16" s="59"/>
      <c r="AD16" s="59"/>
      <c r="AE16" s="59"/>
    </row>
    <row r="17" spans="1:31" s="54" customFormat="1" ht="9" customHeight="1">
      <c r="A17" s="51" t="s">
        <v>31</v>
      </c>
      <c r="B17" s="47">
        <v>1044174</v>
      </c>
      <c r="C17" s="47">
        <v>83586</v>
      </c>
      <c r="D17" s="47">
        <v>56882</v>
      </c>
      <c r="E17" s="47">
        <v>4880</v>
      </c>
      <c r="F17" s="47">
        <v>757</v>
      </c>
      <c r="G17" s="47">
        <v>30567</v>
      </c>
      <c r="H17" s="47">
        <v>16266</v>
      </c>
      <c r="I17" s="47">
        <v>21982</v>
      </c>
      <c r="J17" s="47">
        <v>2036</v>
      </c>
      <c r="K17" s="47">
        <v>299</v>
      </c>
      <c r="L17" s="51"/>
      <c r="V17" s="59"/>
      <c r="W17" s="59"/>
      <c r="X17" s="59"/>
      <c r="Y17" s="59"/>
      <c r="Z17" s="59"/>
      <c r="AA17" s="59"/>
      <c r="AB17" s="59"/>
      <c r="AC17" s="59"/>
      <c r="AD17" s="59"/>
      <c r="AE17" s="59"/>
    </row>
    <row r="18" spans="1:31" s="55" customFormat="1" ht="9" customHeight="1">
      <c r="A18" s="51" t="s">
        <v>5</v>
      </c>
      <c r="B18" s="47">
        <v>1273072</v>
      </c>
      <c r="C18" s="47">
        <v>255955</v>
      </c>
      <c r="D18" s="47">
        <v>96948</v>
      </c>
      <c r="E18" s="47">
        <v>5191</v>
      </c>
      <c r="F18" s="47">
        <v>121</v>
      </c>
      <c r="G18" s="47">
        <v>63123</v>
      </c>
      <c r="H18" s="47">
        <v>187546</v>
      </c>
      <c r="I18" s="47">
        <v>24334</v>
      </c>
      <c r="J18" s="47">
        <v>1220</v>
      </c>
      <c r="K18" s="47">
        <v>265</v>
      </c>
      <c r="L18" s="51"/>
      <c r="V18" s="59"/>
      <c r="W18" s="59"/>
      <c r="X18" s="59"/>
      <c r="Y18" s="59"/>
      <c r="Z18" s="59"/>
      <c r="AA18" s="59"/>
      <c r="AB18" s="59"/>
      <c r="AC18" s="59"/>
      <c r="AD18" s="59"/>
      <c r="AE18" s="59"/>
    </row>
    <row r="19" spans="1:31" s="55" customFormat="1" ht="9" customHeight="1">
      <c r="A19" s="51" t="s">
        <v>119</v>
      </c>
      <c r="B19" s="47">
        <v>251161</v>
      </c>
      <c r="C19" s="47">
        <v>48479</v>
      </c>
      <c r="D19" s="47">
        <v>14452</v>
      </c>
      <c r="E19" s="47">
        <v>138</v>
      </c>
      <c r="F19" s="47">
        <v>9</v>
      </c>
      <c r="G19" s="47">
        <v>9371</v>
      </c>
      <c r="H19" s="47">
        <v>1096</v>
      </c>
      <c r="I19" s="47">
        <v>2516</v>
      </c>
      <c r="J19" s="47">
        <v>1018</v>
      </c>
      <c r="K19" s="47">
        <v>2</v>
      </c>
      <c r="L19" s="51"/>
      <c r="V19" s="59"/>
      <c r="W19" s="59"/>
      <c r="X19" s="59"/>
      <c r="Y19" s="59"/>
      <c r="Z19" s="59"/>
      <c r="AA19" s="59"/>
      <c r="AB19" s="59"/>
      <c r="AC19" s="59"/>
      <c r="AD19" s="59"/>
      <c r="AE19" s="59"/>
    </row>
    <row r="20" spans="1:31" s="54" customFormat="1" ht="9" customHeight="1">
      <c r="A20" s="51" t="s">
        <v>6</v>
      </c>
      <c r="B20" s="47">
        <v>438849</v>
      </c>
      <c r="C20" s="47">
        <v>10421</v>
      </c>
      <c r="D20" s="47">
        <v>23974</v>
      </c>
      <c r="E20" s="47">
        <v>2895</v>
      </c>
      <c r="F20" s="407" t="s">
        <v>18</v>
      </c>
      <c r="G20" s="47">
        <v>3958</v>
      </c>
      <c r="H20" s="47">
        <v>1604</v>
      </c>
      <c r="I20" s="47">
        <v>147</v>
      </c>
      <c r="J20" s="407" t="s">
        <v>18</v>
      </c>
      <c r="K20" s="47">
        <v>21</v>
      </c>
      <c r="L20" s="51"/>
      <c r="V20" s="59"/>
      <c r="W20" s="59"/>
      <c r="X20" s="59"/>
      <c r="Y20" s="59"/>
      <c r="Z20" s="59"/>
      <c r="AA20" s="59"/>
      <c r="AB20" s="59"/>
      <c r="AC20" s="59"/>
      <c r="AD20" s="59"/>
      <c r="AE20" s="59"/>
    </row>
    <row r="21" spans="1:31" s="54" customFormat="1" ht="9" customHeight="1">
      <c r="A21" s="51" t="s">
        <v>118</v>
      </c>
      <c r="B21" s="47">
        <v>1377190</v>
      </c>
      <c r="C21" s="47">
        <v>23492</v>
      </c>
      <c r="D21" s="47">
        <v>54996</v>
      </c>
      <c r="E21" s="47">
        <v>1686</v>
      </c>
      <c r="F21" s="407" t="s">
        <v>18</v>
      </c>
      <c r="G21" s="47">
        <v>155875</v>
      </c>
      <c r="H21" s="47">
        <v>54585</v>
      </c>
      <c r="I21" s="47">
        <v>9997</v>
      </c>
      <c r="J21" s="47">
        <v>26022</v>
      </c>
      <c r="K21" s="47">
        <v>781</v>
      </c>
      <c r="L21" s="51"/>
      <c r="V21" s="59"/>
      <c r="W21" s="59"/>
      <c r="X21" s="59"/>
      <c r="Y21" s="59"/>
      <c r="Z21" s="59"/>
      <c r="AA21" s="59"/>
      <c r="AB21" s="59"/>
      <c r="AC21" s="59"/>
      <c r="AD21" s="59"/>
      <c r="AE21" s="59"/>
    </row>
    <row r="22" spans="1:31" s="54" customFormat="1" ht="9" customHeight="1">
      <c r="A22" s="51" t="s">
        <v>9</v>
      </c>
      <c r="B22" s="47">
        <v>358800</v>
      </c>
      <c r="C22" s="47">
        <v>9461</v>
      </c>
      <c r="D22" s="47">
        <v>6628</v>
      </c>
      <c r="E22" s="47">
        <v>302</v>
      </c>
      <c r="F22" s="407" t="s">
        <v>18</v>
      </c>
      <c r="G22" s="47">
        <v>8569</v>
      </c>
      <c r="H22" s="47">
        <v>4215</v>
      </c>
      <c r="I22" s="47">
        <v>11259</v>
      </c>
      <c r="J22" s="407" t="s">
        <v>18</v>
      </c>
      <c r="K22" s="47">
        <v>112</v>
      </c>
      <c r="L22" s="51"/>
      <c r="V22" s="59"/>
      <c r="W22" s="59"/>
      <c r="X22" s="59"/>
      <c r="Y22" s="59"/>
      <c r="Z22" s="59"/>
      <c r="AA22" s="59"/>
      <c r="AB22" s="59"/>
      <c r="AC22" s="59"/>
      <c r="AD22" s="59"/>
      <c r="AE22" s="59"/>
    </row>
    <row r="23" spans="1:31" s="54" customFormat="1" ht="9" customHeight="1">
      <c r="A23" s="51" t="s">
        <v>10</v>
      </c>
      <c r="B23" s="47">
        <v>118150</v>
      </c>
      <c r="C23" s="47">
        <v>317</v>
      </c>
      <c r="D23" s="47">
        <v>1927</v>
      </c>
      <c r="E23" s="47">
        <v>30</v>
      </c>
      <c r="F23" s="407" t="s">
        <v>18</v>
      </c>
      <c r="G23" s="47">
        <v>10644</v>
      </c>
      <c r="H23" s="47">
        <v>10026</v>
      </c>
      <c r="I23" s="47">
        <v>2920</v>
      </c>
      <c r="J23" s="407" t="s">
        <v>18</v>
      </c>
      <c r="K23" s="47">
        <v>85</v>
      </c>
      <c r="L23" s="51"/>
      <c r="V23" s="59"/>
      <c r="W23" s="59"/>
      <c r="X23" s="59"/>
      <c r="Y23" s="59"/>
      <c r="Z23" s="59"/>
      <c r="AA23" s="59"/>
      <c r="AB23" s="59"/>
      <c r="AC23" s="59"/>
      <c r="AD23" s="59"/>
      <c r="AE23" s="59"/>
    </row>
    <row r="24" spans="1:31" s="54" customFormat="1" ht="9" customHeight="1">
      <c r="A24" s="51" t="s">
        <v>11</v>
      </c>
      <c r="B24" s="47">
        <v>1484220</v>
      </c>
      <c r="C24" s="47">
        <v>24930</v>
      </c>
      <c r="D24" s="47">
        <v>8788</v>
      </c>
      <c r="E24" s="47">
        <v>592</v>
      </c>
      <c r="F24" s="47">
        <v>10694</v>
      </c>
      <c r="G24" s="47">
        <v>4006</v>
      </c>
      <c r="H24" s="47">
        <v>443706</v>
      </c>
      <c r="I24" s="47">
        <v>6749</v>
      </c>
      <c r="J24" s="407" t="s">
        <v>18</v>
      </c>
      <c r="K24" s="47">
        <v>81</v>
      </c>
      <c r="L24" s="51"/>
      <c r="V24" s="59"/>
      <c r="W24" s="59"/>
      <c r="X24" s="59"/>
      <c r="Y24" s="59"/>
      <c r="Z24" s="59"/>
      <c r="AA24" s="59"/>
      <c r="AB24" s="59"/>
      <c r="AC24" s="59"/>
      <c r="AD24" s="59"/>
      <c r="AE24" s="59"/>
    </row>
    <row r="25" spans="1:31" s="54" customFormat="1" ht="9" customHeight="1">
      <c r="A25" s="51" t="s">
        <v>12</v>
      </c>
      <c r="B25" s="47">
        <v>586879</v>
      </c>
      <c r="C25" s="47">
        <v>4273</v>
      </c>
      <c r="D25" s="47">
        <v>11372</v>
      </c>
      <c r="E25" s="47">
        <v>275</v>
      </c>
      <c r="F25" s="407" t="s">
        <v>18</v>
      </c>
      <c r="G25" s="47">
        <v>49566</v>
      </c>
      <c r="H25" s="47">
        <v>64741</v>
      </c>
      <c r="I25" s="47">
        <v>11963</v>
      </c>
      <c r="J25" s="47">
        <v>20767</v>
      </c>
      <c r="K25" s="47">
        <v>35</v>
      </c>
      <c r="L25" s="51"/>
      <c r="V25" s="59"/>
      <c r="W25" s="59"/>
      <c r="X25" s="59"/>
      <c r="Y25" s="59"/>
      <c r="Z25" s="59"/>
      <c r="AA25" s="59"/>
      <c r="AB25" s="59"/>
      <c r="AC25" s="59"/>
      <c r="AD25" s="59"/>
      <c r="AE25" s="59"/>
    </row>
    <row r="26" spans="1:31" s="55" customFormat="1" ht="9" customHeight="1">
      <c r="A26" s="51" t="s">
        <v>32</v>
      </c>
      <c r="B26" s="47">
        <v>173337</v>
      </c>
      <c r="C26" s="47">
        <v>2802</v>
      </c>
      <c r="D26" s="47">
        <v>3563</v>
      </c>
      <c r="E26" s="47">
        <v>347</v>
      </c>
      <c r="F26" s="407" t="s">
        <v>18</v>
      </c>
      <c r="G26" s="47">
        <v>3516</v>
      </c>
      <c r="H26" s="47">
        <v>3293966</v>
      </c>
      <c r="I26" s="47">
        <v>2375</v>
      </c>
      <c r="J26" s="407" t="s">
        <v>18</v>
      </c>
      <c r="K26" s="47">
        <v>23</v>
      </c>
      <c r="L26" s="51"/>
      <c r="M26" s="59"/>
      <c r="N26" s="59"/>
      <c r="O26" s="59"/>
      <c r="P26" s="59"/>
      <c r="Q26" s="59"/>
      <c r="R26" s="59"/>
      <c r="S26" s="59"/>
      <c r="T26" s="59"/>
      <c r="U26" s="59"/>
      <c r="V26" s="59"/>
      <c r="W26" s="59"/>
      <c r="X26" s="59"/>
      <c r="Y26" s="59"/>
      <c r="Z26" s="59"/>
      <c r="AA26" s="59"/>
      <c r="AB26" s="59"/>
      <c r="AC26" s="59"/>
      <c r="AD26" s="59"/>
      <c r="AE26" s="59"/>
    </row>
    <row r="27" spans="1:31" s="55" customFormat="1" ht="9" customHeight="1">
      <c r="A27" s="51" t="s">
        <v>14</v>
      </c>
      <c r="B27" s="47">
        <v>262984</v>
      </c>
      <c r="C27" s="47">
        <v>3149</v>
      </c>
      <c r="D27" s="47">
        <v>6582</v>
      </c>
      <c r="E27" s="47">
        <v>262</v>
      </c>
      <c r="F27" s="407" t="s">
        <v>18</v>
      </c>
      <c r="G27" s="47">
        <v>611</v>
      </c>
      <c r="H27" s="47">
        <v>1035</v>
      </c>
      <c r="I27" s="47">
        <v>3807</v>
      </c>
      <c r="J27" s="47">
        <v>1018</v>
      </c>
      <c r="K27" s="47">
        <v>5</v>
      </c>
      <c r="L27" s="51"/>
      <c r="M27" s="59"/>
      <c r="N27" s="59"/>
      <c r="O27" s="59"/>
      <c r="P27" s="59"/>
      <c r="Q27" s="59"/>
      <c r="R27" s="59"/>
      <c r="S27" s="59"/>
      <c r="T27" s="59"/>
      <c r="U27" s="59"/>
      <c r="V27" s="59"/>
      <c r="W27" s="59"/>
      <c r="X27" s="59"/>
      <c r="Y27" s="59"/>
      <c r="Z27" s="59"/>
      <c r="AA27" s="59"/>
      <c r="AB27" s="59"/>
      <c r="AC27" s="59"/>
      <c r="AD27" s="59"/>
      <c r="AE27" s="59"/>
    </row>
    <row r="28" spans="1:31" s="55" customFormat="1" ht="9" customHeight="1">
      <c r="A28" s="51" t="s">
        <v>33</v>
      </c>
      <c r="B28" s="47">
        <v>974240</v>
      </c>
      <c r="C28" s="47">
        <v>8294</v>
      </c>
      <c r="D28" s="47">
        <v>14161</v>
      </c>
      <c r="E28" s="47">
        <v>206</v>
      </c>
      <c r="F28" s="47">
        <v>7</v>
      </c>
      <c r="G28" s="47">
        <v>9233</v>
      </c>
      <c r="H28" s="47">
        <v>1351</v>
      </c>
      <c r="I28" s="47">
        <v>7881</v>
      </c>
      <c r="J28" s="47">
        <v>27070</v>
      </c>
      <c r="K28" s="47">
        <v>24</v>
      </c>
      <c r="L28" s="51"/>
      <c r="M28" s="59"/>
      <c r="N28" s="59"/>
      <c r="O28" s="59"/>
      <c r="P28" s="59"/>
      <c r="Q28" s="59"/>
      <c r="R28" s="59"/>
      <c r="S28" s="59"/>
      <c r="T28" s="59"/>
      <c r="U28" s="59"/>
      <c r="V28" s="59"/>
      <c r="W28" s="59"/>
      <c r="X28" s="59"/>
      <c r="Y28" s="59"/>
      <c r="Z28" s="59"/>
      <c r="AA28" s="59"/>
      <c r="AB28" s="59"/>
      <c r="AC28" s="59"/>
      <c r="AD28" s="59"/>
      <c r="AE28" s="59"/>
    </row>
    <row r="29" spans="1:31" s="54" customFormat="1" ht="9" customHeight="1">
      <c r="A29" s="51" t="s">
        <v>15</v>
      </c>
      <c r="B29" s="47">
        <v>275015</v>
      </c>
      <c r="C29" s="47">
        <v>416</v>
      </c>
      <c r="D29" s="47">
        <v>32582</v>
      </c>
      <c r="E29" s="47">
        <v>120</v>
      </c>
      <c r="F29" s="47">
        <v>1</v>
      </c>
      <c r="G29" s="47">
        <v>4313</v>
      </c>
      <c r="H29" s="47">
        <v>37595</v>
      </c>
      <c r="I29" s="47">
        <v>6941</v>
      </c>
      <c r="J29" s="47">
        <v>420466</v>
      </c>
      <c r="K29" s="47">
        <v>11</v>
      </c>
      <c r="L29" s="51"/>
      <c r="M29" s="59"/>
      <c r="N29" s="59"/>
      <c r="O29" s="59"/>
      <c r="P29" s="59"/>
      <c r="Q29" s="59"/>
      <c r="R29" s="59"/>
      <c r="S29" s="59"/>
      <c r="T29" s="59"/>
      <c r="U29" s="59"/>
      <c r="V29" s="59"/>
      <c r="W29" s="59"/>
      <c r="X29" s="59"/>
      <c r="Y29" s="59"/>
      <c r="Z29" s="59"/>
      <c r="AA29" s="59"/>
      <c r="AB29" s="59"/>
      <c r="AC29" s="59"/>
      <c r="AD29" s="59"/>
      <c r="AE29" s="59"/>
    </row>
    <row r="30" spans="1:31" s="54" customFormat="1" ht="9" customHeight="1">
      <c r="A30" s="316" t="s">
        <v>151</v>
      </c>
      <c r="B30" s="431">
        <v>11977409</v>
      </c>
      <c r="C30" s="431">
        <v>1336170</v>
      </c>
      <c r="D30" s="431">
        <v>785417</v>
      </c>
      <c r="E30" s="431">
        <v>32178</v>
      </c>
      <c r="F30" s="431">
        <v>12567</v>
      </c>
      <c r="G30" s="431">
        <v>509279</v>
      </c>
      <c r="H30" s="431">
        <v>4278451</v>
      </c>
      <c r="I30" s="431">
        <v>155533</v>
      </c>
      <c r="J30" s="431">
        <v>559803</v>
      </c>
      <c r="K30" s="431">
        <v>2850</v>
      </c>
      <c r="L30" s="268"/>
      <c r="M30" s="59"/>
      <c r="N30" s="59"/>
      <c r="O30" s="59"/>
      <c r="P30" s="59"/>
      <c r="Q30" s="59"/>
      <c r="R30" s="59"/>
      <c r="S30" s="59"/>
      <c r="T30" s="59"/>
      <c r="U30" s="59"/>
      <c r="V30" s="59"/>
      <c r="W30" s="59"/>
      <c r="X30" s="59"/>
      <c r="Y30" s="59"/>
      <c r="Z30" s="59"/>
      <c r="AA30" s="59"/>
      <c r="AB30" s="59"/>
      <c r="AC30" s="59"/>
      <c r="AD30" s="59"/>
      <c r="AE30" s="59"/>
    </row>
    <row r="31" spans="1:31" s="54" customFormat="1" ht="9" customHeight="1">
      <c r="A31" s="6" t="s">
        <v>73</v>
      </c>
      <c r="B31" s="431">
        <v>4403512</v>
      </c>
      <c r="C31" s="431">
        <v>944181</v>
      </c>
      <c r="D31" s="431">
        <v>509444</v>
      </c>
      <c r="E31" s="431">
        <v>20134</v>
      </c>
      <c r="F31" s="431">
        <v>1735</v>
      </c>
      <c r="G31" s="431">
        <v>186494</v>
      </c>
      <c r="H31" s="431">
        <v>176985</v>
      </c>
      <c r="I31" s="431">
        <v>64644</v>
      </c>
      <c r="J31" s="431">
        <v>62222</v>
      </c>
      <c r="K31" s="431">
        <v>1405</v>
      </c>
      <c r="L31" s="58"/>
      <c r="M31" s="70"/>
      <c r="N31" s="70"/>
      <c r="O31" s="70"/>
      <c r="P31" s="70"/>
      <c r="Q31" s="70"/>
      <c r="R31" s="70"/>
      <c r="S31" s="70"/>
      <c r="T31" s="70"/>
      <c r="U31" s="70"/>
      <c r="V31" s="70"/>
      <c r="W31" s="70"/>
      <c r="X31" s="70"/>
      <c r="Y31" s="70"/>
      <c r="Z31" s="70"/>
      <c r="AA31" s="70"/>
      <c r="AB31" s="70"/>
      <c r="AC31" s="70"/>
      <c r="AD31" s="70"/>
      <c r="AE31" s="70"/>
    </row>
    <row r="32" spans="1:31" s="55" customFormat="1" ht="9" customHeight="1">
      <c r="A32" s="7" t="s">
        <v>74</v>
      </c>
      <c r="B32" s="431">
        <v>3340272</v>
      </c>
      <c r="C32" s="431">
        <v>338347</v>
      </c>
      <c r="D32" s="431">
        <v>190370</v>
      </c>
      <c r="E32" s="431">
        <v>9910</v>
      </c>
      <c r="F32" s="431">
        <v>130</v>
      </c>
      <c r="G32" s="431">
        <v>232327</v>
      </c>
      <c r="H32" s="431">
        <v>244831</v>
      </c>
      <c r="I32" s="431">
        <v>36994</v>
      </c>
      <c r="J32" s="431">
        <v>28260</v>
      </c>
      <c r="K32" s="431">
        <v>1069</v>
      </c>
      <c r="L32" s="58"/>
      <c r="M32" s="59"/>
      <c r="N32" s="59"/>
      <c r="O32" s="59"/>
      <c r="P32" s="59"/>
      <c r="Q32" s="59"/>
      <c r="R32" s="59"/>
      <c r="S32" s="59"/>
      <c r="T32" s="59"/>
      <c r="U32" s="59"/>
      <c r="V32" s="59"/>
      <c r="W32" s="59"/>
      <c r="X32" s="59"/>
      <c r="Y32" s="59"/>
      <c r="Z32" s="59"/>
      <c r="AA32" s="59"/>
      <c r="AB32" s="59"/>
      <c r="AC32" s="59"/>
      <c r="AD32" s="59"/>
      <c r="AE32" s="59"/>
    </row>
    <row r="33" spans="1:31" s="55" customFormat="1" ht="9" customHeight="1">
      <c r="A33" s="22" t="s">
        <v>75</v>
      </c>
      <c r="B33" s="431">
        <v>4233625</v>
      </c>
      <c r="C33" s="431">
        <v>53642</v>
      </c>
      <c r="D33" s="431">
        <v>85603</v>
      </c>
      <c r="E33" s="431">
        <v>2134</v>
      </c>
      <c r="F33" s="431">
        <v>10702</v>
      </c>
      <c r="G33" s="431">
        <v>90458</v>
      </c>
      <c r="H33" s="431">
        <v>3856635</v>
      </c>
      <c r="I33" s="431">
        <v>53895</v>
      </c>
      <c r="J33" s="431">
        <v>469321</v>
      </c>
      <c r="K33" s="431">
        <v>376</v>
      </c>
      <c r="L33" s="58"/>
      <c r="M33" s="59"/>
      <c r="N33" s="59"/>
      <c r="O33" s="59"/>
      <c r="P33" s="59"/>
      <c r="Q33" s="59"/>
      <c r="R33" s="59"/>
      <c r="S33" s="59"/>
      <c r="T33" s="59"/>
      <c r="U33" s="59"/>
      <c r="V33" s="59"/>
      <c r="W33" s="59"/>
      <c r="X33" s="59"/>
      <c r="Y33" s="59"/>
      <c r="Z33" s="59"/>
      <c r="AA33" s="59"/>
      <c r="AB33" s="59"/>
      <c r="AC33" s="59"/>
      <c r="AD33" s="59"/>
      <c r="AE33" s="59"/>
    </row>
    <row r="34" spans="1:31" s="55" customFormat="1" ht="5.25" customHeight="1">
      <c r="A34" s="191"/>
      <c r="B34" s="193"/>
      <c r="C34" s="193"/>
      <c r="D34" s="193"/>
      <c r="E34" s="193"/>
      <c r="F34" s="193"/>
      <c r="G34" s="193"/>
      <c r="H34" s="193"/>
      <c r="I34" s="193"/>
      <c r="J34" s="193"/>
      <c r="K34" s="193"/>
      <c r="L34" s="58"/>
      <c r="M34" s="59"/>
      <c r="N34" s="59"/>
      <c r="O34" s="59"/>
      <c r="P34" s="59"/>
      <c r="Q34" s="59"/>
      <c r="R34" s="59"/>
      <c r="S34" s="59"/>
      <c r="T34" s="59"/>
      <c r="U34" s="59"/>
      <c r="V34" s="59"/>
      <c r="W34" s="59"/>
      <c r="X34" s="59"/>
      <c r="Y34" s="59"/>
      <c r="Z34" s="59"/>
      <c r="AA34" s="59"/>
      <c r="AB34" s="59"/>
      <c r="AC34" s="59"/>
      <c r="AD34" s="59"/>
      <c r="AE34" s="59"/>
    </row>
    <row r="35" spans="1:31" s="55" customFormat="1" ht="9" customHeight="1">
      <c r="A35" s="470" t="s">
        <v>129</v>
      </c>
      <c r="B35" s="470"/>
      <c r="C35" s="470"/>
      <c r="D35" s="470"/>
      <c r="E35" s="470"/>
      <c r="F35" s="470"/>
      <c r="G35" s="470"/>
      <c r="H35" s="470"/>
      <c r="I35" s="470"/>
      <c r="J35" s="470"/>
      <c r="K35" s="470"/>
      <c r="L35" s="58"/>
      <c r="M35" s="59"/>
      <c r="N35" s="59"/>
      <c r="O35" s="59"/>
      <c r="P35" s="59"/>
      <c r="Q35" s="59"/>
      <c r="R35" s="59"/>
      <c r="S35" s="59"/>
      <c r="T35" s="59"/>
      <c r="U35" s="59"/>
      <c r="V35" s="59"/>
      <c r="W35" s="59"/>
      <c r="X35" s="59"/>
      <c r="Y35" s="59"/>
      <c r="Z35" s="59"/>
      <c r="AA35" s="59"/>
      <c r="AB35" s="59"/>
      <c r="AC35" s="59"/>
      <c r="AD35" s="59"/>
      <c r="AE35" s="59"/>
    </row>
    <row r="36" spans="1:31" s="55" customFormat="1" ht="5.25" customHeight="1">
      <c r="A36" s="45"/>
      <c r="B36" s="71"/>
      <c r="C36" s="68"/>
      <c r="D36" s="68"/>
      <c r="E36" s="68"/>
      <c r="F36" s="68"/>
      <c r="G36" s="68"/>
      <c r="H36" s="68"/>
      <c r="I36" s="68"/>
      <c r="J36" s="68"/>
      <c r="K36" s="58"/>
      <c r="L36" s="58"/>
      <c r="M36" s="59"/>
      <c r="N36" s="59"/>
      <c r="O36" s="59"/>
      <c r="P36" s="59"/>
      <c r="Q36" s="59"/>
      <c r="R36" s="59"/>
      <c r="S36" s="59"/>
      <c r="T36" s="59"/>
      <c r="U36" s="59"/>
      <c r="V36" s="59"/>
      <c r="W36" s="59"/>
      <c r="X36" s="59"/>
      <c r="Y36" s="59"/>
      <c r="Z36" s="59"/>
      <c r="AA36" s="59"/>
      <c r="AB36" s="59"/>
      <c r="AC36" s="59"/>
      <c r="AD36" s="59"/>
      <c r="AE36" s="59"/>
    </row>
    <row r="37" spans="1:11" ht="9" customHeight="1">
      <c r="A37" s="51" t="s">
        <v>146</v>
      </c>
      <c r="B37" s="336">
        <v>945081</v>
      </c>
      <c r="C37" s="336">
        <v>118779</v>
      </c>
      <c r="D37" s="336">
        <v>62878</v>
      </c>
      <c r="E37" s="336">
        <v>4502</v>
      </c>
      <c r="F37" s="336">
        <v>7</v>
      </c>
      <c r="G37" s="336">
        <v>15697</v>
      </c>
      <c r="H37" s="336">
        <v>5898</v>
      </c>
      <c r="I37" s="336">
        <v>3631</v>
      </c>
      <c r="J37" s="336">
        <v>873</v>
      </c>
      <c r="K37" s="336">
        <v>11</v>
      </c>
    </row>
    <row r="38" spans="1:11" ht="9" customHeight="1">
      <c r="A38" s="51" t="s">
        <v>69</v>
      </c>
      <c r="B38" s="407" t="s">
        <v>18</v>
      </c>
      <c r="C38" s="407" t="s">
        <v>18</v>
      </c>
      <c r="D38" s="407" t="s">
        <v>18</v>
      </c>
      <c r="E38" s="407" t="s">
        <v>18</v>
      </c>
      <c r="F38" s="407" t="s">
        <v>18</v>
      </c>
      <c r="G38" s="407" t="s">
        <v>18</v>
      </c>
      <c r="H38" s="407" t="s">
        <v>18</v>
      </c>
      <c r="I38" s="407" t="s">
        <v>18</v>
      </c>
      <c r="J38" s="407" t="s">
        <v>18</v>
      </c>
      <c r="K38" s="407" t="s">
        <v>18</v>
      </c>
    </row>
    <row r="39" spans="1:11" ht="9" customHeight="1">
      <c r="A39" s="51" t="s">
        <v>1</v>
      </c>
      <c r="B39" s="336">
        <v>897254</v>
      </c>
      <c r="C39" s="336">
        <v>189709</v>
      </c>
      <c r="D39" s="336">
        <v>204195</v>
      </c>
      <c r="E39" s="336">
        <v>9074</v>
      </c>
      <c r="F39" s="336">
        <v>11</v>
      </c>
      <c r="G39" s="336">
        <v>13930</v>
      </c>
      <c r="H39" s="336">
        <v>20413</v>
      </c>
      <c r="I39" s="336">
        <v>6666</v>
      </c>
      <c r="J39" s="336">
        <v>56821</v>
      </c>
      <c r="K39" s="336">
        <v>60</v>
      </c>
    </row>
    <row r="40" spans="1:11" ht="9" customHeight="1">
      <c r="A40" s="51" t="s">
        <v>19</v>
      </c>
      <c r="B40" s="336">
        <v>83011</v>
      </c>
      <c r="C40" s="336">
        <v>13076</v>
      </c>
      <c r="D40" s="336">
        <v>675</v>
      </c>
      <c r="E40" s="336">
        <v>221</v>
      </c>
      <c r="F40" s="407" t="s">
        <v>18</v>
      </c>
      <c r="G40" s="407" t="s">
        <v>18</v>
      </c>
      <c r="H40" s="407" t="s">
        <v>18</v>
      </c>
      <c r="I40" s="336">
        <v>4713</v>
      </c>
      <c r="J40" s="407" t="s">
        <v>18</v>
      </c>
      <c r="K40" s="407" t="s">
        <v>18</v>
      </c>
    </row>
    <row r="41" spans="1:11" ht="9" customHeight="1">
      <c r="A41" s="51" t="s">
        <v>2</v>
      </c>
      <c r="B41" s="336">
        <v>904364</v>
      </c>
      <c r="C41" s="336">
        <v>521049</v>
      </c>
      <c r="D41" s="336">
        <v>107196</v>
      </c>
      <c r="E41" s="336">
        <v>908</v>
      </c>
      <c r="F41" s="407" t="s">
        <v>18</v>
      </c>
      <c r="G41" s="336">
        <v>104872</v>
      </c>
      <c r="H41" s="336">
        <v>127700</v>
      </c>
      <c r="I41" s="336">
        <v>25466</v>
      </c>
      <c r="J41" s="336">
        <v>1024</v>
      </c>
      <c r="K41" s="336">
        <v>25</v>
      </c>
    </row>
    <row r="42" spans="1:11" ht="9" customHeight="1">
      <c r="A42" s="51" t="s">
        <v>16</v>
      </c>
      <c r="B42" s="336">
        <v>231642</v>
      </c>
      <c r="C42" s="336">
        <v>12280</v>
      </c>
      <c r="D42" s="336">
        <v>66840</v>
      </c>
      <c r="E42" s="336">
        <v>37</v>
      </c>
      <c r="F42" s="407" t="s">
        <v>18</v>
      </c>
      <c r="G42" s="336">
        <v>22655</v>
      </c>
      <c r="H42" s="336">
        <v>4915</v>
      </c>
      <c r="I42" s="336">
        <v>13076</v>
      </c>
      <c r="J42" s="336">
        <v>1468</v>
      </c>
      <c r="K42" s="336">
        <v>1025</v>
      </c>
    </row>
    <row r="43" spans="1:11" ht="9" customHeight="1">
      <c r="A43" s="51" t="s">
        <v>46</v>
      </c>
      <c r="B43" s="336">
        <v>369245</v>
      </c>
      <c r="C43" s="336">
        <v>6403</v>
      </c>
      <c r="D43" s="336">
        <v>10797</v>
      </c>
      <c r="E43" s="336">
        <v>656</v>
      </c>
      <c r="F43" s="336">
        <v>960</v>
      </c>
      <c r="G43" s="336">
        <v>483</v>
      </c>
      <c r="H43" s="336">
        <v>3566</v>
      </c>
      <c r="I43" s="336">
        <v>3701</v>
      </c>
      <c r="J43" s="407" t="s">
        <v>18</v>
      </c>
      <c r="K43" s="336">
        <v>1</v>
      </c>
    </row>
    <row r="44" spans="1:22" ht="9" customHeight="1">
      <c r="A44" s="51" t="s">
        <v>31</v>
      </c>
      <c r="B44" s="336">
        <v>1057046</v>
      </c>
      <c r="C44" s="336">
        <v>83586</v>
      </c>
      <c r="D44" s="336">
        <v>56883</v>
      </c>
      <c r="E44" s="336">
        <v>5288</v>
      </c>
      <c r="F44" s="336">
        <v>757</v>
      </c>
      <c r="G44" s="336">
        <v>33952</v>
      </c>
      <c r="H44" s="336">
        <v>19417</v>
      </c>
      <c r="I44" s="336">
        <v>22061</v>
      </c>
      <c r="J44" s="336">
        <v>2036</v>
      </c>
      <c r="K44" s="336">
        <v>313</v>
      </c>
      <c r="L44" s="253"/>
      <c r="M44" s="254"/>
      <c r="N44" s="254"/>
      <c r="O44" s="254"/>
      <c r="P44" s="254"/>
      <c r="Q44" s="254"/>
      <c r="R44" s="254"/>
      <c r="S44" s="254"/>
      <c r="T44" s="254"/>
      <c r="U44" s="254"/>
      <c r="V44" s="254"/>
    </row>
    <row r="45" spans="1:11" ht="9" customHeight="1">
      <c r="A45" s="51" t="s">
        <v>5</v>
      </c>
      <c r="B45" s="336">
        <v>1280857</v>
      </c>
      <c r="C45" s="336">
        <v>256430</v>
      </c>
      <c r="D45" s="336">
        <v>96948</v>
      </c>
      <c r="E45" s="336">
        <v>5191</v>
      </c>
      <c r="F45" s="336">
        <v>121</v>
      </c>
      <c r="G45" s="336">
        <v>66223</v>
      </c>
      <c r="H45" s="336">
        <v>207418</v>
      </c>
      <c r="I45" s="336">
        <v>25099</v>
      </c>
      <c r="J45" s="336">
        <v>1220</v>
      </c>
      <c r="K45" s="336">
        <v>270</v>
      </c>
    </row>
    <row r="46" spans="1:22" ht="9" customHeight="1">
      <c r="A46" s="51" t="s">
        <v>119</v>
      </c>
      <c r="B46" s="336">
        <v>261566</v>
      </c>
      <c r="C46" s="336">
        <v>48535</v>
      </c>
      <c r="D46" s="336">
        <v>14453</v>
      </c>
      <c r="E46" s="336">
        <v>138</v>
      </c>
      <c r="F46" s="336">
        <v>9</v>
      </c>
      <c r="G46" s="336">
        <v>9371</v>
      </c>
      <c r="H46" s="336">
        <v>1096</v>
      </c>
      <c r="I46" s="336">
        <v>2516</v>
      </c>
      <c r="J46" s="336">
        <v>1018</v>
      </c>
      <c r="K46" s="336">
        <v>2</v>
      </c>
      <c r="L46" s="253"/>
      <c r="M46" s="254"/>
      <c r="N46" s="254"/>
      <c r="O46" s="254"/>
      <c r="P46" s="254"/>
      <c r="Q46" s="254"/>
      <c r="R46" s="254"/>
      <c r="S46" s="254"/>
      <c r="T46" s="254"/>
      <c r="U46" s="254"/>
      <c r="V46" s="254"/>
    </row>
    <row r="47" spans="1:22" ht="9" customHeight="1">
      <c r="A47" s="51" t="s">
        <v>6</v>
      </c>
      <c r="B47" s="336">
        <v>445225</v>
      </c>
      <c r="C47" s="336">
        <v>10421</v>
      </c>
      <c r="D47" s="336">
        <v>23974</v>
      </c>
      <c r="E47" s="336">
        <v>2895</v>
      </c>
      <c r="F47" s="407" t="s">
        <v>18</v>
      </c>
      <c r="G47" s="336">
        <v>4109</v>
      </c>
      <c r="H47" s="336">
        <v>1701</v>
      </c>
      <c r="I47" s="336">
        <v>147</v>
      </c>
      <c r="J47" s="407" t="s">
        <v>18</v>
      </c>
      <c r="K47" s="336">
        <v>26</v>
      </c>
      <c r="L47" s="253"/>
      <c r="M47" s="254"/>
      <c r="N47" s="254"/>
      <c r="O47" s="254"/>
      <c r="P47" s="254"/>
      <c r="Q47" s="254"/>
      <c r="R47" s="254"/>
      <c r="S47" s="254"/>
      <c r="T47" s="254"/>
      <c r="U47" s="254"/>
      <c r="V47" s="254"/>
    </row>
    <row r="48" spans="1:22" ht="9" customHeight="1">
      <c r="A48" s="51" t="s">
        <v>118</v>
      </c>
      <c r="B48" s="336">
        <v>1408950</v>
      </c>
      <c r="C48" s="336">
        <v>23499</v>
      </c>
      <c r="D48" s="336">
        <v>54996</v>
      </c>
      <c r="E48" s="336">
        <v>1686</v>
      </c>
      <c r="F48" s="407" t="s">
        <v>18</v>
      </c>
      <c r="G48" s="336">
        <v>161488</v>
      </c>
      <c r="H48" s="336">
        <v>54634</v>
      </c>
      <c r="I48" s="336">
        <v>10243</v>
      </c>
      <c r="J48" s="336">
        <v>26519</v>
      </c>
      <c r="K48" s="336">
        <v>783</v>
      </c>
      <c r="L48" s="255"/>
      <c r="M48" s="254"/>
      <c r="N48" s="254"/>
      <c r="O48" s="254"/>
      <c r="P48" s="254"/>
      <c r="Q48" s="254"/>
      <c r="R48" s="254"/>
      <c r="S48" s="254"/>
      <c r="T48" s="254"/>
      <c r="U48" s="254"/>
      <c r="V48" s="254"/>
    </row>
    <row r="49" spans="1:22" ht="9" customHeight="1">
      <c r="A49" s="51" t="s">
        <v>9</v>
      </c>
      <c r="B49" s="336">
        <v>363116</v>
      </c>
      <c r="C49" s="336">
        <v>9518</v>
      </c>
      <c r="D49" s="336">
        <v>6628</v>
      </c>
      <c r="E49" s="336">
        <v>302</v>
      </c>
      <c r="F49" s="407" t="s">
        <v>18</v>
      </c>
      <c r="G49" s="336">
        <v>8692</v>
      </c>
      <c r="H49" s="336">
        <v>4301</v>
      </c>
      <c r="I49" s="336">
        <v>11319</v>
      </c>
      <c r="J49" s="407" t="s">
        <v>18</v>
      </c>
      <c r="K49" s="336">
        <v>125</v>
      </c>
      <c r="L49" s="253"/>
      <c r="M49" s="254"/>
      <c r="N49" s="254"/>
      <c r="O49" s="254"/>
      <c r="P49" s="254"/>
      <c r="Q49" s="254"/>
      <c r="R49" s="254"/>
      <c r="S49" s="254"/>
      <c r="T49" s="254"/>
      <c r="U49" s="254"/>
      <c r="V49" s="254"/>
    </row>
    <row r="50" spans="1:22" ht="9" customHeight="1">
      <c r="A50" s="51" t="s">
        <v>10</v>
      </c>
      <c r="B50" s="336">
        <v>119926</v>
      </c>
      <c r="C50" s="336">
        <v>317</v>
      </c>
      <c r="D50" s="336">
        <v>1927</v>
      </c>
      <c r="E50" s="336">
        <v>30</v>
      </c>
      <c r="F50" s="407" t="s">
        <v>18</v>
      </c>
      <c r="G50" s="336">
        <v>10754</v>
      </c>
      <c r="H50" s="336">
        <v>10146</v>
      </c>
      <c r="I50" s="336">
        <v>2923</v>
      </c>
      <c r="J50" s="407" t="s">
        <v>18</v>
      </c>
      <c r="K50" s="336">
        <v>85</v>
      </c>
      <c r="L50" s="255"/>
      <c r="M50" s="254"/>
      <c r="N50" s="254"/>
      <c r="O50" s="254"/>
      <c r="P50" s="254"/>
      <c r="Q50" s="254"/>
      <c r="R50" s="254"/>
      <c r="S50" s="254"/>
      <c r="T50" s="254"/>
      <c r="U50" s="254"/>
      <c r="V50" s="254"/>
    </row>
    <row r="51" spans="1:22" ht="9" customHeight="1">
      <c r="A51" s="51" t="s">
        <v>11</v>
      </c>
      <c r="B51" s="336">
        <v>1503175</v>
      </c>
      <c r="C51" s="336">
        <v>25409</v>
      </c>
      <c r="D51" s="336">
        <v>9265</v>
      </c>
      <c r="E51" s="336">
        <v>592</v>
      </c>
      <c r="F51" s="336">
        <v>10694</v>
      </c>
      <c r="G51" s="336">
        <v>4271</v>
      </c>
      <c r="H51" s="336">
        <v>451214</v>
      </c>
      <c r="I51" s="336">
        <v>11047</v>
      </c>
      <c r="J51" s="407" t="s">
        <v>18</v>
      </c>
      <c r="K51" s="336">
        <v>83</v>
      </c>
      <c r="L51" s="255"/>
      <c r="M51" s="254"/>
      <c r="N51" s="254"/>
      <c r="O51" s="254"/>
      <c r="P51" s="254"/>
      <c r="Q51" s="254"/>
      <c r="R51" s="254"/>
      <c r="S51" s="254"/>
      <c r="T51" s="254"/>
      <c r="U51" s="254"/>
      <c r="V51" s="254"/>
    </row>
    <row r="52" spans="1:22" ht="9" customHeight="1">
      <c r="A52" s="51" t="s">
        <v>12</v>
      </c>
      <c r="B52" s="336">
        <v>596802</v>
      </c>
      <c r="C52" s="336">
        <v>4273</v>
      </c>
      <c r="D52" s="336">
        <v>11372</v>
      </c>
      <c r="E52" s="336">
        <v>418</v>
      </c>
      <c r="F52" s="407" t="s">
        <v>18</v>
      </c>
      <c r="G52" s="336">
        <v>50590</v>
      </c>
      <c r="H52" s="336">
        <v>65330</v>
      </c>
      <c r="I52" s="336">
        <v>12014</v>
      </c>
      <c r="J52" s="336">
        <v>22242</v>
      </c>
      <c r="K52" s="336">
        <v>35</v>
      </c>
      <c r="L52" s="255"/>
      <c r="M52" s="254"/>
      <c r="N52" s="254"/>
      <c r="O52" s="254"/>
      <c r="P52" s="254"/>
      <c r="Q52" s="254"/>
      <c r="R52" s="254"/>
      <c r="S52" s="254"/>
      <c r="T52" s="254"/>
      <c r="U52" s="254"/>
      <c r="V52" s="254"/>
    </row>
    <row r="53" spans="1:22" ht="9" customHeight="1">
      <c r="A53" s="51" t="s">
        <v>32</v>
      </c>
      <c r="B53" s="336">
        <v>173924</v>
      </c>
      <c r="C53" s="336">
        <v>2802</v>
      </c>
      <c r="D53" s="336">
        <v>3563</v>
      </c>
      <c r="E53" s="336">
        <v>347</v>
      </c>
      <c r="F53" s="407" t="s">
        <v>18</v>
      </c>
      <c r="G53" s="336">
        <v>3516</v>
      </c>
      <c r="H53" s="336">
        <v>3325153</v>
      </c>
      <c r="I53" s="336">
        <v>2440</v>
      </c>
      <c r="J53" s="407" t="s">
        <v>18</v>
      </c>
      <c r="K53" s="336">
        <v>28</v>
      </c>
      <c r="L53" s="255"/>
      <c r="M53" s="254"/>
      <c r="N53" s="254"/>
      <c r="O53" s="254"/>
      <c r="P53" s="254"/>
      <c r="Q53" s="254"/>
      <c r="R53" s="254"/>
      <c r="S53" s="254"/>
      <c r="T53" s="254"/>
      <c r="U53" s="254"/>
      <c r="V53" s="254"/>
    </row>
    <row r="54" spans="1:22" ht="9" customHeight="1">
      <c r="A54" s="51" t="s">
        <v>14</v>
      </c>
      <c r="B54" s="336">
        <v>265832</v>
      </c>
      <c r="C54" s="336">
        <v>3163</v>
      </c>
      <c r="D54" s="336">
        <v>6787</v>
      </c>
      <c r="E54" s="336">
        <v>262</v>
      </c>
      <c r="F54" s="407" t="s">
        <v>18</v>
      </c>
      <c r="G54" s="336">
        <v>613</v>
      </c>
      <c r="H54" s="336">
        <v>1050</v>
      </c>
      <c r="I54" s="336">
        <v>3827</v>
      </c>
      <c r="J54" s="336">
        <v>1018</v>
      </c>
      <c r="K54" s="336">
        <v>15</v>
      </c>
      <c r="L54" s="253"/>
      <c r="M54" s="254"/>
      <c r="N54" s="254"/>
      <c r="O54" s="254"/>
      <c r="P54" s="254"/>
      <c r="Q54" s="254"/>
      <c r="R54" s="254"/>
      <c r="S54" s="254"/>
      <c r="T54" s="254"/>
      <c r="U54" s="254"/>
      <c r="V54" s="254"/>
    </row>
    <row r="55" spans="1:22" ht="9" customHeight="1">
      <c r="A55" s="51" t="s">
        <v>144</v>
      </c>
      <c r="B55" s="336">
        <v>979081</v>
      </c>
      <c r="C55" s="336">
        <v>8298</v>
      </c>
      <c r="D55" s="336">
        <v>14182</v>
      </c>
      <c r="E55" s="336">
        <v>206</v>
      </c>
      <c r="F55" s="336">
        <v>7</v>
      </c>
      <c r="G55" s="336">
        <v>9247</v>
      </c>
      <c r="H55" s="336">
        <v>1351</v>
      </c>
      <c r="I55" s="336">
        <v>7899</v>
      </c>
      <c r="J55" s="336">
        <v>27070</v>
      </c>
      <c r="K55" s="336">
        <v>24</v>
      </c>
      <c r="L55" s="253"/>
      <c r="M55" s="254"/>
      <c r="N55" s="254"/>
      <c r="O55" s="254"/>
      <c r="P55" s="254"/>
      <c r="Q55" s="254"/>
      <c r="R55" s="254"/>
      <c r="S55" s="254"/>
      <c r="T55" s="254"/>
      <c r="U55" s="254"/>
      <c r="V55" s="254"/>
    </row>
    <row r="56" spans="1:22" ht="9" customHeight="1">
      <c r="A56" s="51" t="s">
        <v>15</v>
      </c>
      <c r="B56" s="437">
        <v>280503</v>
      </c>
      <c r="C56" s="437">
        <v>416</v>
      </c>
      <c r="D56" s="437">
        <v>33715</v>
      </c>
      <c r="E56" s="437">
        <v>120</v>
      </c>
      <c r="F56" s="437">
        <v>1</v>
      </c>
      <c r="G56" s="437">
        <v>4349</v>
      </c>
      <c r="H56" s="437">
        <v>37595</v>
      </c>
      <c r="I56" s="437">
        <v>6988</v>
      </c>
      <c r="J56" s="437">
        <v>420466</v>
      </c>
      <c r="K56" s="437">
        <v>11</v>
      </c>
      <c r="L56" s="253"/>
      <c r="M56" s="254"/>
      <c r="N56" s="254"/>
      <c r="O56" s="254"/>
      <c r="P56" s="254"/>
      <c r="Q56" s="254"/>
      <c r="R56" s="254"/>
      <c r="S56" s="254"/>
      <c r="T56" s="254"/>
      <c r="U56" s="254"/>
      <c r="V56" s="254"/>
    </row>
    <row r="57" spans="1:22" ht="9" customHeight="1">
      <c r="A57" s="316" t="s">
        <v>151</v>
      </c>
      <c r="B57" s="44">
        <v>12166600</v>
      </c>
      <c r="C57" s="44">
        <v>1337963</v>
      </c>
      <c r="D57" s="44">
        <v>787274</v>
      </c>
      <c r="E57" s="44">
        <v>32873</v>
      </c>
      <c r="F57" s="44">
        <v>12567</v>
      </c>
      <c r="G57" s="44">
        <v>524812</v>
      </c>
      <c r="H57" s="44">
        <v>4342898</v>
      </c>
      <c r="I57" s="44">
        <v>175776</v>
      </c>
      <c r="J57" s="44">
        <v>561775</v>
      </c>
      <c r="K57" s="44">
        <v>2922</v>
      </c>
      <c r="L57" s="253"/>
      <c r="M57" s="254"/>
      <c r="N57" s="254"/>
      <c r="O57" s="254"/>
      <c r="P57" s="254"/>
      <c r="Q57" s="254"/>
      <c r="R57" s="254"/>
      <c r="S57" s="254"/>
      <c r="T57" s="254"/>
      <c r="U57" s="254"/>
      <c r="V57" s="254"/>
    </row>
    <row r="58" spans="1:22" ht="9" customHeight="1">
      <c r="A58" s="6" t="s">
        <v>73</v>
      </c>
      <c r="B58" s="44">
        <v>4487643</v>
      </c>
      <c r="C58" s="44">
        <v>944882</v>
      </c>
      <c r="D58" s="44">
        <v>509464</v>
      </c>
      <c r="E58" s="44">
        <v>20686</v>
      </c>
      <c r="F58" s="44">
        <v>1735</v>
      </c>
      <c r="G58" s="44">
        <v>191589</v>
      </c>
      <c r="H58" s="44">
        <v>181909</v>
      </c>
      <c r="I58" s="44">
        <v>79314</v>
      </c>
      <c r="J58" s="44">
        <v>62222</v>
      </c>
      <c r="K58" s="44">
        <v>1435</v>
      </c>
      <c r="L58" s="253"/>
      <c r="M58" s="254"/>
      <c r="N58" s="254"/>
      <c r="O58" s="254"/>
      <c r="P58" s="254"/>
      <c r="Q58" s="254"/>
      <c r="R58" s="254"/>
      <c r="S58" s="254"/>
      <c r="T58" s="254"/>
      <c r="U58" s="254"/>
      <c r="V58" s="254"/>
    </row>
    <row r="59" spans="1:22" ht="9" customHeight="1">
      <c r="A59" s="7" t="s">
        <v>74</v>
      </c>
      <c r="B59" s="44">
        <v>3396598</v>
      </c>
      <c r="C59" s="44">
        <v>338885</v>
      </c>
      <c r="D59" s="44">
        <v>190371</v>
      </c>
      <c r="E59" s="44">
        <v>9910</v>
      </c>
      <c r="F59" s="44">
        <v>130</v>
      </c>
      <c r="G59" s="44">
        <v>241191</v>
      </c>
      <c r="H59" s="44">
        <v>264849</v>
      </c>
      <c r="I59" s="44">
        <v>38005</v>
      </c>
      <c r="J59" s="44">
        <v>28757</v>
      </c>
      <c r="K59" s="44">
        <v>1081</v>
      </c>
      <c r="L59" s="253"/>
      <c r="M59" s="254"/>
      <c r="N59" s="254"/>
      <c r="O59" s="254"/>
      <c r="P59" s="254"/>
      <c r="Q59" s="254"/>
      <c r="R59" s="254"/>
      <c r="S59" s="254"/>
      <c r="T59" s="254"/>
      <c r="U59" s="254"/>
      <c r="V59" s="254"/>
    </row>
    <row r="60" spans="1:22" ht="9" customHeight="1">
      <c r="A60" s="22" t="s">
        <v>75</v>
      </c>
      <c r="B60" s="44">
        <v>4282359</v>
      </c>
      <c r="C60" s="44">
        <v>54196</v>
      </c>
      <c r="D60" s="44">
        <v>87439</v>
      </c>
      <c r="E60" s="44">
        <v>2277</v>
      </c>
      <c r="F60" s="44">
        <v>10702</v>
      </c>
      <c r="G60" s="44">
        <v>92032</v>
      </c>
      <c r="H60" s="44">
        <v>3896140</v>
      </c>
      <c r="I60" s="44">
        <v>58457</v>
      </c>
      <c r="J60" s="44">
        <v>470796</v>
      </c>
      <c r="K60" s="44">
        <v>406</v>
      </c>
      <c r="L60" s="253"/>
      <c r="M60" s="254"/>
      <c r="N60" s="254"/>
      <c r="O60" s="254"/>
      <c r="P60" s="254"/>
      <c r="Q60" s="254"/>
      <c r="R60" s="254"/>
      <c r="S60" s="254"/>
      <c r="T60" s="254"/>
      <c r="U60" s="254"/>
      <c r="V60" s="254"/>
    </row>
    <row r="61" spans="1:22" ht="8.25" customHeight="1">
      <c r="A61" s="281"/>
      <c r="B61" s="282"/>
      <c r="C61" s="282"/>
      <c r="D61" s="282"/>
      <c r="E61" s="282"/>
      <c r="F61" s="282"/>
      <c r="G61" s="282"/>
      <c r="H61" s="282"/>
      <c r="I61" s="282"/>
      <c r="J61" s="282"/>
      <c r="K61" s="283"/>
      <c r="L61" s="253"/>
      <c r="M61" s="254"/>
      <c r="N61" s="254"/>
      <c r="O61" s="254"/>
      <c r="P61" s="254"/>
      <c r="Q61" s="254"/>
      <c r="R61" s="254"/>
      <c r="S61" s="254"/>
      <c r="T61" s="254"/>
      <c r="U61" s="254"/>
      <c r="V61" s="254"/>
    </row>
    <row r="62" spans="2:22" ht="8.25" customHeight="1">
      <c r="B62" s="58"/>
      <c r="K62" s="55"/>
      <c r="L62" s="253"/>
      <c r="M62" s="254"/>
      <c r="N62" s="254"/>
      <c r="O62" s="254"/>
      <c r="P62" s="254"/>
      <c r="Q62" s="254"/>
      <c r="R62" s="254"/>
      <c r="S62" s="254"/>
      <c r="T62" s="254"/>
      <c r="U62" s="254"/>
      <c r="V62" s="254"/>
    </row>
    <row r="63" spans="2:22" ht="11.25">
      <c r="B63" s="58"/>
      <c r="K63" s="51"/>
      <c r="L63" s="253"/>
      <c r="M63" s="256"/>
      <c r="N63" s="256"/>
      <c r="O63" s="256"/>
      <c r="P63" s="256"/>
      <c r="Q63" s="256"/>
      <c r="R63" s="256"/>
      <c r="S63" s="256"/>
      <c r="T63" s="256"/>
      <c r="U63" s="256"/>
      <c r="V63" s="256"/>
    </row>
    <row r="64" spans="2:11" ht="11.25">
      <c r="B64" s="58"/>
      <c r="K64" s="69"/>
    </row>
    <row r="65" spans="2:22" ht="11.25">
      <c r="B65" s="58"/>
      <c r="K65" s="69"/>
      <c r="L65" s="253"/>
      <c r="M65" s="254"/>
      <c r="N65" s="254"/>
      <c r="O65" s="254"/>
      <c r="P65" s="254"/>
      <c r="Q65" s="254"/>
      <c r="R65" s="254"/>
      <c r="S65" s="254"/>
      <c r="T65" s="254"/>
      <c r="U65" s="254"/>
      <c r="V65" s="254"/>
    </row>
    <row r="66" spans="2:22" ht="11.25">
      <c r="B66" s="58"/>
      <c r="K66" s="6"/>
      <c r="L66" s="253"/>
      <c r="M66" s="256"/>
      <c r="N66" s="256"/>
      <c r="O66" s="256"/>
      <c r="P66" s="256"/>
      <c r="Q66" s="256"/>
      <c r="R66" s="256"/>
      <c r="S66" s="256"/>
      <c r="T66" s="256"/>
      <c r="U66" s="256"/>
      <c r="V66" s="256"/>
    </row>
    <row r="67" spans="2:22" ht="11.25">
      <c r="B67" s="58"/>
      <c r="K67" s="7"/>
      <c r="L67" s="253"/>
      <c r="M67" s="256"/>
      <c r="N67" s="256"/>
      <c r="O67" s="256"/>
      <c r="P67" s="256"/>
      <c r="Q67" s="256"/>
      <c r="R67" s="256"/>
      <c r="S67" s="256"/>
      <c r="T67" s="256"/>
      <c r="U67" s="256"/>
      <c r="V67" s="256"/>
    </row>
    <row r="68" spans="2:22" ht="11.25">
      <c r="B68" s="58"/>
      <c r="K68" s="22"/>
      <c r="L68" s="253"/>
      <c r="M68" s="70"/>
      <c r="N68" s="70"/>
      <c r="O68" s="70"/>
      <c r="P68" s="70"/>
      <c r="Q68" s="70"/>
      <c r="R68" s="70"/>
      <c r="S68" s="70"/>
      <c r="T68" s="70"/>
      <c r="U68" s="70"/>
      <c r="V68" s="70"/>
    </row>
    <row r="69" spans="2:22" ht="11.25">
      <c r="B69" s="58"/>
      <c r="M69" s="257"/>
      <c r="N69" s="257"/>
      <c r="O69" s="257"/>
      <c r="P69" s="257"/>
      <c r="Q69" s="257"/>
      <c r="R69" s="257"/>
      <c r="S69" s="257"/>
      <c r="T69" s="257"/>
      <c r="U69" s="257"/>
      <c r="V69" s="257"/>
    </row>
    <row r="70" ht="11.25">
      <c r="B70" s="58"/>
    </row>
    <row r="71" ht="11.25">
      <c r="B71" s="58"/>
    </row>
    <row r="72" ht="11.25">
      <c r="B72" s="58"/>
    </row>
    <row r="73" ht="11.25">
      <c r="B73" s="58"/>
    </row>
    <row r="74" ht="11.25">
      <c r="B74" s="58"/>
    </row>
    <row r="75" ht="11.25">
      <c r="B75" s="58"/>
    </row>
    <row r="76" ht="11.25">
      <c r="B76" s="58"/>
    </row>
    <row r="77" ht="11.25">
      <c r="B77" s="58"/>
    </row>
    <row r="78" ht="11.25">
      <c r="B78" s="58"/>
    </row>
    <row r="79" ht="11.25">
      <c r="B79" s="58"/>
    </row>
    <row r="80" ht="11.25">
      <c r="B80" s="58"/>
    </row>
    <row r="81" ht="11.25">
      <c r="B81" s="58"/>
    </row>
    <row r="82" ht="11.25">
      <c r="B82" s="58"/>
    </row>
    <row r="83" ht="11.25">
      <c r="B83" s="58"/>
    </row>
    <row r="84" ht="11.25">
      <c r="B84" s="58"/>
    </row>
    <row r="85" ht="11.25">
      <c r="B85" s="58"/>
    </row>
    <row r="86" ht="11.25">
      <c r="B86" s="58"/>
    </row>
    <row r="87" ht="11.25">
      <c r="B87" s="58"/>
    </row>
    <row r="88" ht="11.25">
      <c r="B88" s="58"/>
    </row>
    <row r="89" ht="11.25">
      <c r="B89" s="58"/>
    </row>
    <row r="90" ht="11.25">
      <c r="B90" s="58"/>
    </row>
    <row r="91" ht="11.25">
      <c r="B91" s="58"/>
    </row>
    <row r="92" ht="11.25">
      <c r="B92" s="58"/>
    </row>
    <row r="93" ht="11.25">
      <c r="B93" s="58"/>
    </row>
    <row r="94" ht="11.25">
      <c r="B94" s="58"/>
    </row>
    <row r="95" ht="11.25">
      <c r="B95" s="58"/>
    </row>
    <row r="96" ht="11.25">
      <c r="B96" s="58"/>
    </row>
    <row r="97" ht="11.25">
      <c r="B97" s="58"/>
    </row>
    <row r="98" ht="11.25">
      <c r="B98" s="58"/>
    </row>
    <row r="99" ht="11.25">
      <c r="B99" s="58"/>
    </row>
    <row r="100" ht="11.25">
      <c r="B100" s="58"/>
    </row>
    <row r="101" ht="11.25">
      <c r="B101" s="58"/>
    </row>
    <row r="102" ht="11.25">
      <c r="B102" s="58"/>
    </row>
    <row r="103" ht="11.25">
      <c r="B103" s="58"/>
    </row>
    <row r="104" ht="11.25">
      <c r="B104" s="58"/>
    </row>
    <row r="105" ht="11.25">
      <c r="B105" s="58"/>
    </row>
    <row r="106" ht="11.25">
      <c r="B106" s="58"/>
    </row>
    <row r="107" ht="11.25">
      <c r="B107" s="58"/>
    </row>
    <row r="108" ht="11.25">
      <c r="B108" s="58"/>
    </row>
    <row r="109" ht="11.25">
      <c r="B109" s="58"/>
    </row>
    <row r="110" ht="11.25">
      <c r="B110" s="58"/>
    </row>
    <row r="111" ht="11.25">
      <c r="B111" s="58"/>
    </row>
    <row r="112" ht="11.25">
      <c r="B112" s="58"/>
    </row>
    <row r="113" ht="11.25">
      <c r="B113" s="58"/>
    </row>
    <row r="114" ht="11.25">
      <c r="B114" s="58"/>
    </row>
    <row r="115" ht="11.25">
      <c r="B115" s="58"/>
    </row>
    <row r="116" ht="11.25">
      <c r="B116" s="58"/>
    </row>
    <row r="117" ht="11.25">
      <c r="B117" s="58"/>
    </row>
    <row r="118" ht="11.25">
      <c r="B118" s="58"/>
    </row>
    <row r="119" ht="11.25">
      <c r="B119" s="58"/>
    </row>
    <row r="120" ht="11.25">
      <c r="B120" s="58"/>
    </row>
    <row r="121" ht="11.25">
      <c r="B121" s="58"/>
    </row>
    <row r="122" ht="11.25">
      <c r="B122" s="58"/>
    </row>
    <row r="123" ht="11.25">
      <c r="B123" s="58"/>
    </row>
    <row r="124" ht="11.25">
      <c r="B124" s="58"/>
    </row>
    <row r="125" ht="11.25">
      <c r="B125" s="58"/>
    </row>
    <row r="126" ht="11.25">
      <c r="B126" s="58"/>
    </row>
    <row r="127" ht="11.25">
      <c r="B127" s="58"/>
    </row>
    <row r="128" ht="11.25">
      <c r="B128" s="58"/>
    </row>
    <row r="129" ht="11.25">
      <c r="B129" s="58"/>
    </row>
    <row r="130" ht="11.25">
      <c r="B130" s="58"/>
    </row>
    <row r="131" ht="11.25">
      <c r="B131" s="58"/>
    </row>
    <row r="132" ht="11.25">
      <c r="B132" s="58"/>
    </row>
    <row r="133" ht="11.25">
      <c r="B133" s="58"/>
    </row>
    <row r="134" ht="11.25">
      <c r="B134" s="58"/>
    </row>
    <row r="135" ht="11.25">
      <c r="B135" s="58"/>
    </row>
    <row r="136" ht="11.25">
      <c r="B136" s="58"/>
    </row>
    <row r="137" ht="11.25">
      <c r="B137" s="58"/>
    </row>
    <row r="138" ht="11.25">
      <c r="B138" s="58"/>
    </row>
    <row r="139" ht="11.25">
      <c r="B139" s="58"/>
    </row>
    <row r="140" ht="11.25">
      <c r="B140" s="58"/>
    </row>
    <row r="141" ht="11.25">
      <c r="B141" s="58"/>
    </row>
    <row r="142" ht="11.25">
      <c r="B142" s="58"/>
    </row>
    <row r="143" ht="11.25">
      <c r="B143" s="58"/>
    </row>
    <row r="144" ht="11.25">
      <c r="B144" s="58"/>
    </row>
    <row r="145" ht="11.25">
      <c r="B145" s="58"/>
    </row>
    <row r="146" ht="11.25">
      <c r="B146" s="58"/>
    </row>
    <row r="147" ht="11.25">
      <c r="B147" s="58"/>
    </row>
    <row r="148" ht="11.25">
      <c r="B148" s="58"/>
    </row>
    <row r="149" ht="11.25">
      <c r="B149" s="58"/>
    </row>
    <row r="150" ht="11.25">
      <c r="B150" s="58"/>
    </row>
    <row r="151" ht="11.25">
      <c r="B151" s="58"/>
    </row>
    <row r="152" ht="11.25">
      <c r="B152" s="58"/>
    </row>
    <row r="153" ht="11.25">
      <c r="B153" s="58"/>
    </row>
    <row r="154" ht="11.25">
      <c r="B154" s="58"/>
    </row>
    <row r="155" ht="11.25">
      <c r="B155" s="58"/>
    </row>
    <row r="156" ht="11.25">
      <c r="B156" s="58"/>
    </row>
    <row r="157" ht="11.25">
      <c r="B157" s="58"/>
    </row>
    <row r="158" ht="11.25">
      <c r="B158" s="58"/>
    </row>
    <row r="159" ht="11.25">
      <c r="B159" s="58"/>
    </row>
    <row r="160" ht="11.25">
      <c r="B160" s="58"/>
    </row>
    <row r="161" ht="11.25">
      <c r="B161" s="58"/>
    </row>
    <row r="162" ht="11.25">
      <c r="B162" s="58"/>
    </row>
    <row r="163" ht="11.25">
      <c r="B163" s="58"/>
    </row>
    <row r="164" ht="11.25">
      <c r="B164" s="58"/>
    </row>
    <row r="165" ht="11.25">
      <c r="B165" s="58"/>
    </row>
    <row r="166" ht="11.25">
      <c r="B166" s="58"/>
    </row>
    <row r="167" ht="11.25">
      <c r="B167" s="58"/>
    </row>
  </sheetData>
  <mergeCells count="4">
    <mergeCell ref="A5:A6"/>
    <mergeCell ref="B5:K5"/>
    <mergeCell ref="A35:K35"/>
    <mergeCell ref="A8:K8"/>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codeName="Foglio17"/>
  <dimension ref="A2:U67"/>
  <sheetViews>
    <sheetView zoomScaleSheetLayoutView="100" workbookViewId="0" topLeftCell="A1">
      <selection activeCell="A54" sqref="A54"/>
    </sheetView>
  </sheetViews>
  <sheetFormatPr defaultColWidth="9.140625" defaultRowHeight="12.75"/>
  <cols>
    <col min="1" max="1" width="11.57421875" style="25" customWidth="1"/>
    <col min="2" max="2" width="6.140625" style="16" customWidth="1"/>
    <col min="3" max="3" width="5.57421875" style="16" customWidth="1"/>
    <col min="4" max="4" width="0.71875" style="16" customWidth="1"/>
    <col min="5" max="5" width="6.421875" style="0" customWidth="1"/>
    <col min="6" max="6" width="6.28125" style="16" customWidth="1"/>
    <col min="7" max="7" width="0.71875" style="16" customWidth="1"/>
    <col min="8" max="8" width="6.140625" style="16" customWidth="1"/>
    <col min="9" max="9" width="6.8515625" style="16" customWidth="1"/>
    <col min="10" max="10" width="0.71875" style="16" customWidth="1"/>
    <col min="11" max="11" width="6.140625" style="16" customWidth="1"/>
    <col min="12" max="12" width="6.28125" style="16" customWidth="1"/>
    <col min="13" max="13" width="6.421875" style="16" customWidth="1"/>
    <col min="14" max="14" width="6.57421875" style="16" customWidth="1"/>
    <col min="15" max="17" width="7.57421875" style="16" customWidth="1"/>
    <col min="18" max="19" width="9.28125" style="16" customWidth="1"/>
    <col min="20" max="22" width="8.421875" style="16" customWidth="1"/>
    <col min="23" max="16384" width="8.00390625" style="16" customWidth="1"/>
  </cols>
  <sheetData>
    <row r="1" ht="9" customHeight="1"/>
    <row r="2" spans="1:18" ht="12" customHeight="1">
      <c r="A2" s="145" t="s">
        <v>103</v>
      </c>
      <c r="B2" s="72"/>
      <c r="C2" s="72"/>
      <c r="D2" s="72"/>
      <c r="F2" s="72"/>
      <c r="G2" s="72"/>
      <c r="H2" s="72"/>
      <c r="I2" s="72"/>
      <c r="J2" s="72"/>
      <c r="K2" s="72"/>
      <c r="L2" s="72"/>
      <c r="M2" s="72"/>
      <c r="N2" s="72"/>
      <c r="O2" s="72"/>
      <c r="P2" s="72"/>
      <c r="Q2" s="72"/>
      <c r="R2" s="72"/>
    </row>
    <row r="3" spans="1:18" ht="12" customHeight="1">
      <c r="A3" s="145"/>
      <c r="B3" s="72"/>
      <c r="C3" s="72"/>
      <c r="D3" s="72"/>
      <c r="F3" s="72"/>
      <c r="G3" s="72"/>
      <c r="H3" s="72"/>
      <c r="I3" s="72"/>
      <c r="J3" s="72"/>
      <c r="K3" s="72"/>
      <c r="L3" s="72"/>
      <c r="M3" s="72"/>
      <c r="N3" s="72"/>
      <c r="O3" s="72"/>
      <c r="P3" s="72"/>
      <c r="Q3" s="72"/>
      <c r="R3" s="72"/>
    </row>
    <row r="4" spans="1:18" ht="9" customHeight="1">
      <c r="A4" s="146"/>
      <c r="B4" s="72"/>
      <c r="C4" s="72"/>
      <c r="D4" s="206"/>
      <c r="F4" s="72"/>
      <c r="G4" s="206"/>
      <c r="H4" s="72"/>
      <c r="I4" s="72"/>
      <c r="J4" s="72"/>
      <c r="K4" s="72"/>
      <c r="L4" s="72"/>
      <c r="M4" s="72"/>
      <c r="N4" s="72"/>
      <c r="O4" s="72"/>
      <c r="P4" s="72"/>
      <c r="Q4" s="72"/>
      <c r="R4" s="72"/>
    </row>
    <row r="5" spans="1:14" ht="13.5" customHeight="1">
      <c r="A5" s="496" t="s">
        <v>90</v>
      </c>
      <c r="B5" s="491" t="s">
        <v>29</v>
      </c>
      <c r="C5" s="491"/>
      <c r="D5" s="317"/>
      <c r="E5" s="491" t="s">
        <v>80</v>
      </c>
      <c r="F5" s="491"/>
      <c r="G5" s="491"/>
      <c r="H5" s="491"/>
      <c r="I5" s="491"/>
      <c r="J5" s="491"/>
      <c r="K5" s="491"/>
      <c r="L5" s="491"/>
      <c r="M5" s="493" t="s">
        <v>95</v>
      </c>
      <c r="N5" s="493" t="s">
        <v>96</v>
      </c>
    </row>
    <row r="6" spans="1:17" ht="13.5" customHeight="1">
      <c r="A6" s="497"/>
      <c r="B6" s="493" t="s">
        <v>0</v>
      </c>
      <c r="C6" s="493" t="s">
        <v>113</v>
      </c>
      <c r="D6" s="183"/>
      <c r="E6" s="471" t="s">
        <v>47</v>
      </c>
      <c r="F6" s="471"/>
      <c r="G6" s="183"/>
      <c r="H6" s="457" t="s">
        <v>76</v>
      </c>
      <c r="I6" s="457"/>
      <c r="J6" s="456"/>
      <c r="K6" s="471" t="s">
        <v>0</v>
      </c>
      <c r="L6" s="471"/>
      <c r="M6" s="494"/>
      <c r="N6" s="494"/>
      <c r="O6" s="73"/>
      <c r="P6" s="73"/>
      <c r="Q6" s="73"/>
    </row>
    <row r="7" spans="1:17" ht="39" customHeight="1">
      <c r="A7" s="498"/>
      <c r="B7" s="495"/>
      <c r="C7" s="495"/>
      <c r="D7" s="171"/>
      <c r="E7" s="171" t="s">
        <v>0</v>
      </c>
      <c r="F7" s="171" t="s">
        <v>131</v>
      </c>
      <c r="G7" s="171"/>
      <c r="H7" s="171" t="s">
        <v>0</v>
      </c>
      <c r="I7" s="171" t="s">
        <v>131</v>
      </c>
      <c r="J7" s="171"/>
      <c r="K7" s="171" t="s">
        <v>0</v>
      </c>
      <c r="L7" s="171" t="s">
        <v>131</v>
      </c>
      <c r="M7" s="495"/>
      <c r="N7" s="495"/>
      <c r="O7" s="73"/>
      <c r="P7" s="73"/>
      <c r="Q7" s="73"/>
    </row>
    <row r="8" spans="1:14" ht="9" customHeight="1">
      <c r="A8" s="288"/>
      <c r="B8" s="287"/>
      <c r="C8" s="287"/>
      <c r="D8" s="183"/>
      <c r="E8" s="287"/>
      <c r="F8" s="287"/>
      <c r="G8" s="183"/>
      <c r="H8" s="287"/>
      <c r="I8" s="287"/>
      <c r="J8" s="287"/>
      <c r="K8" s="287"/>
      <c r="L8" s="287"/>
      <c r="M8" s="287"/>
      <c r="N8" s="287"/>
    </row>
    <row r="9" spans="1:16" ht="9" customHeight="1">
      <c r="A9" s="444" t="s">
        <v>30</v>
      </c>
      <c r="B9" s="183">
        <v>28388</v>
      </c>
      <c r="C9" s="183">
        <v>949</v>
      </c>
      <c r="D9" s="183"/>
      <c r="E9" s="183">
        <v>6731</v>
      </c>
      <c r="F9" s="183">
        <v>1952</v>
      </c>
      <c r="G9" s="183"/>
      <c r="H9" s="183">
        <v>1207</v>
      </c>
      <c r="I9" s="183">
        <v>686</v>
      </c>
      <c r="J9" s="183"/>
      <c r="K9" s="183">
        <v>7938</v>
      </c>
      <c r="L9" s="183">
        <v>2638</v>
      </c>
      <c r="M9" s="183">
        <v>770</v>
      </c>
      <c r="N9" s="183">
        <v>64903</v>
      </c>
      <c r="O9" s="266"/>
      <c r="P9" s="266"/>
    </row>
    <row r="10" spans="1:16" ht="9" customHeight="1">
      <c r="A10" s="445" t="s">
        <v>69</v>
      </c>
      <c r="B10" s="443" t="s">
        <v>18</v>
      </c>
      <c r="C10" s="443" t="s">
        <v>132</v>
      </c>
      <c r="D10" s="443"/>
      <c r="E10" s="443" t="s">
        <v>132</v>
      </c>
      <c r="F10" s="443" t="s">
        <v>132</v>
      </c>
      <c r="G10" s="443"/>
      <c r="H10" s="443" t="s">
        <v>132</v>
      </c>
      <c r="I10" s="443" t="s">
        <v>132</v>
      </c>
      <c r="J10" s="443"/>
      <c r="K10" s="443" t="s">
        <v>132</v>
      </c>
      <c r="L10" s="443" t="s">
        <v>132</v>
      </c>
      <c r="M10" s="443" t="s">
        <v>132</v>
      </c>
      <c r="N10" s="443" t="s">
        <v>132</v>
      </c>
      <c r="O10" s="266"/>
      <c r="P10" s="266"/>
    </row>
    <row r="11" spans="1:16" ht="9" customHeight="1">
      <c r="A11" s="446" t="s">
        <v>1</v>
      </c>
      <c r="B11" s="46">
        <v>27469</v>
      </c>
      <c r="C11" s="46">
        <v>952</v>
      </c>
      <c r="D11" s="193"/>
      <c r="E11" s="42">
        <v>7530</v>
      </c>
      <c r="F11" s="46">
        <v>1220</v>
      </c>
      <c r="G11" s="193"/>
      <c r="H11" s="438">
        <v>1903</v>
      </c>
      <c r="I11" s="46">
        <v>1426</v>
      </c>
      <c r="J11" s="46"/>
      <c r="K11" s="438">
        <v>9433</v>
      </c>
      <c r="L11" s="438">
        <v>2646</v>
      </c>
      <c r="M11" s="438">
        <v>601</v>
      </c>
      <c r="N11" s="438">
        <v>78144</v>
      </c>
      <c r="O11" s="266"/>
      <c r="P11" s="266"/>
    </row>
    <row r="12" spans="1:16" ht="9" customHeight="1">
      <c r="A12" s="446" t="s">
        <v>19</v>
      </c>
      <c r="B12" s="333">
        <v>1779</v>
      </c>
      <c r="C12" s="333">
        <v>49</v>
      </c>
      <c r="D12" s="46"/>
      <c r="E12" s="333">
        <v>353</v>
      </c>
      <c r="F12" s="333">
        <v>65</v>
      </c>
      <c r="G12" s="46"/>
      <c r="H12" s="333">
        <v>35</v>
      </c>
      <c r="I12" s="333">
        <v>6</v>
      </c>
      <c r="J12" s="333"/>
      <c r="K12" s="333">
        <v>388</v>
      </c>
      <c r="L12" s="333">
        <v>71</v>
      </c>
      <c r="M12" s="333">
        <v>110</v>
      </c>
      <c r="N12" s="333">
        <v>5346</v>
      </c>
      <c r="O12" s="266"/>
      <c r="P12" s="266"/>
    </row>
    <row r="13" spans="1:16" ht="9" customHeight="1">
      <c r="A13" s="446" t="s">
        <v>2</v>
      </c>
      <c r="B13" s="46">
        <v>27235</v>
      </c>
      <c r="C13" s="46">
        <v>3796</v>
      </c>
      <c r="D13" s="193"/>
      <c r="E13" s="42">
        <v>7586</v>
      </c>
      <c r="F13" s="46">
        <v>884</v>
      </c>
      <c r="G13" s="193"/>
      <c r="H13" s="438">
        <v>2325</v>
      </c>
      <c r="I13" s="46">
        <v>1753</v>
      </c>
      <c r="J13" s="46"/>
      <c r="K13" s="438">
        <v>9911</v>
      </c>
      <c r="L13" s="438">
        <v>2637</v>
      </c>
      <c r="M13" s="438">
        <v>2320</v>
      </c>
      <c r="N13" s="438">
        <v>71067</v>
      </c>
      <c r="O13" s="266"/>
      <c r="P13" s="266"/>
    </row>
    <row r="14" spans="1:16" ht="9" customHeight="1">
      <c r="A14" s="446" t="s">
        <v>16</v>
      </c>
      <c r="B14" s="46">
        <v>8067</v>
      </c>
      <c r="C14" s="46">
        <v>764</v>
      </c>
      <c r="D14" s="193"/>
      <c r="E14" s="42">
        <v>3191</v>
      </c>
      <c r="F14" s="46">
        <v>1280</v>
      </c>
      <c r="G14" s="193"/>
      <c r="H14" s="438">
        <v>1061</v>
      </c>
      <c r="I14" s="46">
        <v>859</v>
      </c>
      <c r="J14" s="46"/>
      <c r="K14" s="438">
        <v>4252</v>
      </c>
      <c r="L14" s="438">
        <v>2139</v>
      </c>
      <c r="M14" s="438">
        <v>279</v>
      </c>
      <c r="N14" s="438">
        <v>31218</v>
      </c>
      <c r="O14" s="266"/>
      <c r="P14" s="266"/>
    </row>
    <row r="15" spans="1:16" ht="9" customHeight="1">
      <c r="A15" s="446" t="s">
        <v>3</v>
      </c>
      <c r="B15" s="46">
        <v>11335</v>
      </c>
      <c r="C15" s="46">
        <v>516</v>
      </c>
      <c r="D15" s="193"/>
      <c r="E15" s="42">
        <v>2371</v>
      </c>
      <c r="F15" s="46">
        <v>228</v>
      </c>
      <c r="G15" s="193"/>
      <c r="H15" s="438">
        <v>333</v>
      </c>
      <c r="I15" s="46">
        <v>56</v>
      </c>
      <c r="J15" s="46"/>
      <c r="K15" s="438">
        <v>2704</v>
      </c>
      <c r="L15" s="438">
        <v>284</v>
      </c>
      <c r="M15" s="438">
        <v>201</v>
      </c>
      <c r="N15" s="438">
        <v>23085</v>
      </c>
      <c r="O15" s="266"/>
      <c r="P15" s="266"/>
    </row>
    <row r="16" spans="1:16" ht="9" customHeight="1">
      <c r="A16" s="446" t="s">
        <v>31</v>
      </c>
      <c r="B16" s="46">
        <v>25080</v>
      </c>
      <c r="C16" s="46">
        <v>1704</v>
      </c>
      <c r="D16" s="193"/>
      <c r="E16" s="42">
        <v>5506</v>
      </c>
      <c r="F16" s="46">
        <v>1629</v>
      </c>
      <c r="G16" s="193"/>
      <c r="H16" s="438">
        <v>913</v>
      </c>
      <c r="I16" s="46">
        <v>507</v>
      </c>
      <c r="J16" s="46"/>
      <c r="K16" s="438">
        <v>6419</v>
      </c>
      <c r="L16" s="438">
        <v>2136</v>
      </c>
      <c r="M16" s="438">
        <v>698</v>
      </c>
      <c r="N16" s="438">
        <v>84301</v>
      </c>
      <c r="O16" s="266"/>
      <c r="P16" s="266"/>
    </row>
    <row r="17" spans="1:16" ht="9" customHeight="1">
      <c r="A17" s="446" t="s">
        <v>5</v>
      </c>
      <c r="B17" s="46">
        <v>44207</v>
      </c>
      <c r="C17" s="46">
        <v>3841</v>
      </c>
      <c r="D17" s="193"/>
      <c r="E17" s="42">
        <v>8872</v>
      </c>
      <c r="F17" s="46">
        <v>2965</v>
      </c>
      <c r="G17" s="193"/>
      <c r="H17" s="438">
        <v>1230</v>
      </c>
      <c r="I17" s="46">
        <v>701</v>
      </c>
      <c r="J17" s="46"/>
      <c r="K17" s="438">
        <v>10102</v>
      </c>
      <c r="L17" s="438">
        <v>3666</v>
      </c>
      <c r="M17" s="438">
        <v>1258</v>
      </c>
      <c r="N17" s="438">
        <v>106817</v>
      </c>
      <c r="O17" s="266"/>
      <c r="P17" s="266"/>
    </row>
    <row r="18" spans="1:16" ht="9" customHeight="1">
      <c r="A18" s="51" t="s">
        <v>119</v>
      </c>
      <c r="B18" s="46">
        <v>8744</v>
      </c>
      <c r="C18" s="46">
        <v>160</v>
      </c>
      <c r="D18" s="193"/>
      <c r="E18" s="42">
        <v>2347</v>
      </c>
      <c r="F18" s="46">
        <v>789</v>
      </c>
      <c r="G18" s="193"/>
      <c r="H18" s="438">
        <v>604</v>
      </c>
      <c r="I18" s="46">
        <v>520</v>
      </c>
      <c r="J18" s="46"/>
      <c r="K18" s="438">
        <v>2951</v>
      </c>
      <c r="L18" s="438">
        <v>1309</v>
      </c>
      <c r="M18" s="438">
        <v>168</v>
      </c>
      <c r="N18" s="438">
        <v>19501</v>
      </c>
      <c r="O18" s="266"/>
      <c r="P18" s="266"/>
    </row>
    <row r="19" spans="1:16" ht="9" customHeight="1">
      <c r="A19" s="51" t="s">
        <v>6</v>
      </c>
      <c r="B19" s="46">
        <v>10482</v>
      </c>
      <c r="C19" s="46">
        <v>66</v>
      </c>
      <c r="D19" s="193"/>
      <c r="E19" s="42">
        <v>3139</v>
      </c>
      <c r="F19" s="46">
        <v>1346</v>
      </c>
      <c r="G19" s="193"/>
      <c r="H19" s="438">
        <v>322</v>
      </c>
      <c r="I19" s="46">
        <v>201</v>
      </c>
      <c r="J19" s="46"/>
      <c r="K19" s="438">
        <v>3461</v>
      </c>
      <c r="L19" s="438">
        <v>1547</v>
      </c>
      <c r="M19" s="438">
        <v>474</v>
      </c>
      <c r="N19" s="438">
        <v>32911</v>
      </c>
      <c r="O19" s="266"/>
      <c r="P19" s="266"/>
    </row>
    <row r="20" spans="1:16" ht="9" customHeight="1">
      <c r="A20" s="51" t="s">
        <v>118</v>
      </c>
      <c r="B20" s="46">
        <v>29761</v>
      </c>
      <c r="C20" s="46">
        <v>225</v>
      </c>
      <c r="D20" s="193"/>
      <c r="E20" s="42">
        <v>4779</v>
      </c>
      <c r="F20" s="46">
        <v>1176</v>
      </c>
      <c r="G20" s="193"/>
      <c r="H20" s="438">
        <v>565</v>
      </c>
      <c r="I20" s="46">
        <v>404</v>
      </c>
      <c r="J20" s="46"/>
      <c r="K20" s="438">
        <v>5344</v>
      </c>
      <c r="L20" s="438">
        <v>1580</v>
      </c>
      <c r="M20" s="438">
        <v>255</v>
      </c>
      <c r="N20" s="438">
        <v>52524</v>
      </c>
      <c r="O20" s="266"/>
      <c r="P20" s="266"/>
    </row>
    <row r="21" spans="1:16" ht="9" customHeight="1">
      <c r="A21" s="51" t="s">
        <v>9</v>
      </c>
      <c r="B21" s="46">
        <v>14378</v>
      </c>
      <c r="C21" s="46">
        <v>52</v>
      </c>
      <c r="D21" s="193"/>
      <c r="E21" s="42">
        <v>3120</v>
      </c>
      <c r="F21" s="46">
        <v>1086</v>
      </c>
      <c r="G21" s="193"/>
      <c r="H21" s="438">
        <v>585</v>
      </c>
      <c r="I21" s="46">
        <v>329</v>
      </c>
      <c r="J21" s="46"/>
      <c r="K21" s="438">
        <v>3705</v>
      </c>
      <c r="L21" s="438">
        <v>1415</v>
      </c>
      <c r="M21" s="438">
        <v>267</v>
      </c>
      <c r="N21" s="438">
        <v>44371</v>
      </c>
      <c r="O21" s="266"/>
      <c r="P21" s="266"/>
    </row>
    <row r="22" spans="1:16" ht="9" customHeight="1">
      <c r="A22" s="51" t="s">
        <v>10</v>
      </c>
      <c r="B22" s="46">
        <v>2795</v>
      </c>
      <c r="C22" s="46">
        <v>43</v>
      </c>
      <c r="D22" s="193"/>
      <c r="E22" s="42">
        <v>1520</v>
      </c>
      <c r="F22" s="46">
        <v>470</v>
      </c>
      <c r="G22" s="193"/>
      <c r="H22" s="438">
        <v>255</v>
      </c>
      <c r="I22" s="46">
        <v>105</v>
      </c>
      <c r="J22" s="46"/>
      <c r="K22" s="438">
        <v>1775</v>
      </c>
      <c r="L22" s="438">
        <v>575</v>
      </c>
      <c r="M22" s="438">
        <v>78</v>
      </c>
      <c r="N22" s="438">
        <v>15015</v>
      </c>
      <c r="O22" s="266"/>
      <c r="P22" s="266"/>
    </row>
    <row r="23" spans="1:17" s="18" customFormat="1" ht="9" customHeight="1">
      <c r="A23" s="51" t="s">
        <v>11</v>
      </c>
      <c r="B23" s="46">
        <v>23139</v>
      </c>
      <c r="C23" s="46">
        <v>833</v>
      </c>
      <c r="D23" s="193"/>
      <c r="E23" s="42">
        <v>5550</v>
      </c>
      <c r="F23" s="46">
        <v>1137</v>
      </c>
      <c r="G23" s="193"/>
      <c r="H23" s="438">
        <v>1787</v>
      </c>
      <c r="I23" s="46">
        <v>1229</v>
      </c>
      <c r="J23" s="46"/>
      <c r="K23" s="438">
        <v>7337</v>
      </c>
      <c r="L23" s="438">
        <v>2366</v>
      </c>
      <c r="M23" s="438">
        <v>551</v>
      </c>
      <c r="N23" s="438">
        <v>58150</v>
      </c>
      <c r="O23" s="266"/>
      <c r="P23" s="266"/>
      <c r="Q23" s="16"/>
    </row>
    <row r="24" spans="1:17" s="18" customFormat="1" ht="9" customHeight="1">
      <c r="A24" s="51" t="s">
        <v>12</v>
      </c>
      <c r="B24" s="46">
        <v>31273</v>
      </c>
      <c r="C24" s="46">
        <v>22</v>
      </c>
      <c r="D24" s="193"/>
      <c r="E24" s="42">
        <v>6495</v>
      </c>
      <c r="F24" s="46">
        <v>3645</v>
      </c>
      <c r="G24" s="193"/>
      <c r="H24" s="438">
        <v>1011</v>
      </c>
      <c r="I24" s="46">
        <v>828</v>
      </c>
      <c r="J24" s="46"/>
      <c r="K24" s="438">
        <v>7506</v>
      </c>
      <c r="L24" s="438">
        <v>4473</v>
      </c>
      <c r="M24" s="438">
        <v>500</v>
      </c>
      <c r="N24" s="438">
        <v>79841</v>
      </c>
      <c r="O24" s="266"/>
      <c r="P24" s="266"/>
      <c r="Q24" s="16"/>
    </row>
    <row r="25" spans="1:17" s="18" customFormat="1" ht="9" customHeight="1">
      <c r="A25" s="51" t="s">
        <v>32</v>
      </c>
      <c r="B25" s="46">
        <v>3364</v>
      </c>
      <c r="C25" s="46">
        <v>7</v>
      </c>
      <c r="D25" s="193"/>
      <c r="E25" s="42">
        <v>1122</v>
      </c>
      <c r="F25" s="46">
        <v>493</v>
      </c>
      <c r="G25" s="193"/>
      <c r="H25" s="438">
        <v>630</v>
      </c>
      <c r="I25" s="46">
        <v>512</v>
      </c>
      <c r="J25" s="46"/>
      <c r="K25" s="438">
        <v>1752</v>
      </c>
      <c r="L25" s="438">
        <v>1005</v>
      </c>
      <c r="M25" s="438">
        <v>112</v>
      </c>
      <c r="N25" s="438">
        <v>6872</v>
      </c>
      <c r="O25" s="266"/>
      <c r="P25" s="266"/>
      <c r="Q25" s="16"/>
    </row>
    <row r="26" spans="1:17" s="18" customFormat="1" ht="9" customHeight="1">
      <c r="A26" s="51" t="s">
        <v>14</v>
      </c>
      <c r="B26" s="46">
        <v>12111</v>
      </c>
      <c r="C26" s="46">
        <v>62</v>
      </c>
      <c r="D26" s="193"/>
      <c r="E26" s="42">
        <v>5345</v>
      </c>
      <c r="F26" s="46">
        <v>2371</v>
      </c>
      <c r="G26" s="193"/>
      <c r="H26" s="438">
        <v>604</v>
      </c>
      <c r="I26" s="46">
        <v>447</v>
      </c>
      <c r="J26" s="46"/>
      <c r="K26" s="438">
        <v>5949</v>
      </c>
      <c r="L26" s="438">
        <v>2818</v>
      </c>
      <c r="M26" s="438">
        <v>150</v>
      </c>
      <c r="N26" s="438">
        <v>25008</v>
      </c>
      <c r="O26" s="266"/>
      <c r="P26" s="266"/>
      <c r="Q26" s="16"/>
    </row>
    <row r="27" spans="1:17" s="18" customFormat="1" ht="9" customHeight="1">
      <c r="A27" s="51" t="s">
        <v>33</v>
      </c>
      <c r="B27" s="46">
        <v>15642</v>
      </c>
      <c r="C27" s="46">
        <v>200</v>
      </c>
      <c r="D27" s="193"/>
      <c r="E27" s="42">
        <v>4313</v>
      </c>
      <c r="F27" s="46">
        <v>761</v>
      </c>
      <c r="G27" s="193"/>
      <c r="H27" s="438">
        <v>945</v>
      </c>
      <c r="I27" s="46">
        <v>492</v>
      </c>
      <c r="J27" s="46"/>
      <c r="K27" s="438">
        <v>5258</v>
      </c>
      <c r="L27" s="438">
        <v>1253</v>
      </c>
      <c r="M27" s="438">
        <v>411</v>
      </c>
      <c r="N27" s="438">
        <v>42448</v>
      </c>
      <c r="O27" s="266"/>
      <c r="P27" s="266"/>
      <c r="Q27" s="16"/>
    </row>
    <row r="28" spans="1:21" ht="9" customHeight="1">
      <c r="A28" s="51" t="s">
        <v>15</v>
      </c>
      <c r="B28" s="46">
        <v>2783</v>
      </c>
      <c r="C28" s="46">
        <v>153</v>
      </c>
      <c r="D28" s="193"/>
      <c r="E28" s="42">
        <v>1398</v>
      </c>
      <c r="F28" s="46">
        <v>128</v>
      </c>
      <c r="G28" s="193"/>
      <c r="H28" s="438">
        <v>80</v>
      </c>
      <c r="I28" s="46">
        <v>21</v>
      </c>
      <c r="J28" s="46"/>
      <c r="K28" s="438">
        <v>1478</v>
      </c>
      <c r="L28" s="438">
        <v>149</v>
      </c>
      <c r="M28" s="438">
        <v>96</v>
      </c>
      <c r="N28" s="438">
        <v>15310</v>
      </c>
      <c r="O28" s="266"/>
      <c r="P28" s="266"/>
      <c r="R28" s="18"/>
      <c r="S28" s="18"/>
      <c r="T28" s="18"/>
      <c r="U28" s="18"/>
    </row>
    <row r="29" spans="1:16" ht="9" customHeight="1">
      <c r="A29" s="52" t="s">
        <v>147</v>
      </c>
      <c r="B29" s="347">
        <v>328032</v>
      </c>
      <c r="C29" s="347">
        <v>14394</v>
      </c>
      <c r="D29" s="43"/>
      <c r="E29" s="439">
        <v>81268</v>
      </c>
      <c r="F29" s="347">
        <v>23625</v>
      </c>
      <c r="G29" s="43"/>
      <c r="H29" s="440">
        <v>16395</v>
      </c>
      <c r="I29" s="347">
        <v>11082</v>
      </c>
      <c r="J29" s="347"/>
      <c r="K29" s="440">
        <v>97663</v>
      </c>
      <c r="L29" s="440">
        <v>34707</v>
      </c>
      <c r="M29" s="440">
        <v>9299</v>
      </c>
      <c r="N29" s="440">
        <v>856832</v>
      </c>
      <c r="O29" s="266"/>
      <c r="P29" s="266"/>
    </row>
    <row r="30" spans="1:16" ht="9" customHeight="1">
      <c r="A30" s="52" t="s">
        <v>73</v>
      </c>
      <c r="B30" s="347">
        <v>129353</v>
      </c>
      <c r="C30" s="347">
        <v>8730</v>
      </c>
      <c r="D30" s="43"/>
      <c r="E30" s="439">
        <v>33268</v>
      </c>
      <c r="F30" s="347">
        <v>7258</v>
      </c>
      <c r="G30" s="43"/>
      <c r="H30" s="440">
        <v>7777</v>
      </c>
      <c r="I30" s="347">
        <v>5293</v>
      </c>
      <c r="J30" s="347"/>
      <c r="K30" s="440">
        <v>41045</v>
      </c>
      <c r="L30" s="440">
        <v>12551</v>
      </c>
      <c r="M30" s="440">
        <v>4979</v>
      </c>
      <c r="N30" s="440">
        <v>358064</v>
      </c>
      <c r="O30" s="266"/>
      <c r="P30" s="266"/>
    </row>
    <row r="31" spans="1:16" ht="9" customHeight="1">
      <c r="A31" s="37" t="s">
        <v>74</v>
      </c>
      <c r="B31" s="347">
        <v>93194</v>
      </c>
      <c r="C31" s="347">
        <v>4292</v>
      </c>
      <c r="D31" s="43"/>
      <c r="E31" s="439">
        <v>19137</v>
      </c>
      <c r="F31" s="347">
        <v>6276</v>
      </c>
      <c r="G31" s="43"/>
      <c r="H31" s="440">
        <v>2721</v>
      </c>
      <c r="I31" s="347">
        <v>1826</v>
      </c>
      <c r="J31" s="347"/>
      <c r="K31" s="440">
        <v>21858</v>
      </c>
      <c r="L31" s="440">
        <v>8102</v>
      </c>
      <c r="M31" s="440">
        <v>2155</v>
      </c>
      <c r="N31" s="440">
        <v>211753</v>
      </c>
      <c r="O31" s="266"/>
      <c r="P31" s="266"/>
    </row>
    <row r="32" spans="1:15" ht="9" customHeight="1">
      <c r="A32" s="131" t="s">
        <v>75</v>
      </c>
      <c r="B32" s="347">
        <v>105485</v>
      </c>
      <c r="C32" s="347">
        <v>1372</v>
      </c>
      <c r="D32" s="43"/>
      <c r="E32" s="439">
        <v>28863</v>
      </c>
      <c r="F32" s="347">
        <v>10091</v>
      </c>
      <c r="G32" s="43"/>
      <c r="H32" s="440">
        <v>5897</v>
      </c>
      <c r="I32" s="347">
        <v>3963</v>
      </c>
      <c r="J32" s="347"/>
      <c r="K32" s="440">
        <v>34760</v>
      </c>
      <c r="L32" s="440">
        <v>14054</v>
      </c>
      <c r="M32" s="440">
        <v>2165</v>
      </c>
      <c r="N32" s="440">
        <v>287015</v>
      </c>
      <c r="O32" s="266"/>
    </row>
    <row r="33" spans="1:14" ht="9" customHeight="1">
      <c r="A33" s="447"/>
      <c r="B33" s="448"/>
      <c r="C33" s="448"/>
      <c r="D33" s="449"/>
      <c r="E33" s="450"/>
      <c r="F33" s="448"/>
      <c r="G33" s="449"/>
      <c r="H33" s="451"/>
      <c r="I33" s="448"/>
      <c r="J33" s="448"/>
      <c r="K33" s="451"/>
      <c r="L33" s="451"/>
      <c r="M33" s="451"/>
      <c r="N33" s="451"/>
    </row>
    <row r="34" spans="1:14" ht="9" customHeight="1">
      <c r="A34" s="133"/>
      <c r="B34" s="347"/>
      <c r="C34" s="347"/>
      <c r="D34" s="43"/>
      <c r="E34" s="439"/>
      <c r="F34" s="347"/>
      <c r="G34" s="43"/>
      <c r="H34" s="440"/>
      <c r="I34" s="347"/>
      <c r="J34" s="347"/>
      <c r="K34" s="440"/>
      <c r="L34" s="440"/>
      <c r="M34" s="440"/>
      <c r="N34" s="440"/>
    </row>
    <row r="35" spans="2:14" ht="9" customHeight="1">
      <c r="B35" s="193"/>
      <c r="C35" s="193"/>
      <c r="D35" s="193"/>
      <c r="E35" s="193"/>
      <c r="F35" s="284"/>
      <c r="G35" s="193"/>
      <c r="H35" s="193"/>
      <c r="I35" s="193"/>
      <c r="J35" s="193"/>
      <c r="K35" s="193"/>
      <c r="L35" s="284"/>
      <c r="M35" s="193"/>
      <c r="N35" s="193"/>
    </row>
    <row r="36" spans="1:14" ht="9" customHeight="1">
      <c r="A36" s="492"/>
      <c r="B36" s="492"/>
      <c r="C36" s="492"/>
      <c r="D36" s="492"/>
      <c r="E36" s="492"/>
      <c r="F36" s="492"/>
      <c r="G36" s="492"/>
      <c r="H36" s="492"/>
      <c r="I36" s="492"/>
      <c r="J36" s="492"/>
      <c r="K36" s="492"/>
      <c r="L36" s="492"/>
      <c r="M36" s="492"/>
      <c r="N36" s="492"/>
    </row>
    <row r="37" ht="9" customHeight="1">
      <c r="A37" s="135"/>
    </row>
    <row r="38" spans="1:14" ht="9" customHeight="1">
      <c r="A38" s="51"/>
      <c r="B38" s="46"/>
      <c r="C38" s="46"/>
      <c r="D38" s="42"/>
      <c r="E38" s="441"/>
      <c r="F38" s="46"/>
      <c r="G38" s="42"/>
      <c r="H38" s="42"/>
      <c r="I38" s="46"/>
      <c r="J38" s="46"/>
      <c r="K38" s="42"/>
      <c r="L38" s="46"/>
      <c r="M38" s="46"/>
      <c r="N38" s="46"/>
    </row>
    <row r="39" spans="1:14" ht="9" customHeight="1">
      <c r="A39" s="51"/>
      <c r="B39" s="333"/>
      <c r="C39" s="333"/>
      <c r="D39" s="46"/>
      <c r="E39" s="333"/>
      <c r="F39" s="333"/>
      <c r="G39" s="46"/>
      <c r="H39" s="333"/>
      <c r="I39" s="333"/>
      <c r="J39" s="333"/>
      <c r="K39" s="333"/>
      <c r="L39" s="333"/>
      <c r="M39" s="333"/>
      <c r="N39" s="333"/>
    </row>
    <row r="40" spans="1:14" ht="9" customHeight="1">
      <c r="A40" s="51"/>
      <c r="B40" s="46"/>
      <c r="C40" s="46"/>
      <c r="D40" s="42"/>
      <c r="E40" s="441"/>
      <c r="F40" s="46"/>
      <c r="G40" s="42"/>
      <c r="H40" s="42"/>
      <c r="I40" s="46"/>
      <c r="J40" s="46"/>
      <c r="K40" s="42"/>
      <c r="L40" s="46"/>
      <c r="M40" s="46"/>
      <c r="N40" s="46"/>
    </row>
    <row r="41" spans="1:14" ht="9" customHeight="1">
      <c r="A41" s="51"/>
      <c r="B41" s="46"/>
      <c r="C41" s="46"/>
      <c r="D41" s="42"/>
      <c r="E41" s="441"/>
      <c r="F41" s="46"/>
      <c r="G41" s="42"/>
      <c r="H41" s="42"/>
      <c r="I41" s="333"/>
      <c r="J41" s="333"/>
      <c r="K41" s="42"/>
      <c r="L41" s="46"/>
      <c r="M41" s="46"/>
      <c r="N41" s="46"/>
    </row>
    <row r="42" spans="1:14" ht="9" customHeight="1">
      <c r="A42" s="51"/>
      <c r="B42" s="46"/>
      <c r="C42" s="46"/>
      <c r="D42" s="42"/>
      <c r="E42" s="441"/>
      <c r="F42" s="46"/>
      <c r="G42" s="42"/>
      <c r="H42" s="42"/>
      <c r="I42" s="46"/>
      <c r="J42" s="46"/>
      <c r="K42" s="42"/>
      <c r="L42" s="46"/>
      <c r="M42" s="46"/>
      <c r="N42" s="46"/>
    </row>
    <row r="43" spans="1:14" ht="9">
      <c r="A43" s="51"/>
      <c r="B43" s="46"/>
      <c r="C43" s="46"/>
      <c r="D43" s="42"/>
      <c r="E43" s="441"/>
      <c r="F43" s="46"/>
      <c r="G43" s="42"/>
      <c r="H43" s="42"/>
      <c r="I43" s="46"/>
      <c r="J43" s="46"/>
      <c r="K43" s="42"/>
      <c r="L43" s="46"/>
      <c r="M43" s="46"/>
      <c r="N43" s="46"/>
    </row>
    <row r="44" spans="1:15" ht="9">
      <c r="A44" s="51"/>
      <c r="B44" s="46"/>
      <c r="C44" s="46"/>
      <c r="D44" s="42"/>
      <c r="E44" s="441"/>
      <c r="F44" s="46"/>
      <c r="G44" s="42"/>
      <c r="H44" s="42"/>
      <c r="I44" s="46"/>
      <c r="J44" s="46"/>
      <c r="K44" s="42"/>
      <c r="L44" s="46"/>
      <c r="M44" s="46"/>
      <c r="N44" s="46"/>
      <c r="O44" s="18"/>
    </row>
    <row r="45" spans="1:14" ht="9">
      <c r="A45" s="51"/>
      <c r="B45" s="46"/>
      <c r="C45" s="46"/>
      <c r="D45" s="42"/>
      <c r="E45" s="441"/>
      <c r="F45" s="46"/>
      <c r="G45" s="42"/>
      <c r="H45" s="42"/>
      <c r="I45" s="46"/>
      <c r="J45" s="46"/>
      <c r="K45" s="42"/>
      <c r="L45" s="46"/>
      <c r="M45" s="46"/>
      <c r="N45" s="46"/>
    </row>
    <row r="46" spans="1:15" ht="9">
      <c r="A46" s="51"/>
      <c r="B46" s="46"/>
      <c r="C46" s="46"/>
      <c r="D46" s="42"/>
      <c r="E46" s="441"/>
      <c r="F46" s="46"/>
      <c r="G46" s="42"/>
      <c r="H46" s="42"/>
      <c r="I46" s="46"/>
      <c r="J46" s="46"/>
      <c r="K46" s="42"/>
      <c r="L46" s="46"/>
      <c r="M46" s="46"/>
      <c r="N46" s="46"/>
      <c r="O46" s="258"/>
    </row>
    <row r="47" spans="1:15" ht="9">
      <c r="A47" s="51"/>
      <c r="B47" s="46"/>
      <c r="C47" s="46"/>
      <c r="D47" s="42"/>
      <c r="E47" s="441"/>
      <c r="F47" s="46"/>
      <c r="G47" s="42"/>
      <c r="H47" s="42"/>
      <c r="I47" s="46"/>
      <c r="J47" s="46"/>
      <c r="K47" s="42"/>
      <c r="L47" s="46"/>
      <c r="M47" s="46"/>
      <c r="N47" s="46"/>
      <c r="O47" s="258"/>
    </row>
    <row r="48" spans="1:15" ht="9">
      <c r="A48" s="51"/>
      <c r="B48" s="46"/>
      <c r="C48" s="46"/>
      <c r="D48" s="42"/>
      <c r="E48" s="441"/>
      <c r="F48" s="46"/>
      <c r="G48" s="42"/>
      <c r="H48" s="42"/>
      <c r="I48" s="46"/>
      <c r="J48" s="46"/>
      <c r="K48" s="42"/>
      <c r="L48" s="46"/>
      <c r="M48" s="46"/>
      <c r="N48" s="46"/>
      <c r="O48" s="18"/>
    </row>
    <row r="49" spans="1:15" ht="9">
      <c r="A49" s="51"/>
      <c r="B49" s="46"/>
      <c r="C49" s="46"/>
      <c r="D49" s="42"/>
      <c r="E49" s="441"/>
      <c r="F49" s="46"/>
      <c r="G49" s="42"/>
      <c r="H49" s="42"/>
      <c r="I49" s="46"/>
      <c r="J49" s="46"/>
      <c r="K49" s="42"/>
      <c r="L49" s="46"/>
      <c r="M49" s="46"/>
      <c r="N49" s="46"/>
      <c r="O49" s="258"/>
    </row>
    <row r="50" spans="1:15" ht="9">
      <c r="A50" s="51"/>
      <c r="B50" s="46"/>
      <c r="C50" s="46"/>
      <c r="D50" s="42"/>
      <c r="E50" s="441"/>
      <c r="F50" s="46"/>
      <c r="G50" s="42"/>
      <c r="H50" s="42"/>
      <c r="I50" s="46"/>
      <c r="J50" s="46"/>
      <c r="K50" s="42"/>
      <c r="L50" s="46"/>
      <c r="M50" s="46"/>
      <c r="N50" s="46"/>
      <c r="O50" s="18"/>
    </row>
    <row r="51" spans="1:15" ht="9">
      <c r="A51" s="51"/>
      <c r="B51" s="46"/>
      <c r="C51" s="46"/>
      <c r="D51" s="42"/>
      <c r="E51" s="441"/>
      <c r="F51" s="46"/>
      <c r="G51" s="42"/>
      <c r="H51" s="42"/>
      <c r="I51" s="46"/>
      <c r="J51" s="46"/>
      <c r="K51" s="42"/>
      <c r="L51" s="46"/>
      <c r="M51" s="46"/>
      <c r="N51" s="46"/>
      <c r="O51" s="18"/>
    </row>
    <row r="52" spans="1:15" ht="9">
      <c r="A52" s="51"/>
      <c r="B52" s="46"/>
      <c r="C52" s="46"/>
      <c r="D52" s="42"/>
      <c r="E52" s="441"/>
      <c r="F52" s="46"/>
      <c r="G52" s="42"/>
      <c r="H52" s="42"/>
      <c r="I52" s="46"/>
      <c r="J52" s="46"/>
      <c r="K52" s="42"/>
      <c r="L52" s="46"/>
      <c r="M52" s="46"/>
      <c r="N52" s="46"/>
      <c r="O52" s="18"/>
    </row>
    <row r="53" spans="1:15" ht="9">
      <c r="A53" s="51"/>
      <c r="B53" s="46"/>
      <c r="C53" s="46"/>
      <c r="D53" s="42"/>
      <c r="E53" s="441"/>
      <c r="F53" s="46"/>
      <c r="G53" s="42"/>
      <c r="H53" s="42"/>
      <c r="I53" s="46"/>
      <c r="J53" s="46"/>
      <c r="K53" s="42"/>
      <c r="L53" s="46"/>
      <c r="M53" s="46"/>
      <c r="N53" s="46"/>
      <c r="O53" s="18"/>
    </row>
    <row r="54" spans="1:15" ht="9">
      <c r="A54" s="51"/>
      <c r="B54" s="46"/>
      <c r="C54" s="46"/>
      <c r="D54" s="42"/>
      <c r="E54" s="441"/>
      <c r="F54" s="46"/>
      <c r="G54" s="42"/>
      <c r="H54" s="42"/>
      <c r="I54" s="46"/>
      <c r="J54" s="46"/>
      <c r="K54" s="42"/>
      <c r="L54" s="46"/>
      <c r="M54" s="46"/>
      <c r="N54" s="46"/>
      <c r="O54" s="18"/>
    </row>
    <row r="55" spans="1:15" ht="9">
      <c r="A55" s="51"/>
      <c r="B55" s="46"/>
      <c r="C55" s="46"/>
      <c r="D55" s="42"/>
      <c r="E55" s="441"/>
      <c r="F55" s="46"/>
      <c r="G55" s="42"/>
      <c r="H55" s="42"/>
      <c r="I55" s="46"/>
      <c r="J55" s="46"/>
      <c r="K55" s="42"/>
      <c r="L55" s="46"/>
      <c r="M55" s="46"/>
      <c r="N55" s="46"/>
      <c r="O55" s="18"/>
    </row>
    <row r="56" spans="1:15" ht="9">
      <c r="A56" s="51"/>
      <c r="B56" s="46"/>
      <c r="C56" s="46"/>
      <c r="D56" s="42"/>
      <c r="E56" s="441"/>
      <c r="F56" s="46"/>
      <c r="G56" s="42"/>
      <c r="H56" s="42"/>
      <c r="I56" s="46"/>
      <c r="J56" s="46"/>
      <c r="K56" s="42"/>
      <c r="L56" s="46"/>
      <c r="M56" s="46"/>
      <c r="N56" s="46"/>
      <c r="O56" s="258"/>
    </row>
    <row r="57" spans="1:15" ht="9">
      <c r="A57" s="51"/>
      <c r="B57" s="46"/>
      <c r="C57" s="46"/>
      <c r="D57" s="42"/>
      <c r="E57" s="441"/>
      <c r="F57" s="46"/>
      <c r="G57" s="42"/>
      <c r="H57" s="42"/>
      <c r="I57" s="46"/>
      <c r="J57" s="46"/>
      <c r="K57" s="42"/>
      <c r="L57" s="46"/>
      <c r="M57" s="46"/>
      <c r="N57" s="46"/>
      <c r="O57" s="258"/>
    </row>
    <row r="58" spans="1:15" ht="9">
      <c r="A58" s="37"/>
      <c r="B58" s="347"/>
      <c r="C58" s="347"/>
      <c r="D58" s="42"/>
      <c r="E58" s="442"/>
      <c r="F58" s="347"/>
      <c r="G58" s="42"/>
      <c r="H58" s="439"/>
      <c r="I58" s="347"/>
      <c r="J58" s="347"/>
      <c r="K58" s="439"/>
      <c r="L58" s="347"/>
      <c r="M58" s="347"/>
      <c r="N58" s="347"/>
      <c r="O58" s="259"/>
    </row>
    <row r="59" spans="1:15" ht="9">
      <c r="A59" s="131"/>
      <c r="B59" s="347"/>
      <c r="C59" s="347"/>
      <c r="D59" s="42"/>
      <c r="E59" s="442"/>
      <c r="F59" s="347"/>
      <c r="G59" s="42"/>
      <c r="H59" s="439"/>
      <c r="I59" s="347"/>
      <c r="J59" s="347"/>
      <c r="K59" s="439"/>
      <c r="L59" s="347"/>
      <c r="M59" s="347"/>
      <c r="N59" s="347"/>
      <c r="O59" s="258"/>
    </row>
    <row r="60" spans="1:15" ht="9">
      <c r="A60" s="132"/>
      <c r="B60" s="347"/>
      <c r="C60" s="347"/>
      <c r="D60" s="42"/>
      <c r="E60" s="442"/>
      <c r="F60" s="347"/>
      <c r="G60" s="42"/>
      <c r="H60" s="439"/>
      <c r="I60" s="347"/>
      <c r="J60" s="347"/>
      <c r="K60" s="439"/>
      <c r="L60" s="347"/>
      <c r="M60" s="347"/>
      <c r="N60" s="347"/>
      <c r="O60" s="258"/>
    </row>
    <row r="61" spans="1:15" ht="9">
      <c r="A61" s="131"/>
      <c r="B61" s="347"/>
      <c r="C61" s="347"/>
      <c r="D61" s="42"/>
      <c r="E61" s="442"/>
      <c r="F61" s="347"/>
      <c r="G61" s="42"/>
      <c r="H61" s="439"/>
      <c r="I61" s="347"/>
      <c r="J61" s="347"/>
      <c r="K61" s="439"/>
      <c r="L61" s="347"/>
      <c r="M61" s="347"/>
      <c r="N61" s="347"/>
      <c r="O61" s="258"/>
    </row>
    <row r="62" spans="1:15" ht="9">
      <c r="A62" s="132"/>
      <c r="B62" s="347"/>
      <c r="C62" s="347"/>
      <c r="D62" s="42"/>
      <c r="E62" s="442"/>
      <c r="F62" s="347"/>
      <c r="G62" s="42"/>
      <c r="H62" s="439"/>
      <c r="I62" s="347"/>
      <c r="J62" s="347"/>
      <c r="K62" s="439"/>
      <c r="L62" s="347"/>
      <c r="M62" s="347"/>
      <c r="N62" s="347"/>
      <c r="O62" s="258"/>
    </row>
    <row r="63" spans="5:15" ht="12.75">
      <c r="E63" s="78"/>
      <c r="O63" s="18"/>
    </row>
    <row r="64" ht="12.75">
      <c r="O64" s="18"/>
    </row>
    <row r="65" ht="12.75">
      <c r="O65" s="18"/>
    </row>
    <row r="66" ht="12.75">
      <c r="O66" s="18"/>
    </row>
    <row r="67" ht="12.75">
      <c r="O67" s="18"/>
    </row>
  </sheetData>
  <mergeCells count="11">
    <mergeCell ref="B5:C5"/>
    <mergeCell ref="E6:F6"/>
    <mergeCell ref="H6:I6"/>
    <mergeCell ref="E5:L5"/>
    <mergeCell ref="A36:N36"/>
    <mergeCell ref="M5:M7"/>
    <mergeCell ref="N5:N7"/>
    <mergeCell ref="C6:C7"/>
    <mergeCell ref="A5:A7"/>
    <mergeCell ref="K6:L6"/>
    <mergeCell ref="B6:B7"/>
  </mergeCells>
  <printOptions/>
  <pageMargins left="1.1811023622047245" right="1.1811023622047245" top="1.1811023622047245" bottom="1.5748031496062993" header="0" footer="1.2598425196850394"/>
  <pageSetup horizontalDpi="600" verticalDpi="600" orientation="portrait" paperSize="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codeName="Foglio6"/>
  <dimension ref="A2:U69"/>
  <sheetViews>
    <sheetView zoomScaleSheetLayoutView="100" workbookViewId="0" topLeftCell="A37">
      <selection activeCell="Q61" sqref="Q61"/>
    </sheetView>
  </sheetViews>
  <sheetFormatPr defaultColWidth="9.140625" defaultRowHeight="12.75"/>
  <cols>
    <col min="1" max="1" width="11.57421875" style="25" customWidth="1"/>
    <col min="2" max="2" width="6.140625" style="16" customWidth="1"/>
    <col min="3" max="3" width="5.57421875" style="16" customWidth="1"/>
    <col min="4" max="4" width="0.71875" style="16" customWidth="1"/>
    <col min="5" max="5" width="6.140625" style="0" customWidth="1"/>
    <col min="6" max="6" width="6.7109375" style="16" customWidth="1"/>
    <col min="7" max="7" width="0.71875" style="16" customWidth="1"/>
    <col min="8" max="8" width="6.140625" style="16" customWidth="1"/>
    <col min="9" max="9" width="6.421875" style="16" customWidth="1"/>
    <col min="10" max="10" width="0.71875" style="16" customWidth="1"/>
    <col min="11" max="11" width="6.57421875" style="16" customWidth="1"/>
    <col min="12" max="12" width="6.421875" style="16" customWidth="1"/>
    <col min="13" max="13" width="6.28125" style="16" customWidth="1"/>
    <col min="14" max="14" width="6.57421875" style="16" customWidth="1"/>
    <col min="15" max="17" width="7.57421875" style="16" customWidth="1"/>
    <col min="18" max="19" width="9.28125" style="16" customWidth="1"/>
    <col min="20" max="22" width="8.421875" style="16" customWidth="1"/>
    <col min="23" max="16384" width="8.00390625" style="16" customWidth="1"/>
  </cols>
  <sheetData>
    <row r="1" ht="9" customHeight="1"/>
    <row r="2" spans="1:18" ht="12" customHeight="1">
      <c r="A2" s="145" t="s">
        <v>139</v>
      </c>
      <c r="B2" s="72"/>
      <c r="C2" s="72"/>
      <c r="D2" s="72"/>
      <c r="F2" s="72"/>
      <c r="G2" s="72"/>
      <c r="H2" s="72"/>
      <c r="I2" s="72"/>
      <c r="J2" s="72"/>
      <c r="K2" s="72"/>
      <c r="L2" s="72"/>
      <c r="M2" s="72"/>
      <c r="N2" s="72"/>
      <c r="O2" s="72"/>
      <c r="P2" s="72"/>
      <c r="Q2" s="72"/>
      <c r="R2" s="72"/>
    </row>
    <row r="3" spans="1:18" ht="12" customHeight="1">
      <c r="A3" s="145"/>
      <c r="B3" s="72"/>
      <c r="C3" s="72"/>
      <c r="D3" s="72"/>
      <c r="F3" s="72"/>
      <c r="G3" s="72"/>
      <c r="H3" s="72"/>
      <c r="I3" s="72"/>
      <c r="J3" s="72"/>
      <c r="K3" s="72"/>
      <c r="L3" s="72"/>
      <c r="M3" s="72"/>
      <c r="N3" s="72"/>
      <c r="O3" s="72"/>
      <c r="P3" s="72"/>
      <c r="Q3" s="72"/>
      <c r="R3" s="72"/>
    </row>
    <row r="4" spans="1:18" ht="9" customHeight="1">
      <c r="A4" s="146"/>
      <c r="B4" s="72"/>
      <c r="C4" s="72"/>
      <c r="D4" s="206"/>
      <c r="F4" s="72"/>
      <c r="G4" s="206"/>
      <c r="H4" s="72"/>
      <c r="I4" s="72"/>
      <c r="J4" s="72"/>
      <c r="K4" s="72"/>
      <c r="L4" s="72"/>
      <c r="M4" s="72"/>
      <c r="N4" s="72"/>
      <c r="O4" s="72"/>
      <c r="P4" s="72"/>
      <c r="Q4" s="72"/>
      <c r="R4" s="72"/>
    </row>
    <row r="5" spans="1:14" ht="13.5" customHeight="1">
      <c r="A5" s="496" t="s">
        <v>90</v>
      </c>
      <c r="B5" s="491" t="s">
        <v>29</v>
      </c>
      <c r="C5" s="491"/>
      <c r="D5" s="317"/>
      <c r="E5" s="491" t="s">
        <v>80</v>
      </c>
      <c r="F5" s="491"/>
      <c r="G5" s="491"/>
      <c r="H5" s="491"/>
      <c r="I5" s="491"/>
      <c r="J5" s="491"/>
      <c r="K5" s="491"/>
      <c r="L5" s="491"/>
      <c r="M5" s="493" t="s">
        <v>95</v>
      </c>
      <c r="N5" s="493" t="s">
        <v>96</v>
      </c>
    </row>
    <row r="6" spans="1:17" ht="13.5" customHeight="1">
      <c r="A6" s="497"/>
      <c r="B6" s="494" t="s">
        <v>0</v>
      </c>
      <c r="C6" s="494" t="s">
        <v>113</v>
      </c>
      <c r="D6" s="183"/>
      <c r="E6" s="471" t="s">
        <v>47</v>
      </c>
      <c r="F6" s="471"/>
      <c r="G6" s="183"/>
      <c r="H6" s="457" t="s">
        <v>76</v>
      </c>
      <c r="I6" s="457"/>
      <c r="J6" s="456"/>
      <c r="K6" s="471" t="s">
        <v>0</v>
      </c>
      <c r="L6" s="471"/>
      <c r="M6" s="494"/>
      <c r="N6" s="494"/>
      <c r="O6" s="73"/>
      <c r="P6" s="73"/>
      <c r="Q6" s="73"/>
    </row>
    <row r="7" spans="1:17" ht="39" customHeight="1">
      <c r="A7" s="498"/>
      <c r="B7" s="495"/>
      <c r="C7" s="495"/>
      <c r="D7" s="171"/>
      <c r="E7" s="171" t="s">
        <v>0</v>
      </c>
      <c r="F7" s="171" t="s">
        <v>131</v>
      </c>
      <c r="G7" s="171"/>
      <c r="H7" s="171" t="s">
        <v>0</v>
      </c>
      <c r="I7" s="171" t="s">
        <v>131</v>
      </c>
      <c r="J7" s="171"/>
      <c r="K7" s="171" t="s">
        <v>0</v>
      </c>
      <c r="L7" s="171" t="s">
        <v>131</v>
      </c>
      <c r="M7" s="495"/>
      <c r="N7" s="495"/>
      <c r="O7" s="73"/>
      <c r="P7" s="73"/>
      <c r="Q7" s="73"/>
    </row>
    <row r="8" spans="1:17" ht="7.5" customHeight="1">
      <c r="A8" s="288"/>
      <c r="B8" s="287"/>
      <c r="C8" s="287"/>
      <c r="D8" s="183"/>
      <c r="E8" s="287"/>
      <c r="F8" s="287"/>
      <c r="G8" s="183"/>
      <c r="H8" s="287"/>
      <c r="I8" s="287"/>
      <c r="J8" s="287"/>
      <c r="K8" s="287"/>
      <c r="L8" s="287"/>
      <c r="M8" s="287"/>
      <c r="N8" s="287"/>
      <c r="O8" s="73"/>
      <c r="P8" s="73"/>
      <c r="Q8" s="73"/>
    </row>
    <row r="9" spans="1:17" ht="9" customHeight="1">
      <c r="A9" s="492" t="s">
        <v>128</v>
      </c>
      <c r="B9" s="492"/>
      <c r="C9" s="492"/>
      <c r="D9" s="492"/>
      <c r="E9" s="492"/>
      <c r="F9" s="492"/>
      <c r="G9" s="492"/>
      <c r="H9" s="492"/>
      <c r="I9" s="492"/>
      <c r="J9" s="492"/>
      <c r="K9" s="492"/>
      <c r="L9" s="492"/>
      <c r="M9" s="492"/>
      <c r="N9" s="492"/>
      <c r="O9" s="73"/>
      <c r="P9" s="73"/>
      <c r="Q9" s="73"/>
    </row>
    <row r="10" ht="7.5" customHeight="1"/>
    <row r="11" spans="1:16" ht="9" customHeight="1">
      <c r="A11" s="51" t="s">
        <v>30</v>
      </c>
      <c r="B11" s="46">
        <v>24956</v>
      </c>
      <c r="C11" s="46">
        <v>709</v>
      </c>
      <c r="D11" s="193"/>
      <c r="E11" s="42">
        <v>6564</v>
      </c>
      <c r="F11" s="46">
        <v>1502</v>
      </c>
      <c r="G11" s="193"/>
      <c r="H11" s="438">
        <v>1422</v>
      </c>
      <c r="I11" s="46">
        <v>709</v>
      </c>
      <c r="J11" s="46"/>
      <c r="K11" s="438">
        <v>7986</v>
      </c>
      <c r="L11" s="438">
        <v>2211</v>
      </c>
      <c r="M11" s="438">
        <v>1287</v>
      </c>
      <c r="N11" s="438">
        <v>58601</v>
      </c>
      <c r="O11" s="266"/>
      <c r="P11" s="266"/>
    </row>
    <row r="12" spans="1:16" ht="9">
      <c r="A12" s="51" t="s">
        <v>69</v>
      </c>
      <c r="B12" s="333" t="s">
        <v>18</v>
      </c>
      <c r="C12" s="333" t="s">
        <v>18</v>
      </c>
      <c r="D12" s="46"/>
      <c r="E12" s="333" t="s">
        <v>18</v>
      </c>
      <c r="F12" s="333" t="s">
        <v>18</v>
      </c>
      <c r="G12" s="46"/>
      <c r="H12" s="333" t="s">
        <v>18</v>
      </c>
      <c r="I12" s="333" t="s">
        <v>18</v>
      </c>
      <c r="J12" s="333"/>
      <c r="K12" s="333" t="s">
        <v>18</v>
      </c>
      <c r="L12" s="333" t="s">
        <v>18</v>
      </c>
      <c r="M12" s="333" t="s">
        <v>18</v>
      </c>
      <c r="N12" s="333" t="s">
        <v>18</v>
      </c>
      <c r="O12" s="266"/>
      <c r="P12" s="266"/>
    </row>
    <row r="13" spans="1:16" ht="9" customHeight="1">
      <c r="A13" s="51" t="s">
        <v>1</v>
      </c>
      <c r="B13" s="46">
        <v>25108</v>
      </c>
      <c r="C13" s="46">
        <v>506</v>
      </c>
      <c r="D13" s="193"/>
      <c r="E13" s="42">
        <v>19089</v>
      </c>
      <c r="F13" s="46">
        <v>1384</v>
      </c>
      <c r="G13" s="193"/>
      <c r="H13" s="438">
        <v>3802</v>
      </c>
      <c r="I13" s="46">
        <v>3252</v>
      </c>
      <c r="J13" s="46"/>
      <c r="K13" s="438">
        <v>22891</v>
      </c>
      <c r="L13" s="438">
        <v>4636</v>
      </c>
      <c r="M13" s="438">
        <v>1478</v>
      </c>
      <c r="N13" s="438">
        <v>89528</v>
      </c>
      <c r="O13" s="266"/>
      <c r="P13" s="266"/>
    </row>
    <row r="14" spans="1:16" ht="9" customHeight="1">
      <c r="A14" s="51" t="s">
        <v>19</v>
      </c>
      <c r="B14" s="46">
        <v>1827</v>
      </c>
      <c r="C14" s="46">
        <v>52</v>
      </c>
      <c r="D14" s="193"/>
      <c r="E14" s="42">
        <v>353</v>
      </c>
      <c r="F14" s="46">
        <v>43</v>
      </c>
      <c r="G14" s="193"/>
      <c r="H14" s="438">
        <v>29</v>
      </c>
      <c r="I14" s="333" t="s">
        <v>18</v>
      </c>
      <c r="J14" s="333"/>
      <c r="K14" s="438">
        <v>382</v>
      </c>
      <c r="L14" s="438">
        <v>43</v>
      </c>
      <c r="M14" s="438">
        <v>100</v>
      </c>
      <c r="N14" s="438">
        <v>4585</v>
      </c>
      <c r="O14" s="266"/>
      <c r="P14" s="266"/>
    </row>
    <row r="15" spans="1:16" ht="9" customHeight="1">
      <c r="A15" s="51" t="s">
        <v>2</v>
      </c>
      <c r="B15" s="46">
        <v>24588</v>
      </c>
      <c r="C15" s="46">
        <v>4863</v>
      </c>
      <c r="D15" s="193"/>
      <c r="E15" s="42">
        <v>8929</v>
      </c>
      <c r="F15" s="46">
        <v>1354</v>
      </c>
      <c r="G15" s="193"/>
      <c r="H15" s="438">
        <v>2900</v>
      </c>
      <c r="I15" s="46">
        <v>1922</v>
      </c>
      <c r="J15" s="46"/>
      <c r="K15" s="438">
        <v>11829</v>
      </c>
      <c r="L15" s="438">
        <v>3276</v>
      </c>
      <c r="M15" s="438">
        <v>5023</v>
      </c>
      <c r="N15" s="438">
        <v>72892</v>
      </c>
      <c r="O15" s="266"/>
      <c r="P15" s="266"/>
    </row>
    <row r="16" spans="1:16" ht="9" customHeight="1">
      <c r="A16" s="51" t="s">
        <v>16</v>
      </c>
      <c r="B16" s="46">
        <v>7360</v>
      </c>
      <c r="C16" s="46">
        <v>496</v>
      </c>
      <c r="D16" s="193"/>
      <c r="E16" s="42">
        <v>3064</v>
      </c>
      <c r="F16" s="46">
        <v>1224</v>
      </c>
      <c r="G16" s="193"/>
      <c r="H16" s="438">
        <v>751</v>
      </c>
      <c r="I16" s="46">
        <v>593</v>
      </c>
      <c r="J16" s="46"/>
      <c r="K16" s="438">
        <v>3815</v>
      </c>
      <c r="L16" s="438">
        <v>1817</v>
      </c>
      <c r="M16" s="438">
        <v>855</v>
      </c>
      <c r="N16" s="438">
        <v>29362</v>
      </c>
      <c r="O16" s="266"/>
      <c r="P16" s="266"/>
    </row>
    <row r="17" spans="1:16" ht="9" customHeight="1">
      <c r="A17" s="51" t="s">
        <v>46</v>
      </c>
      <c r="B17" s="46">
        <v>11382</v>
      </c>
      <c r="C17" s="46">
        <v>1011</v>
      </c>
      <c r="D17" s="193"/>
      <c r="E17" s="42">
        <v>2716</v>
      </c>
      <c r="F17" s="46">
        <v>423</v>
      </c>
      <c r="G17" s="193"/>
      <c r="H17" s="438">
        <v>622</v>
      </c>
      <c r="I17" s="46">
        <v>396</v>
      </c>
      <c r="J17" s="46"/>
      <c r="K17" s="438">
        <v>3338</v>
      </c>
      <c r="L17" s="438">
        <v>819</v>
      </c>
      <c r="M17" s="438">
        <v>217</v>
      </c>
      <c r="N17" s="438">
        <v>33050</v>
      </c>
      <c r="O17" s="266"/>
      <c r="P17" s="266"/>
    </row>
    <row r="18" spans="1:16" ht="9" customHeight="1">
      <c r="A18" s="51" t="s">
        <v>31</v>
      </c>
      <c r="B18" s="46">
        <v>20324</v>
      </c>
      <c r="C18" s="46">
        <v>294</v>
      </c>
      <c r="D18" s="193"/>
      <c r="E18" s="42">
        <v>12904</v>
      </c>
      <c r="F18" s="46">
        <v>1653</v>
      </c>
      <c r="G18" s="193"/>
      <c r="H18" s="438">
        <v>1845</v>
      </c>
      <c r="I18" s="46">
        <v>1377</v>
      </c>
      <c r="J18" s="46"/>
      <c r="K18" s="438">
        <v>14749</v>
      </c>
      <c r="L18" s="438">
        <v>3030</v>
      </c>
      <c r="M18" s="438">
        <v>718</v>
      </c>
      <c r="N18" s="438">
        <v>73193</v>
      </c>
      <c r="O18" s="266"/>
      <c r="P18" s="266"/>
    </row>
    <row r="19" spans="1:16" ht="9" customHeight="1">
      <c r="A19" s="51" t="s">
        <v>5</v>
      </c>
      <c r="B19" s="46">
        <v>49808</v>
      </c>
      <c r="C19" s="46">
        <v>5001</v>
      </c>
      <c r="D19" s="193"/>
      <c r="E19" s="42">
        <v>10980</v>
      </c>
      <c r="F19" s="46">
        <v>3211</v>
      </c>
      <c r="G19" s="193"/>
      <c r="H19" s="438">
        <v>1517</v>
      </c>
      <c r="I19" s="46">
        <v>966</v>
      </c>
      <c r="J19" s="46"/>
      <c r="K19" s="438">
        <v>12497</v>
      </c>
      <c r="L19" s="438">
        <v>4177</v>
      </c>
      <c r="M19" s="438">
        <v>1442</v>
      </c>
      <c r="N19" s="438">
        <v>94128</v>
      </c>
      <c r="O19" s="266"/>
      <c r="P19" s="266"/>
    </row>
    <row r="20" spans="1:16" ht="9" customHeight="1">
      <c r="A20" s="51" t="s">
        <v>119</v>
      </c>
      <c r="B20" s="46">
        <v>7957</v>
      </c>
      <c r="C20" s="46">
        <v>129</v>
      </c>
      <c r="D20" s="193"/>
      <c r="E20" s="42">
        <v>2732</v>
      </c>
      <c r="F20" s="46">
        <v>1396</v>
      </c>
      <c r="G20" s="193"/>
      <c r="H20" s="438">
        <v>296</v>
      </c>
      <c r="I20" s="46">
        <v>182</v>
      </c>
      <c r="J20" s="46"/>
      <c r="K20" s="438">
        <v>3028</v>
      </c>
      <c r="L20" s="438">
        <v>1578</v>
      </c>
      <c r="M20" s="438">
        <v>165</v>
      </c>
      <c r="N20" s="438">
        <v>15125</v>
      </c>
      <c r="O20" s="266"/>
      <c r="P20" s="266"/>
    </row>
    <row r="21" spans="1:16" ht="9" customHeight="1">
      <c r="A21" s="51" t="s">
        <v>6</v>
      </c>
      <c r="B21" s="46">
        <v>10668</v>
      </c>
      <c r="C21" s="46">
        <v>118</v>
      </c>
      <c r="D21" s="193"/>
      <c r="E21" s="42">
        <v>3816</v>
      </c>
      <c r="F21" s="46">
        <v>1166</v>
      </c>
      <c r="G21" s="193"/>
      <c r="H21" s="438">
        <v>468</v>
      </c>
      <c r="I21" s="46">
        <v>239</v>
      </c>
      <c r="J21" s="46"/>
      <c r="K21" s="438">
        <v>4284</v>
      </c>
      <c r="L21" s="438">
        <v>1405</v>
      </c>
      <c r="M21" s="438">
        <v>309</v>
      </c>
      <c r="N21" s="438">
        <v>33012</v>
      </c>
      <c r="O21" s="266"/>
      <c r="P21" s="266"/>
    </row>
    <row r="22" spans="1:16" ht="9" customHeight="1">
      <c r="A22" s="51" t="s">
        <v>118</v>
      </c>
      <c r="B22" s="46">
        <v>32386</v>
      </c>
      <c r="C22" s="46">
        <v>817</v>
      </c>
      <c r="D22" s="193"/>
      <c r="E22" s="42">
        <v>6898</v>
      </c>
      <c r="F22" s="46">
        <v>2321</v>
      </c>
      <c r="G22" s="193"/>
      <c r="H22" s="438">
        <v>801</v>
      </c>
      <c r="I22" s="46">
        <v>146</v>
      </c>
      <c r="J22" s="46"/>
      <c r="K22" s="438">
        <v>7699</v>
      </c>
      <c r="L22" s="438">
        <v>2467</v>
      </c>
      <c r="M22" s="438">
        <v>226</v>
      </c>
      <c r="N22" s="438">
        <v>58027</v>
      </c>
      <c r="O22" s="266"/>
      <c r="P22" s="266"/>
    </row>
    <row r="23" spans="1:16" ht="9" customHeight="1">
      <c r="A23" s="51" t="s">
        <v>9</v>
      </c>
      <c r="B23" s="46">
        <v>15600</v>
      </c>
      <c r="C23" s="46">
        <v>63</v>
      </c>
      <c r="D23" s="193"/>
      <c r="E23" s="42">
        <v>3362</v>
      </c>
      <c r="F23" s="46">
        <v>1493</v>
      </c>
      <c r="G23" s="193"/>
      <c r="H23" s="438">
        <v>2149</v>
      </c>
      <c r="I23" s="46">
        <v>1772</v>
      </c>
      <c r="J23" s="46"/>
      <c r="K23" s="438">
        <v>5511</v>
      </c>
      <c r="L23" s="438">
        <v>3265</v>
      </c>
      <c r="M23" s="438">
        <v>400</v>
      </c>
      <c r="N23" s="438">
        <v>47049</v>
      </c>
      <c r="O23" s="266"/>
      <c r="P23" s="266"/>
    </row>
    <row r="24" spans="1:16" ht="9" customHeight="1">
      <c r="A24" s="51" t="s">
        <v>10</v>
      </c>
      <c r="B24" s="46">
        <v>2078</v>
      </c>
      <c r="C24" s="46">
        <v>49</v>
      </c>
      <c r="D24" s="193"/>
      <c r="E24" s="42">
        <v>1378</v>
      </c>
      <c r="F24" s="46">
        <v>624</v>
      </c>
      <c r="G24" s="193"/>
      <c r="H24" s="438">
        <v>383</v>
      </c>
      <c r="I24" s="46">
        <v>203</v>
      </c>
      <c r="J24" s="46"/>
      <c r="K24" s="438">
        <v>1761</v>
      </c>
      <c r="L24" s="438">
        <v>827</v>
      </c>
      <c r="M24" s="438">
        <v>81</v>
      </c>
      <c r="N24" s="438">
        <v>11946</v>
      </c>
      <c r="O24" s="266"/>
      <c r="P24" s="266"/>
    </row>
    <row r="25" spans="1:17" s="18" customFormat="1" ht="9" customHeight="1">
      <c r="A25" s="51" t="s">
        <v>11</v>
      </c>
      <c r="B25" s="46">
        <v>24163</v>
      </c>
      <c r="C25" s="46">
        <v>728</v>
      </c>
      <c r="D25" s="193"/>
      <c r="E25" s="42">
        <v>6386</v>
      </c>
      <c r="F25" s="46">
        <v>2385</v>
      </c>
      <c r="G25" s="193"/>
      <c r="H25" s="438">
        <v>1327</v>
      </c>
      <c r="I25" s="46">
        <v>1118</v>
      </c>
      <c r="J25" s="46"/>
      <c r="K25" s="438">
        <v>7713</v>
      </c>
      <c r="L25" s="438">
        <v>3503</v>
      </c>
      <c r="M25" s="438">
        <v>475</v>
      </c>
      <c r="N25" s="438">
        <v>58526</v>
      </c>
      <c r="O25" s="266"/>
      <c r="P25" s="266"/>
      <c r="Q25" s="16"/>
    </row>
    <row r="26" spans="1:17" s="18" customFormat="1" ht="9" customHeight="1">
      <c r="A26" s="51" t="s">
        <v>12</v>
      </c>
      <c r="B26" s="46">
        <v>19751</v>
      </c>
      <c r="C26" s="46">
        <v>42</v>
      </c>
      <c r="D26" s="193"/>
      <c r="E26" s="42">
        <v>6118</v>
      </c>
      <c r="F26" s="46">
        <v>3723</v>
      </c>
      <c r="G26" s="193"/>
      <c r="H26" s="438">
        <v>1549</v>
      </c>
      <c r="I26" s="46">
        <v>1380</v>
      </c>
      <c r="J26" s="46"/>
      <c r="K26" s="438">
        <v>7667</v>
      </c>
      <c r="L26" s="438">
        <v>5103</v>
      </c>
      <c r="M26" s="438">
        <v>406</v>
      </c>
      <c r="N26" s="438">
        <v>81249</v>
      </c>
      <c r="O26" s="266"/>
      <c r="P26" s="266"/>
      <c r="Q26" s="16"/>
    </row>
    <row r="27" spans="1:17" s="18" customFormat="1" ht="9" customHeight="1">
      <c r="A27" s="51" t="s">
        <v>32</v>
      </c>
      <c r="B27" s="46">
        <v>4232</v>
      </c>
      <c r="C27" s="46">
        <v>15</v>
      </c>
      <c r="D27" s="193"/>
      <c r="E27" s="42">
        <v>1910</v>
      </c>
      <c r="F27" s="46">
        <v>1245</v>
      </c>
      <c r="G27" s="193"/>
      <c r="H27" s="438">
        <v>702</v>
      </c>
      <c r="I27" s="46">
        <v>575</v>
      </c>
      <c r="J27" s="46"/>
      <c r="K27" s="438">
        <v>2612</v>
      </c>
      <c r="L27" s="438">
        <v>1820</v>
      </c>
      <c r="M27" s="438">
        <v>135</v>
      </c>
      <c r="N27" s="438">
        <v>7156</v>
      </c>
      <c r="O27" s="266"/>
      <c r="P27" s="266"/>
      <c r="Q27" s="16"/>
    </row>
    <row r="28" spans="1:17" s="18" customFormat="1" ht="9" customHeight="1">
      <c r="A28" s="51" t="s">
        <v>14</v>
      </c>
      <c r="B28" s="46">
        <v>9188</v>
      </c>
      <c r="C28" s="46">
        <v>232</v>
      </c>
      <c r="D28" s="193"/>
      <c r="E28" s="42">
        <v>5835</v>
      </c>
      <c r="F28" s="46">
        <v>1857</v>
      </c>
      <c r="G28" s="193"/>
      <c r="H28" s="438">
        <v>457</v>
      </c>
      <c r="I28" s="46">
        <v>285</v>
      </c>
      <c r="J28" s="46"/>
      <c r="K28" s="438">
        <v>6292</v>
      </c>
      <c r="L28" s="438">
        <v>2142</v>
      </c>
      <c r="M28" s="438">
        <v>148</v>
      </c>
      <c r="N28" s="438">
        <v>24259</v>
      </c>
      <c r="O28" s="266"/>
      <c r="P28" s="266"/>
      <c r="Q28" s="16"/>
    </row>
    <row r="29" spans="1:17" s="18" customFormat="1" ht="9" customHeight="1">
      <c r="A29" s="51" t="s">
        <v>144</v>
      </c>
      <c r="B29" s="46">
        <v>15391</v>
      </c>
      <c r="C29" s="46">
        <v>69</v>
      </c>
      <c r="D29" s="193"/>
      <c r="E29" s="42">
        <v>6976</v>
      </c>
      <c r="F29" s="46">
        <v>731</v>
      </c>
      <c r="G29" s="193"/>
      <c r="H29" s="438">
        <v>1392</v>
      </c>
      <c r="I29" s="46">
        <v>875</v>
      </c>
      <c r="J29" s="46"/>
      <c r="K29" s="438">
        <v>8368</v>
      </c>
      <c r="L29" s="438">
        <v>1606</v>
      </c>
      <c r="M29" s="438">
        <v>405</v>
      </c>
      <c r="N29" s="438">
        <v>51638</v>
      </c>
      <c r="O29" s="266"/>
      <c r="P29" s="266"/>
      <c r="Q29" s="16"/>
    </row>
    <row r="30" spans="1:21" ht="9" customHeight="1">
      <c r="A30" s="51" t="s">
        <v>15</v>
      </c>
      <c r="B30" s="46">
        <v>8303</v>
      </c>
      <c r="C30" s="46">
        <v>10</v>
      </c>
      <c r="D30" s="193"/>
      <c r="E30" s="42">
        <v>2857</v>
      </c>
      <c r="F30" s="46">
        <v>734</v>
      </c>
      <c r="G30" s="193"/>
      <c r="H30" s="438">
        <v>54</v>
      </c>
      <c r="I30" s="46">
        <v>17</v>
      </c>
      <c r="J30" s="46"/>
      <c r="K30" s="438">
        <v>2911</v>
      </c>
      <c r="L30" s="438">
        <v>751</v>
      </c>
      <c r="M30" s="438">
        <v>384</v>
      </c>
      <c r="N30" s="438">
        <v>22484</v>
      </c>
      <c r="O30" s="266"/>
      <c r="P30" s="266"/>
      <c r="R30" s="18"/>
      <c r="S30" s="18"/>
      <c r="T30" s="18"/>
      <c r="U30" s="18"/>
    </row>
    <row r="31" spans="1:16" ht="9" customHeight="1">
      <c r="A31" s="37" t="s">
        <v>151</v>
      </c>
      <c r="B31" s="347">
        <v>315070</v>
      </c>
      <c r="C31" s="347">
        <v>15204</v>
      </c>
      <c r="D31" s="43"/>
      <c r="E31" s="439">
        <v>112867</v>
      </c>
      <c r="F31" s="347">
        <v>28469</v>
      </c>
      <c r="G31" s="43"/>
      <c r="H31" s="440">
        <v>22466</v>
      </c>
      <c r="I31" s="347">
        <v>16007</v>
      </c>
      <c r="J31" s="347"/>
      <c r="K31" s="440">
        <v>135333</v>
      </c>
      <c r="L31" s="440">
        <v>44476</v>
      </c>
      <c r="M31" s="440">
        <v>14254</v>
      </c>
      <c r="N31" s="440">
        <v>865810</v>
      </c>
      <c r="O31" s="266"/>
      <c r="P31" s="266"/>
    </row>
    <row r="32" spans="1:16" ht="9" customHeight="1">
      <c r="A32" s="131" t="s">
        <v>73</v>
      </c>
      <c r="B32" s="347">
        <v>115545</v>
      </c>
      <c r="C32" s="347">
        <v>7931</v>
      </c>
      <c r="D32" s="43"/>
      <c r="E32" s="439">
        <v>53619</v>
      </c>
      <c r="F32" s="347">
        <v>7583</v>
      </c>
      <c r="G32" s="43"/>
      <c r="H32" s="440">
        <v>11371</v>
      </c>
      <c r="I32" s="347">
        <v>8249</v>
      </c>
      <c r="J32" s="347"/>
      <c r="K32" s="440">
        <v>64990</v>
      </c>
      <c r="L32" s="440">
        <v>15832</v>
      </c>
      <c r="M32" s="440">
        <v>9678</v>
      </c>
      <c r="N32" s="440">
        <v>361211</v>
      </c>
      <c r="O32" s="266"/>
      <c r="P32" s="266"/>
    </row>
    <row r="33" spans="1:16" ht="9" customHeight="1">
      <c r="A33" s="132" t="s">
        <v>74</v>
      </c>
      <c r="B33" s="347">
        <v>100819</v>
      </c>
      <c r="C33" s="347">
        <v>6065</v>
      </c>
      <c r="D33" s="43"/>
      <c r="E33" s="439">
        <v>24426</v>
      </c>
      <c r="F33" s="347">
        <v>8094</v>
      </c>
      <c r="G33" s="43"/>
      <c r="H33" s="440">
        <v>3082</v>
      </c>
      <c r="I33" s="347">
        <v>1533</v>
      </c>
      <c r="J33" s="347"/>
      <c r="K33" s="440">
        <v>27508</v>
      </c>
      <c r="L33" s="440">
        <v>9627</v>
      </c>
      <c r="M33" s="440">
        <v>2142</v>
      </c>
      <c r="N33" s="440">
        <v>200292</v>
      </c>
      <c r="O33" s="266"/>
      <c r="P33" s="266"/>
    </row>
    <row r="34" spans="1:15" ht="9" customHeight="1">
      <c r="A34" s="133" t="s">
        <v>75</v>
      </c>
      <c r="B34" s="347">
        <v>98706</v>
      </c>
      <c r="C34" s="347">
        <v>1208</v>
      </c>
      <c r="D34" s="43"/>
      <c r="E34" s="439">
        <v>34822</v>
      </c>
      <c r="F34" s="347">
        <v>12792</v>
      </c>
      <c r="G34" s="43"/>
      <c r="H34" s="440">
        <v>8013</v>
      </c>
      <c r="I34" s="347">
        <v>6225</v>
      </c>
      <c r="J34" s="347"/>
      <c r="K34" s="440">
        <v>42835</v>
      </c>
      <c r="L34" s="440">
        <v>19017</v>
      </c>
      <c r="M34" s="440">
        <v>2434</v>
      </c>
      <c r="N34" s="440">
        <v>304307</v>
      </c>
      <c r="O34" s="266"/>
    </row>
    <row r="35" spans="2:14" ht="7.5" customHeight="1">
      <c r="B35" s="193"/>
      <c r="C35" s="193"/>
      <c r="D35" s="193"/>
      <c r="E35" s="193"/>
      <c r="F35" s="284"/>
      <c r="G35" s="193"/>
      <c r="H35" s="193"/>
      <c r="I35" s="193"/>
      <c r="J35" s="193"/>
      <c r="K35" s="193"/>
      <c r="L35" s="284"/>
      <c r="M35" s="193"/>
      <c r="N35" s="193"/>
    </row>
    <row r="36" spans="1:14" ht="9" customHeight="1">
      <c r="A36" s="492" t="s">
        <v>129</v>
      </c>
      <c r="B36" s="492"/>
      <c r="C36" s="492"/>
      <c r="D36" s="492"/>
      <c r="E36" s="492"/>
      <c r="F36" s="492"/>
      <c r="G36" s="492"/>
      <c r="H36" s="492"/>
      <c r="I36" s="492"/>
      <c r="J36" s="492"/>
      <c r="K36" s="492"/>
      <c r="L36" s="492"/>
      <c r="M36" s="492"/>
      <c r="N36" s="492"/>
    </row>
    <row r="37" ht="7.5" customHeight="1">
      <c r="A37" s="135"/>
    </row>
    <row r="38" spans="1:14" ht="9" customHeight="1">
      <c r="A38" s="51" t="s">
        <v>30</v>
      </c>
      <c r="B38" s="46">
        <v>31012</v>
      </c>
      <c r="C38" s="46">
        <v>963</v>
      </c>
      <c r="D38" s="42"/>
      <c r="E38" s="441">
        <v>5062</v>
      </c>
      <c r="F38" s="46">
        <v>1218</v>
      </c>
      <c r="G38" s="42"/>
      <c r="H38" s="42">
        <v>1458</v>
      </c>
      <c r="I38" s="46">
        <v>1021</v>
      </c>
      <c r="J38" s="46"/>
      <c r="K38" s="42">
        <v>6520</v>
      </c>
      <c r="L38" s="46">
        <v>2239</v>
      </c>
      <c r="M38" s="46">
        <v>1275</v>
      </c>
      <c r="N38" s="46">
        <v>74860</v>
      </c>
    </row>
    <row r="39" spans="1:14" ht="9" customHeight="1">
      <c r="A39" s="51" t="s">
        <v>69</v>
      </c>
      <c r="B39" s="333" t="s">
        <v>18</v>
      </c>
      <c r="C39" s="333" t="s">
        <v>18</v>
      </c>
      <c r="D39" s="46"/>
      <c r="E39" s="333" t="s">
        <v>18</v>
      </c>
      <c r="F39" s="333" t="s">
        <v>18</v>
      </c>
      <c r="G39" s="46"/>
      <c r="H39" s="333" t="s">
        <v>18</v>
      </c>
      <c r="I39" s="333" t="s">
        <v>18</v>
      </c>
      <c r="J39" s="333"/>
      <c r="K39" s="333" t="s">
        <v>18</v>
      </c>
      <c r="L39" s="333" t="s">
        <v>18</v>
      </c>
      <c r="M39" s="333" t="s">
        <v>18</v>
      </c>
      <c r="N39" s="333" t="s">
        <v>18</v>
      </c>
    </row>
    <row r="40" spans="1:14" ht="9" customHeight="1">
      <c r="A40" s="51" t="s">
        <v>1</v>
      </c>
      <c r="B40" s="46">
        <v>19816</v>
      </c>
      <c r="C40" s="46">
        <v>902</v>
      </c>
      <c r="D40" s="42"/>
      <c r="E40" s="441">
        <v>22051</v>
      </c>
      <c r="F40" s="46">
        <v>1315</v>
      </c>
      <c r="G40" s="42"/>
      <c r="H40" s="42">
        <v>2259</v>
      </c>
      <c r="I40" s="46">
        <v>1668</v>
      </c>
      <c r="J40" s="46"/>
      <c r="K40" s="42">
        <v>24310</v>
      </c>
      <c r="L40" s="46">
        <v>2983</v>
      </c>
      <c r="M40" s="46">
        <v>582</v>
      </c>
      <c r="N40" s="46">
        <v>77729</v>
      </c>
    </row>
    <row r="41" spans="1:14" ht="9" customHeight="1">
      <c r="A41" s="51" t="s">
        <v>19</v>
      </c>
      <c r="B41" s="46">
        <v>2121</v>
      </c>
      <c r="C41" s="46">
        <v>38</v>
      </c>
      <c r="D41" s="42"/>
      <c r="E41" s="441">
        <v>302</v>
      </c>
      <c r="F41" s="46">
        <v>3</v>
      </c>
      <c r="G41" s="42"/>
      <c r="H41" s="42">
        <v>82</v>
      </c>
      <c r="I41" s="333" t="s">
        <v>18</v>
      </c>
      <c r="J41" s="333"/>
      <c r="K41" s="42">
        <v>384</v>
      </c>
      <c r="L41" s="46">
        <v>3</v>
      </c>
      <c r="M41" s="46">
        <v>110</v>
      </c>
      <c r="N41" s="46">
        <v>4602</v>
      </c>
    </row>
    <row r="42" spans="1:14" ht="9" customHeight="1">
      <c r="A42" s="51" t="s">
        <v>2</v>
      </c>
      <c r="B42" s="46">
        <v>25829</v>
      </c>
      <c r="C42" s="46">
        <v>349</v>
      </c>
      <c r="D42" s="42"/>
      <c r="E42" s="441">
        <v>6605</v>
      </c>
      <c r="F42" s="46">
        <v>1257</v>
      </c>
      <c r="G42" s="42"/>
      <c r="H42" s="42">
        <v>3413</v>
      </c>
      <c r="I42" s="46">
        <v>2942</v>
      </c>
      <c r="J42" s="46"/>
      <c r="K42" s="42">
        <v>10018</v>
      </c>
      <c r="L42" s="46">
        <v>4199</v>
      </c>
      <c r="M42" s="46">
        <v>4671</v>
      </c>
      <c r="N42" s="46">
        <v>79294</v>
      </c>
    </row>
    <row r="43" spans="1:14" ht="9" customHeight="1">
      <c r="A43" s="51" t="s">
        <v>16</v>
      </c>
      <c r="B43" s="46">
        <v>8348</v>
      </c>
      <c r="C43" s="46">
        <v>751</v>
      </c>
      <c r="D43" s="42"/>
      <c r="E43" s="441">
        <v>3205</v>
      </c>
      <c r="F43" s="46">
        <v>1136</v>
      </c>
      <c r="G43" s="42"/>
      <c r="H43" s="42">
        <v>847</v>
      </c>
      <c r="I43" s="46">
        <v>576</v>
      </c>
      <c r="J43" s="46"/>
      <c r="K43" s="42">
        <v>4052</v>
      </c>
      <c r="L43" s="46">
        <v>1712</v>
      </c>
      <c r="M43" s="46">
        <v>830</v>
      </c>
      <c r="N43" s="46">
        <v>24590</v>
      </c>
    </row>
    <row r="44" spans="1:14" ht="9" customHeight="1">
      <c r="A44" s="51" t="s">
        <v>46</v>
      </c>
      <c r="B44" s="46">
        <v>10443</v>
      </c>
      <c r="C44" s="46">
        <v>459</v>
      </c>
      <c r="D44" s="42"/>
      <c r="E44" s="441">
        <v>1411</v>
      </c>
      <c r="F44" s="46">
        <v>232</v>
      </c>
      <c r="G44" s="42"/>
      <c r="H44" s="42">
        <v>816</v>
      </c>
      <c r="I44" s="46">
        <v>552</v>
      </c>
      <c r="J44" s="46"/>
      <c r="K44" s="42">
        <v>2227</v>
      </c>
      <c r="L44" s="46">
        <v>784</v>
      </c>
      <c r="M44" s="46">
        <v>200</v>
      </c>
      <c r="N44" s="46">
        <v>30552</v>
      </c>
    </row>
    <row r="45" spans="1:14" ht="9" customHeight="1">
      <c r="A45" s="51" t="s">
        <v>31</v>
      </c>
      <c r="B45" s="46">
        <v>20330</v>
      </c>
      <c r="C45" s="46">
        <v>263</v>
      </c>
      <c r="D45" s="42"/>
      <c r="E45" s="441">
        <v>9825</v>
      </c>
      <c r="F45" s="46">
        <v>787</v>
      </c>
      <c r="G45" s="42"/>
      <c r="H45" s="42">
        <v>1745</v>
      </c>
      <c r="I45" s="46">
        <v>951</v>
      </c>
      <c r="J45" s="46"/>
      <c r="K45" s="42">
        <v>11570</v>
      </c>
      <c r="L45" s="46">
        <v>1738</v>
      </c>
      <c r="M45" s="46">
        <v>866</v>
      </c>
      <c r="N45" s="46">
        <v>77416</v>
      </c>
    </row>
    <row r="46" spans="1:15" ht="9" customHeight="1">
      <c r="A46" s="51" t="s">
        <v>5</v>
      </c>
      <c r="B46" s="46">
        <v>44635</v>
      </c>
      <c r="C46" s="46">
        <v>3913</v>
      </c>
      <c r="D46" s="42"/>
      <c r="E46" s="441">
        <v>14264</v>
      </c>
      <c r="F46" s="46">
        <v>2796</v>
      </c>
      <c r="G46" s="42"/>
      <c r="H46" s="42">
        <v>1095</v>
      </c>
      <c r="I46" s="46">
        <v>495</v>
      </c>
      <c r="J46" s="46"/>
      <c r="K46" s="42">
        <v>15359</v>
      </c>
      <c r="L46" s="46">
        <v>3291</v>
      </c>
      <c r="M46" s="46">
        <v>1383</v>
      </c>
      <c r="N46" s="46">
        <v>98436</v>
      </c>
      <c r="O46" s="18"/>
    </row>
    <row r="47" spans="1:14" ht="9" customHeight="1">
      <c r="A47" s="51" t="s">
        <v>119</v>
      </c>
      <c r="B47" s="46">
        <v>8087</v>
      </c>
      <c r="C47" s="46">
        <v>74</v>
      </c>
      <c r="D47" s="42"/>
      <c r="E47" s="441">
        <v>2169</v>
      </c>
      <c r="F47" s="46">
        <v>620</v>
      </c>
      <c r="G47" s="42"/>
      <c r="H47" s="42">
        <v>172</v>
      </c>
      <c r="I47" s="46">
        <v>69</v>
      </c>
      <c r="J47" s="46"/>
      <c r="K47" s="42">
        <v>2341</v>
      </c>
      <c r="L47" s="46">
        <v>689</v>
      </c>
      <c r="M47" s="46">
        <v>204</v>
      </c>
      <c r="N47" s="46">
        <v>17772</v>
      </c>
    </row>
    <row r="48" spans="1:15" ht="9" customHeight="1">
      <c r="A48" s="51" t="s">
        <v>6</v>
      </c>
      <c r="B48" s="46">
        <v>9160</v>
      </c>
      <c r="C48" s="46">
        <v>119</v>
      </c>
      <c r="D48" s="42"/>
      <c r="E48" s="441">
        <v>4236</v>
      </c>
      <c r="F48" s="46">
        <v>907</v>
      </c>
      <c r="G48" s="42"/>
      <c r="H48" s="42">
        <v>208</v>
      </c>
      <c r="I48" s="46">
        <v>90</v>
      </c>
      <c r="J48" s="46"/>
      <c r="K48" s="42">
        <v>4444</v>
      </c>
      <c r="L48" s="46">
        <v>997</v>
      </c>
      <c r="M48" s="46">
        <v>333</v>
      </c>
      <c r="N48" s="46">
        <v>39390</v>
      </c>
      <c r="O48" s="258"/>
    </row>
    <row r="49" spans="1:15" ht="9" customHeight="1">
      <c r="A49" s="51" t="s">
        <v>118</v>
      </c>
      <c r="B49" s="46">
        <v>33708</v>
      </c>
      <c r="C49" s="46">
        <v>1839</v>
      </c>
      <c r="D49" s="42"/>
      <c r="E49" s="441">
        <v>3110</v>
      </c>
      <c r="F49" s="46">
        <v>1675</v>
      </c>
      <c r="G49" s="42"/>
      <c r="H49" s="42">
        <v>574</v>
      </c>
      <c r="I49" s="46">
        <v>130</v>
      </c>
      <c r="J49" s="46"/>
      <c r="K49" s="42">
        <v>3684</v>
      </c>
      <c r="L49" s="46">
        <v>1805</v>
      </c>
      <c r="M49" s="46">
        <v>284</v>
      </c>
      <c r="N49" s="46">
        <v>57237</v>
      </c>
      <c r="O49" s="258"/>
    </row>
    <row r="50" spans="1:15" ht="9" customHeight="1">
      <c r="A50" s="51" t="s">
        <v>9</v>
      </c>
      <c r="B50" s="46">
        <v>12711</v>
      </c>
      <c r="C50" s="46">
        <v>46</v>
      </c>
      <c r="D50" s="42"/>
      <c r="E50" s="441">
        <v>3081</v>
      </c>
      <c r="F50" s="46">
        <v>1072</v>
      </c>
      <c r="G50" s="42"/>
      <c r="H50" s="42">
        <v>621</v>
      </c>
      <c r="I50" s="46">
        <v>404</v>
      </c>
      <c r="J50" s="46"/>
      <c r="K50" s="42">
        <v>3702</v>
      </c>
      <c r="L50" s="46">
        <v>1476</v>
      </c>
      <c r="M50" s="46">
        <v>243</v>
      </c>
      <c r="N50" s="46">
        <v>61254</v>
      </c>
      <c r="O50" s="18"/>
    </row>
    <row r="51" spans="1:15" ht="9" customHeight="1">
      <c r="A51" s="51" t="s">
        <v>10</v>
      </c>
      <c r="B51" s="46">
        <v>2369</v>
      </c>
      <c r="C51" s="46">
        <v>84</v>
      </c>
      <c r="D51" s="42"/>
      <c r="E51" s="441">
        <v>701</v>
      </c>
      <c r="F51" s="46">
        <v>136</v>
      </c>
      <c r="G51" s="42"/>
      <c r="H51" s="42">
        <v>298</v>
      </c>
      <c r="I51" s="46">
        <v>114</v>
      </c>
      <c r="J51" s="46"/>
      <c r="K51" s="42">
        <v>999</v>
      </c>
      <c r="L51" s="46">
        <v>250</v>
      </c>
      <c r="M51" s="46">
        <v>75</v>
      </c>
      <c r="N51" s="46">
        <v>11408</v>
      </c>
      <c r="O51" s="258"/>
    </row>
    <row r="52" spans="1:15" ht="9" customHeight="1">
      <c r="A52" s="51" t="s">
        <v>11</v>
      </c>
      <c r="B52" s="46">
        <v>24492</v>
      </c>
      <c r="C52" s="46">
        <v>577</v>
      </c>
      <c r="D52" s="42"/>
      <c r="E52" s="441">
        <v>3980</v>
      </c>
      <c r="F52" s="46">
        <v>462</v>
      </c>
      <c r="G52" s="42"/>
      <c r="H52" s="42">
        <v>1279</v>
      </c>
      <c r="I52" s="46">
        <v>730</v>
      </c>
      <c r="J52" s="46"/>
      <c r="K52" s="42">
        <v>5259</v>
      </c>
      <c r="L52" s="46">
        <v>1192</v>
      </c>
      <c r="M52" s="46">
        <v>319</v>
      </c>
      <c r="N52" s="46">
        <v>56637</v>
      </c>
      <c r="O52" s="18"/>
    </row>
    <row r="53" spans="1:15" ht="9" customHeight="1">
      <c r="A53" s="51" t="s">
        <v>12</v>
      </c>
      <c r="B53" s="46">
        <v>17409</v>
      </c>
      <c r="C53" s="46">
        <v>36</v>
      </c>
      <c r="D53" s="42"/>
      <c r="E53" s="441">
        <v>4867</v>
      </c>
      <c r="F53" s="46">
        <v>2521</v>
      </c>
      <c r="G53" s="42"/>
      <c r="H53" s="42">
        <v>690</v>
      </c>
      <c r="I53" s="46">
        <v>502</v>
      </c>
      <c r="J53" s="46"/>
      <c r="K53" s="42">
        <v>5557</v>
      </c>
      <c r="L53" s="46">
        <v>3023</v>
      </c>
      <c r="M53" s="46">
        <v>509</v>
      </c>
      <c r="N53" s="46">
        <v>71677</v>
      </c>
      <c r="O53" s="18"/>
    </row>
    <row r="54" spans="1:15" ht="9" customHeight="1">
      <c r="A54" s="51" t="s">
        <v>32</v>
      </c>
      <c r="B54" s="46">
        <v>3043</v>
      </c>
      <c r="C54" s="46">
        <v>32</v>
      </c>
      <c r="D54" s="42"/>
      <c r="E54" s="441">
        <v>879</v>
      </c>
      <c r="F54" s="46">
        <v>226</v>
      </c>
      <c r="G54" s="42"/>
      <c r="H54" s="42">
        <v>323</v>
      </c>
      <c r="I54" s="46">
        <v>86</v>
      </c>
      <c r="J54" s="46"/>
      <c r="K54" s="42">
        <v>1202</v>
      </c>
      <c r="L54" s="46">
        <v>312</v>
      </c>
      <c r="M54" s="46">
        <v>121</v>
      </c>
      <c r="N54" s="46">
        <v>7603</v>
      </c>
      <c r="O54" s="18"/>
    </row>
    <row r="55" spans="1:15" ht="9" customHeight="1">
      <c r="A55" s="51" t="s">
        <v>14</v>
      </c>
      <c r="B55" s="46">
        <v>9341</v>
      </c>
      <c r="C55" s="46">
        <v>196</v>
      </c>
      <c r="D55" s="42"/>
      <c r="E55" s="441">
        <v>6331</v>
      </c>
      <c r="F55" s="46">
        <v>1739</v>
      </c>
      <c r="G55" s="42"/>
      <c r="H55" s="42">
        <v>642</v>
      </c>
      <c r="I55" s="46">
        <v>461</v>
      </c>
      <c r="J55" s="46"/>
      <c r="K55" s="42">
        <v>6973</v>
      </c>
      <c r="L55" s="46">
        <v>2200</v>
      </c>
      <c r="M55" s="46">
        <v>152</v>
      </c>
      <c r="N55" s="46">
        <v>28214</v>
      </c>
      <c r="O55" s="18"/>
    </row>
    <row r="56" spans="1:15" ht="9" customHeight="1">
      <c r="A56" s="51" t="s">
        <v>144</v>
      </c>
      <c r="B56" s="46">
        <v>17126</v>
      </c>
      <c r="C56" s="46">
        <v>275</v>
      </c>
      <c r="D56" s="42"/>
      <c r="E56" s="441">
        <v>3950</v>
      </c>
      <c r="F56" s="46">
        <v>606</v>
      </c>
      <c r="G56" s="42"/>
      <c r="H56" s="42">
        <v>1114</v>
      </c>
      <c r="I56" s="46">
        <v>746</v>
      </c>
      <c r="J56" s="46"/>
      <c r="K56" s="42">
        <v>5064</v>
      </c>
      <c r="L56" s="46">
        <v>1352</v>
      </c>
      <c r="M56" s="46">
        <v>452</v>
      </c>
      <c r="N56" s="46">
        <v>46598</v>
      </c>
      <c r="O56" s="18"/>
    </row>
    <row r="57" spans="1:15" ht="9" customHeight="1">
      <c r="A57" s="51" t="s">
        <v>15</v>
      </c>
      <c r="B57" s="46">
        <v>8499</v>
      </c>
      <c r="C57" s="46">
        <v>94</v>
      </c>
      <c r="D57" s="42"/>
      <c r="E57" s="441">
        <v>1711</v>
      </c>
      <c r="F57" s="46">
        <v>305</v>
      </c>
      <c r="G57" s="42"/>
      <c r="H57" s="42">
        <v>76</v>
      </c>
      <c r="I57" s="46">
        <v>31</v>
      </c>
      <c r="J57" s="46"/>
      <c r="K57" s="42">
        <v>1787</v>
      </c>
      <c r="L57" s="46">
        <v>336</v>
      </c>
      <c r="M57" s="46">
        <v>1024</v>
      </c>
      <c r="N57" s="46">
        <v>16524</v>
      </c>
      <c r="O57" s="18"/>
    </row>
    <row r="58" spans="1:15" ht="9" customHeight="1">
      <c r="A58" s="37" t="s">
        <v>151</v>
      </c>
      <c r="B58" s="347">
        <v>308479</v>
      </c>
      <c r="C58" s="347">
        <v>11010</v>
      </c>
      <c r="D58" s="42"/>
      <c r="E58" s="442">
        <v>97740</v>
      </c>
      <c r="F58" s="347">
        <v>19013</v>
      </c>
      <c r="G58" s="42"/>
      <c r="H58" s="439">
        <v>17712</v>
      </c>
      <c r="I58" s="347">
        <v>11568</v>
      </c>
      <c r="J58" s="347"/>
      <c r="K58" s="439">
        <v>115452</v>
      </c>
      <c r="L58" s="347">
        <v>30581</v>
      </c>
      <c r="M58" s="347">
        <v>13633</v>
      </c>
      <c r="N58" s="347">
        <v>881793</v>
      </c>
      <c r="O58" s="258"/>
    </row>
    <row r="59" spans="1:15" ht="9" customHeight="1">
      <c r="A59" s="131" t="s">
        <v>73</v>
      </c>
      <c r="B59" s="347">
        <v>117899</v>
      </c>
      <c r="C59" s="347">
        <v>3725</v>
      </c>
      <c r="D59" s="42"/>
      <c r="E59" s="442">
        <v>48461</v>
      </c>
      <c r="F59" s="347">
        <v>5948</v>
      </c>
      <c r="G59" s="42"/>
      <c r="H59" s="439">
        <v>10620</v>
      </c>
      <c r="I59" s="347">
        <v>7710</v>
      </c>
      <c r="J59" s="347"/>
      <c r="K59" s="439">
        <v>59081</v>
      </c>
      <c r="L59" s="347">
        <v>13658</v>
      </c>
      <c r="M59" s="347">
        <v>8534</v>
      </c>
      <c r="N59" s="347">
        <v>369043</v>
      </c>
      <c r="O59" s="259"/>
    </row>
    <row r="60" spans="1:15" ht="9" customHeight="1">
      <c r="A60" s="132" t="s">
        <v>74</v>
      </c>
      <c r="B60" s="347">
        <v>95590</v>
      </c>
      <c r="C60" s="347">
        <v>5945</v>
      </c>
      <c r="D60" s="42"/>
      <c r="E60" s="442">
        <v>23779</v>
      </c>
      <c r="F60" s="347">
        <v>5998</v>
      </c>
      <c r="G60" s="42"/>
      <c r="H60" s="439">
        <v>2049</v>
      </c>
      <c r="I60" s="347">
        <v>784</v>
      </c>
      <c r="J60" s="347"/>
      <c r="K60" s="439">
        <v>25828</v>
      </c>
      <c r="L60" s="347">
        <v>6782</v>
      </c>
      <c r="M60" s="347">
        <v>2204</v>
      </c>
      <c r="N60" s="347">
        <v>212835</v>
      </c>
      <c r="O60" s="258"/>
    </row>
    <row r="61" spans="1:15" ht="9" customHeight="1">
      <c r="A61" s="133" t="s">
        <v>75</v>
      </c>
      <c r="B61" s="347">
        <v>94990</v>
      </c>
      <c r="C61" s="347">
        <v>1340</v>
      </c>
      <c r="D61" s="42"/>
      <c r="E61" s="442">
        <v>25500</v>
      </c>
      <c r="F61" s="347">
        <v>7067</v>
      </c>
      <c r="G61" s="42"/>
      <c r="H61" s="439">
        <v>5043</v>
      </c>
      <c r="I61" s="347">
        <v>3074</v>
      </c>
      <c r="J61" s="347"/>
      <c r="K61" s="439">
        <v>30543</v>
      </c>
      <c r="L61" s="347">
        <v>10141</v>
      </c>
      <c r="M61" s="347">
        <v>2895</v>
      </c>
      <c r="N61" s="347">
        <v>299915</v>
      </c>
      <c r="O61" s="258"/>
    </row>
    <row r="62" spans="1:15" ht="7.5" customHeight="1">
      <c r="A62" s="147"/>
      <c r="B62" s="285"/>
      <c r="C62" s="285"/>
      <c r="D62" s="285"/>
      <c r="E62" s="36"/>
      <c r="F62" s="285"/>
      <c r="G62" s="285"/>
      <c r="H62" s="285"/>
      <c r="I62" s="285"/>
      <c r="J62" s="285"/>
      <c r="K62" s="285"/>
      <c r="L62" s="285"/>
      <c r="M62" s="285"/>
      <c r="N62" s="285"/>
      <c r="O62" s="18"/>
    </row>
    <row r="63" spans="5:15" ht="7.5" customHeight="1">
      <c r="E63" s="78"/>
      <c r="O63" s="18"/>
    </row>
    <row r="64" ht="12.75">
      <c r="O64" s="18"/>
    </row>
    <row r="65" ht="12.75">
      <c r="O65" s="18"/>
    </row>
    <row r="66" ht="12.75">
      <c r="O66" s="18"/>
    </row>
    <row r="67" ht="12.75">
      <c r="O67" s="18"/>
    </row>
    <row r="68" ht="12.75">
      <c r="O68" s="18"/>
    </row>
    <row r="69" ht="12.75">
      <c r="O69" s="18"/>
    </row>
  </sheetData>
  <mergeCells count="12">
    <mergeCell ref="B5:C5"/>
    <mergeCell ref="E6:F6"/>
    <mergeCell ref="H6:I6"/>
    <mergeCell ref="E5:L5"/>
    <mergeCell ref="A36:N36"/>
    <mergeCell ref="M5:M7"/>
    <mergeCell ref="N5:N7"/>
    <mergeCell ref="C6:C7"/>
    <mergeCell ref="A9:N9"/>
    <mergeCell ref="A5:A7"/>
    <mergeCell ref="K6:L6"/>
    <mergeCell ref="B6:B7"/>
  </mergeCells>
  <printOptions/>
  <pageMargins left="1.1811023622047245" right="1.1811023622047245" top="1.1811023622047245" bottom="1.5748031496062993" header="0.17" footer="1.2598425196850394"/>
  <pageSetup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rbsanna</cp:lastModifiedBy>
  <cp:lastPrinted>2005-11-09T10:57:43Z</cp:lastPrinted>
  <dcterms:created xsi:type="dcterms:W3CDTF">2001-09-28T13:02:28Z</dcterms:created>
  <dcterms:modified xsi:type="dcterms:W3CDTF">2005-11-09T10:58:20Z</dcterms:modified>
  <cp:category/>
  <cp:version/>
  <cp:contentType/>
  <cp:contentStatus/>
</cp:coreProperties>
</file>