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745" windowWidth="15480" windowHeight="5805" tabRatio="904"/>
  </bookViews>
  <sheets>
    <sheet name="Indice" sheetId="26" r:id="rId1"/>
    <sheet name="I.3.4.1" sheetId="40" r:id="rId2"/>
    <sheet name="I.3.4.2" sheetId="41" r:id="rId3"/>
    <sheet name="I.3.4.3" sheetId="42" r:id="rId4"/>
    <sheet name="I.3.4.4" sheetId="43" r:id="rId5"/>
    <sheet name="I.3.4.5" sheetId="44" r:id="rId6"/>
    <sheet name="I.3.4.6" sheetId="45" r:id="rId7"/>
    <sheet name="I.3.4.7" sheetId="46" r:id="rId8"/>
    <sheet name="I.3.4.8" sheetId="4" r:id="rId9"/>
    <sheet name="I.3.4.9" sheetId="5" r:id="rId10"/>
    <sheet name="I.3.4.10" sheetId="15" r:id="rId11"/>
    <sheet name="I.3.4.11" sheetId="11" r:id="rId12"/>
    <sheet name="I.3.4.12" sheetId="25" r:id="rId13"/>
    <sheet name="I.3.4.13" sheetId="17" r:id="rId14"/>
    <sheet name="I.3.4.14" sheetId="24" r:id="rId15"/>
    <sheet name="I.3.4.15" sheetId="18" r:id="rId16"/>
    <sheet name="I.3.4.16" sheetId="19" r:id="rId17"/>
    <sheet name="I.3.3.17" sheetId="20" r:id="rId18"/>
    <sheet name="I.3.4.18" sheetId="21" r:id="rId19"/>
    <sheet name="I.3.4.19" sheetId="23" r:id="rId20"/>
    <sheet name="I.3.4.20" sheetId="37" r:id="rId21"/>
    <sheet name="I.3.4.21" sheetId="38" r:id="rId22"/>
    <sheet name="I.3.4.22" sheetId="39" r:id="rId23"/>
  </sheets>
  <definedNames>
    <definedName name="_xlnm.Print_Area" localSheetId="17">I.3.3.17!$A$1:$I$18</definedName>
    <definedName name="_xlnm.Print_Area" localSheetId="10">I.3.4.10!$A$1:$L$36</definedName>
    <definedName name="_xlnm.Print_Area" localSheetId="11">I.3.4.11!$A$1:$L$34</definedName>
    <definedName name="_xlnm.Print_Area" localSheetId="12">I.3.4.12!$A$1:$L$34</definedName>
    <definedName name="_xlnm.Print_Area" localSheetId="13">I.3.4.13!$A$1:$L$18</definedName>
    <definedName name="_xlnm.Print_Area" localSheetId="14">I.3.4.14!$A$1:$L$36</definedName>
    <definedName name="_xlnm.Print_Area" localSheetId="15">I.3.4.15!$A$1:$L$18</definedName>
    <definedName name="_xlnm.Print_Area" localSheetId="16">I.3.4.16!$A$1:$I$27</definedName>
    <definedName name="_xlnm.Print_Area" localSheetId="18">I.3.4.18!$A$1:$L$25</definedName>
    <definedName name="_xlnm.Print_Area" localSheetId="19">I.3.4.19!$A$1:$L$20</definedName>
    <definedName name="_xlnm.Print_Area" localSheetId="20">I.3.4.20!$A$1:$I$44</definedName>
    <definedName name="_xlnm.Print_Area" localSheetId="21">I.3.4.21!$A$1:$I$29</definedName>
    <definedName name="_xlnm.Print_Area" localSheetId="22">I.3.4.22!$A$1:$F$45</definedName>
    <definedName name="_xlnm.Print_Area" localSheetId="8">I.3.4.8!$A$1:$D$22</definedName>
    <definedName name="_xlnm.Print_Area" localSheetId="9">I.3.4.9!$A$1:$M$18</definedName>
    <definedName name="_xlnm.Print_Area" localSheetId="0">Indice!$A$1:$B$47</definedName>
    <definedName name="DATI" localSheetId="22">#REF!</definedName>
    <definedName name="DATI">#REF!</definedName>
    <definedName name="Gini_coecas_area_tot" localSheetId="22">#REF!</definedName>
    <definedName name="Gini_coecas_area_tot">#REF!</definedName>
    <definedName name="IDX" localSheetId="17">I.3.3.17!#REF!</definedName>
    <definedName name="IDX" localSheetId="10">I.3.4.10!#REF!</definedName>
    <definedName name="IDX" localSheetId="11">I.3.4.11!#REF!</definedName>
    <definedName name="IDX" localSheetId="12">I.3.4.12!#REF!</definedName>
    <definedName name="IDX" localSheetId="13">I.3.4.13!#REF!</definedName>
    <definedName name="IDX" localSheetId="14">I.3.4.14!#REF!</definedName>
    <definedName name="IDX" localSheetId="15">I.3.4.15!#REF!</definedName>
    <definedName name="IDX" localSheetId="16">I.3.4.16!#REF!</definedName>
    <definedName name="IDX" localSheetId="18">I.3.4.18!#REF!</definedName>
    <definedName name="IDX" localSheetId="8">I.3.4.8!#REF!</definedName>
    <definedName name="IDX" localSheetId="9">I.3.4.9!#REF!</definedName>
    <definedName name="SBFIG1" localSheetId="22">#REF!</definedName>
    <definedName name="SBFIG1" localSheetId="0">#REF!</definedName>
    <definedName name="SBFIG1">#REF!</definedName>
    <definedName name="SBFIG1_1" localSheetId="22">#REF!</definedName>
    <definedName name="SBFIG1_1" localSheetId="0">#REF!</definedName>
    <definedName name="SBFIG1_1">#REF!</definedName>
    <definedName name="SBPR1_1" localSheetId="22">#REF!</definedName>
    <definedName name="SBPR1_1" localSheetId="0">#REF!</definedName>
    <definedName name="SBPR1_1">#REF!</definedName>
    <definedName name="SBPR1_10_PROV" localSheetId="22">#REF!</definedName>
    <definedName name="SBPR1_10_PROV">#REF!</definedName>
    <definedName name="SBPR1_10_REG" localSheetId="22">#REF!</definedName>
    <definedName name="SBPR1_10_REG">#REF!</definedName>
    <definedName name="SBPR1_10_RIPGEO" localSheetId="22">#REF!</definedName>
    <definedName name="SBPR1_10_RIPGEO">#REF!</definedName>
    <definedName name="SBPR1_10_TOT" localSheetId="22">#REF!</definedName>
    <definedName name="SBPR1_10_TOT">#REF!</definedName>
    <definedName name="SBPR1_15_PROV" localSheetId="22">#REF!</definedName>
    <definedName name="SBPR1_15_PROV">#REF!</definedName>
    <definedName name="SBPR1_15_PROVT" localSheetId="22">#REF!</definedName>
    <definedName name="SBPR1_15_PROVT">#REF!</definedName>
    <definedName name="SBPR1_15_REG" localSheetId="22">#REF!</definedName>
    <definedName name="SBPR1_15_REG">#REF!</definedName>
    <definedName name="SBPR1_15_REGT" localSheetId="22">#REF!</definedName>
    <definedName name="SBPR1_15_REGT">#REF!</definedName>
    <definedName name="SBPR1_15_RIPGEO" localSheetId="22">#REF!</definedName>
    <definedName name="SBPR1_15_RIPGEO">#REF!</definedName>
    <definedName name="SBPR1_15_RIPGEOT" localSheetId="22">#REF!</definedName>
    <definedName name="SBPR1_15_RIPGEOT">#REF!</definedName>
    <definedName name="SBPR1_15_TOT" localSheetId="22">#REF!</definedName>
    <definedName name="SBPR1_15_TOT">#REF!</definedName>
    <definedName name="SBPR1_15_TOTT" localSheetId="22">#REF!</definedName>
    <definedName name="SBPR1_15_TOTT">#REF!</definedName>
    <definedName name="SBPR1_16_PROV" localSheetId="22">#REF!</definedName>
    <definedName name="SBPR1_16_PROV">#REF!</definedName>
    <definedName name="SBPR1_16_PROVT" localSheetId="22">#REF!</definedName>
    <definedName name="SBPR1_16_PROVT">#REF!</definedName>
    <definedName name="SBPR1_16_REG" localSheetId="22">#REF!</definedName>
    <definedName name="SBPR1_16_REG">#REF!</definedName>
    <definedName name="SBPR1_16_REGT" localSheetId="22">#REF!</definedName>
    <definedName name="SBPR1_16_REGT">#REF!</definedName>
    <definedName name="SBPR1_16_RIPGEO" localSheetId="22">#REF!</definedName>
    <definedName name="SBPR1_16_RIPGEO">#REF!</definedName>
    <definedName name="SBPR1_16_RIPGEOT" localSheetId="22">#REF!</definedName>
    <definedName name="SBPR1_16_RIPGEOT">#REF!</definedName>
    <definedName name="SBPR1_16_TOT" localSheetId="22">#REF!</definedName>
    <definedName name="SBPR1_16_TOT">#REF!</definedName>
    <definedName name="SBPR1_16_TOTT" localSheetId="22">#REF!</definedName>
    <definedName name="SBPR1_16_TOTT">#REF!</definedName>
    <definedName name="SBPR1_18_BOLTRE" localSheetId="22">#REF!</definedName>
    <definedName name="SBPR1_18_BOLTRE">#REF!</definedName>
    <definedName name="SBPR1_18_REG" localSheetId="22">#REF!</definedName>
    <definedName name="SBPR1_18_REG">#REF!</definedName>
    <definedName name="SBPR1_18_RIPGEO" localSheetId="22">#REF!</definedName>
    <definedName name="SBPR1_18_RIPGEO">#REF!</definedName>
    <definedName name="SBPR1_18_TOT" localSheetId="22">#REF!</definedName>
    <definedName name="SBPR1_18_TOT">#REF!</definedName>
    <definedName name="SBPR1_2" localSheetId="22">#REF!</definedName>
    <definedName name="SBPR1_2">#REF!</definedName>
    <definedName name="SBPR1_2BIS" localSheetId="22">#REF!</definedName>
    <definedName name="SBPR1_2BIS">#REF!</definedName>
    <definedName name="SBPR1_3" localSheetId="22">#REF!</definedName>
    <definedName name="SBPR1_3" localSheetId="0">#REF!</definedName>
    <definedName name="SBPR1_3">#REF!</definedName>
    <definedName name="SBPR1_4" localSheetId="22">#REF!</definedName>
    <definedName name="SBPR1_4">#REF!</definedName>
    <definedName name="SBPR1_5" localSheetId="22">#REF!</definedName>
    <definedName name="SBPR1_5" localSheetId="0">#REF!</definedName>
    <definedName name="SBPR1_5">#REF!</definedName>
    <definedName name="SBPR1_6" localSheetId="22">#REF!</definedName>
    <definedName name="SBPR1_6" localSheetId="0">#REF!</definedName>
    <definedName name="SBPR1_6">#REF!</definedName>
    <definedName name="SBPR1_7" localSheetId="22">#REF!</definedName>
    <definedName name="SBPR1_7" localSheetId="0">#REF!</definedName>
    <definedName name="SBPR1_7">#REF!</definedName>
    <definedName name="SBPR1_8" localSheetId="22">#REF!</definedName>
    <definedName name="SBPR1_8">#REF!</definedName>
    <definedName name="SBPR1_8_PROV" localSheetId="22">#REF!</definedName>
    <definedName name="SBPR1_8_PROV" localSheetId="0">#REF!</definedName>
    <definedName name="SBPR1_8_PROV">#REF!</definedName>
    <definedName name="SBPR1_8_REG" localSheetId="22">#REF!</definedName>
    <definedName name="SBPR1_8_REG" localSheetId="0">#REF!</definedName>
    <definedName name="SBPR1_8_REG">#REF!</definedName>
    <definedName name="SBPR1_8_RIPGEO" localSheetId="22">#REF!</definedName>
    <definedName name="SBPR1_8_RIPGEO" localSheetId="0">#REF!</definedName>
    <definedName name="SBPR1_8_RIPGEO">#REF!</definedName>
    <definedName name="SBPR1_8_TOT" localSheetId="22">#REF!</definedName>
    <definedName name="SBPR1_8_TOT" localSheetId="0">#REF!</definedName>
    <definedName name="SBPR1_8_TOT">#REF!</definedName>
    <definedName name="SBPR1_8BIS" localSheetId="22">#REF!</definedName>
    <definedName name="SBPR1_8BIS">#REF!</definedName>
    <definedName name="SBPR1_9_PROV" localSheetId="22">#REF!</definedName>
    <definedName name="SBPR1_9_PROV" localSheetId="0">#REF!</definedName>
    <definedName name="SBPR1_9_PROV">#REF!</definedName>
    <definedName name="SBPR1_9_PROVT" localSheetId="22">#REF!</definedName>
    <definedName name="SBPR1_9_PROVT" localSheetId="0">#REF!</definedName>
    <definedName name="SBPR1_9_PROVT">#REF!</definedName>
    <definedName name="SBPR1_9_REG" localSheetId="22">#REF!</definedName>
    <definedName name="SBPR1_9_REG" localSheetId="0">#REF!</definedName>
    <definedName name="SBPR1_9_REG">#REF!</definedName>
    <definedName name="SBPR1_9_REGT" localSheetId="22">#REF!</definedName>
    <definedName name="SBPR1_9_REGT" localSheetId="0">#REF!</definedName>
    <definedName name="SBPR1_9_REGT">#REF!</definedName>
    <definedName name="SBPR1_9_RIPGEO" localSheetId="22">#REF!</definedName>
    <definedName name="SBPR1_9_RIPGEO" localSheetId="0">#REF!</definedName>
    <definedName name="SBPR1_9_RIPGEO">#REF!</definedName>
    <definedName name="SBPR1_9_RIPGEOT" localSheetId="22">#REF!</definedName>
    <definedName name="SBPR1_9_RIPGEOT" localSheetId="0">#REF!</definedName>
    <definedName name="SBPR1_9_RIPGEOT">#REF!</definedName>
    <definedName name="SBPR1_9_TOT" localSheetId="22">#REF!</definedName>
    <definedName name="SBPR1_9_TOT" localSheetId="0">#REF!</definedName>
    <definedName name="SBPR1_9_TOT">#REF!</definedName>
    <definedName name="SBPR1_9_TOTT" localSheetId="22">#REF!</definedName>
    <definedName name="SBPR1_9_TOTT" localSheetId="0">#REF!</definedName>
    <definedName name="SBPR1_9_TOTT">#REF!</definedName>
    <definedName name="SBTAV1" localSheetId="22">#REF!</definedName>
    <definedName name="SBTAV1" localSheetId="0">#REF!</definedName>
    <definedName name="SBTAV1">#REF!</definedName>
    <definedName name="SBTAV1_2003" localSheetId="22">#REF!</definedName>
    <definedName name="SBTAV1_2003" localSheetId="0">#REF!</definedName>
    <definedName name="SBTAV1_2003">#REF!</definedName>
    <definedName name="SBTAV10" localSheetId="22">#REF!</definedName>
    <definedName name="SBTAV10" localSheetId="0">#REF!</definedName>
    <definedName name="SBTAV10">#REF!</definedName>
    <definedName name="SBTAV11" localSheetId="22">#REF!</definedName>
    <definedName name="SBTAV11" localSheetId="0">#REF!</definedName>
    <definedName name="SBTAV11">#REF!</definedName>
    <definedName name="SBTAV2" localSheetId="22">#REF!</definedName>
    <definedName name="SBTAV2" localSheetId="0">#REF!</definedName>
    <definedName name="SBTAV2">#REF!</definedName>
    <definedName name="SBTAV3" localSheetId="22">#REF!</definedName>
    <definedName name="SBTAV3" localSheetId="0">#REF!</definedName>
    <definedName name="SBTAV3">#REF!</definedName>
    <definedName name="SBTAV4" localSheetId="22">#REF!</definedName>
    <definedName name="SBTAV4" localSheetId="0">#REF!</definedName>
    <definedName name="SBTAV4">#REF!</definedName>
    <definedName name="SBTAV5" localSheetId="22">#REF!</definedName>
    <definedName name="SBTAV5" localSheetId="0">#REF!</definedName>
    <definedName name="SBTAV5">#REF!</definedName>
    <definedName name="SBTAV6" localSheetId="22">#REF!</definedName>
    <definedName name="SBTAV6" localSheetId="0">#REF!</definedName>
    <definedName name="SBTAV6">#REF!</definedName>
    <definedName name="SBTAV7" localSheetId="22">#REF!</definedName>
    <definedName name="SBTAV7" localSheetId="0">#REF!</definedName>
    <definedName name="SBTAV7">#REF!</definedName>
    <definedName name="SBTAV8" localSheetId="22">#REF!</definedName>
    <definedName name="SBTAV8" localSheetId="0">#REF!</definedName>
    <definedName name="SBTAV8">#REF!</definedName>
    <definedName name="SBTAV9" localSheetId="22">#REF!</definedName>
    <definedName name="SBTAV9" localSheetId="0">#REF!</definedName>
    <definedName name="SBTAV9">#REF!</definedName>
    <definedName name="_xlnm.Print_Titles" localSheetId="17">I.3.3.17!$2:$5</definedName>
    <definedName name="_xlnm.Print_Titles" localSheetId="10">I.3.4.10!$2:$6</definedName>
    <definedName name="_xlnm.Print_Titles" localSheetId="11">I.3.4.11!$2:$25</definedName>
    <definedName name="_xlnm.Print_Titles" localSheetId="12">I.3.4.12!$2:$25</definedName>
    <definedName name="_xlnm.Print_Titles" localSheetId="13">I.3.4.13!$2:$5</definedName>
    <definedName name="_xlnm.Print_Titles" localSheetId="14">I.3.4.14!$2:$6</definedName>
    <definedName name="_xlnm.Print_Titles" localSheetId="15">I.3.4.15!$2:$5</definedName>
    <definedName name="_xlnm.Print_Titles" localSheetId="16">I.3.4.16!$2:$5</definedName>
    <definedName name="_xlnm.Print_Titles" localSheetId="18">I.3.4.18!$2:$5</definedName>
    <definedName name="_xlnm.Print_Titles" localSheetId="8">I.3.4.8!$2:$5</definedName>
    <definedName name="_xlnm.Print_Titles" localSheetId="9">I.3.4.9!$2:$5</definedName>
  </definedNames>
  <calcPr calcId="145621"/>
</workbook>
</file>

<file path=xl/calcChain.xml><?xml version="1.0" encoding="utf-8"?>
<calcChain xmlns="http://schemas.openxmlformats.org/spreadsheetml/2006/main">
  <c r="A47" i="26" l="1"/>
  <c r="A45" i="26" l="1"/>
  <c r="A43" i="26"/>
  <c r="A41" i="26"/>
  <c r="A39" i="26"/>
  <c r="A37" i="26"/>
  <c r="A35" i="26"/>
  <c r="A33" i="26"/>
  <c r="A31" i="26"/>
  <c r="A29" i="26"/>
  <c r="A27" i="26"/>
  <c r="A25" i="26"/>
  <c r="A23" i="26"/>
  <c r="A21" i="26"/>
  <c r="A19" i="26"/>
  <c r="A17" i="26"/>
  <c r="A15" i="26"/>
  <c r="A13" i="26"/>
  <c r="A11" i="26"/>
  <c r="A9" i="26"/>
  <c r="A7" i="26"/>
  <c r="A5" i="26"/>
  <c r="F22" i="46"/>
  <c r="E22" i="46"/>
  <c r="D22" i="46"/>
  <c r="C22" i="46"/>
  <c r="B22" i="46"/>
  <c r="F18" i="46"/>
  <c r="E18" i="46"/>
  <c r="D18" i="46"/>
  <c r="C18" i="46"/>
  <c r="B18" i="46"/>
  <c r="F14" i="46"/>
  <c r="E14" i="46"/>
  <c r="D14" i="46"/>
  <c r="C14" i="46"/>
  <c r="B14" i="46"/>
  <c r="F10" i="46"/>
  <c r="E10" i="46"/>
  <c r="D10" i="46"/>
  <c r="C10" i="46"/>
  <c r="B10" i="46"/>
  <c r="F6" i="46"/>
  <c r="E6" i="46"/>
  <c r="D6" i="46"/>
  <c r="C6" i="46"/>
  <c r="B6" i="46"/>
  <c r="F39" i="39" l="1"/>
  <c r="F36" i="39"/>
  <c r="F35" i="39"/>
  <c r="F34" i="39"/>
  <c r="F33" i="39"/>
  <c r="F32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E10" i="39"/>
  <c r="E41" i="39" s="1"/>
  <c r="D10" i="39"/>
  <c r="D41" i="39" s="1"/>
  <c r="C10" i="39"/>
  <c r="C41" i="39" s="1"/>
  <c r="B10" i="39"/>
  <c r="F10" i="39" s="1"/>
  <c r="F9" i="39"/>
  <c r="F8" i="39"/>
  <c r="F7" i="39"/>
  <c r="F22" i="38"/>
  <c r="F23" i="38"/>
  <c r="F24" i="38"/>
  <c r="F25" i="38"/>
  <c r="F21" i="38"/>
  <c r="F15" i="38"/>
  <c r="F16" i="38"/>
  <c r="F17" i="38"/>
  <c r="F18" i="38"/>
  <c r="F14" i="38"/>
  <c r="B6" i="38" l="1"/>
  <c r="B7" i="38"/>
  <c r="C7" i="38"/>
  <c r="D7" i="38"/>
  <c r="E7" i="38"/>
  <c r="G7" i="38"/>
  <c r="H7" i="38"/>
  <c r="I7" i="38"/>
  <c r="B8" i="38"/>
  <c r="C8" i="38"/>
  <c r="D8" i="38"/>
  <c r="E8" i="38"/>
  <c r="G8" i="38"/>
  <c r="H8" i="38"/>
  <c r="I8" i="38"/>
  <c r="B9" i="38"/>
  <c r="C9" i="38"/>
  <c r="D9" i="38"/>
  <c r="E9" i="38"/>
  <c r="G9" i="38"/>
  <c r="H9" i="38"/>
  <c r="I9" i="38"/>
  <c r="B10" i="38"/>
  <c r="C10" i="38"/>
  <c r="D10" i="38"/>
  <c r="E10" i="38"/>
  <c r="G10" i="38"/>
  <c r="H10" i="38"/>
  <c r="I10" i="38"/>
  <c r="B11" i="38"/>
  <c r="C11" i="38"/>
  <c r="D11" i="38"/>
  <c r="E11" i="38"/>
  <c r="G11" i="38"/>
  <c r="H11" i="38"/>
  <c r="I11" i="38"/>
  <c r="F32" i="37"/>
  <c r="F33" i="37"/>
  <c r="F34" i="37"/>
  <c r="F35" i="37"/>
  <c r="F36" i="37"/>
  <c r="F37" i="37"/>
  <c r="F38" i="37"/>
  <c r="F39" i="37"/>
  <c r="F40" i="37"/>
  <c r="F31" i="37"/>
  <c r="B7" i="37"/>
  <c r="C7" i="37"/>
  <c r="D7" i="37"/>
  <c r="E7" i="37"/>
  <c r="G7" i="37"/>
  <c r="H7" i="37"/>
  <c r="I7" i="37"/>
  <c r="B8" i="37"/>
  <c r="C8" i="37"/>
  <c r="D8" i="37"/>
  <c r="E8" i="37"/>
  <c r="G8" i="37"/>
  <c r="H8" i="37"/>
  <c r="I8" i="37"/>
  <c r="B9" i="37"/>
  <c r="C9" i="37"/>
  <c r="D9" i="37"/>
  <c r="E9" i="37"/>
  <c r="G9" i="37"/>
  <c r="H9" i="37"/>
  <c r="I9" i="37"/>
  <c r="B10" i="37"/>
  <c r="C10" i="37"/>
  <c r="D10" i="37"/>
  <c r="E10" i="37"/>
  <c r="G10" i="37"/>
  <c r="H10" i="37"/>
  <c r="I10" i="37"/>
  <c r="B11" i="37"/>
  <c r="C11" i="37"/>
  <c r="D11" i="37"/>
  <c r="E11" i="37"/>
  <c r="G11" i="37"/>
  <c r="H11" i="37"/>
  <c r="I11" i="37"/>
  <c r="B12" i="37"/>
  <c r="C12" i="37"/>
  <c r="D12" i="37"/>
  <c r="E12" i="37"/>
  <c r="G12" i="37"/>
  <c r="H12" i="37"/>
  <c r="I12" i="37"/>
  <c r="B13" i="37"/>
  <c r="C13" i="37"/>
  <c r="D13" i="37"/>
  <c r="E13" i="37"/>
  <c r="G13" i="37"/>
  <c r="H13" i="37"/>
  <c r="I13" i="37"/>
  <c r="B14" i="37"/>
  <c r="C14" i="37"/>
  <c r="D14" i="37"/>
  <c r="E14" i="37"/>
  <c r="G14" i="37"/>
  <c r="H14" i="37"/>
  <c r="I14" i="37"/>
  <c r="B15" i="37"/>
  <c r="C15" i="37"/>
  <c r="D15" i="37"/>
  <c r="E15" i="37"/>
  <c r="G15" i="37"/>
  <c r="H15" i="37"/>
  <c r="I15" i="37"/>
  <c r="B16" i="37"/>
  <c r="C16" i="37"/>
  <c r="D16" i="37"/>
  <c r="E16" i="37"/>
  <c r="G16" i="37"/>
  <c r="H16" i="37"/>
  <c r="I16" i="37"/>
  <c r="B18" i="37"/>
  <c r="B6" i="37" s="1"/>
  <c r="B41" i="39" l="1"/>
  <c r="F41" i="39"/>
  <c r="F19" i="37"/>
  <c r="F27" i="37"/>
  <c r="F25" i="37"/>
  <c r="F23" i="37"/>
  <c r="F21" i="37"/>
  <c r="F28" i="37"/>
  <c r="F26" i="37"/>
  <c r="F24" i="37"/>
  <c r="F22" i="37"/>
  <c r="F20" i="37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B5" i="21"/>
  <c r="C5" i="21"/>
  <c r="F5" i="21"/>
  <c r="G5" i="21"/>
  <c r="J5" i="21"/>
  <c r="K5" i="21"/>
  <c r="D6" i="21"/>
  <c r="H6" i="21"/>
  <c r="L6" i="21"/>
  <c r="D7" i="21"/>
  <c r="H7" i="21"/>
  <c r="L7" i="21"/>
  <c r="D8" i="21"/>
  <c r="H8" i="21"/>
  <c r="L8" i="21"/>
  <c r="D9" i="21"/>
  <c r="H9" i="21"/>
  <c r="L9" i="21"/>
  <c r="B11" i="21"/>
  <c r="C11" i="21"/>
  <c r="C17" i="21" s="1"/>
  <c r="F11" i="21"/>
  <c r="F17" i="21" s="1"/>
  <c r="G11" i="21"/>
  <c r="J11" i="21"/>
  <c r="K11" i="21"/>
  <c r="K17" i="21" s="1"/>
  <c r="D12" i="21"/>
  <c r="H12" i="21"/>
  <c r="L12" i="21"/>
  <c r="D13" i="21"/>
  <c r="H13" i="21"/>
  <c r="L13" i="21"/>
  <c r="D14" i="21"/>
  <c r="D20" i="21"/>
  <c r="H14" i="21"/>
  <c r="L14" i="21"/>
  <c r="L20" i="21" s="1"/>
  <c r="D15" i="21"/>
  <c r="H15" i="21"/>
  <c r="H21" i="21" s="1"/>
  <c r="L15" i="21"/>
  <c r="B17" i="21"/>
  <c r="G17" i="21"/>
  <c r="J17" i="21"/>
  <c r="B18" i="21"/>
  <c r="C18" i="21"/>
  <c r="F18" i="21"/>
  <c r="G18" i="21"/>
  <c r="H18" i="21"/>
  <c r="J18" i="21"/>
  <c r="K18" i="21"/>
  <c r="B19" i="21"/>
  <c r="C19" i="21"/>
  <c r="D19" i="21"/>
  <c r="F19" i="21"/>
  <c r="G19" i="21"/>
  <c r="J19" i="21"/>
  <c r="K19" i="21"/>
  <c r="L19" i="21"/>
  <c r="B20" i="21"/>
  <c r="C20" i="21"/>
  <c r="F20" i="21"/>
  <c r="G20" i="21"/>
  <c r="H20" i="21"/>
  <c r="J20" i="21"/>
  <c r="K20" i="21"/>
  <c r="B21" i="21"/>
  <c r="C21" i="21"/>
  <c r="D21" i="21"/>
  <c r="F21" i="21"/>
  <c r="G21" i="21"/>
  <c r="J21" i="21"/>
  <c r="K21" i="21"/>
  <c r="L21" i="21"/>
  <c r="D5" i="23"/>
  <c r="H5" i="23"/>
  <c r="L5" i="23"/>
  <c r="D6" i="23"/>
  <c r="H6" i="23"/>
  <c r="L6" i="23"/>
  <c r="D7" i="23"/>
  <c r="H7" i="23"/>
  <c r="L7" i="23"/>
  <c r="D8" i="23"/>
  <c r="H8" i="23"/>
  <c r="L8" i="23"/>
  <c r="D9" i="23"/>
  <c r="H9" i="23"/>
  <c r="L9" i="23"/>
  <c r="D10" i="23"/>
  <c r="H10" i="23"/>
  <c r="L10" i="23"/>
  <c r="D11" i="23"/>
  <c r="H11" i="23"/>
  <c r="L11" i="23"/>
  <c r="D12" i="23"/>
  <c r="H12" i="23"/>
  <c r="L12" i="23"/>
  <c r="D13" i="23"/>
  <c r="H13" i="23"/>
  <c r="L13" i="23"/>
  <c r="D14" i="23"/>
  <c r="H14" i="23"/>
  <c r="L14" i="23"/>
  <c r="D15" i="23"/>
  <c r="H15" i="23"/>
  <c r="L15" i="23"/>
  <c r="D16" i="23"/>
  <c r="H16" i="23"/>
  <c r="L16" i="23"/>
  <c r="D17" i="23"/>
  <c r="H17" i="23"/>
  <c r="L17" i="23"/>
  <c r="C5" i="5"/>
  <c r="D5" i="5"/>
  <c r="G5" i="5"/>
  <c r="H5" i="5"/>
  <c r="K5" i="5"/>
  <c r="L5" i="5"/>
  <c r="E6" i="5"/>
  <c r="I6" i="5"/>
  <c r="M6" i="5"/>
  <c r="E7" i="5"/>
  <c r="I7" i="5"/>
  <c r="M7" i="5"/>
  <c r="M5" i="5" s="1"/>
  <c r="C9" i="5"/>
  <c r="D9" i="5"/>
  <c r="G9" i="5"/>
  <c r="H9" i="5"/>
  <c r="K9" i="5"/>
  <c r="L9" i="5"/>
  <c r="E10" i="5"/>
  <c r="I10" i="5"/>
  <c r="M10" i="5"/>
  <c r="E11" i="5"/>
  <c r="I11" i="5"/>
  <c r="I9" i="5" s="1"/>
  <c r="M11" i="5"/>
  <c r="C14" i="5"/>
  <c r="D14" i="5"/>
  <c r="G14" i="5"/>
  <c r="H14" i="5"/>
  <c r="I14" i="5" s="1"/>
  <c r="K14" i="5"/>
  <c r="L14" i="5"/>
  <c r="C15" i="5"/>
  <c r="E15" i="5" s="1"/>
  <c r="D15" i="5"/>
  <c r="D13" i="5" s="1"/>
  <c r="G15" i="5"/>
  <c r="G13" i="5" s="1"/>
  <c r="H15" i="5"/>
  <c r="H13" i="5"/>
  <c r="K15" i="5"/>
  <c r="K13" i="5"/>
  <c r="L15" i="5"/>
  <c r="M15" i="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D12" i="15"/>
  <c r="H12" i="15"/>
  <c r="L12" i="15"/>
  <c r="B13" i="15"/>
  <c r="C13" i="15"/>
  <c r="D13" i="15"/>
  <c r="F13" i="15"/>
  <c r="G13" i="15"/>
  <c r="J13" i="15"/>
  <c r="K13" i="15"/>
  <c r="L13" i="15" s="1"/>
  <c r="D16" i="15"/>
  <c r="H16" i="15"/>
  <c r="L16" i="15"/>
  <c r="D17" i="15"/>
  <c r="H17" i="15"/>
  <c r="L17" i="15"/>
  <c r="D18" i="15"/>
  <c r="H18" i="15"/>
  <c r="L18" i="15"/>
  <c r="D19" i="15"/>
  <c r="H19" i="15"/>
  <c r="L19" i="15"/>
  <c r="D20" i="15"/>
  <c r="H20" i="15"/>
  <c r="L20" i="15"/>
  <c r="D21" i="15"/>
  <c r="H21" i="15"/>
  <c r="L21" i="15"/>
  <c r="D22" i="15"/>
  <c r="H22" i="15"/>
  <c r="L22" i="15"/>
  <c r="B23" i="15"/>
  <c r="C23" i="15"/>
  <c r="D23" i="15"/>
  <c r="F23" i="15"/>
  <c r="G23" i="15"/>
  <c r="J23" i="15"/>
  <c r="K23" i="15"/>
  <c r="L23" i="15" s="1"/>
  <c r="B26" i="15"/>
  <c r="C26" i="15"/>
  <c r="D26" i="15"/>
  <c r="F26" i="15"/>
  <c r="G26" i="15"/>
  <c r="H26" i="15"/>
  <c r="J26" i="15"/>
  <c r="K26" i="15"/>
  <c r="L26" i="15"/>
  <c r="B27" i="15"/>
  <c r="C27" i="15"/>
  <c r="D27" i="15"/>
  <c r="F27" i="15"/>
  <c r="G27" i="15"/>
  <c r="H27" i="15"/>
  <c r="J27" i="15"/>
  <c r="K27" i="15"/>
  <c r="L27" i="15"/>
  <c r="B28" i="15"/>
  <c r="C28" i="15"/>
  <c r="D28" i="15"/>
  <c r="F28" i="15"/>
  <c r="G28" i="15"/>
  <c r="H28" i="15"/>
  <c r="J28" i="15"/>
  <c r="K28" i="15"/>
  <c r="L28" i="15"/>
  <c r="B29" i="15"/>
  <c r="C29" i="15"/>
  <c r="D29" i="15"/>
  <c r="F29" i="15"/>
  <c r="G29" i="15"/>
  <c r="H29" i="15"/>
  <c r="J29" i="15"/>
  <c r="K29" i="15"/>
  <c r="L29" i="15"/>
  <c r="B30" i="15"/>
  <c r="C30" i="15"/>
  <c r="D30" i="15"/>
  <c r="F30" i="15"/>
  <c r="G30" i="15"/>
  <c r="H30" i="15"/>
  <c r="J30" i="15"/>
  <c r="K30" i="15"/>
  <c r="L30" i="15"/>
  <c r="B31" i="15"/>
  <c r="C31" i="15"/>
  <c r="D31" i="15"/>
  <c r="F31" i="15"/>
  <c r="G31" i="15"/>
  <c r="H31" i="15"/>
  <c r="J31" i="15"/>
  <c r="K31" i="15"/>
  <c r="L31" i="15"/>
  <c r="B32" i="15"/>
  <c r="C32" i="15"/>
  <c r="D32" i="15"/>
  <c r="F32" i="15"/>
  <c r="G32" i="15"/>
  <c r="H32" i="15"/>
  <c r="J32" i="15"/>
  <c r="K32" i="15"/>
  <c r="L32" i="15"/>
  <c r="B33" i="15"/>
  <c r="C33" i="15"/>
  <c r="D33" i="15"/>
  <c r="F33" i="15"/>
  <c r="G33" i="15"/>
  <c r="J33" i="15"/>
  <c r="K33" i="15"/>
  <c r="D4" i="11"/>
  <c r="H4" i="11"/>
  <c r="L4" i="11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D12" i="11"/>
  <c r="H12" i="11"/>
  <c r="L12" i="11"/>
  <c r="D13" i="11"/>
  <c r="H13" i="11"/>
  <c r="L13" i="11"/>
  <c r="D14" i="11"/>
  <c r="H14" i="11"/>
  <c r="L14" i="11"/>
  <c r="D15" i="11"/>
  <c r="H15" i="11"/>
  <c r="L15" i="11"/>
  <c r="D16" i="11"/>
  <c r="H16" i="11"/>
  <c r="L16" i="11"/>
  <c r="D17" i="11"/>
  <c r="H17" i="11"/>
  <c r="L17" i="11"/>
  <c r="D18" i="11"/>
  <c r="H18" i="11"/>
  <c r="L18" i="11"/>
  <c r="D19" i="11"/>
  <c r="H19" i="11"/>
  <c r="L19" i="11"/>
  <c r="D20" i="11"/>
  <c r="H20" i="11"/>
  <c r="L20" i="11"/>
  <c r="D21" i="11"/>
  <c r="H21" i="11"/>
  <c r="L21" i="11"/>
  <c r="D22" i="11"/>
  <c r="H22" i="11"/>
  <c r="L22" i="11"/>
  <c r="D23" i="11"/>
  <c r="H23" i="11"/>
  <c r="L23" i="11"/>
  <c r="D24" i="11"/>
  <c r="H24" i="11"/>
  <c r="L24" i="11"/>
  <c r="D25" i="11"/>
  <c r="H25" i="11"/>
  <c r="L25" i="11"/>
  <c r="D27" i="11"/>
  <c r="H27" i="11"/>
  <c r="L27" i="11"/>
  <c r="D28" i="11"/>
  <c r="H28" i="11"/>
  <c r="L28" i="11"/>
  <c r="D29" i="11"/>
  <c r="H29" i="11"/>
  <c r="L29" i="11"/>
  <c r="D30" i="11"/>
  <c r="H30" i="11"/>
  <c r="L30" i="11"/>
  <c r="D31" i="11"/>
  <c r="H31" i="11"/>
  <c r="L31" i="11"/>
  <c r="D4" i="25"/>
  <c r="H4" i="25"/>
  <c r="L4" i="25"/>
  <c r="D5" i="25"/>
  <c r="H5" i="25"/>
  <c r="L5" i="25"/>
  <c r="D6" i="25"/>
  <c r="H6" i="25"/>
  <c r="L6" i="25"/>
  <c r="D7" i="25"/>
  <c r="H7" i="25"/>
  <c r="L7" i="25"/>
  <c r="D8" i="25"/>
  <c r="L8" i="25"/>
  <c r="D9" i="25"/>
  <c r="L9" i="25"/>
  <c r="D10" i="25"/>
  <c r="H10" i="25"/>
  <c r="L10" i="25"/>
  <c r="D11" i="25"/>
  <c r="H11" i="25"/>
  <c r="L11" i="25"/>
  <c r="D12" i="25"/>
  <c r="H12" i="25"/>
  <c r="L12" i="25"/>
  <c r="D13" i="25"/>
  <c r="H13" i="25"/>
  <c r="L13" i="25"/>
  <c r="D14" i="25"/>
  <c r="H14" i="25"/>
  <c r="L14" i="25"/>
  <c r="D15" i="25"/>
  <c r="H15" i="25"/>
  <c r="L15" i="25"/>
  <c r="D16" i="25"/>
  <c r="H16" i="25"/>
  <c r="L16" i="25"/>
  <c r="D17" i="25"/>
  <c r="H17" i="25"/>
  <c r="L17" i="25"/>
  <c r="D18" i="25"/>
  <c r="H18" i="25"/>
  <c r="L18" i="25"/>
  <c r="D19" i="25"/>
  <c r="H19" i="25"/>
  <c r="L19" i="25"/>
  <c r="D20" i="25"/>
  <c r="H20" i="25"/>
  <c r="L20" i="25"/>
  <c r="D21" i="25"/>
  <c r="H21" i="25"/>
  <c r="L21" i="25"/>
  <c r="D22" i="25"/>
  <c r="H22" i="25"/>
  <c r="L22" i="25"/>
  <c r="D23" i="25"/>
  <c r="H23" i="25"/>
  <c r="L23" i="25"/>
  <c r="D24" i="25"/>
  <c r="H24" i="25"/>
  <c r="L24" i="25"/>
  <c r="D25" i="25"/>
  <c r="H25" i="25"/>
  <c r="L25" i="25"/>
  <c r="D27" i="25"/>
  <c r="H27" i="25"/>
  <c r="L27" i="25"/>
  <c r="D28" i="25"/>
  <c r="H28" i="25"/>
  <c r="L28" i="25"/>
  <c r="D29" i="25"/>
  <c r="H29" i="25"/>
  <c r="L29" i="25"/>
  <c r="D30" i="25"/>
  <c r="H30" i="25"/>
  <c r="L30" i="25"/>
  <c r="D31" i="25"/>
  <c r="H31" i="25"/>
  <c r="L31" i="25"/>
  <c r="D6" i="24"/>
  <c r="H6" i="24"/>
  <c r="L6" i="24"/>
  <c r="D7" i="24"/>
  <c r="D27" i="24" s="1"/>
  <c r="H7" i="24"/>
  <c r="L7" i="24"/>
  <c r="D8" i="24"/>
  <c r="H8" i="24"/>
  <c r="L8" i="24"/>
  <c r="D9" i="24"/>
  <c r="H9" i="24"/>
  <c r="L9" i="24"/>
  <c r="D10" i="24"/>
  <c r="H10" i="24"/>
  <c r="L10" i="24"/>
  <c r="D11" i="24"/>
  <c r="H11" i="24"/>
  <c r="L11" i="24"/>
  <c r="D12" i="24"/>
  <c r="H12" i="24"/>
  <c r="L12" i="24"/>
  <c r="B13" i="24"/>
  <c r="C13" i="24"/>
  <c r="F13" i="24"/>
  <c r="G13" i="24"/>
  <c r="J13" i="24"/>
  <c r="K13" i="24"/>
  <c r="L13" i="24"/>
  <c r="D16" i="24"/>
  <c r="H16" i="24"/>
  <c r="L16" i="24"/>
  <c r="L26" i="24" s="1"/>
  <c r="D17" i="24"/>
  <c r="H17" i="24"/>
  <c r="H27" i="24" s="1"/>
  <c r="L17" i="24"/>
  <c r="D18" i="24"/>
  <c r="H18" i="24"/>
  <c r="H28" i="24" s="1"/>
  <c r="L18" i="24"/>
  <c r="D19" i="24"/>
  <c r="D29" i="24" s="1"/>
  <c r="H19" i="24"/>
  <c r="L19" i="24"/>
  <c r="L29" i="24" s="1"/>
  <c r="D20" i="24"/>
  <c r="H20" i="24"/>
  <c r="H30" i="24" s="1"/>
  <c r="L20" i="24"/>
  <c r="D21" i="24"/>
  <c r="D31" i="24" s="1"/>
  <c r="H21" i="24"/>
  <c r="L21" i="24"/>
  <c r="L31" i="24" s="1"/>
  <c r="D22" i="24"/>
  <c r="H22" i="24"/>
  <c r="H32" i="24" s="1"/>
  <c r="L22" i="24"/>
  <c r="B23" i="24"/>
  <c r="B33" i="24" s="1"/>
  <c r="C23" i="24"/>
  <c r="F23" i="24"/>
  <c r="F33" i="24" s="1"/>
  <c r="G23" i="24"/>
  <c r="J23" i="24"/>
  <c r="J33" i="24" s="1"/>
  <c r="K23" i="24"/>
  <c r="L23" i="24"/>
  <c r="L33" i="24" s="1"/>
  <c r="B26" i="24"/>
  <c r="C26" i="24"/>
  <c r="D26" i="24"/>
  <c r="F26" i="24"/>
  <c r="G26" i="24"/>
  <c r="H26" i="24"/>
  <c r="J26" i="24"/>
  <c r="K26" i="24"/>
  <c r="B27" i="24"/>
  <c r="C27" i="24"/>
  <c r="F27" i="24"/>
  <c r="G27" i="24"/>
  <c r="J27" i="24"/>
  <c r="K27" i="24"/>
  <c r="L27" i="24"/>
  <c r="B28" i="24"/>
  <c r="C28" i="24"/>
  <c r="F28" i="24"/>
  <c r="G28" i="24"/>
  <c r="J28" i="24"/>
  <c r="K28" i="24"/>
  <c r="L28" i="24"/>
  <c r="B29" i="24"/>
  <c r="C29" i="24"/>
  <c r="F29" i="24"/>
  <c r="G29" i="24"/>
  <c r="H29" i="24"/>
  <c r="J29" i="24"/>
  <c r="K29" i="24"/>
  <c r="B30" i="24"/>
  <c r="C30" i="24"/>
  <c r="D30" i="24"/>
  <c r="F30" i="24"/>
  <c r="G30" i="24"/>
  <c r="J30" i="24"/>
  <c r="K30" i="24"/>
  <c r="L30" i="24"/>
  <c r="B31" i="24"/>
  <c r="C31" i="24"/>
  <c r="F31" i="24"/>
  <c r="G31" i="24"/>
  <c r="H31" i="24"/>
  <c r="J31" i="24"/>
  <c r="K31" i="24"/>
  <c r="B32" i="24"/>
  <c r="C32" i="24"/>
  <c r="D32" i="24"/>
  <c r="F32" i="24"/>
  <c r="G32" i="24"/>
  <c r="J32" i="24"/>
  <c r="K32" i="24"/>
  <c r="L32" i="24"/>
  <c r="C33" i="24"/>
  <c r="G33" i="24"/>
  <c r="K33" i="24"/>
  <c r="B5" i="19"/>
  <c r="B23" i="19" s="1"/>
  <c r="E5" i="19"/>
  <c r="H5" i="19"/>
  <c r="B16" i="19"/>
  <c r="E16" i="19"/>
  <c r="H16" i="19"/>
  <c r="E23" i="19"/>
  <c r="I15" i="5"/>
  <c r="M14" i="5"/>
  <c r="E14" i="5"/>
  <c r="E13" i="5" s="1"/>
  <c r="H19" i="21"/>
  <c r="L18" i="21"/>
  <c r="D18" i="21"/>
  <c r="H23" i="19" l="1"/>
  <c r="D23" i="24"/>
  <c r="D13" i="24"/>
  <c r="L13" i="5"/>
  <c r="C13" i="5"/>
  <c r="E9" i="5"/>
  <c r="I5" i="5"/>
  <c r="E5" i="5"/>
  <c r="H11" i="21"/>
  <c r="D11" i="21"/>
  <c r="L5" i="21"/>
  <c r="I13" i="5"/>
  <c r="H23" i="24"/>
  <c r="H13" i="24"/>
  <c r="H23" i="15"/>
  <c r="H13" i="15"/>
  <c r="M9" i="5"/>
  <c r="L11" i="21"/>
  <c r="L17" i="21" s="1"/>
  <c r="D5" i="21"/>
  <c r="H5" i="21"/>
  <c r="D33" i="24"/>
  <c r="H17" i="21"/>
  <c r="D17" i="21"/>
  <c r="H33" i="24"/>
  <c r="L33" i="15"/>
  <c r="H33" i="15"/>
  <c r="M13" i="5"/>
  <c r="D28" i="24"/>
</calcChain>
</file>

<file path=xl/sharedStrings.xml><?xml version="1.0" encoding="utf-8"?>
<sst xmlns="http://schemas.openxmlformats.org/spreadsheetml/2006/main" count="706" uniqueCount="227">
  <si>
    <t>Centro</t>
  </si>
  <si>
    <t>Totale</t>
  </si>
  <si>
    <t>2000</t>
  </si>
  <si>
    <t>2005</t>
  </si>
  <si>
    <t>Piemonte</t>
  </si>
  <si>
    <t>Lombardia</t>
  </si>
  <si>
    <t>Bolzano-Bozen</t>
  </si>
  <si>
    <t>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</si>
  <si>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</si>
  <si>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</si>
  <si>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</si>
  <si>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</si>
  <si>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</si>
  <si>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</si>
  <si>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</si>
  <si>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</si>
  <si>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</si>
  <si>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</si>
  <si>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</si>
  <si>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</si>
  <si>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</si>
  <si>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</si>
  <si>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</si>
  <si>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</si>
  <si>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</t>
  </si>
  <si>
    <t>Collaboratori</t>
  </si>
  <si>
    <t>Professionisti</t>
  </si>
  <si>
    <t>1996</t>
  </si>
  <si>
    <t>1997</t>
  </si>
  <si>
    <t>1998</t>
  </si>
  <si>
    <t>1999</t>
  </si>
  <si>
    <t>2001</t>
  </si>
  <si>
    <t>2002</t>
  </si>
  <si>
    <t>2003</t>
  </si>
  <si>
    <t>2004</t>
  </si>
  <si>
    <t>2006</t>
  </si>
  <si>
    <t>2007</t>
  </si>
  <si>
    <t>2008</t>
  </si>
  <si>
    <t>Maschi</t>
  </si>
  <si>
    <t>Femmine</t>
  </si>
  <si>
    <t>Maschi e femmine</t>
  </si>
  <si>
    <t>Concorrenti</t>
  </si>
  <si>
    <t>Esclusivi</t>
  </si>
  <si>
    <t>Caratteristiche professionali definite</t>
  </si>
  <si>
    <t>Amministratore, sindaco, ecc.</t>
  </si>
  <si>
    <t>Collaboratori di giornali, riviste</t>
  </si>
  <si>
    <t>Collegi e commissioni</t>
  </si>
  <si>
    <t>Enti locali</t>
  </si>
  <si>
    <t>Dottorato, assegni, ecc.</t>
  </si>
  <si>
    <t>Venditori porta a porta</t>
  </si>
  <si>
    <t>Associati in partecipazione</t>
  </si>
  <si>
    <t>Medici specializzandi</t>
  </si>
  <si>
    <t xml:space="preserve">Totale   </t>
  </si>
  <si>
    <t>Collaboratori a progetto</t>
  </si>
  <si>
    <t>Collaboratori occasionali</t>
  </si>
  <si>
    <t>Autonomi occasionali</t>
  </si>
  <si>
    <t>Collaboratori PA</t>
  </si>
  <si>
    <t>Altre collaborazioni</t>
  </si>
  <si>
    <t>Caratteristiche professionali non definite</t>
  </si>
  <si>
    <t>Titolare pensione indiretta</t>
  </si>
  <si>
    <t>Titolare pensione diretta</t>
  </si>
  <si>
    <t>Con altra contribuzione INPS</t>
  </si>
  <si>
    <t>Con altra contribuzione non INPS</t>
  </si>
  <si>
    <t>Collaboratori e professionisti</t>
  </si>
  <si>
    <t>Valle d'Aosta/Vallée d'Aoste</t>
  </si>
  <si>
    <t>Media annua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</si>
  <si>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</si>
  <si>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</si>
  <si>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</si>
  <si>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</si>
  <si>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</si>
  <si>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</si>
  <si>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</si>
  <si>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</si>
  <si>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</si>
  <si>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</si>
  <si>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</si>
  <si>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</si>
  <si>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</si>
  <si>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Fino a 24</t>
  </si>
  <si>
    <t>REGIONE</t>
  </si>
  <si>
    <t>CARATTERISTICHE PROFESSIONALI 
TIPO DI RAPPORTO DI LAVORO</t>
  </si>
  <si>
    <t>SESSO
MESI ACCREDITATI</t>
  </si>
  <si>
    <t>Numero</t>
  </si>
  <si>
    <t>Reddito medio</t>
  </si>
  <si>
    <t>Meno di 1 mese</t>
  </si>
  <si>
    <t xml:space="preserve"> 1 - 5 mesi</t>
  </si>
  <si>
    <t xml:space="preserve"> 6 - 11 mesi</t>
  </si>
  <si>
    <t xml:space="preserve"> 12 mesi</t>
  </si>
  <si>
    <t>25-29 anni</t>
  </si>
  <si>
    <t>30-39 anni</t>
  </si>
  <si>
    <t>40-49 anni</t>
  </si>
  <si>
    <t>50-59 anni</t>
  </si>
  <si>
    <t>60-64 anni</t>
  </si>
  <si>
    <t>65 anni e più</t>
  </si>
  <si>
    <t>COLLABORATORI</t>
  </si>
  <si>
    <t>PROFESSIONISTI</t>
  </si>
  <si>
    <t>(*) dati provvisori</t>
  </si>
  <si>
    <t>COLLABORATORI E PROFESSIONISTI</t>
  </si>
  <si>
    <t>(**) dati provvisori</t>
  </si>
  <si>
    <t>Volontari servizio civile**</t>
  </si>
  <si>
    <t>(*) Sono definiti '"concorrenti" i lavoratori che pagano l'aliquota minima (17%) in quanto hanno un'altra forma di previdenza</t>
  </si>
  <si>
    <t>500.00-4999.99</t>
  </si>
  <si>
    <t>5000.00-9999.99</t>
  </si>
  <si>
    <t>10000.00-24999.99</t>
  </si>
  <si>
    <t>25000.00-49999.99</t>
  </si>
  <si>
    <t>50000.00-74999.99</t>
  </si>
  <si>
    <t>Fino a 499.99</t>
  </si>
  <si>
    <t>75000.00 e più</t>
  </si>
  <si>
    <t>(*) Sono i mesi utili ai fini del diritto alla pensione, accreditati sulla base del reddito imponibile</t>
  </si>
  <si>
    <t>(**) A partire dal 1° gennaio 2009 è cessato l'obbligo contributivo per i volontari del servizio civile; nel 2009 si sono verificati comunque dei versamenti contributivi per gli anni pregressi</t>
  </si>
  <si>
    <t>Fonte: INPS - Coordinamento Generale Statistico Attuariale</t>
  </si>
  <si>
    <t>Trentino-Alto Adige</t>
  </si>
  <si>
    <t>Friuli-Venezia Giulia</t>
  </si>
  <si>
    <t>SESSO 
MODALITA' SVOLGIMENTO ATTIVITA'</t>
  </si>
  <si>
    <t xml:space="preserve">MODALITA' SVOLGIMENTO ATTIVITA'
SESSO </t>
  </si>
  <si>
    <t>Lavoratore dipendente (INPS-FPLD)</t>
  </si>
  <si>
    <t>Artigiano (INPS)</t>
  </si>
  <si>
    <t>Commerciante (INPS)</t>
  </si>
  <si>
    <t>Dipendente enti locali e amm. dello Stato (INPDAP)</t>
  </si>
  <si>
    <t>Professionista (Casse professionali)</t>
  </si>
  <si>
    <t>TIPO DI ALTRA ASSICURAZIONE PREVIDENZIALE</t>
  </si>
  <si>
    <t>Reddito medio
annuo</t>
  </si>
  <si>
    <t>2009</t>
  </si>
  <si>
    <t>2010*</t>
  </si>
  <si>
    <t>2010**</t>
  </si>
  <si>
    <t>CLASSE DI ETA'</t>
  </si>
  <si>
    <t>Nord-ovest</t>
  </si>
  <si>
    <t>Nord-est</t>
  </si>
  <si>
    <t>Sud</t>
  </si>
  <si>
    <t>Isole</t>
  </si>
  <si>
    <t xml:space="preserve">(*) Valori del 2010 provvisori sia per i collaboratori che, soprattutto, per i professionisti, per i quali manca una parte della contribuzione da versare a saldo; di conseguenza, tale carenza si riflette nel basso livello di reddito attualmente registrato </t>
  </si>
  <si>
    <t xml:space="preserve">
SESSO</t>
  </si>
  <si>
    <t>CLASSE DI REDDITO ANNUO</t>
  </si>
  <si>
    <t>I CONTESTI</t>
  </si>
  <si>
    <t>I.3 MERCATO DEL LAVORO</t>
  </si>
  <si>
    <t>ANNO</t>
  </si>
  <si>
    <t xml:space="preserve">CONTRIBUENTI
ALLA GESTIONE
SEPARATA
</t>
  </si>
  <si>
    <t xml:space="preserve">SUCCESSIVA CONDIZIONE </t>
  </si>
  <si>
    <t>LAVORATORI
DIPENDENTI
(FPLD)</t>
  </si>
  <si>
    <t>LAVORATORI
AUTONOMI
(Commercianti, Artigiani, CDCM)</t>
  </si>
  <si>
    <t>LAVORATORI 
NON INPS
(Altri Enti previd.)</t>
  </si>
  <si>
    <t>PENSIONATI</t>
  </si>
  <si>
    <t>IN MOBILITA'/ 
DISOCCUPAZIONE</t>
  </si>
  <si>
    <t>SILENTI/
DECEDUTI</t>
  </si>
  <si>
    <t>TOTALE</t>
  </si>
  <si>
    <t>FINO A 29 ANNI</t>
  </si>
  <si>
    <t>30 ANNI E OLTRE</t>
  </si>
  <si>
    <t xml:space="preserve">* Si tratta dei contribuenti che al momento in cui svolgono l'attività di collaborazione per la prima volta la svolgono in via esclusiva e non sono iscritti ad altre previdenze obbligatorie </t>
  </si>
  <si>
    <t>** Dati provvisori</t>
  </si>
  <si>
    <r>
      <t>N.B</t>
    </r>
    <r>
      <rPr>
        <sz val="7"/>
        <rFont val="Arial"/>
        <family val="2"/>
      </rPr>
      <t>. La coorte iniziale è formata dai collaboratori esclusivi che risultano contribuenti per la prima volta nell'anno 2000. Dall'anno successivo e fino al 2010 è stata determinata la condizione sulla base dell'ultima informazione nell'anno e secondo il seguente criterio gerarchico in caso di posizioni concomitanti: deceduto, pensionato (solo se titolare di pensione di vecchiaia/anzianità/inabilità o di assegno di invalidità), dipendente, autonomo, lavoratore non INPS, disoccupato/in mobilità;  infine, è stato considerato silente se nessuna delle precedenti condizioni è risultata valorizzata.</t>
    </r>
  </si>
  <si>
    <r>
      <t xml:space="preserve">Fonte: INPS </t>
    </r>
    <r>
      <rPr>
        <sz val="7"/>
        <rFont val="Arial"/>
        <family val="2"/>
      </rPr>
      <t>- Dati estratti il 23 novembre 2011 dagli archivi INPS delle prestazioni di mobilità, posizioni attive, pensioni e gestionali.</t>
    </r>
  </si>
  <si>
    <r>
      <t>N.B</t>
    </r>
    <r>
      <rPr>
        <sz val="7"/>
        <rFont val="Arial"/>
        <family val="2"/>
      </rPr>
      <t>. La coorte iniziale è formata dai collaboratori esclusivi che risultano contribuenti per la prima volta nell'anno 2005. Dall'anno successivo e fino al 2010 è stata determinata la condizione sulla base dell'ultima informazione nell'anno e secondo il seguente criterio gerarchico in caso di posizioni concomitanti: deceduto, pensionato (solo se titolare di pensione di vecchiaia/anzianità/inabilità o di assegno di invalidità), dipendente, autonomo, lavoratore non INPS, disoccupato/in mobilità;  infine, è stato considerato silente se nessuna delle precedenti condizioni è risultata valorizzata.</t>
    </r>
  </si>
  <si>
    <r>
      <t xml:space="preserve">Fonte: INPS </t>
    </r>
    <r>
      <rPr>
        <sz val="7"/>
        <rFont val="Arial"/>
        <family val="2"/>
      </rPr>
      <t>- Dati estratti il 23 novembre dagli archivi INPS delle prestazioni di mobilità, posizioni attive, pensioni e gestionali.</t>
    </r>
  </si>
  <si>
    <t>REGIONE DI VENDITA</t>
  </si>
  <si>
    <t>ANNO DI VENDITA</t>
  </si>
  <si>
    <t>(agosto-dicembre)</t>
  </si>
  <si>
    <t>(gennaio-giugno)</t>
  </si>
  <si>
    <t>TOTALE BUONI LAVORO</t>
  </si>
  <si>
    <t xml:space="preserve">Totale </t>
  </si>
  <si>
    <t>Numero
(2000 = coorte iniziale)</t>
  </si>
  <si>
    <t>%
LAVORATORI 
ATTIVI</t>
  </si>
  <si>
    <t>Numero
(2005 = coorte iniziale)</t>
  </si>
  <si>
    <t>BUONI LAVORO CARTACEI-TABACCAI</t>
  </si>
  <si>
    <t>BUONI LAVORO TELEMATICI</t>
  </si>
  <si>
    <t>* Al 30 giugno 2011 i canali di distribuzione dei voucher erano tre: cartaceo (tramite le sedi provinciali dell'INPS, e nel solo 2008 e limitatamente ad alcune regioni anche tramite Poste s.p.a.), telematico, tramite i tabaccai abilitati (attraverso un Protocollo di gestione con la FIT - Federazione italiana tabaccai - attivato a maggio 2010).</t>
  </si>
  <si>
    <t>RIPARTIZIONE GEOGRAFICA, CLASSI DI ETÀ, QUALIFICA E SESSO</t>
  </si>
  <si>
    <t>RIPARTIZIONE GEOGRAFICA DI LAVORO</t>
  </si>
  <si>
    <t>Nord-Ovest</t>
  </si>
  <si>
    <t>Nord-Est</t>
  </si>
  <si>
    <t>CLASSI DI ETA'</t>
  </si>
  <si>
    <t>Fino a 19</t>
  </si>
  <si>
    <t>20-24</t>
  </si>
  <si>
    <t>25-29</t>
  </si>
  <si>
    <t>30-39</t>
  </si>
  <si>
    <t>40-49</t>
  </si>
  <si>
    <t>50-54</t>
  </si>
  <si>
    <t>55-59</t>
  </si>
  <si>
    <t>60 e oltre</t>
  </si>
  <si>
    <t>QUALIFICA</t>
  </si>
  <si>
    <t>Titolari</t>
  </si>
  <si>
    <t>Collaboratori familiari</t>
  </si>
  <si>
    <t>SESSO</t>
  </si>
  <si>
    <t>Nota: elaborazione archivi di novembre 2011</t>
  </si>
  <si>
    <r>
      <t>Fonte</t>
    </r>
    <r>
      <rPr>
        <sz val="7"/>
        <rFont val="Arial"/>
        <family val="2"/>
      </rPr>
      <t>: INPS - Coordinamento Generale Statistico Attuariale</t>
    </r>
  </si>
  <si>
    <t>REGIONI DI LAVORO</t>
  </si>
  <si>
    <t>RIPARTIZIONE GEOGRAFICA, CLASSI DI ETÀ E SESSO</t>
  </si>
  <si>
    <t>(*) Coltivatori Diretti , Coloni e Mezzadri ed Imprenditori agricoli professionali</t>
  </si>
  <si>
    <t>ANNO / ZONA</t>
  </si>
  <si>
    <t>Fascia di reddito</t>
  </si>
  <si>
    <t>prima fascia (fino a 156 giornate)</t>
  </si>
  <si>
    <t>seconda fascia (da 157 a 208 giornate)</t>
  </si>
  <si>
    <t>terza fascia (da 209 a 256 giornate)</t>
  </si>
  <si>
    <t>quarta fascia (da 257 a 312 giornate)</t>
  </si>
  <si>
    <t>Anno 2007</t>
  </si>
  <si>
    <t>zona normale</t>
  </si>
  <si>
    <t>zona svantaggiata</t>
  </si>
  <si>
    <t>Anno 2008</t>
  </si>
  <si>
    <t>Anno 2009</t>
  </si>
  <si>
    <t>Anno 20010</t>
  </si>
  <si>
    <t>Anno 2011</t>
  </si>
  <si>
    <t>Nota - Le fasce di reddito convenzionali sono: la 1^ fino a 232,40 €, la 2^ da 232,41 a 1.032,91 €, la 3^ da 1.032,92 a 2.324,05 €  e la 4^ oltre 2.324,05 €.</t>
  </si>
  <si>
    <r>
      <t>Tavola I.3.4.1 - Numero medio annuo di Artigiani per ripartizione geografica di lavoro,  classe di età, qualifica e sesso- Anni 2007-2010</t>
    </r>
    <r>
      <rPr>
        <b/>
        <sz val="9"/>
        <rFont val="Arial"/>
        <family val="2"/>
      </rPr>
      <t xml:space="preserve"> e 1° semestre 2011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(valori assoluti)</t>
    </r>
  </si>
  <si>
    <r>
      <t xml:space="preserve">Tavola I.3.4.2 - Numero medio annuo di Artigiani  per sesso e regione di lavoro -  Anni 2007-2010  e 1° semestre 2011 </t>
    </r>
    <r>
      <rPr>
        <i/>
        <sz val="9"/>
        <rFont val="Arial"/>
        <family val="2"/>
      </rPr>
      <t>(valori assoluti)</t>
    </r>
  </si>
  <si>
    <r>
      <t xml:space="preserve">Tavola I.3.4.3 - Numero medio annuo di Commercianti per ripartizione geografica di lavoro,  classe di età, qualifica,e sesso- Anni 2007-2010  e 1° semestre 2011 </t>
    </r>
    <r>
      <rPr>
        <i/>
        <sz val="9"/>
        <rFont val="Arial"/>
        <family val="2"/>
      </rPr>
      <t>(valori assoluti)</t>
    </r>
  </si>
  <si>
    <r>
      <t xml:space="preserve">Tavola I.3.4.4 - Numero medio annuo di Commercianti  per sesso e regione di lavoro -  Anni 2007-2010  e 1° semestre 2011 </t>
    </r>
    <r>
      <rPr>
        <i/>
        <sz val="9"/>
        <rFont val="Arial"/>
        <family val="2"/>
      </rPr>
      <t>(valori assoluti)</t>
    </r>
  </si>
  <si>
    <r>
      <t xml:space="preserve">Tavola I.3.4.5 - Numero medio annuo di lavoratori autonomi  agricoli (*) per ripartizione  geografica di lavoro, classe di età, sesso - Anni 2007-2010  </t>
    </r>
    <r>
      <rPr>
        <b/>
        <i/>
        <sz val="9"/>
        <rFont val="Arial"/>
        <family val="2"/>
      </rPr>
      <t>e 1° semestre 2011</t>
    </r>
    <r>
      <rPr>
        <i/>
        <sz val="9"/>
        <rFont val="Arial"/>
        <family val="2"/>
      </rPr>
      <t xml:space="preserve"> (valori assoluti)</t>
    </r>
  </si>
  <si>
    <r>
      <t xml:space="preserve">Tavola I.3.4.6 - Numero medio annuo di lavoratori autonomi agricoli (*) per regione di lavoro e  sesso  - Anni 2007-2010 e 1° semestre 2011 </t>
    </r>
    <r>
      <rPr>
        <i/>
        <sz val="9"/>
        <rFont val="Arial"/>
        <family val="2"/>
      </rPr>
      <t>(valori assoluti)</t>
    </r>
  </si>
  <si>
    <r>
      <t xml:space="preserve">Tavola I.3.4.7 - Numero medio annuo di lavoratori autonomi  agricoli (*) per zona contributiva e fascia di reddito - Anni 2007-2010  </t>
    </r>
    <r>
      <rPr>
        <b/>
        <i/>
        <sz val="9"/>
        <rFont val="Arial"/>
        <family val="2"/>
      </rPr>
      <t>e 1° semestre 2011</t>
    </r>
    <r>
      <rPr>
        <i/>
        <sz val="9"/>
        <rFont val="Arial"/>
        <family val="2"/>
      </rPr>
      <t xml:space="preserve"> (valori assoluti)</t>
    </r>
  </si>
  <si>
    <t>Tavola I.3.4.8 - Parasubordinati: numero di contribuenti con almeno un versamento nell'anno per tipologia di versamento. Anni 1996-2010</t>
  </si>
  <si>
    <t>Tavola I.3.4.9 - Parasubordinati: numero di contribuenti con almeno un versamento nell'anno per sesso, tipologia di versamento e modalità di svolgimento dell'attività. Anni 2008-2010</t>
  </si>
  <si>
    <t>Tavola I.3.4.10 - Parasubordinati: numero di contribuenti con almeno un versamento nell'anno, per classe di età, tipologia di versamento e modalità di svolgimento dell'attività. Anni 2008-2010</t>
  </si>
  <si>
    <t>Tavola I.3.4.11 - Parasubordinati: numero di contribuenti con almeno un versamento nell'anno, per regione di contribuzione e tipologia di versamento. Anni 2008-2010</t>
  </si>
  <si>
    <t>Tavola I.3.4.12 - Parasubordinati: numero di contribuenti con almeno un versamento nell'anno, per regione di contribuzione e modalità di svolgimento dell'attività. Anni 2008-2010</t>
  </si>
  <si>
    <t>Tavola I.3.4.13 - Parasubordinati: età media dei contribuenti con almeno un versamento nell'anno, per sesso, tipologia di versamento e modalità di svolgimento dell'attività. Anni 2008-2010</t>
  </si>
  <si>
    <t>Tavola I.3.4.14 - Parasubordinati: numero di contribuenti con almeno un versamento nell'anno, per classe di reddito annuo, tipologia di versamento e modalità di svolgimento dell'attività. Anni 2008-2010</t>
  </si>
  <si>
    <r>
      <t>Tavola I.3.4.15 - Parasubordinati: reddito medio annuo dei contribuenti con almeno un versamento nell'anno, per sesso, tipologia di versamento e modalità di svolgimento dell'attività. Anni 2008-2010</t>
    </r>
    <r>
      <rPr>
        <i/>
        <sz val="9"/>
        <rFont val="Arial"/>
        <family val="2"/>
      </rPr>
      <t xml:space="preserve"> (importi in unità di euro)</t>
    </r>
  </si>
  <si>
    <t>Tavola I.3.4.16 - Parasubordinati: numero e reddito medio dei collaboratori contribuenti con almeno un versamento nell'anno, per caratteristiche professionali e tipo di rapporto di lavoro. Anni 2008-2010</t>
  </si>
  <si>
    <r>
      <t xml:space="preserve">Tavola I.3.4.17 - Parasubordinati: numero e reddito medio annuo dei collaboratori concorrenti* contribuenti, con almeno un versamento nell'anno, per tipo di altra assicurazione previdenziale dichiarata. Anni 2008-2010 </t>
    </r>
    <r>
      <rPr>
        <i/>
        <sz val="9"/>
        <rFont val="Arial"/>
        <family val="2"/>
      </rPr>
      <t>(importi in unità di euro)</t>
    </r>
  </si>
  <si>
    <t>Tavola I.3.4.19 - Parasubordinati: numero di collaboratori contribuenti, per mese di pagamento del compenso e modalità di svolgimento dell'attività. Anni 2008-2010</t>
  </si>
  <si>
    <t>Tavola I.3.4.20 - Parasubordinati: evoluzione annuale della generazione 2000 di nuovi collaboratori esclusivi* contribuenti alla Gestione separata,  distinti per condizione ed età - Anni 2000-2010</t>
  </si>
  <si>
    <t>Tavola I.3.4.21 - Parasubordinati: evoluzione annuale della generazione 2005 di nuovi collaboratori esclusivi* contribuenti alla Gestione separata, distinti per condizione ed età - Anni 2005-2010</t>
  </si>
  <si>
    <r>
      <t xml:space="preserve">Tavola I.3.4.22 - Parasubordinati: lavoro occasionale accessorio - Numero dei buoni lavoro venduti nel periodo dal 1° agosto 2008 al 30 giugno 2011 per regione, anno e modalità* di vendita </t>
    </r>
    <r>
      <rPr>
        <i/>
        <sz val="9"/>
        <rFont val="Arial"/>
        <family val="2"/>
      </rPr>
      <t>(valore del singolo voucher: 10 euro)</t>
    </r>
  </si>
  <si>
    <t>Tavola I.3.4.18 - Parasubordinati: numero di collaboratori contribuenti con almeno un versamento nell'anno, per sesso, numero di mesi accreditati* e modalità di svolgimento dell'attività. Anni 2008-2010</t>
  </si>
  <si>
    <t>I.3.4 Lavoratori autonomi e lavoratori parasubordinati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</si>
  <si>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INPS - Coordinamento Generale Statistico Attuariale</t>
    </r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</si>
  <si>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INPS - Coordinamento Generale Statistico Attuariale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</si>
</sst>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_ ;\-#,##0\ "/>
    <numFmt numFmtId="168" formatCode="_-[$€]\ * #,##0.00_-;\-[$€]\ * #,##0.00_-;_-[$€]\ * &quot;-&quot;??_-;_-@_-"/>
    <numFmt numFmtId="169" formatCode="0.0%"/>
    <numFmt numFmtId="170" formatCode="#,##0.0"/>
    <numFmt numFmtId="171" formatCode="#,##0;;0"/>
  </numFmts>
  <fonts count="43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7"/>
      <name val="Arial"/>
    </font>
    <font>
      <sz val="10"/>
      <color indexed="10"/>
      <name val="Arial"/>
    </font>
    <font>
      <sz val="7"/>
      <color indexed="10"/>
      <name val="Arial"/>
      <family val="2"/>
    </font>
    <font>
      <sz val="7"/>
      <color indexed="10"/>
      <name val="Arial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sz val="8"/>
      <color indexed="8"/>
      <name val="Verdana"/>
      <family val="2"/>
    </font>
    <font>
      <b/>
      <sz val="7"/>
      <color indexed="8"/>
      <name val="Arial"/>
      <family val="2"/>
    </font>
    <font>
      <sz val="7"/>
      <color indexed="8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168" fontId="1" fillId="0" borderId="0" applyFont="0" applyFill="0" applyBorder="0" applyAlignment="0" applyProtection="0"/>
    <xf numFmtId="0" fontId="1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4" fillId="0" borderId="0"/>
    <xf numFmtId="0" fontId="8" fillId="0" borderId="0"/>
    <xf numFmtId="0" fontId="1" fillId="0" borderId="0"/>
    <xf numFmtId="0" fontId="1" fillId="0" borderId="0"/>
    <xf numFmtId="0" fontId="8" fillId="23" borderId="4" applyNumberFormat="0" applyFont="0" applyAlignment="0" applyProtection="0"/>
    <xf numFmtId="0" fontId="21" fillId="16" borderId="5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8" fillId="0" borderId="0"/>
    <xf numFmtId="0" fontId="8" fillId="0" borderId="0"/>
    <xf numFmtId="9" fontId="1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4">
    <xf numFmtId="0" fontId="0" fillId="0" borderId="0" xfId="0"/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49" fontId="4" fillId="0" borderId="0" xfId="31" applyNumberFormat="1" applyFont="1" applyBorder="1" applyAlignment="1">
      <alignment vertical="center"/>
    </xf>
    <xf numFmtId="41" fontId="3" fillId="0" borderId="11" xfId="31" applyFont="1" applyBorder="1" applyAlignment="1">
      <alignment horizontal="right" wrapText="1"/>
    </xf>
    <xf numFmtId="41" fontId="3" fillId="0" borderId="11" xfId="31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31" applyNumberFormat="1" applyFont="1" applyAlignment="1">
      <alignment horizontal="right" wrapText="1" indent="2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31" applyNumberFormat="1" applyFont="1" applyBorder="1" applyAlignment="1">
      <alignment horizontal="right" wrapText="1" indent="2"/>
    </xf>
    <xf numFmtId="49" fontId="3" fillId="0" borderId="0" xfId="31" applyNumberFormat="1" applyFont="1" applyBorder="1" applyAlignment="1">
      <alignment horizontal="center" vertical="center"/>
    </xf>
    <xf numFmtId="49" fontId="3" fillId="0" borderId="0" xfId="31" applyNumberFormat="1" applyFont="1" applyBorder="1" applyAlignment="1">
      <alignment vertical="center"/>
    </xf>
    <xf numFmtId="49" fontId="3" fillId="0" borderId="11" xfId="31" applyNumberFormat="1" applyFont="1" applyBorder="1" applyAlignment="1">
      <alignment vertical="center"/>
    </xf>
    <xf numFmtId="0" fontId="4" fillId="0" borderId="0" xfId="4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3" fontId="3" fillId="0" borderId="0" xfId="30" applyNumberFormat="1" applyFont="1" applyFill="1" applyBorder="1" applyAlignment="1">
      <alignment horizontal="right" vertical="center" wrapText="1"/>
    </xf>
    <xf numFmtId="3" fontId="3" fillId="0" borderId="0" xfId="30" applyNumberFormat="1" applyFont="1" applyBorder="1" applyAlignment="1">
      <alignment horizontal="right" wrapText="1"/>
    </xf>
    <xf numFmtId="3" fontId="3" fillId="0" borderId="0" xfId="30" applyNumberFormat="1" applyFont="1" applyBorder="1"/>
    <xf numFmtId="3" fontId="3" fillId="0" borderId="11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3" fillId="0" borderId="0" xfId="0" applyNumberFormat="1" applyFont="1"/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/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/>
    <xf numFmtId="0" fontId="7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" fillId="0" borderId="0" xfId="30" applyNumberFormat="1" applyFont="1"/>
    <xf numFmtId="164" fontId="3" fillId="0" borderId="0" xfId="31" applyNumberFormat="1" applyFont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166" fontId="3" fillId="0" borderId="0" xfId="30" applyNumberFormat="1" applyFont="1"/>
    <xf numFmtId="166" fontId="3" fillId="0" borderId="11" xfId="0" applyNumberFormat="1" applyFont="1" applyBorder="1"/>
    <xf numFmtId="166" fontId="3" fillId="0" borderId="11" xfId="30" applyNumberFormat="1" applyFont="1" applyBorder="1"/>
    <xf numFmtId="3" fontId="4" fillId="0" borderId="0" xfId="0" applyNumberFormat="1" applyFont="1"/>
    <xf numFmtId="3" fontId="4" fillId="0" borderId="0" xfId="30" applyNumberFormat="1" applyFont="1" applyBorder="1"/>
    <xf numFmtId="3" fontId="4" fillId="0" borderId="0" xfId="30" applyNumberFormat="1" applyFont="1" applyFill="1" applyBorder="1" applyAlignment="1">
      <alignment horizontal="right" vertical="center" wrapText="1"/>
    </xf>
    <xf numFmtId="3" fontId="4" fillId="0" borderId="0" xfId="30" applyNumberFormat="1" applyFont="1"/>
    <xf numFmtId="3" fontId="3" fillId="0" borderId="0" xfId="31" applyNumberFormat="1" applyFont="1" applyBorder="1" applyAlignment="1">
      <alignment horizontal="right" wrapText="1"/>
    </xf>
    <xf numFmtId="3" fontId="3" fillId="0" borderId="0" xfId="0" applyNumberFormat="1" applyFont="1" applyBorder="1"/>
    <xf numFmtId="3" fontId="4" fillId="0" borderId="0" xfId="0" applyNumberFormat="1" applyFont="1" applyBorder="1"/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167" fontId="3" fillId="0" borderId="0" xfId="30" applyNumberFormat="1" applyFont="1" applyFill="1" applyBorder="1" applyAlignment="1">
      <alignment horizontal="right" vertical="center" wrapText="1"/>
    </xf>
    <xf numFmtId="167" fontId="3" fillId="0" borderId="0" xfId="30" applyNumberFormat="1" applyFont="1" applyBorder="1"/>
    <xf numFmtId="3" fontId="4" fillId="0" borderId="0" xfId="40" applyNumberFormat="1" applyFont="1" applyBorder="1" applyAlignment="1">
      <alignment horizontal="left"/>
    </xf>
    <xf numFmtId="3" fontId="4" fillId="0" borderId="0" xfId="30" applyNumberFormat="1" applyFont="1" applyBorder="1" applyAlignment="1">
      <alignment horizontal="right" wrapText="1"/>
    </xf>
    <xf numFmtId="3" fontId="3" fillId="0" borderId="0" xfId="31" applyNumberFormat="1" applyFont="1" applyBorder="1" applyAlignment="1">
      <alignment vertical="center"/>
    </xf>
    <xf numFmtId="3" fontId="4" fillId="0" borderId="0" xfId="31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9" fillId="0" borderId="0" xfId="0" applyFont="1"/>
    <xf numFmtId="0" fontId="3" fillId="0" borderId="0" xfId="0" applyFont="1" applyFill="1" applyBorder="1"/>
    <xf numFmtId="3" fontId="0" fillId="0" borderId="0" xfId="0" applyNumberFormat="1"/>
    <xf numFmtId="3" fontId="3" fillId="0" borderId="11" xfId="30" applyNumberFormat="1" applyFont="1" applyBorder="1"/>
    <xf numFmtId="0" fontId="0" fillId="0" borderId="11" xfId="0" applyBorder="1"/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31" applyNumberFormat="1" applyFont="1" applyBorder="1" applyAlignment="1">
      <alignment horizontal="left" vertical="center"/>
    </xf>
    <xf numFmtId="49" fontId="4" fillId="0" borderId="0" xfId="31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/>
    <xf numFmtId="3" fontId="3" fillId="0" borderId="0" xfId="30" applyNumberFormat="1" applyFont="1" applyFill="1" applyBorder="1"/>
    <xf numFmtId="3" fontId="6" fillId="0" borderId="0" xfId="0" applyNumberFormat="1" applyFont="1"/>
    <xf numFmtId="166" fontId="11" fillId="0" borderId="0" xfId="30" applyNumberFormat="1" applyFont="1"/>
    <xf numFmtId="0" fontId="0" fillId="0" borderId="0" xfId="0" applyBorder="1"/>
    <xf numFmtId="166" fontId="0" fillId="0" borderId="0" xfId="0" applyNumberFormat="1" applyBorder="1"/>
    <xf numFmtId="3" fontId="4" fillId="0" borderId="0" xfId="31" applyNumberFormat="1" applyFont="1" applyBorder="1" applyAlignment="1">
      <alignment horizontal="right" wrapText="1"/>
    </xf>
    <xf numFmtId="167" fontId="4" fillId="0" borderId="0" xfId="30" applyNumberFormat="1" applyFont="1" applyBorder="1"/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0" xfId="31" applyNumberFormat="1" applyFont="1" applyFill="1" applyBorder="1" applyAlignment="1">
      <alignment horizontal="left" vertical="center"/>
    </xf>
    <xf numFmtId="0" fontId="3" fillId="0" borderId="0" xfId="0" applyFont="1" applyFill="1"/>
    <xf numFmtId="49" fontId="3" fillId="0" borderId="0" xfId="31" quotePrefix="1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3" fontId="3" fillId="0" borderId="0" xfId="31" applyNumberFormat="1" applyFont="1" applyFill="1" applyBorder="1" applyAlignment="1">
      <alignment horizontal="left" vertical="center"/>
    </xf>
    <xf numFmtId="3" fontId="3" fillId="0" borderId="0" xfId="31" quotePrefix="1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0" xfId="31" applyNumberFormat="1" applyFont="1" applyFill="1" applyBorder="1" applyAlignment="1">
      <alignment horizontal="right" wrapText="1" indent="2"/>
    </xf>
    <xf numFmtId="0" fontId="6" fillId="0" borderId="0" xfId="0" applyFont="1" applyFill="1"/>
    <xf numFmtId="0" fontId="3" fillId="0" borderId="11" xfId="0" applyFont="1" applyFill="1" applyBorder="1"/>
    <xf numFmtId="0" fontId="9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/>
    <xf numFmtId="165" fontId="3" fillId="0" borderId="0" xfId="30" applyNumberFormat="1" applyFont="1"/>
    <xf numFmtId="3" fontId="3" fillId="0" borderId="0" xfId="30" applyNumberFormat="1" applyFont="1" applyFill="1" applyBorder="1" applyAlignment="1">
      <alignment horizontal="right" wrapText="1"/>
    </xf>
    <xf numFmtId="3" fontId="3" fillId="0" borderId="0" xfId="31" applyNumberFormat="1" applyFont="1" applyFill="1" applyAlignment="1">
      <alignment horizontal="right" wrapText="1" indent="2"/>
    </xf>
    <xf numFmtId="0" fontId="31" fillId="0" borderId="0" xfId="0" applyFont="1"/>
    <xf numFmtId="0" fontId="8" fillId="0" borderId="0" xfId="0" applyFont="1"/>
    <xf numFmtId="0" fontId="32" fillId="0" borderId="0" xfId="0" applyFont="1"/>
    <xf numFmtId="0" fontId="3" fillId="0" borderId="0" xfId="37" applyFont="1" applyFill="1" applyBorder="1" applyAlignment="1">
      <alignment vertical="center" wrapText="1"/>
    </xf>
    <xf numFmtId="0" fontId="3" fillId="0" borderId="0" xfId="37" applyFont="1" applyFill="1" applyBorder="1" applyAlignment="1">
      <alignment horizontal="center" vertical="center" wrapText="1"/>
    </xf>
    <xf numFmtId="169" fontId="3" fillId="0" borderId="0" xfId="43" applyNumberFormat="1" applyFont="1" applyBorder="1"/>
    <xf numFmtId="170" fontId="3" fillId="0" borderId="0" xfId="0" applyNumberFormat="1" applyFont="1"/>
    <xf numFmtId="0" fontId="34" fillId="0" borderId="0" xfId="37" applyFont="1" applyFill="1"/>
    <xf numFmtId="0" fontId="35" fillId="0" borderId="0" xfId="54" applyFont="1" applyFill="1" applyAlignment="1"/>
    <xf numFmtId="1" fontId="4" fillId="0" borderId="0" xfId="54" quotePrefix="1" applyNumberFormat="1" applyFont="1" applyFill="1" applyBorder="1" applyAlignment="1">
      <alignment horizontal="center"/>
    </xf>
    <xf numFmtId="166" fontId="4" fillId="0" borderId="0" xfId="33" applyNumberFormat="1" applyFont="1" applyFill="1"/>
    <xf numFmtId="0" fontId="3" fillId="0" borderId="0" xfId="55" applyFont="1" applyFill="1" applyBorder="1" applyAlignment="1">
      <alignment vertical="center" wrapText="1"/>
    </xf>
    <xf numFmtId="1" fontId="3" fillId="0" borderId="0" xfId="54" quotePrefix="1" applyNumberFormat="1" applyFont="1" applyFill="1" applyBorder="1" applyAlignment="1">
      <alignment horizontal="center"/>
    </xf>
    <xf numFmtId="166" fontId="3" fillId="0" borderId="0" xfId="33" applyNumberFormat="1" applyFont="1" applyFill="1"/>
    <xf numFmtId="166" fontId="3" fillId="0" borderId="0" xfId="33" applyNumberFormat="1" applyFont="1" applyFill="1" applyBorder="1"/>
    <xf numFmtId="1" fontId="3" fillId="0" borderId="11" xfId="54" quotePrefix="1" applyNumberFormat="1" applyFont="1" applyFill="1" applyBorder="1" applyAlignment="1">
      <alignment horizontal="center"/>
    </xf>
    <xf numFmtId="166" fontId="3" fillId="0" borderId="11" xfId="33" applyNumberFormat="1" applyFont="1" applyFill="1" applyBorder="1"/>
    <xf numFmtId="0" fontId="5" fillId="0" borderId="0" xfId="37" applyFont="1" applyFill="1"/>
    <xf numFmtId="0" fontId="3" fillId="0" borderId="0" xfId="37" applyFont="1" applyFill="1"/>
    <xf numFmtId="0" fontId="7" fillId="0" borderId="0" xfId="37" applyFont="1" applyFill="1"/>
    <xf numFmtId="0" fontId="33" fillId="0" borderId="0" xfId="54" applyFont="1" applyFill="1" applyAlignment="1"/>
    <xf numFmtId="0" fontId="7" fillId="0" borderId="0" xfId="37" applyFont="1" applyFill="1" applyAlignment="1">
      <alignment wrapText="1"/>
    </xf>
    <xf numFmtId="0" fontId="8" fillId="0" borderId="0" xfId="38"/>
    <xf numFmtId="3" fontId="3" fillId="0" borderId="0" xfId="38" applyNumberFormat="1" applyFont="1"/>
    <xf numFmtId="3" fontId="8" fillId="0" borderId="0" xfId="38" applyNumberFormat="1"/>
    <xf numFmtId="3" fontId="7" fillId="0" borderId="11" xfId="38" applyNumberFormat="1" applyFont="1" applyFill="1" applyBorder="1" applyAlignment="1">
      <alignment horizontal="center"/>
    </xf>
    <xf numFmtId="0" fontId="3" fillId="0" borderId="11" xfId="38" applyFont="1" applyFill="1" applyBorder="1" applyAlignment="1">
      <alignment horizontal="center"/>
    </xf>
    <xf numFmtId="0" fontId="3" fillId="0" borderId="10" xfId="38" applyFont="1" applyFill="1" applyBorder="1" applyAlignment="1">
      <alignment horizontal="right" vertical="center" wrapText="1"/>
    </xf>
    <xf numFmtId="3" fontId="3" fillId="0" borderId="11" xfId="38" applyNumberFormat="1" applyFont="1" applyFill="1" applyBorder="1" applyAlignment="1">
      <alignment horizontal="left" vertical="center"/>
    </xf>
    <xf numFmtId="0" fontId="7" fillId="0" borderId="11" xfId="38" applyFont="1" applyFill="1" applyBorder="1" applyAlignment="1">
      <alignment horizontal="right" vertical="center" wrapText="1"/>
    </xf>
    <xf numFmtId="0" fontId="3" fillId="0" borderId="11" xfId="38" applyFont="1" applyFill="1" applyBorder="1" applyAlignment="1">
      <alignment horizontal="right" vertical="center" wrapText="1"/>
    </xf>
    <xf numFmtId="0" fontId="8" fillId="0" borderId="0" xfId="38" applyBorder="1"/>
    <xf numFmtId="3" fontId="3" fillId="0" borderId="0" xfId="38" applyNumberFormat="1" applyFont="1" applyFill="1" applyBorder="1"/>
    <xf numFmtId="166" fontId="3" fillId="0" borderId="0" xfId="57" applyNumberFormat="1" applyFont="1"/>
    <xf numFmtId="3" fontId="7" fillId="0" borderId="0" xfId="38" applyNumberFormat="1" applyFont="1" applyFill="1" applyBorder="1"/>
    <xf numFmtId="3" fontId="36" fillId="0" borderId="0" xfId="38" applyNumberFormat="1" applyFont="1"/>
    <xf numFmtId="0" fontId="8" fillId="0" borderId="0" xfId="38" applyFont="1"/>
    <xf numFmtId="3" fontId="8" fillId="0" borderId="0" xfId="38" applyNumberFormat="1" applyFont="1"/>
    <xf numFmtId="3" fontId="37" fillId="0" borderId="0" xfId="38" applyNumberFormat="1" applyFont="1" applyFill="1" applyBorder="1"/>
    <xf numFmtId="3" fontId="4" fillId="0" borderId="0" xfId="38" applyNumberFormat="1" applyFont="1" applyFill="1" applyBorder="1" applyAlignment="1">
      <alignment horizontal="left"/>
    </xf>
    <xf numFmtId="3" fontId="4" fillId="0" borderId="0" xfId="38" applyNumberFormat="1" applyFont="1" applyFill="1" applyBorder="1"/>
    <xf numFmtId="0" fontId="3" fillId="0" borderId="0" xfId="38" applyFont="1" applyBorder="1" applyAlignment="1">
      <alignment vertical="center" wrapText="1"/>
    </xf>
    <xf numFmtId="0" fontId="3" fillId="0" borderId="0" xfId="38" applyFont="1" applyFill="1" applyBorder="1" applyAlignment="1">
      <alignment vertical="center" wrapText="1"/>
    </xf>
    <xf numFmtId="0" fontId="3" fillId="0" borderId="0" xfId="38" applyFont="1" applyBorder="1" applyAlignment="1">
      <alignment vertical="center"/>
    </xf>
    <xf numFmtId="166" fontId="4" fillId="0" borderId="0" xfId="57" applyNumberFormat="1" applyFont="1" applyFill="1" applyBorder="1"/>
    <xf numFmtId="3" fontId="4" fillId="0" borderId="0" xfId="38" applyNumberFormat="1" applyFont="1" applyFill="1" applyBorder="1" applyAlignment="1">
      <alignment wrapText="1"/>
    </xf>
    <xf numFmtId="3" fontId="3" fillId="0" borderId="11" xfId="38" applyNumberFormat="1" applyFont="1" applyFill="1" applyBorder="1"/>
    <xf numFmtId="3" fontId="3" fillId="0" borderId="0" xfId="38" applyNumberFormat="1" applyFont="1" applyFill="1"/>
    <xf numFmtId="3" fontId="8" fillId="0" borderId="0" xfId="38" applyNumberFormat="1" applyFill="1"/>
    <xf numFmtId="0" fontId="4" fillId="0" borderId="12" xfId="55" applyFont="1" applyFill="1" applyBorder="1" applyAlignment="1">
      <alignment horizontal="center" vertical="center" wrapText="1"/>
    </xf>
    <xf numFmtId="169" fontId="3" fillId="0" borderId="0" xfId="43" applyNumberFormat="1" applyFont="1" applyFill="1"/>
    <xf numFmtId="169" fontId="3" fillId="0" borderId="11" xfId="43" applyNumberFormat="1" applyFont="1" applyFill="1" applyBorder="1"/>
    <xf numFmtId="3" fontId="3" fillId="0" borderId="0" xfId="38" applyNumberFormat="1" applyFont="1" applyFill="1" applyBorder="1" applyAlignment="1">
      <alignment horizontal="left" vertical="center"/>
    </xf>
    <xf numFmtId="3" fontId="3" fillId="0" borderId="0" xfId="38" applyNumberFormat="1" applyFont="1" applyFill="1" applyBorder="1" applyAlignment="1">
      <alignment horizontal="center" vertical="center" wrapText="1"/>
    </xf>
    <xf numFmtId="166" fontId="3" fillId="0" borderId="0" xfId="37" applyNumberFormat="1" applyFont="1" applyFill="1"/>
    <xf numFmtId="0" fontId="3" fillId="0" borderId="0" xfId="37" applyFont="1" applyFill="1" applyAlignment="1">
      <alignment horizontal="left"/>
    </xf>
    <xf numFmtId="9" fontId="3" fillId="0" borderId="0" xfId="43" applyFont="1" applyFill="1"/>
    <xf numFmtId="9" fontId="3" fillId="0" borderId="11" xfId="43" applyFont="1" applyFill="1" applyBorder="1"/>
    <xf numFmtId="0" fontId="2" fillId="0" borderId="0" xfId="54" quotePrefix="1" applyFont="1" applyFill="1" applyBorder="1" applyAlignment="1">
      <alignment vertical="top" wrapText="1"/>
    </xf>
    <xf numFmtId="0" fontId="3" fillId="0" borderId="0" xfId="38" applyFont="1" applyAlignment="1">
      <alignment vertical="center"/>
    </xf>
    <xf numFmtId="169" fontId="3" fillId="0" borderId="0" xfId="43" applyNumberFormat="1" applyFont="1" applyFill="1" applyBorder="1" applyAlignment="1">
      <alignment horizontal="right" vertical="center" wrapText="1"/>
    </xf>
    <xf numFmtId="169" fontId="3" fillId="0" borderId="0" xfId="43" applyNumberFormat="1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31" applyNumberFormat="1" applyFont="1" applyAlignment="1">
      <alignment vertical="center"/>
    </xf>
    <xf numFmtId="166" fontId="3" fillId="0" borderId="0" xfId="30" applyNumberFormat="1" applyFont="1" applyAlignment="1">
      <alignment horizontal="right" wrapText="1"/>
    </xf>
    <xf numFmtId="0" fontId="4" fillId="0" borderId="0" xfId="0" applyFont="1" applyAlignment="1">
      <alignment vertical="center"/>
    </xf>
    <xf numFmtId="166" fontId="4" fillId="0" borderId="0" xfId="30" applyNumberFormat="1" applyFont="1" applyAlignment="1">
      <alignment horizontal="right" wrapText="1"/>
    </xf>
    <xf numFmtId="49" fontId="4" fillId="0" borderId="0" xfId="31" applyNumberFormat="1" applyFont="1" applyAlignment="1">
      <alignment vertical="center"/>
    </xf>
    <xf numFmtId="49" fontId="3" fillId="0" borderId="0" xfId="31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/>
    <xf numFmtId="0" fontId="33" fillId="0" borderId="0" xfId="0" applyFont="1" applyAlignment="1">
      <alignment vertical="center"/>
    </xf>
    <xf numFmtId="43" fontId="3" fillId="0" borderId="11" xfId="30" applyFont="1" applyBorder="1" applyAlignment="1">
      <alignment horizontal="right" wrapText="1"/>
    </xf>
    <xf numFmtId="0" fontId="3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66" fontId="3" fillId="0" borderId="0" xfId="30" applyNumberFormat="1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6" fontId="3" fillId="0" borderId="0" xfId="3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6" fontId="4" fillId="0" borderId="0" xfId="30" applyNumberFormat="1" applyFont="1" applyAlignment="1">
      <alignment vertical="center" wrapText="1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171" fontId="0" fillId="0" borderId="0" xfId="0" applyNumberFormat="1"/>
    <xf numFmtId="166" fontId="5" fillId="0" borderId="0" xfId="0" applyNumberFormat="1" applyFont="1"/>
    <xf numFmtId="3" fontId="5" fillId="0" borderId="0" xfId="0" applyNumberFormat="1" applyFont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166" fontId="3" fillId="0" borderId="11" xfId="30" applyNumberFormat="1" applyFont="1" applyBorder="1" applyAlignment="1">
      <alignment vertical="center" wrapText="1"/>
    </xf>
    <xf numFmtId="0" fontId="14" fillId="0" borderId="0" xfId="37"/>
    <xf numFmtId="0" fontId="33" fillId="0" borderId="0" xfId="37" applyFont="1" applyAlignment="1">
      <alignment vertical="center"/>
    </xf>
    <xf numFmtId="0" fontId="3" fillId="0" borderId="0" xfId="37" applyFont="1" applyFill="1" applyBorder="1" applyAlignment="1">
      <alignment horizontal="right" vertical="center" wrapText="1"/>
    </xf>
    <xf numFmtId="49" fontId="3" fillId="0" borderId="0" xfId="32" applyNumberFormat="1" applyFont="1" applyAlignment="1">
      <alignment vertical="center"/>
    </xf>
    <xf numFmtId="0" fontId="3" fillId="0" borderId="0" xfId="37" applyFont="1" applyFill="1" applyBorder="1" applyAlignment="1">
      <alignment horizontal="left" vertical="center" wrapText="1"/>
    </xf>
    <xf numFmtId="166" fontId="3" fillId="0" borderId="0" xfId="33" applyNumberFormat="1" applyFont="1" applyAlignment="1">
      <alignment horizontal="right" wrapText="1"/>
    </xf>
    <xf numFmtId="0" fontId="3" fillId="0" borderId="0" xfId="37" applyFont="1"/>
    <xf numFmtId="0" fontId="4" fillId="0" borderId="0" xfId="37" applyFont="1" applyAlignment="1">
      <alignment vertical="center"/>
    </xf>
    <xf numFmtId="166" fontId="4" fillId="0" borderId="0" xfId="33" applyNumberFormat="1" applyFont="1" applyAlignment="1">
      <alignment horizontal="right" wrapText="1"/>
    </xf>
    <xf numFmtId="0" fontId="3" fillId="0" borderId="0" xfId="37" applyFont="1" applyAlignment="1">
      <alignment vertical="center"/>
    </xf>
    <xf numFmtId="166" fontId="3" fillId="0" borderId="0" xfId="33" applyNumberFormat="1" applyFont="1"/>
    <xf numFmtId="49" fontId="4" fillId="0" borderId="0" xfId="32" applyNumberFormat="1" applyFont="1" applyAlignment="1">
      <alignment vertical="center"/>
    </xf>
    <xf numFmtId="49" fontId="3" fillId="0" borderId="0" xfId="32" applyNumberFormat="1" applyFont="1" applyAlignment="1">
      <alignment vertical="center" wrapText="1"/>
    </xf>
    <xf numFmtId="0" fontId="3" fillId="0" borderId="11" xfId="37" applyFont="1" applyBorder="1" applyAlignment="1">
      <alignment vertical="center"/>
    </xf>
    <xf numFmtId="0" fontId="3" fillId="0" borderId="11" xfId="37" applyFont="1" applyBorder="1"/>
    <xf numFmtId="0" fontId="3" fillId="0" borderId="0" xfId="38" applyFont="1"/>
    <xf numFmtId="0" fontId="7" fillId="0" borderId="0" xfId="38" applyFont="1" applyAlignment="1">
      <alignment vertical="center"/>
    </xf>
    <xf numFmtId="0" fontId="5" fillId="0" borderId="0" xfId="37" applyFont="1"/>
    <xf numFmtId="0" fontId="3" fillId="0" borderId="10" xfId="37" applyFont="1" applyFill="1" applyBorder="1" applyAlignment="1">
      <alignment horizontal="center" vertical="center" wrapText="1"/>
    </xf>
    <xf numFmtId="43" fontId="3" fillId="0" borderId="11" xfId="33" applyFont="1" applyBorder="1" applyAlignment="1">
      <alignment horizontal="right" wrapText="1"/>
    </xf>
    <xf numFmtId="0" fontId="38" fillId="0" borderId="0" xfId="37" applyFont="1" applyAlignment="1">
      <alignment wrapText="1"/>
    </xf>
    <xf numFmtId="0" fontId="3" fillId="0" borderId="0" xfId="37" applyFont="1" applyBorder="1" applyAlignment="1">
      <alignment wrapText="1"/>
    </xf>
    <xf numFmtId="166" fontId="3" fillId="0" borderId="0" xfId="33" applyNumberFormat="1" applyFont="1" applyAlignment="1">
      <alignment vertical="center" wrapText="1"/>
    </xf>
    <xf numFmtId="0" fontId="3" fillId="0" borderId="0" xfId="37" applyFont="1" applyBorder="1" applyAlignment="1"/>
    <xf numFmtId="0" fontId="3" fillId="0" borderId="0" xfId="37" applyFont="1" applyBorder="1" applyAlignment="1">
      <alignment horizontal="left" wrapText="1"/>
    </xf>
    <xf numFmtId="0" fontId="7" fillId="0" borderId="0" xfId="37" applyFont="1" applyBorder="1" applyAlignment="1">
      <alignment wrapText="1"/>
    </xf>
    <xf numFmtId="0" fontId="3" fillId="0" borderId="0" xfId="37" applyFont="1" applyAlignment="1">
      <alignment vertical="center" wrapText="1"/>
    </xf>
    <xf numFmtId="0" fontId="4" fillId="0" borderId="0" xfId="37" applyFont="1" applyAlignment="1">
      <alignment vertical="center" wrapText="1"/>
    </xf>
    <xf numFmtId="166" fontId="4" fillId="0" borderId="0" xfId="33" applyNumberFormat="1" applyFont="1" applyAlignment="1">
      <alignment vertical="center" wrapText="1"/>
    </xf>
    <xf numFmtId="171" fontId="3" fillId="0" borderId="0" xfId="37" applyNumberFormat="1" applyFont="1" applyAlignment="1">
      <alignment vertical="center"/>
    </xf>
    <xf numFmtId="0" fontId="3" fillId="0" borderId="11" xfId="37" applyFont="1" applyBorder="1" applyAlignment="1">
      <alignment vertical="center" wrapText="1"/>
    </xf>
    <xf numFmtId="166" fontId="3" fillId="0" borderId="11" xfId="33" applyNumberFormat="1" applyFont="1" applyBorder="1" applyAlignment="1">
      <alignment vertical="center" wrapText="1"/>
    </xf>
    <xf numFmtId="0" fontId="3" fillId="0" borderId="0" xfId="37" applyFont="1" applyBorder="1" applyAlignment="1">
      <alignment vertical="center" wrapText="1"/>
    </xf>
    <xf numFmtId="0" fontId="40" fillId="0" borderId="0" xfId="0" applyFont="1"/>
    <xf numFmtId="0" fontId="35" fillId="0" borderId="0" xfId="0" applyFont="1" applyAlignment="1">
      <alignment vertical="center"/>
    </xf>
    <xf numFmtId="43" fontId="3" fillId="0" borderId="11" xfId="33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7" fillId="0" borderId="0" xfId="0" applyFont="1"/>
    <xf numFmtId="166" fontId="41" fillId="0" borderId="0" xfId="0" applyNumberFormat="1" applyFont="1" applyBorder="1"/>
    <xf numFmtId="166" fontId="40" fillId="0" borderId="0" xfId="0" applyNumberFormat="1" applyFont="1"/>
    <xf numFmtId="3" fontId="40" fillId="0" borderId="0" xfId="0" applyNumberFormat="1" applyFont="1"/>
    <xf numFmtId="166" fontId="37" fillId="0" borderId="0" xfId="0" applyNumberFormat="1" applyFont="1" applyBorder="1"/>
    <xf numFmtId="164" fontId="37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Border="1" applyAlignment="1">
      <alignment vertical="center"/>
    </xf>
    <xf numFmtId="171" fontId="34" fillId="0" borderId="0" xfId="0" applyNumberFormat="1" applyFont="1" applyAlignment="1">
      <alignment vertical="center"/>
    </xf>
    <xf numFmtId="0" fontId="42" fillId="0" borderId="0" xfId="0" applyFont="1"/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0" fillId="0" borderId="11" xfId="0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37" applyFont="1" applyAlignment="1">
      <alignment horizontal="left" vertical="center" wrapText="1"/>
    </xf>
    <xf numFmtId="0" fontId="2" fillId="0" borderId="11" xfId="37" applyFont="1" applyBorder="1" applyAlignment="1">
      <alignment horizontal="center" vertical="center" wrapText="1"/>
    </xf>
    <xf numFmtId="0" fontId="3" fillId="0" borderId="10" xfId="37" applyFont="1" applyFill="1" applyBorder="1" applyAlignment="1">
      <alignment vertical="center" wrapText="1"/>
    </xf>
    <xf numFmtId="0" fontId="3" fillId="0" borderId="11" xfId="37" applyFont="1" applyFill="1" applyBorder="1" applyAlignment="1">
      <alignment vertical="center" wrapText="1"/>
    </xf>
    <xf numFmtId="0" fontId="3" fillId="0" borderId="10" xfId="37" applyFont="1" applyFill="1" applyBorder="1" applyAlignment="1">
      <alignment horizontal="right" wrapText="1"/>
    </xf>
    <xf numFmtId="0" fontId="8" fillId="0" borderId="11" xfId="37" applyFont="1" applyBorder="1" applyAlignment="1">
      <alignment horizontal="right" wrapText="1"/>
    </xf>
    <xf numFmtId="0" fontId="2" fillId="0" borderId="0" xfId="37" applyFont="1" applyAlignment="1">
      <alignment horizontal="left"/>
    </xf>
    <xf numFmtId="0" fontId="3" fillId="0" borderId="10" xfId="37" applyFont="1" applyFill="1" applyBorder="1" applyAlignment="1">
      <alignment horizontal="left" vertical="center" wrapText="1"/>
    </xf>
    <xf numFmtId="0" fontId="3" fillId="0" borderId="0" xfId="37" applyFont="1" applyFill="1" applyBorder="1" applyAlignment="1">
      <alignment horizontal="left" vertical="center" wrapText="1"/>
    </xf>
    <xf numFmtId="0" fontId="14" fillId="0" borderId="11" xfId="37" applyBorder="1" applyAlignment="1">
      <alignment horizontal="left" vertical="center" wrapText="1"/>
    </xf>
    <xf numFmtId="0" fontId="3" fillId="0" borderId="12" xfId="37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54" quotePrefix="1" applyFont="1" applyFill="1" applyBorder="1" applyAlignment="1">
      <alignment horizontal="left" vertical="top" wrapText="1"/>
    </xf>
    <xf numFmtId="0" fontId="4" fillId="0" borderId="10" xfId="37" applyFont="1" applyFill="1" applyBorder="1" applyAlignment="1">
      <alignment horizontal="center" wrapText="1"/>
    </xf>
    <xf numFmtId="0" fontId="4" fillId="0" borderId="0" xfId="37" applyFont="1" applyFill="1" applyAlignment="1">
      <alignment horizontal="justify" vertical="center" wrapText="1"/>
    </xf>
    <xf numFmtId="0" fontId="4" fillId="0" borderId="0" xfId="37" applyFont="1" applyFill="1" applyBorder="1" applyAlignment="1">
      <alignment horizontal="center" wrapText="1"/>
    </xf>
    <xf numFmtId="0" fontId="4" fillId="0" borderId="10" xfId="37" applyFont="1" applyFill="1" applyBorder="1" applyAlignment="1">
      <alignment horizontal="center" vertical="center" wrapText="1"/>
    </xf>
    <xf numFmtId="0" fontId="4" fillId="0" borderId="0" xfId="37" applyFont="1" applyFill="1" applyBorder="1" applyAlignment="1">
      <alignment horizontal="center" vertical="center" wrapText="1"/>
    </xf>
    <xf numFmtId="0" fontId="4" fillId="0" borderId="11" xfId="37" applyFont="1" applyFill="1" applyBorder="1" applyAlignment="1">
      <alignment horizontal="center" vertical="center" wrapText="1"/>
    </xf>
    <xf numFmtId="0" fontId="4" fillId="0" borderId="12" xfId="37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</xf>
    <xf numFmtId="0" fontId="3" fillId="0" borderId="0" xfId="37" applyFont="1" applyFill="1" applyAlignment="1">
      <alignment horizontal="justify" wrapText="1"/>
    </xf>
    <xf numFmtId="0" fontId="4" fillId="0" borderId="0" xfId="37" applyFont="1" applyFill="1" applyAlignment="1">
      <alignment horizontal="justify" wrapText="1"/>
    </xf>
    <xf numFmtId="0" fontId="4" fillId="0" borderId="0" xfId="55" applyFont="1" applyFill="1" applyBorder="1" applyAlignment="1">
      <alignment horizontal="center" vertical="center" wrapText="1"/>
    </xf>
    <xf numFmtId="0" fontId="4" fillId="0" borderId="11" xfId="37" applyFont="1" applyFill="1" applyBorder="1" applyAlignment="1">
      <alignment horizontal="center" vertical="center"/>
    </xf>
    <xf numFmtId="3" fontId="3" fillId="0" borderId="0" xfId="38" applyNumberFormat="1" applyFont="1" applyFill="1" applyAlignment="1">
      <alignment horizontal="left" wrapText="1"/>
    </xf>
    <xf numFmtId="0" fontId="2" fillId="0" borderId="0" xfId="38" applyFont="1" applyAlignment="1">
      <alignment wrapText="1"/>
    </xf>
    <xf numFmtId="3" fontId="3" fillId="0" borderId="10" xfId="38" applyNumberFormat="1" applyFont="1" applyFill="1" applyBorder="1" applyAlignment="1">
      <alignment horizontal="left" vertical="center"/>
    </xf>
    <xf numFmtId="3" fontId="3" fillId="0" borderId="0" xfId="38" applyNumberFormat="1" applyFont="1" applyFill="1" applyBorder="1" applyAlignment="1">
      <alignment horizontal="left" vertical="center"/>
    </xf>
    <xf numFmtId="0" fontId="3" fillId="0" borderId="10" xfId="38" applyFont="1" applyFill="1" applyBorder="1" applyAlignment="1">
      <alignment horizontal="center" vertical="center" wrapText="1"/>
    </xf>
    <xf numFmtId="3" fontId="3" fillId="0" borderId="0" xfId="38" applyNumberFormat="1" applyFont="1" applyFill="1" applyBorder="1" applyAlignment="1">
      <alignment horizontal="center" vertical="center" wrapText="1"/>
    </xf>
  </cellXfs>
  <cellStyles count="58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" xfId="30" builtinId="3"/>
    <cellStyle name="Migliaia [0]" xfId="31" builtinId="6"/>
    <cellStyle name="Migliaia [0] 2" xfId="32"/>
    <cellStyle name="Migliaia 2" xfId="33"/>
    <cellStyle name="Migliaia 3" xfId="57"/>
    <cellStyle name="Migliaia 3 2 2" xfId="34"/>
    <cellStyle name="Migliaia 6" xfId="35"/>
    <cellStyle name="Neutrale" xfId="36" builtinId="28" customBuiltin="1"/>
    <cellStyle name="Normale" xfId="0" builtinId="0"/>
    <cellStyle name="Normale 2" xfId="37"/>
    <cellStyle name="Normale 3" xfId="38"/>
    <cellStyle name="Normale 4" xfId="39"/>
    <cellStyle name="Normale 4 2" xfId="54"/>
    <cellStyle name="Normale_A.26-A.27" xfId="40"/>
    <cellStyle name="Normale_tavole ds e mobilità format" xfId="55"/>
    <cellStyle name="Nota" xfId="41" builtinId="10" customBuiltin="1"/>
    <cellStyle name="Output" xfId="42" builtinId="21" customBuiltin="1"/>
    <cellStyle name="Percentuale" xfId="43" builtinId="5"/>
    <cellStyle name="Percentuale 2" xfId="56"/>
    <cellStyle name="Testo avviso" xfId="44" builtinId="11" customBuiltin="1"/>
    <cellStyle name="Testo descrittivo" xfId="45" builtinId="53" customBuiltin="1"/>
    <cellStyle name="Titolo" xfId="46" builtinId="15" customBuiltin="1"/>
    <cellStyle name="Titolo 1" xfId="47" builtinId="16" customBuiltin="1"/>
    <cellStyle name="Titolo 2" xfId="48" builtinId="17" customBuiltin="1"/>
    <cellStyle name="Titolo 3" xfId="49" builtinId="18" customBuiltin="1"/>
    <cellStyle name="Titolo 4" xfId="50" builtinId="19" customBuiltin="1"/>
    <cellStyle name="Totale" xfId="51" builtinId="25" customBuiltin="1"/>
    <cellStyle name="Valore non valido" xfId="52" builtinId="27" customBuiltin="1"/>
    <cellStyle name="Valore valido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75" zoomScaleNormal="75" zoomScaleSheetLayoutView="75" workbookViewId="0"/>
  </sheetViews>
  <sheetFormatPr defaultRowHeight="12.75" x14ac:dyDescent="0.2"/>
  <cols>
    <col min="1" max="1" width="196.85546875" bestFit="1" customWidth="1"/>
    <col min="2" max="2" width="11.85546875" customWidth="1"/>
  </cols>
  <sheetData>
    <row r="1" spans="1:18" x14ac:dyDescent="0.2">
      <c r="A1" s="108" t="s">
        <v>134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x14ac:dyDescent="0.2">
      <c r="A2" s="109" t="s">
        <v>135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x14ac:dyDescent="0.2">
      <c r="A3" s="110" t="s">
        <v>224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x14ac:dyDescent="0.2">
      <c r="A5" s="109" t="str">
        <f>I.3.4.1!A1</f>
        <v>Tavola I.3.4.1 - Numero medio annuo di Artigiani per ripartizione geografica di lavoro,  classe di età, qualifica e sesso- Anni 2007-2010 e 1° semestre 2011 (valori assoluti)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x14ac:dyDescent="0.2">
      <c r="A7" s="109" t="str">
        <f>I.3.4.2!A1</f>
        <v>Tavola I.3.4.2 - Numero medio annuo di Artigiani  per sesso e regione di lavoro -  Anni 2007-2010  e 1° semestre 2011 (valori assoluti)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x14ac:dyDescent="0.2">
      <c r="A9" s="109" t="str">
        <f>I.3.4.3!A1</f>
        <v>Tavola I.3.4.3 - Numero medio annuo di Commercianti per ripartizione geografica di lavoro,  classe di età, qualifica,e sesso- Anni 2007-2010  e 1° semestre 2011 (valori assoluti)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x14ac:dyDescent="0.2">
      <c r="A11" s="109" t="str">
        <f>I.3.4.4!A1</f>
        <v>Tavola I.3.4.4 - Numero medio annuo di Commercianti  per sesso e regione di lavoro -  Anni 2007-2010  e 1° semestre 2011 (valori assoluti)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x14ac:dyDescent="0.2">
      <c r="A13" s="109" t="str">
        <f>I.3.4.5!A1</f>
        <v>Tavola I.3.4.5 - Numero medio annuo di lavoratori autonomi  agricoli (*) per ripartizione  geografica di lavoro, classe di età, sesso - Anni 2007-2010  e 1° semestre 2011 (valori assoluti)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x14ac:dyDescent="0.2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18" x14ac:dyDescent="0.2">
      <c r="A15" s="109" t="str">
        <f>I.3.4.6!A1</f>
        <v>Tavola I.3.4.6 - Numero medio annuo di lavoratori autonomi agricoli (*) per regione di lavoro e  sesso  - Anni 2007-2010 e 1° semestre 2011 (valori assoluti)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x14ac:dyDescent="0.2">
      <c r="A17" s="109" t="str">
        <f>I.3.4.7!A1</f>
        <v>Tavola I.3.4.7 - Numero medio annuo di lavoratori autonomi  agricoli (*) per zona contributiva e fascia di reddito - Anni 2007-2010  e 1° semestre 2011 (valori assoluti)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x14ac:dyDescent="0.2">
      <c r="A19" s="109" t="str">
        <f>I.3.4.8!A1</f>
        <v>Tavola I.3.4.8 - Parasubordinati: numero di contribuenti con almeno un versamento nell'anno per tipologia di versamento. Anni 1996-2010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x14ac:dyDescent="0.2">
      <c r="A21" s="109" t="str">
        <f>I.3.4.9!A1</f>
        <v>Tavola I.3.4.9 - Parasubordinati: numero di contribuenti con almeno un versamento nell'anno per sesso, tipologia di versamento e modalità di svolgimento dell'attività. Anni 2008-2010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x14ac:dyDescent="0.2">
      <c r="A23" s="109" t="str">
        <f>I.3.4.10!A1</f>
        <v>Tavola I.3.4.10 - Parasubordinati: numero di contribuenti con almeno un versamento nell'anno, per classe di età, tipologia di versamento e modalità di svolgimento dell'attività. Anni 2008-2010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x14ac:dyDescent="0.2">
      <c r="A25" s="109" t="str">
        <f>I.3.4.11!A1</f>
        <v>Tavola I.3.4.11 - Parasubordinati: numero di contribuenti con almeno un versamento nell'anno, per regione di contribuzione e tipologia di versamento. Anni 2008-2010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x14ac:dyDescent="0.2">
      <c r="A27" s="109" t="str">
        <f>I.3.4.12!A1</f>
        <v>Tavola I.3.4.12 - Parasubordinati: numero di contribuenti con almeno un versamento nell'anno, per regione di contribuzione e modalità di svolgimento dell'attività. Anni 2008-2010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x14ac:dyDescent="0.2">
      <c r="A29" s="109" t="str">
        <f>I.3.4.13!A1</f>
        <v>Tavola I.3.4.13 - Parasubordinati: età media dei contribuenti con almeno un versamento nell'anno, per sesso, tipologia di versamento e modalità di svolgimento dell'attività. Anni 2008-2010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x14ac:dyDescent="0.2">
      <c r="A31" s="109" t="str">
        <f>I.3.4.14!A1</f>
        <v>Tavola I.3.4.14 - Parasubordinati: numero di contribuenti con almeno un versamento nell'anno, per classe di reddito annuo, tipologia di versamento e modalità di svolgimento dell'attività. Anni 2008-2010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1:18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1:18" x14ac:dyDescent="0.2">
      <c r="A33" s="109" t="str">
        <f>I.3.4.15!A1</f>
        <v>Tavola I.3.4.15 - Parasubordinati: reddito medio annuo dei contribuenti con almeno un versamento nell'anno, per sesso, tipologia di versamento e modalità di svolgimento dell'attività. Anni 2008-2010 (importi in unità di euro)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</row>
    <row r="34" spans="1:18" x14ac:dyDescent="0.2">
      <c r="A34" s="109"/>
    </row>
    <row r="35" spans="1:18" s="88" customFormat="1" x14ac:dyDescent="0.2">
      <c r="A35" s="109" t="str">
        <f>I.3.4.16!A1</f>
        <v>Tavola I.3.4.16 - Parasubordinati: numero e reddito medio dei collaboratori contribuenti con almeno un versamento nell'anno, per caratteristiche professionali e tipo di rapporto di lavoro. Anni 2008-2010</v>
      </c>
    </row>
    <row r="36" spans="1:18" s="88" customFormat="1" x14ac:dyDescent="0.2">
      <c r="A36" s="109"/>
    </row>
    <row r="37" spans="1:18" s="88" customFormat="1" x14ac:dyDescent="0.2">
      <c r="A37" s="109" t="str">
        <f>I.3.3.17!A1</f>
        <v>Tavola I.3.4.17 - Parasubordinati: numero e reddito medio annuo dei collaboratori concorrenti* contribuenti, con almeno un versamento nell'anno, per tipo di altra assicurazione previdenziale dichiarata. Anni 2008-2010 (importi in unità di euro)</v>
      </c>
    </row>
    <row r="38" spans="1:18" s="88" customFormat="1" x14ac:dyDescent="0.2">
      <c r="A38" s="109"/>
    </row>
    <row r="39" spans="1:18" s="88" customFormat="1" x14ac:dyDescent="0.2">
      <c r="A39" s="109" t="str">
        <f>I.3.4.18!A1</f>
        <v>Tavola I.3.4.18 - Parasubordinati: numero di collaboratori contribuenti con almeno un versamento nell'anno, per sesso, numero di mesi accreditati* e modalità di svolgimento dell'attività. Anni 2008-2010</v>
      </c>
    </row>
    <row r="40" spans="1:18" s="88" customFormat="1" x14ac:dyDescent="0.2">
      <c r="A40" s="109"/>
    </row>
    <row r="41" spans="1:18" s="88" customFormat="1" x14ac:dyDescent="0.2">
      <c r="A41" s="109" t="str">
        <f>I.3.4.19!A1</f>
        <v>Tavola I.3.4.19 - Parasubordinati: numero di collaboratori contribuenti, per mese di pagamento del compenso e modalità di svolgimento dell'attività. Anni 2008-2010</v>
      </c>
    </row>
    <row r="42" spans="1:18" s="88" customFormat="1" x14ac:dyDescent="0.2">
      <c r="A42" s="109"/>
    </row>
    <row r="43" spans="1:18" s="88" customFormat="1" x14ac:dyDescent="0.2">
      <c r="A43" s="109" t="str">
        <f>I.3.4.20!A1</f>
        <v>Tavola I.3.4.20 - Parasubordinati: evoluzione annuale della generazione 2000 di nuovi collaboratori esclusivi* contribuenti alla Gestione separata,  distinti per condizione ed età - Anni 2000-2010</v>
      </c>
    </row>
    <row r="44" spans="1:18" s="88" customFormat="1" x14ac:dyDescent="0.2">
      <c r="A44" s="109"/>
    </row>
    <row r="45" spans="1:18" s="88" customFormat="1" x14ac:dyDescent="0.2">
      <c r="A45" s="109" t="str">
        <f>I.3.4.21!A1</f>
        <v>Tavola I.3.4.21 - Parasubordinati: evoluzione annuale della generazione 2005 di nuovi collaboratori esclusivi* contribuenti alla Gestione separata, distinti per condizione ed età - Anni 2005-2010</v>
      </c>
    </row>
    <row r="46" spans="1:18" x14ac:dyDescent="0.2">
      <c r="A46" s="109"/>
    </row>
    <row r="47" spans="1:18" x14ac:dyDescent="0.2">
      <c r="A47" s="109" t="str">
        <f>I.3.4.22!A1</f>
        <v>Tavola I.3.4.22 - Parasubordinati: lavoro occasionale accessorio - Numero dei buoni lavoro venduti nel periodo dal 1° agosto 2008 al 30 giugno 2011 per regione, anno e modalità* di vendita (valore del singolo voucher: 10 euro)</v>
      </c>
    </row>
    <row r="48" spans="1:18" x14ac:dyDescent="0.2">
      <c r="A48" s="109"/>
    </row>
    <row r="49" spans="1:1" x14ac:dyDescent="0.2">
      <c r="A49" s="109"/>
    </row>
  </sheetData>
  <phoneticPr fontId="0" type="noConversion"/>
  <printOptions horizontalCentered="1"/>
  <pageMargins left="0.25" right="0.25" top="0.75" bottom="0.75" header="0.3" footer="0.3"/>
  <pageSetup paperSize="9"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zoomScaleNormal="100" workbookViewId="0">
      <selection sqref="A1:M1"/>
    </sheetView>
  </sheetViews>
  <sheetFormatPr defaultRowHeight="12.75" x14ac:dyDescent="0.2"/>
  <cols>
    <col min="1" max="1" width="25.42578125" style="9" customWidth="1"/>
    <col min="2" max="2" width="1.7109375" style="10" customWidth="1"/>
    <col min="6" max="6" width="1.7109375" customWidth="1"/>
    <col min="10" max="10" width="2.5703125" customWidth="1"/>
    <col min="14" max="14" width="10" bestFit="1" customWidth="1"/>
  </cols>
  <sheetData>
    <row r="1" spans="1:15" ht="25.5" customHeight="1" x14ac:dyDescent="0.2">
      <c r="A1" s="248" t="s">
        <v>210</v>
      </c>
      <c r="B1" s="248"/>
      <c r="C1" s="248"/>
      <c r="D1" s="248"/>
      <c r="E1" s="248"/>
      <c r="F1" s="248"/>
      <c r="G1" s="248"/>
      <c r="H1" s="248"/>
      <c r="I1" s="248"/>
      <c r="J1" s="277"/>
      <c r="K1" s="277"/>
      <c r="L1" s="277"/>
      <c r="M1" s="277"/>
    </row>
    <row r="2" spans="1:15" s="2" customFormat="1" ht="21" customHeight="1" x14ac:dyDescent="0.2">
      <c r="A2" s="256" t="s">
        <v>132</v>
      </c>
      <c r="B2" s="57"/>
      <c r="C2" s="259">
        <v>2008</v>
      </c>
      <c r="D2" s="259"/>
      <c r="E2" s="259"/>
      <c r="F2" s="57"/>
      <c r="G2" s="259">
        <v>2009</v>
      </c>
      <c r="H2" s="259"/>
      <c r="I2" s="259"/>
      <c r="J2" s="57"/>
      <c r="K2" s="259" t="s">
        <v>124</v>
      </c>
      <c r="L2" s="259"/>
      <c r="M2" s="259"/>
    </row>
    <row r="3" spans="1:15" s="2" customFormat="1" ht="15.75" customHeight="1" x14ac:dyDescent="0.2">
      <c r="A3" s="278"/>
      <c r="B3" s="3"/>
      <c r="C3" s="3" t="s">
        <v>41</v>
      </c>
      <c r="D3" s="3" t="s">
        <v>42</v>
      </c>
      <c r="E3" s="3" t="s">
        <v>1</v>
      </c>
      <c r="F3" s="3"/>
      <c r="G3" s="3" t="s">
        <v>41</v>
      </c>
      <c r="H3" s="3" t="s">
        <v>42</v>
      </c>
      <c r="I3" s="71" t="s">
        <v>1</v>
      </c>
      <c r="J3" s="3"/>
      <c r="K3" s="3" t="s">
        <v>41</v>
      </c>
      <c r="L3" s="3" t="s">
        <v>42</v>
      </c>
      <c r="M3" s="71" t="s">
        <v>1</v>
      </c>
    </row>
    <row r="4" spans="1:15" s="2" customFormat="1" ht="11.25" customHeight="1" x14ac:dyDescent="0.2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s="25" customFormat="1" ht="11.25" customHeight="1" x14ac:dyDescent="0.15">
      <c r="A5" s="24" t="s">
        <v>25</v>
      </c>
      <c r="B5" s="52"/>
      <c r="C5" s="52">
        <f t="shared" ref="C5:I5" si="0">SUM(C6:C7)</f>
        <v>513971</v>
      </c>
      <c r="D5" s="52">
        <f t="shared" si="0"/>
        <v>1096623</v>
      </c>
      <c r="E5" s="52">
        <f t="shared" si="0"/>
        <v>1610594</v>
      </c>
      <c r="F5" s="52"/>
      <c r="G5" s="52">
        <f t="shared" si="0"/>
        <v>499268</v>
      </c>
      <c r="H5" s="52">
        <f t="shared" si="0"/>
        <v>968398</v>
      </c>
      <c r="I5" s="52">
        <f t="shared" si="0"/>
        <v>1467666</v>
      </c>
      <c r="J5" s="52"/>
      <c r="K5" s="52">
        <f>SUM(K6:K7)</f>
        <v>492546</v>
      </c>
      <c r="L5" s="52">
        <f>SUM(L6:L7)</f>
        <v>949681</v>
      </c>
      <c r="M5" s="52">
        <f>SUM(M6:M7)</f>
        <v>1442227</v>
      </c>
    </row>
    <row r="6" spans="1:15" s="5" customFormat="1" ht="11.25" customHeight="1" x14ac:dyDescent="0.15">
      <c r="A6" s="11" t="s">
        <v>38</v>
      </c>
      <c r="B6" s="27"/>
      <c r="C6" s="28">
        <v>383111</v>
      </c>
      <c r="D6" s="28">
        <v>530588</v>
      </c>
      <c r="E6" s="27">
        <f>SUM(C6:D6)</f>
        <v>913699</v>
      </c>
      <c r="F6" s="27"/>
      <c r="G6" s="27">
        <v>371417</v>
      </c>
      <c r="H6" s="27">
        <v>477861</v>
      </c>
      <c r="I6" s="27">
        <f>SUM(G6:H6)</f>
        <v>849278</v>
      </c>
      <c r="J6" s="27"/>
      <c r="K6" s="27">
        <v>365591</v>
      </c>
      <c r="L6" s="27">
        <v>472969</v>
      </c>
      <c r="M6" s="27">
        <f>SUM(K6:L6)</f>
        <v>838560</v>
      </c>
    </row>
    <row r="7" spans="1:15" s="5" customFormat="1" ht="11.25" customHeight="1" x14ac:dyDescent="0.15">
      <c r="A7" s="11" t="s">
        <v>39</v>
      </c>
      <c r="B7" s="27"/>
      <c r="C7" s="28">
        <v>130860</v>
      </c>
      <c r="D7" s="28">
        <v>566035</v>
      </c>
      <c r="E7" s="27">
        <f>SUM(C7:D7)</f>
        <v>696895</v>
      </c>
      <c r="F7" s="27"/>
      <c r="G7" s="27">
        <v>127851</v>
      </c>
      <c r="H7" s="27">
        <v>490537</v>
      </c>
      <c r="I7" s="27">
        <f>SUM(G7:H7)</f>
        <v>618388</v>
      </c>
      <c r="J7" s="27"/>
      <c r="K7" s="27">
        <v>126955</v>
      </c>
      <c r="L7" s="27">
        <v>476712</v>
      </c>
      <c r="M7" s="27">
        <f>SUM(K7:L7)</f>
        <v>603667</v>
      </c>
    </row>
    <row r="8" spans="1:15" s="5" customFormat="1" ht="12.75" customHeight="1" x14ac:dyDescent="0.15">
      <c r="A8" s="22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5" s="5" customFormat="1" ht="12.75" customHeight="1" x14ac:dyDescent="0.15">
      <c r="A9" s="13" t="s">
        <v>26</v>
      </c>
      <c r="B9" s="52"/>
      <c r="C9" s="52">
        <f t="shared" ref="C9:I9" si="1">SUM(C10:C11)</f>
        <v>64288</v>
      </c>
      <c r="D9" s="52">
        <f t="shared" si="1"/>
        <v>168838</v>
      </c>
      <c r="E9" s="52">
        <f t="shared" si="1"/>
        <v>233126</v>
      </c>
      <c r="F9" s="52"/>
      <c r="G9" s="52">
        <f t="shared" si="1"/>
        <v>70468</v>
      </c>
      <c r="H9" s="52">
        <f t="shared" si="1"/>
        <v>174276</v>
      </c>
      <c r="I9" s="52">
        <f t="shared" si="1"/>
        <v>244744</v>
      </c>
      <c r="J9" s="52"/>
      <c r="K9" s="52">
        <f>SUM(K10:K11)</f>
        <v>75276</v>
      </c>
      <c r="L9" s="52">
        <f>SUM(L10:L11)</f>
        <v>177228</v>
      </c>
      <c r="M9" s="52">
        <f>SUM(M10:M11)</f>
        <v>252504</v>
      </c>
    </row>
    <row r="10" spans="1:15" s="5" customFormat="1" ht="12.75" customHeight="1" x14ac:dyDescent="0.15">
      <c r="A10" s="11" t="s">
        <v>38</v>
      </c>
      <c r="B10" s="27"/>
      <c r="C10" s="28">
        <v>48399</v>
      </c>
      <c r="D10" s="28">
        <v>97124</v>
      </c>
      <c r="E10" s="27">
        <f>SUM(C10:D10)</f>
        <v>145523</v>
      </c>
      <c r="F10" s="27"/>
      <c r="G10" s="28">
        <v>52965</v>
      </c>
      <c r="H10" s="28">
        <v>99073</v>
      </c>
      <c r="I10" s="27">
        <f>SUM(G10:H10)</f>
        <v>152038</v>
      </c>
      <c r="J10" s="27"/>
      <c r="K10" s="28">
        <v>56370</v>
      </c>
      <c r="L10" s="28">
        <v>99944</v>
      </c>
      <c r="M10" s="27">
        <f>SUM(K10:L10)</f>
        <v>156314</v>
      </c>
    </row>
    <row r="11" spans="1:15" s="5" customFormat="1" ht="12.75" customHeight="1" x14ac:dyDescent="0.15">
      <c r="A11" s="11" t="s">
        <v>39</v>
      </c>
      <c r="B11" s="27"/>
      <c r="C11" s="28">
        <v>15889</v>
      </c>
      <c r="D11" s="28">
        <v>71714</v>
      </c>
      <c r="E11" s="27">
        <f>SUM(C11:D11)</f>
        <v>87603</v>
      </c>
      <c r="F11" s="27"/>
      <c r="G11" s="28">
        <v>17503</v>
      </c>
      <c r="H11" s="28">
        <v>75203</v>
      </c>
      <c r="I11" s="27">
        <f>SUM(G11:H11)</f>
        <v>92706</v>
      </c>
      <c r="J11" s="27"/>
      <c r="K11" s="28">
        <v>18906</v>
      </c>
      <c r="L11" s="28">
        <v>77284</v>
      </c>
      <c r="M11" s="27">
        <f>SUM(K11:L11)</f>
        <v>96190</v>
      </c>
    </row>
    <row r="12" spans="1:15" s="5" customFormat="1" ht="12.75" customHeight="1" x14ac:dyDescent="0.15">
      <c r="A12" s="2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5" s="5" customFormat="1" ht="12.75" customHeight="1" x14ac:dyDescent="0.15">
      <c r="A13" s="13" t="s">
        <v>63</v>
      </c>
      <c r="B13" s="52"/>
      <c r="C13" s="52">
        <f t="shared" ref="C13:I13" si="2">SUM(C14:C15)</f>
        <v>578259</v>
      </c>
      <c r="D13" s="52">
        <f t="shared" si="2"/>
        <v>1265461</v>
      </c>
      <c r="E13" s="52">
        <f t="shared" si="2"/>
        <v>1843720</v>
      </c>
      <c r="F13" s="52"/>
      <c r="G13" s="52">
        <f t="shared" si="2"/>
        <v>569736</v>
      </c>
      <c r="H13" s="52">
        <f t="shared" si="2"/>
        <v>1142674</v>
      </c>
      <c r="I13" s="52">
        <f t="shared" si="2"/>
        <v>1712410</v>
      </c>
      <c r="J13" s="52"/>
      <c r="K13" s="52">
        <f>SUM(K14:K15)</f>
        <v>567822</v>
      </c>
      <c r="L13" s="52">
        <f>SUM(L14:L15)</f>
        <v>1126909</v>
      </c>
      <c r="M13" s="52">
        <f>SUM(M14:M15)</f>
        <v>1694731</v>
      </c>
      <c r="O13" s="114"/>
    </row>
    <row r="14" spans="1:15" s="5" customFormat="1" ht="12.75" customHeight="1" x14ac:dyDescent="0.15">
      <c r="A14" s="11" t="s">
        <v>38</v>
      </c>
      <c r="B14" s="27"/>
      <c r="C14" s="27">
        <f>+C6+C10</f>
        <v>431510</v>
      </c>
      <c r="D14" s="27">
        <f>+D6+D10</f>
        <v>627712</v>
      </c>
      <c r="E14" s="27">
        <f>SUM(C14:D14)</f>
        <v>1059222</v>
      </c>
      <c r="F14" s="27"/>
      <c r="G14" s="27">
        <f>+G6+G10</f>
        <v>424382</v>
      </c>
      <c r="H14" s="27">
        <f>+H6+H10</f>
        <v>576934</v>
      </c>
      <c r="I14" s="27">
        <f>SUM(G14:H14)</f>
        <v>1001316</v>
      </c>
      <c r="J14" s="27"/>
      <c r="K14" s="27">
        <f>+K6+K10</f>
        <v>421961</v>
      </c>
      <c r="L14" s="27">
        <f>+L6+L10</f>
        <v>572913</v>
      </c>
      <c r="M14" s="27">
        <f>SUM(K14:L14)</f>
        <v>994874</v>
      </c>
    </row>
    <row r="15" spans="1:15" s="5" customFormat="1" ht="12.75" customHeight="1" x14ac:dyDescent="0.15">
      <c r="A15" s="11" t="s">
        <v>39</v>
      </c>
      <c r="B15" s="27"/>
      <c r="C15" s="27">
        <f>+C7+C11</f>
        <v>146749</v>
      </c>
      <c r="D15" s="27">
        <f>+D7+D11</f>
        <v>637749</v>
      </c>
      <c r="E15" s="27">
        <f>SUM(C15:D15)</f>
        <v>784498</v>
      </c>
      <c r="F15" s="27"/>
      <c r="G15" s="27">
        <f>+G7+G11</f>
        <v>145354</v>
      </c>
      <c r="H15" s="27">
        <f>+H7+H11</f>
        <v>565740</v>
      </c>
      <c r="I15" s="27">
        <f>SUM(G15:H15)</f>
        <v>711094</v>
      </c>
      <c r="J15" s="27"/>
      <c r="K15" s="27">
        <f>+K7+K11</f>
        <v>145861</v>
      </c>
      <c r="L15" s="27">
        <f>+L7+L11</f>
        <v>553996</v>
      </c>
      <c r="M15" s="27">
        <f>SUM(K15:L15)</f>
        <v>699857</v>
      </c>
    </row>
    <row r="16" spans="1:15" s="5" customFormat="1" ht="4.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" s="5" customFormat="1" ht="9" customHeight="1" x14ac:dyDescent="0.15">
      <c r="A17" s="66" t="s">
        <v>97</v>
      </c>
    </row>
    <row r="18" spans="1:1" s="5" customFormat="1" ht="11.25" customHeight="1" x14ac:dyDescent="0.15">
      <c r="A18" s="6" t="s">
        <v>225</v>
      </c>
    </row>
    <row r="19" spans="1:1" s="5" customFormat="1" ht="11.25" customHeight="1" x14ac:dyDescent="0.15">
      <c r="A19" s="6"/>
    </row>
    <row r="20" spans="1:1" s="5" customFormat="1" ht="11.25" customHeight="1" x14ac:dyDescent="0.15">
      <c r="A20" s="78"/>
    </row>
    <row r="21" spans="1:1" s="5" customFormat="1" ht="11.25" customHeight="1" x14ac:dyDescent="0.15">
      <c r="A21" s="6"/>
    </row>
    <row r="22" spans="1:1" s="5" customFormat="1" ht="11.25" customHeight="1" x14ac:dyDescent="0.15">
      <c r="A22" s="6"/>
    </row>
    <row r="23" spans="1:1" s="5" customFormat="1" ht="11.25" customHeight="1" x14ac:dyDescent="0.15"/>
    <row r="24" spans="1:1" s="5" customFormat="1" ht="11.25" customHeight="1" x14ac:dyDescent="0.15"/>
    <row r="25" spans="1:1" s="5" customFormat="1" ht="11.25" customHeight="1" x14ac:dyDescent="0.15"/>
    <row r="26" spans="1:1" s="5" customFormat="1" ht="11.25" customHeight="1" x14ac:dyDescent="0.15"/>
    <row r="27" spans="1:1" s="5" customFormat="1" ht="11.25" customHeight="1" x14ac:dyDescent="0.15"/>
    <row r="28" spans="1:1" s="5" customFormat="1" ht="11.25" customHeight="1" x14ac:dyDescent="0.15"/>
    <row r="29" spans="1:1" s="5" customFormat="1" ht="11.25" customHeight="1" x14ac:dyDescent="0.15"/>
    <row r="30" spans="1:1" s="5" customFormat="1" ht="11.25" customHeight="1" x14ac:dyDescent="0.15"/>
    <row r="31" spans="1:1" s="5" customFormat="1" ht="11.25" customHeight="1" x14ac:dyDescent="0.15"/>
    <row r="32" spans="1:1" s="5" customFormat="1" ht="11.25" customHeight="1" x14ac:dyDescent="0.15"/>
    <row r="33" s="5" customFormat="1" ht="11.25" customHeight="1" x14ac:dyDescent="0.15"/>
    <row r="34" s="5" customFormat="1" ht="11.25" customHeight="1" x14ac:dyDescent="0.15"/>
    <row r="35" s="5" customFormat="1" ht="11.25" customHeight="1" x14ac:dyDescent="0.15"/>
    <row r="36" s="5" customFormat="1" ht="11.25" customHeight="1" x14ac:dyDescent="0.15"/>
    <row r="37" s="5" customFormat="1" ht="11.25" customHeight="1" x14ac:dyDescent="0.15"/>
    <row r="38" s="5" customFormat="1" ht="11.25" customHeight="1" x14ac:dyDescent="0.15"/>
    <row r="39" s="5" customFormat="1" ht="11.25" customHeight="1" x14ac:dyDescent="0.15"/>
    <row r="40" s="5" customFormat="1" ht="11.25" customHeight="1" x14ac:dyDescent="0.15"/>
    <row r="41" s="5" customFormat="1" ht="11.25" customHeight="1" x14ac:dyDescent="0.15"/>
    <row r="42" s="5" customFormat="1" ht="11.25" customHeight="1" x14ac:dyDescent="0.15"/>
    <row r="43" s="5" customFormat="1" ht="11.25" customHeight="1" x14ac:dyDescent="0.15"/>
    <row r="44" s="5" customFormat="1" ht="11.25" customHeight="1" x14ac:dyDescent="0.15"/>
    <row r="45" s="5" customFormat="1" ht="11.25" customHeight="1" x14ac:dyDescent="0.15"/>
    <row r="46" s="5" customFormat="1" ht="11.25" customHeight="1" x14ac:dyDescent="0.15"/>
    <row r="47" s="5" customFormat="1" ht="11.25" customHeight="1" x14ac:dyDescent="0.15"/>
    <row r="48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mergeCells count="5">
    <mergeCell ref="K2:M2"/>
    <mergeCell ref="A1:M1"/>
    <mergeCell ref="C2:E2"/>
    <mergeCell ref="G2:I2"/>
    <mergeCell ref="A2:A3"/>
  </mergeCells>
  <phoneticPr fontId="0" type="noConversion"/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zoomScaleNormal="100" workbookViewId="0">
      <selection sqref="A1:L1"/>
    </sheetView>
  </sheetViews>
  <sheetFormatPr defaultRowHeight="12.75" x14ac:dyDescent="0.2"/>
  <cols>
    <col min="1" max="1" width="14.85546875" style="104" customWidth="1"/>
    <col min="2" max="2" width="9.140625" style="88"/>
    <col min="3" max="4" width="8.5703125" style="88" customWidth="1"/>
    <col min="5" max="5" width="1.7109375" style="88" customWidth="1"/>
    <col min="6" max="7" width="8.5703125" style="88" customWidth="1"/>
    <col min="8" max="8" width="9" style="88" customWidth="1"/>
    <col min="9" max="9" width="2" style="88" customWidth="1"/>
    <col min="10" max="12" width="8.5703125" style="88" customWidth="1"/>
    <col min="13" max="16384" width="9.140625" style="88"/>
  </cols>
  <sheetData>
    <row r="1" spans="1:12" ht="23.25" customHeight="1" x14ac:dyDescent="0.2">
      <c r="A1" s="280" t="s">
        <v>211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s="2" customFormat="1" ht="14.25" customHeight="1" x14ac:dyDescent="0.2">
      <c r="A2" s="256" t="s">
        <v>126</v>
      </c>
      <c r="B2" s="259">
        <v>2008</v>
      </c>
      <c r="C2" s="259"/>
      <c r="D2" s="259"/>
      <c r="E2" s="57"/>
      <c r="F2" s="259">
        <v>2009</v>
      </c>
      <c r="G2" s="259"/>
      <c r="H2" s="259"/>
      <c r="I2" s="87"/>
      <c r="J2" s="259" t="s">
        <v>124</v>
      </c>
      <c r="K2" s="259"/>
      <c r="L2" s="259"/>
    </row>
    <row r="3" spans="1:12" s="2" customFormat="1" ht="14.25" customHeight="1" x14ac:dyDescent="0.2">
      <c r="A3" s="278"/>
      <c r="B3" s="3" t="s">
        <v>41</v>
      </c>
      <c r="C3" s="3" t="s">
        <v>42</v>
      </c>
      <c r="D3" s="3" t="s">
        <v>1</v>
      </c>
      <c r="E3" s="3"/>
      <c r="F3" s="3" t="s">
        <v>41</v>
      </c>
      <c r="G3" s="3" t="s">
        <v>42</v>
      </c>
      <c r="H3" s="71" t="s">
        <v>1</v>
      </c>
      <c r="I3" s="3"/>
      <c r="J3" s="3" t="s">
        <v>41</v>
      </c>
      <c r="K3" s="3" t="s">
        <v>42</v>
      </c>
      <c r="L3" s="71" t="s">
        <v>1</v>
      </c>
    </row>
    <row r="4" spans="1:12" s="2" customFormat="1" ht="11.25" customHeight="1" x14ac:dyDescent="0.2">
      <c r="A4" s="72"/>
    </row>
    <row r="5" spans="1:12" s="2" customFormat="1" ht="11.25" customHeight="1" x14ac:dyDescent="0.2">
      <c r="A5" s="279" t="s">
        <v>95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s="2" customFormat="1" ht="11.25" customHeight="1" x14ac:dyDescent="0.15">
      <c r="A6" s="89" t="s">
        <v>79</v>
      </c>
      <c r="B6" s="102">
        <v>3766</v>
      </c>
      <c r="C6" s="102">
        <v>172496</v>
      </c>
      <c r="D6" s="26">
        <f>SUM(B6:C6)</f>
        <v>176262</v>
      </c>
      <c r="E6" s="26"/>
      <c r="F6" s="102">
        <v>3308</v>
      </c>
      <c r="G6" s="102">
        <v>133075</v>
      </c>
      <c r="H6" s="26">
        <f>SUM(F6:G6)</f>
        <v>136383</v>
      </c>
      <c r="I6" s="26"/>
      <c r="J6" s="37">
        <v>3158</v>
      </c>
      <c r="K6" s="37">
        <v>122749</v>
      </c>
      <c r="L6" s="37">
        <f>+J6+K6</f>
        <v>125907</v>
      </c>
    </row>
    <row r="7" spans="1:12" s="90" customFormat="1" ht="11.25" customHeight="1" x14ac:dyDescent="0.15">
      <c r="A7" s="89" t="s">
        <v>89</v>
      </c>
      <c r="B7" s="102">
        <v>26086</v>
      </c>
      <c r="C7" s="102">
        <v>223484</v>
      </c>
      <c r="D7" s="26">
        <f t="shared" ref="D7:D12" si="0">SUM(B7:C7)</f>
        <v>249570</v>
      </c>
      <c r="E7" s="26"/>
      <c r="F7" s="102">
        <v>27004</v>
      </c>
      <c r="G7" s="102">
        <v>188348</v>
      </c>
      <c r="H7" s="26">
        <f t="shared" ref="H7:H12" si="1">SUM(F7:G7)</f>
        <v>215352</v>
      </c>
      <c r="I7" s="26"/>
      <c r="J7" s="102">
        <v>26071</v>
      </c>
      <c r="K7" s="102">
        <v>177821</v>
      </c>
      <c r="L7" s="37">
        <f t="shared" ref="L7:L13" si="2">+J7+K7</f>
        <v>203892</v>
      </c>
    </row>
    <row r="8" spans="1:12" s="90" customFormat="1" ht="11.25" customHeight="1" x14ac:dyDescent="0.15">
      <c r="A8" s="89" t="s">
        <v>90</v>
      </c>
      <c r="B8" s="102">
        <v>101751</v>
      </c>
      <c r="C8" s="102">
        <v>326843</v>
      </c>
      <c r="D8" s="26">
        <f t="shared" si="0"/>
        <v>428594</v>
      </c>
      <c r="E8" s="26"/>
      <c r="F8" s="102">
        <v>93941</v>
      </c>
      <c r="G8" s="102">
        <v>290509</v>
      </c>
      <c r="H8" s="26">
        <f t="shared" si="1"/>
        <v>384450</v>
      </c>
      <c r="I8" s="26"/>
      <c r="J8" s="102">
        <v>89661</v>
      </c>
      <c r="K8" s="102">
        <v>287128</v>
      </c>
      <c r="L8" s="37">
        <f t="shared" si="2"/>
        <v>376789</v>
      </c>
    </row>
    <row r="9" spans="1:12" s="90" customFormat="1" ht="12.75" customHeight="1" x14ac:dyDescent="0.15">
      <c r="A9" s="89" t="s">
        <v>91</v>
      </c>
      <c r="B9" s="102">
        <v>119783</v>
      </c>
      <c r="C9" s="102">
        <v>210866</v>
      </c>
      <c r="D9" s="26">
        <f t="shared" si="0"/>
        <v>330649</v>
      </c>
      <c r="E9" s="26"/>
      <c r="F9" s="102">
        <v>116629</v>
      </c>
      <c r="G9" s="102">
        <v>198144</v>
      </c>
      <c r="H9" s="26">
        <f t="shared" si="1"/>
        <v>314773</v>
      </c>
      <c r="I9" s="26"/>
      <c r="J9" s="102">
        <v>116229</v>
      </c>
      <c r="K9" s="102">
        <v>200956</v>
      </c>
      <c r="L9" s="37">
        <f t="shared" si="2"/>
        <v>317185</v>
      </c>
    </row>
    <row r="10" spans="1:12" s="90" customFormat="1" ht="12.75" customHeight="1" x14ac:dyDescent="0.15">
      <c r="A10" s="89" t="s">
        <v>92</v>
      </c>
      <c r="B10" s="102">
        <v>106489</v>
      </c>
      <c r="C10" s="102">
        <v>113770</v>
      </c>
      <c r="D10" s="26">
        <f t="shared" si="0"/>
        <v>220259</v>
      </c>
      <c r="E10" s="26"/>
      <c r="F10" s="102">
        <v>99843</v>
      </c>
      <c r="G10" s="102">
        <v>109653</v>
      </c>
      <c r="H10" s="26">
        <f t="shared" si="1"/>
        <v>209496</v>
      </c>
      <c r="I10" s="26"/>
      <c r="J10" s="102">
        <v>97729</v>
      </c>
      <c r="K10" s="102">
        <v>111987</v>
      </c>
      <c r="L10" s="37">
        <f t="shared" si="2"/>
        <v>209716</v>
      </c>
    </row>
    <row r="11" spans="1:12" s="90" customFormat="1" ht="12.75" customHeight="1" x14ac:dyDescent="0.15">
      <c r="A11" s="91" t="s">
        <v>93</v>
      </c>
      <c r="B11" s="102">
        <v>67483</v>
      </c>
      <c r="C11" s="102">
        <v>32132</v>
      </c>
      <c r="D11" s="26">
        <f t="shared" si="0"/>
        <v>99615</v>
      </c>
      <c r="E11" s="26"/>
      <c r="F11" s="102">
        <v>67592</v>
      </c>
      <c r="G11" s="102">
        <v>31707</v>
      </c>
      <c r="H11" s="26">
        <f t="shared" si="1"/>
        <v>99299</v>
      </c>
      <c r="I11" s="26"/>
      <c r="J11" s="102">
        <v>67549</v>
      </c>
      <c r="K11" s="102">
        <v>32048</v>
      </c>
      <c r="L11" s="37">
        <f t="shared" si="2"/>
        <v>99597</v>
      </c>
    </row>
    <row r="12" spans="1:12" s="90" customFormat="1" ht="12.75" customHeight="1" x14ac:dyDescent="0.15">
      <c r="A12" s="89" t="s">
        <v>94</v>
      </c>
      <c r="B12" s="102">
        <v>88613</v>
      </c>
      <c r="C12" s="102">
        <v>17032</v>
      </c>
      <c r="D12" s="26">
        <f t="shared" si="0"/>
        <v>105645</v>
      </c>
      <c r="E12" s="26"/>
      <c r="F12" s="102">
        <v>90951</v>
      </c>
      <c r="G12" s="102">
        <v>16962</v>
      </c>
      <c r="H12" s="26">
        <f t="shared" si="1"/>
        <v>107913</v>
      </c>
      <c r="I12" s="26"/>
      <c r="J12" s="102">
        <v>92149</v>
      </c>
      <c r="K12" s="102">
        <v>16992</v>
      </c>
      <c r="L12" s="37">
        <f t="shared" si="2"/>
        <v>109141</v>
      </c>
    </row>
    <row r="13" spans="1:12" s="90" customFormat="1" ht="11.25" customHeight="1" x14ac:dyDescent="0.15">
      <c r="A13" s="89" t="s">
        <v>1</v>
      </c>
      <c r="B13" s="92">
        <f>SUM(B6:B12)</f>
        <v>513971</v>
      </c>
      <c r="C13" s="92">
        <f>SUM(C6:C12)</f>
        <v>1096623</v>
      </c>
      <c r="D13" s="92">
        <f>SUM(D6:D12)</f>
        <v>1610594</v>
      </c>
      <c r="E13" s="92"/>
      <c r="F13" s="92">
        <f>SUM(F6:F12)</f>
        <v>499268</v>
      </c>
      <c r="G13" s="92">
        <f>SUM(G6:G12)</f>
        <v>968398</v>
      </c>
      <c r="H13" s="92">
        <f>SUM(H6:H12)</f>
        <v>1467666</v>
      </c>
      <c r="I13" s="92"/>
      <c r="J13" s="102">
        <f>SUM(J6:J12)</f>
        <v>492546</v>
      </c>
      <c r="K13" s="102">
        <f>SUM(K6:K12)</f>
        <v>949681</v>
      </c>
      <c r="L13" s="37">
        <f t="shared" si="2"/>
        <v>1442227</v>
      </c>
    </row>
    <row r="14" spans="1:12" s="90" customFormat="1" ht="5.25" customHeight="1" x14ac:dyDescent="0.15">
      <c r="A14" s="93"/>
      <c r="B14" s="67"/>
      <c r="C14" s="67"/>
      <c r="D14" s="67"/>
      <c r="E14" s="67"/>
      <c r="F14" s="67"/>
      <c r="G14" s="67"/>
      <c r="H14" s="67"/>
      <c r="I14" s="67"/>
    </row>
    <row r="15" spans="1:12" s="90" customFormat="1" ht="11.25" customHeight="1" x14ac:dyDescent="0.15">
      <c r="A15" s="279" t="s">
        <v>96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</row>
    <row r="16" spans="1:12" s="90" customFormat="1" ht="11.25" customHeight="1" x14ac:dyDescent="0.15">
      <c r="A16" s="94" t="s">
        <v>79</v>
      </c>
      <c r="B16" s="102">
        <v>520</v>
      </c>
      <c r="C16" s="102">
        <v>5259</v>
      </c>
      <c r="D16" s="26">
        <f>SUM(B16:C16)</f>
        <v>5779</v>
      </c>
      <c r="E16" s="26"/>
      <c r="F16" s="102">
        <v>543</v>
      </c>
      <c r="G16" s="102">
        <v>5239</v>
      </c>
      <c r="H16" s="26">
        <f>SUM(F16:G16)</f>
        <v>5782</v>
      </c>
      <c r="I16" s="26"/>
      <c r="J16" s="37">
        <v>542</v>
      </c>
      <c r="K16" s="37">
        <v>4966</v>
      </c>
      <c r="L16" s="37">
        <f>+J16+K16</f>
        <v>5508</v>
      </c>
    </row>
    <row r="17" spans="1:12" s="90" customFormat="1" ht="11.25" customHeight="1" x14ac:dyDescent="0.15">
      <c r="A17" s="94" t="s">
        <v>89</v>
      </c>
      <c r="B17" s="102">
        <v>2683</v>
      </c>
      <c r="C17" s="102">
        <v>19883</v>
      </c>
      <c r="D17" s="26">
        <f t="shared" ref="D17:D22" si="3">SUM(B17:C17)</f>
        <v>22566</v>
      </c>
      <c r="E17" s="26"/>
      <c r="F17" s="102">
        <v>2804</v>
      </c>
      <c r="G17" s="102">
        <v>20607</v>
      </c>
      <c r="H17" s="26">
        <f t="shared" ref="H17:H22" si="4">SUM(F17:G17)</f>
        <v>23411</v>
      </c>
      <c r="I17" s="26"/>
      <c r="J17" s="102">
        <v>2839</v>
      </c>
      <c r="K17" s="102">
        <v>20730</v>
      </c>
      <c r="L17" s="37">
        <f t="shared" ref="L17:L23" si="5">+J17+K17</f>
        <v>23569</v>
      </c>
    </row>
    <row r="18" spans="1:12" s="90" customFormat="1" ht="11.25" customHeight="1" x14ac:dyDescent="0.15">
      <c r="A18" s="94" t="s">
        <v>90</v>
      </c>
      <c r="B18" s="102">
        <v>12839</v>
      </c>
      <c r="C18" s="102">
        <v>61747</v>
      </c>
      <c r="D18" s="26">
        <f t="shared" si="3"/>
        <v>74586</v>
      </c>
      <c r="E18" s="26"/>
      <c r="F18" s="102">
        <v>13326</v>
      </c>
      <c r="G18" s="102">
        <v>61603</v>
      </c>
      <c r="H18" s="26">
        <f t="shared" si="4"/>
        <v>74929</v>
      </c>
      <c r="I18" s="26"/>
      <c r="J18" s="102">
        <v>13751</v>
      </c>
      <c r="K18" s="102">
        <v>61112</v>
      </c>
      <c r="L18" s="37">
        <f t="shared" si="5"/>
        <v>74863</v>
      </c>
    </row>
    <row r="19" spans="1:12" s="90" customFormat="1" ht="11.25" customHeight="1" x14ac:dyDescent="0.15">
      <c r="A19" s="94" t="s">
        <v>91</v>
      </c>
      <c r="B19" s="102">
        <v>15261</v>
      </c>
      <c r="C19" s="102">
        <v>49567</v>
      </c>
      <c r="D19" s="26">
        <f t="shared" si="3"/>
        <v>64828</v>
      </c>
      <c r="E19" s="26"/>
      <c r="F19" s="102">
        <v>16204</v>
      </c>
      <c r="G19" s="102">
        <v>52365</v>
      </c>
      <c r="H19" s="26">
        <f t="shared" si="4"/>
        <v>68569</v>
      </c>
      <c r="I19" s="26"/>
      <c r="J19" s="102">
        <v>17132</v>
      </c>
      <c r="K19" s="102">
        <v>53919</v>
      </c>
      <c r="L19" s="37">
        <f t="shared" si="5"/>
        <v>71051</v>
      </c>
    </row>
    <row r="20" spans="1:12" s="90" customFormat="1" ht="11.25" customHeight="1" x14ac:dyDescent="0.15">
      <c r="A20" s="94" t="s">
        <v>92</v>
      </c>
      <c r="B20" s="102">
        <v>14954</v>
      </c>
      <c r="C20" s="102">
        <v>24233</v>
      </c>
      <c r="D20" s="26">
        <f t="shared" si="3"/>
        <v>39187</v>
      </c>
      <c r="E20" s="26"/>
      <c r="F20" s="102">
        <v>15455</v>
      </c>
      <c r="G20" s="102">
        <v>25911</v>
      </c>
      <c r="H20" s="26">
        <f t="shared" si="4"/>
        <v>41366</v>
      </c>
      <c r="I20" s="26"/>
      <c r="J20" s="102">
        <v>15872</v>
      </c>
      <c r="K20" s="102">
        <v>27524</v>
      </c>
      <c r="L20" s="37">
        <f t="shared" si="5"/>
        <v>43396</v>
      </c>
    </row>
    <row r="21" spans="1:12" s="90" customFormat="1" ht="11.25" customHeight="1" x14ac:dyDescent="0.15">
      <c r="A21" s="95" t="s">
        <v>93</v>
      </c>
      <c r="B21" s="102">
        <v>8680</v>
      </c>
      <c r="C21" s="102">
        <v>5717</v>
      </c>
      <c r="D21" s="26">
        <f t="shared" si="3"/>
        <v>14397</v>
      </c>
      <c r="E21" s="26"/>
      <c r="F21" s="102">
        <v>10630</v>
      </c>
      <c r="G21" s="102">
        <v>6071</v>
      </c>
      <c r="H21" s="26">
        <f t="shared" si="4"/>
        <v>16701</v>
      </c>
      <c r="I21" s="26"/>
      <c r="J21" s="102">
        <v>11942</v>
      </c>
      <c r="K21" s="102">
        <v>6407</v>
      </c>
      <c r="L21" s="37">
        <f t="shared" si="5"/>
        <v>18349</v>
      </c>
    </row>
    <row r="22" spans="1:12" s="90" customFormat="1" ht="11.25" customHeight="1" x14ac:dyDescent="0.15">
      <c r="A22" s="94" t="s">
        <v>94</v>
      </c>
      <c r="B22" s="102">
        <v>9351</v>
      </c>
      <c r="C22" s="102">
        <v>2432</v>
      </c>
      <c r="D22" s="26">
        <f t="shared" si="3"/>
        <v>11783</v>
      </c>
      <c r="E22" s="26"/>
      <c r="F22" s="102">
        <v>11506</v>
      </c>
      <c r="G22" s="102">
        <v>2480</v>
      </c>
      <c r="H22" s="26">
        <f t="shared" si="4"/>
        <v>13986</v>
      </c>
      <c r="I22" s="26"/>
      <c r="J22" s="102">
        <v>13198</v>
      </c>
      <c r="K22" s="102">
        <v>2570</v>
      </c>
      <c r="L22" s="37">
        <f t="shared" si="5"/>
        <v>15768</v>
      </c>
    </row>
    <row r="23" spans="1:12" s="90" customFormat="1" ht="11.25" customHeight="1" x14ac:dyDescent="0.15">
      <c r="A23" s="94" t="s">
        <v>1</v>
      </c>
      <c r="B23" s="92">
        <f>SUM(B16:B22)</f>
        <v>64288</v>
      </c>
      <c r="C23" s="92">
        <f>SUM(C16:C22)</f>
        <v>168838</v>
      </c>
      <c r="D23" s="92">
        <f>SUM(D16:D22)</f>
        <v>233126</v>
      </c>
      <c r="E23" s="92"/>
      <c r="F23" s="92">
        <f>SUM(F16:F22)</f>
        <v>70468</v>
      </c>
      <c r="G23" s="92">
        <f>SUM(G16:G22)</f>
        <v>174276</v>
      </c>
      <c r="H23" s="92">
        <f>SUM(H16:H22)</f>
        <v>244744</v>
      </c>
      <c r="I23" s="92"/>
      <c r="J23" s="102">
        <f>SUM(J16:J22)</f>
        <v>75276</v>
      </c>
      <c r="K23" s="102">
        <f>SUM(K16:K22)</f>
        <v>177228</v>
      </c>
      <c r="L23" s="37">
        <f t="shared" si="5"/>
        <v>252504</v>
      </c>
    </row>
    <row r="24" spans="1:12" s="90" customFormat="1" ht="11.25" customHeight="1" x14ac:dyDescent="0.15">
      <c r="A24" s="96"/>
      <c r="B24" s="92"/>
      <c r="C24" s="92"/>
      <c r="D24" s="92"/>
      <c r="E24" s="92"/>
      <c r="F24" s="92"/>
      <c r="G24" s="92"/>
      <c r="H24" s="92"/>
      <c r="I24" s="92"/>
    </row>
    <row r="25" spans="1:12" s="90" customFormat="1" ht="11.25" customHeight="1" x14ac:dyDescent="0.15">
      <c r="A25" s="279" t="s">
        <v>98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</row>
    <row r="26" spans="1:12" s="90" customFormat="1" ht="11.25" customHeight="1" x14ac:dyDescent="0.15">
      <c r="A26" s="89" t="s">
        <v>79</v>
      </c>
      <c r="B26" s="102">
        <f t="shared" ref="B26:H26" si="6">+B6+B16</f>
        <v>4286</v>
      </c>
      <c r="C26" s="102">
        <f t="shared" si="6"/>
        <v>177755</v>
      </c>
      <c r="D26" s="26">
        <f t="shared" si="6"/>
        <v>182041</v>
      </c>
      <c r="E26" s="26"/>
      <c r="F26" s="102">
        <f t="shared" si="6"/>
        <v>3851</v>
      </c>
      <c r="G26" s="102">
        <f t="shared" si="6"/>
        <v>138314</v>
      </c>
      <c r="H26" s="26">
        <f t="shared" si="6"/>
        <v>142165</v>
      </c>
      <c r="I26" s="26"/>
      <c r="J26" s="37">
        <f t="shared" ref="J26:L33" si="7">+J6+J16</f>
        <v>3700</v>
      </c>
      <c r="K26" s="37">
        <f t="shared" si="7"/>
        <v>127715</v>
      </c>
      <c r="L26" s="37">
        <f t="shared" si="7"/>
        <v>131415</v>
      </c>
    </row>
    <row r="27" spans="1:12" s="90" customFormat="1" ht="11.25" customHeight="1" x14ac:dyDescent="0.15">
      <c r="A27" s="89" t="s">
        <v>89</v>
      </c>
      <c r="B27" s="102">
        <f t="shared" ref="B27:D32" si="8">+B7+B17</f>
        <v>28769</v>
      </c>
      <c r="C27" s="102">
        <f t="shared" si="8"/>
        <v>243367</v>
      </c>
      <c r="D27" s="26">
        <f t="shared" si="8"/>
        <v>272136</v>
      </c>
      <c r="E27" s="26"/>
      <c r="F27" s="102">
        <f t="shared" ref="F27:H32" si="9">+F7+F17</f>
        <v>29808</v>
      </c>
      <c r="G27" s="102">
        <f t="shared" si="9"/>
        <v>208955</v>
      </c>
      <c r="H27" s="26">
        <f t="shared" si="9"/>
        <v>238763</v>
      </c>
      <c r="I27" s="26"/>
      <c r="J27" s="102">
        <f t="shared" si="7"/>
        <v>28910</v>
      </c>
      <c r="K27" s="102">
        <f t="shared" si="7"/>
        <v>198551</v>
      </c>
      <c r="L27" s="37">
        <f t="shared" si="7"/>
        <v>227461</v>
      </c>
    </row>
    <row r="28" spans="1:12" s="90" customFormat="1" ht="11.25" customHeight="1" x14ac:dyDescent="0.15">
      <c r="A28" s="89" t="s">
        <v>90</v>
      </c>
      <c r="B28" s="102">
        <f t="shared" si="8"/>
        <v>114590</v>
      </c>
      <c r="C28" s="102">
        <f t="shared" si="8"/>
        <v>388590</v>
      </c>
      <c r="D28" s="26">
        <f t="shared" si="8"/>
        <v>503180</v>
      </c>
      <c r="E28" s="26"/>
      <c r="F28" s="102">
        <f t="shared" si="9"/>
        <v>107267</v>
      </c>
      <c r="G28" s="102">
        <f t="shared" si="9"/>
        <v>352112</v>
      </c>
      <c r="H28" s="26">
        <f t="shared" si="9"/>
        <v>459379</v>
      </c>
      <c r="I28" s="26"/>
      <c r="J28" s="102">
        <f t="shared" si="7"/>
        <v>103412</v>
      </c>
      <c r="K28" s="102">
        <f t="shared" si="7"/>
        <v>348240</v>
      </c>
      <c r="L28" s="37">
        <f t="shared" si="7"/>
        <v>451652</v>
      </c>
    </row>
    <row r="29" spans="1:12" s="90" customFormat="1" ht="11.25" customHeight="1" x14ac:dyDescent="0.15">
      <c r="A29" s="89" t="s">
        <v>91</v>
      </c>
      <c r="B29" s="102">
        <f t="shared" si="8"/>
        <v>135044</v>
      </c>
      <c r="C29" s="102">
        <f t="shared" si="8"/>
        <v>260433</v>
      </c>
      <c r="D29" s="26">
        <f t="shared" si="8"/>
        <v>395477</v>
      </c>
      <c r="E29" s="26"/>
      <c r="F29" s="102">
        <f t="shared" si="9"/>
        <v>132833</v>
      </c>
      <c r="G29" s="102">
        <f t="shared" si="9"/>
        <v>250509</v>
      </c>
      <c r="H29" s="26">
        <f t="shared" si="9"/>
        <v>383342</v>
      </c>
      <c r="I29" s="26"/>
      <c r="J29" s="102">
        <f t="shared" si="7"/>
        <v>133361</v>
      </c>
      <c r="K29" s="102">
        <f t="shared" si="7"/>
        <v>254875</v>
      </c>
      <c r="L29" s="37">
        <f t="shared" si="7"/>
        <v>388236</v>
      </c>
    </row>
    <row r="30" spans="1:12" s="90" customFormat="1" ht="11.25" customHeight="1" x14ac:dyDescent="0.15">
      <c r="A30" s="89" t="s">
        <v>92</v>
      </c>
      <c r="B30" s="102">
        <f t="shared" si="8"/>
        <v>121443</v>
      </c>
      <c r="C30" s="102">
        <f t="shared" si="8"/>
        <v>138003</v>
      </c>
      <c r="D30" s="26">
        <f t="shared" si="8"/>
        <v>259446</v>
      </c>
      <c r="E30" s="26"/>
      <c r="F30" s="102">
        <f t="shared" si="9"/>
        <v>115298</v>
      </c>
      <c r="G30" s="102">
        <f t="shared" si="9"/>
        <v>135564</v>
      </c>
      <c r="H30" s="26">
        <f t="shared" si="9"/>
        <v>250862</v>
      </c>
      <c r="I30" s="26"/>
      <c r="J30" s="102">
        <f t="shared" si="7"/>
        <v>113601</v>
      </c>
      <c r="K30" s="102">
        <f t="shared" si="7"/>
        <v>139511</v>
      </c>
      <c r="L30" s="37">
        <f t="shared" si="7"/>
        <v>253112</v>
      </c>
    </row>
    <row r="31" spans="1:12" s="90" customFormat="1" ht="11.25" customHeight="1" x14ac:dyDescent="0.15">
      <c r="A31" s="91" t="s">
        <v>93</v>
      </c>
      <c r="B31" s="102">
        <f t="shared" si="8"/>
        <v>76163</v>
      </c>
      <c r="C31" s="102">
        <f t="shared" si="8"/>
        <v>37849</v>
      </c>
      <c r="D31" s="26">
        <f t="shared" si="8"/>
        <v>114012</v>
      </c>
      <c r="E31" s="26"/>
      <c r="F31" s="102">
        <f t="shared" si="9"/>
        <v>78222</v>
      </c>
      <c r="G31" s="102">
        <f t="shared" si="9"/>
        <v>37778</v>
      </c>
      <c r="H31" s="26">
        <f t="shared" si="9"/>
        <v>116000</v>
      </c>
      <c r="I31" s="26"/>
      <c r="J31" s="102">
        <f t="shared" si="7"/>
        <v>79491</v>
      </c>
      <c r="K31" s="102">
        <f t="shared" si="7"/>
        <v>38455</v>
      </c>
      <c r="L31" s="37">
        <f t="shared" si="7"/>
        <v>117946</v>
      </c>
    </row>
    <row r="32" spans="1:12" s="90" customFormat="1" ht="11.25" customHeight="1" x14ac:dyDescent="0.15">
      <c r="A32" s="89" t="s">
        <v>94</v>
      </c>
      <c r="B32" s="102">
        <f t="shared" si="8"/>
        <v>97964</v>
      </c>
      <c r="C32" s="102">
        <f t="shared" si="8"/>
        <v>19464</v>
      </c>
      <c r="D32" s="26">
        <f t="shared" si="8"/>
        <v>117428</v>
      </c>
      <c r="E32" s="26"/>
      <c r="F32" s="102">
        <f t="shared" si="9"/>
        <v>102457</v>
      </c>
      <c r="G32" s="102">
        <f t="shared" si="9"/>
        <v>19442</v>
      </c>
      <c r="H32" s="26">
        <f t="shared" si="9"/>
        <v>121899</v>
      </c>
      <c r="I32" s="26"/>
      <c r="J32" s="102">
        <f t="shared" si="7"/>
        <v>105347</v>
      </c>
      <c r="K32" s="102">
        <f t="shared" si="7"/>
        <v>19562</v>
      </c>
      <c r="L32" s="37">
        <f t="shared" si="7"/>
        <v>124909</v>
      </c>
    </row>
    <row r="33" spans="1:12" s="90" customFormat="1" ht="11.25" customHeight="1" x14ac:dyDescent="0.15">
      <c r="A33" s="89" t="s">
        <v>1</v>
      </c>
      <c r="B33" s="92">
        <f t="shared" ref="B33:H33" si="10">+B13+B23</f>
        <v>578259</v>
      </c>
      <c r="C33" s="92">
        <f t="shared" si="10"/>
        <v>1265461</v>
      </c>
      <c r="D33" s="92">
        <f t="shared" si="10"/>
        <v>1843720</v>
      </c>
      <c r="E33" s="92"/>
      <c r="F33" s="92">
        <f t="shared" si="10"/>
        <v>569736</v>
      </c>
      <c r="G33" s="92">
        <f t="shared" si="10"/>
        <v>1142674</v>
      </c>
      <c r="H33" s="92">
        <f t="shared" si="10"/>
        <v>1712410</v>
      </c>
      <c r="I33" s="92"/>
      <c r="J33" s="102">
        <f t="shared" si="7"/>
        <v>567822</v>
      </c>
      <c r="K33" s="102">
        <f t="shared" si="7"/>
        <v>1126909</v>
      </c>
      <c r="L33" s="37">
        <f t="shared" si="7"/>
        <v>1694731</v>
      </c>
    </row>
    <row r="34" spans="1:12" s="90" customFormat="1" ht="11.25" customHeight="1" x14ac:dyDescent="0.15">
      <c r="A34" s="97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 s="90" customFormat="1" ht="11.25" customHeight="1" x14ac:dyDescent="0.15">
      <c r="A35" s="101" t="s">
        <v>97</v>
      </c>
      <c r="B35" s="102"/>
      <c r="C35" s="102"/>
      <c r="D35" s="102"/>
      <c r="E35" s="102"/>
      <c r="F35" s="102"/>
      <c r="G35" s="102"/>
      <c r="H35" s="102"/>
      <c r="I35" s="102"/>
    </row>
    <row r="36" spans="1:12" s="90" customFormat="1" ht="11.25" customHeight="1" x14ac:dyDescent="0.15">
      <c r="A36" s="103" t="s">
        <v>226</v>
      </c>
    </row>
    <row r="37" spans="1:12" s="90" customFormat="1" ht="11.25" customHeight="1" x14ac:dyDescent="0.15"/>
    <row r="38" spans="1:12" s="90" customFormat="1" ht="11.25" customHeight="1" x14ac:dyDescent="0.15"/>
    <row r="39" spans="1:12" s="90" customFormat="1" ht="11.25" customHeight="1" x14ac:dyDescent="0.15"/>
    <row r="40" spans="1:12" s="90" customFormat="1" ht="11.25" customHeight="1" x14ac:dyDescent="0.15"/>
    <row r="41" spans="1:12" ht="11.25" customHeight="1" x14ac:dyDescent="0.2">
      <c r="B41" s="90"/>
      <c r="E41" s="90"/>
      <c r="F41" s="90"/>
      <c r="G41" s="90"/>
      <c r="H41" s="90"/>
      <c r="I41" s="90"/>
    </row>
    <row r="42" spans="1:12" ht="11.25" customHeight="1" x14ac:dyDescent="0.2">
      <c r="B42" s="90"/>
      <c r="E42" s="90"/>
      <c r="F42" s="90"/>
      <c r="G42" s="90"/>
      <c r="H42" s="90"/>
      <c r="I42" s="90"/>
    </row>
    <row r="43" spans="1:12" ht="11.25" customHeight="1" x14ac:dyDescent="0.2">
      <c r="B43" s="90"/>
      <c r="E43" s="90"/>
      <c r="F43" s="90"/>
      <c r="G43" s="90"/>
      <c r="H43" s="90"/>
      <c r="I43" s="90"/>
    </row>
    <row r="44" spans="1:12" ht="11.25" customHeight="1" x14ac:dyDescent="0.2">
      <c r="B44" s="90"/>
      <c r="E44" s="90"/>
      <c r="F44" s="90"/>
      <c r="G44" s="90"/>
      <c r="H44" s="90"/>
      <c r="I44" s="90"/>
    </row>
    <row r="45" spans="1:12" ht="11.25" customHeight="1" x14ac:dyDescent="0.2">
      <c r="A45" s="90"/>
      <c r="B45" s="90"/>
      <c r="C45" s="90"/>
      <c r="D45" s="90"/>
      <c r="E45" s="90"/>
      <c r="F45" s="90"/>
      <c r="G45" s="90"/>
      <c r="H45" s="90"/>
      <c r="I45" s="90"/>
    </row>
    <row r="46" spans="1:12" ht="11.25" customHeight="1" x14ac:dyDescent="0.2">
      <c r="A46" s="90"/>
      <c r="B46" s="90"/>
      <c r="C46" s="90"/>
      <c r="D46" s="90"/>
      <c r="E46" s="90"/>
      <c r="F46" s="90"/>
      <c r="G46" s="90"/>
      <c r="H46" s="90"/>
      <c r="I46" s="90"/>
    </row>
    <row r="47" spans="1:12" ht="11.25" customHeight="1" x14ac:dyDescent="0.2">
      <c r="A47" s="90"/>
      <c r="B47" s="90"/>
      <c r="C47" s="90"/>
      <c r="D47" s="90"/>
      <c r="E47" s="90"/>
      <c r="F47" s="90"/>
      <c r="G47" s="90"/>
      <c r="H47" s="90"/>
      <c r="I47" s="90"/>
    </row>
    <row r="48" spans="1:12" ht="11.25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</row>
    <row r="49" spans="1:9" ht="11.25" customHeight="1" x14ac:dyDescent="0.2">
      <c r="A49" s="90"/>
      <c r="B49" s="90"/>
      <c r="C49" s="90"/>
      <c r="D49" s="90"/>
      <c r="E49" s="90"/>
      <c r="F49" s="90"/>
      <c r="G49" s="90"/>
      <c r="H49" s="90"/>
      <c r="I49" s="90"/>
    </row>
    <row r="50" spans="1:9" ht="11.25" customHeight="1" x14ac:dyDescent="0.2">
      <c r="A50" s="90"/>
      <c r="B50" s="90"/>
      <c r="C50" s="90"/>
      <c r="D50" s="90"/>
      <c r="E50" s="90"/>
      <c r="F50" s="90"/>
      <c r="G50" s="90"/>
      <c r="H50" s="90"/>
      <c r="I50" s="90"/>
    </row>
    <row r="51" spans="1:9" ht="11.25" customHeight="1" x14ac:dyDescent="0.2"/>
    <row r="52" spans="1:9" ht="11.25" customHeight="1" x14ac:dyDescent="0.2"/>
    <row r="53" spans="1:9" ht="11.25" customHeight="1" x14ac:dyDescent="0.2"/>
    <row r="54" spans="1:9" ht="11.25" customHeight="1" x14ac:dyDescent="0.2"/>
    <row r="55" spans="1:9" ht="11.25" customHeight="1" x14ac:dyDescent="0.2"/>
    <row r="56" spans="1:9" ht="11.25" customHeight="1" x14ac:dyDescent="0.2"/>
    <row r="57" spans="1:9" ht="11.25" customHeight="1" x14ac:dyDescent="0.2"/>
    <row r="58" spans="1:9" ht="11.25" customHeight="1" x14ac:dyDescent="0.2"/>
    <row r="59" spans="1:9" ht="11.25" customHeight="1" x14ac:dyDescent="0.2"/>
    <row r="60" spans="1:9" ht="11.25" customHeight="1" x14ac:dyDescent="0.2"/>
  </sheetData>
  <mergeCells count="8">
    <mergeCell ref="A15:L15"/>
    <mergeCell ref="A25:L25"/>
    <mergeCell ref="J2:L2"/>
    <mergeCell ref="A1:L1"/>
    <mergeCell ref="B2:D2"/>
    <mergeCell ref="F2:H2"/>
    <mergeCell ref="A2:A3"/>
    <mergeCell ref="A5:L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"/>
  <sheetViews>
    <sheetView showGridLines="0" zoomScaleNormal="100" workbookViewId="0">
      <selection activeCell="B26" sqref="B26"/>
    </sheetView>
  </sheetViews>
  <sheetFormatPr defaultRowHeight="12.75" x14ac:dyDescent="0.2"/>
  <cols>
    <col min="1" max="1" width="17.85546875" style="9" customWidth="1"/>
    <col min="2" max="4" width="12.5703125" customWidth="1"/>
    <col min="5" max="5" width="1.7109375" customWidth="1"/>
    <col min="6" max="8" width="11.7109375" customWidth="1"/>
    <col min="9" max="9" width="2.5703125" customWidth="1"/>
  </cols>
  <sheetData>
    <row r="1" spans="1:12" ht="24.75" customHeight="1" x14ac:dyDescent="0.2">
      <c r="A1" s="248" t="s">
        <v>212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2" customFormat="1" ht="15.75" customHeight="1" x14ac:dyDescent="0.2">
      <c r="A2" s="251" t="s">
        <v>80</v>
      </c>
      <c r="B2" s="259">
        <v>2008</v>
      </c>
      <c r="C2" s="259"/>
      <c r="D2" s="259"/>
      <c r="E2" s="57"/>
      <c r="F2" s="259">
        <v>2009</v>
      </c>
      <c r="G2" s="259"/>
      <c r="H2" s="259"/>
      <c r="I2" s="57"/>
      <c r="J2" s="259" t="s">
        <v>124</v>
      </c>
      <c r="K2" s="259"/>
      <c r="L2" s="259"/>
    </row>
    <row r="3" spans="1:12" s="2" customFormat="1" ht="18" customHeight="1" x14ac:dyDescent="0.2">
      <c r="A3" s="252"/>
      <c r="B3" s="3" t="s">
        <v>25</v>
      </c>
      <c r="C3" s="3" t="s">
        <v>26</v>
      </c>
      <c r="D3" s="3" t="s">
        <v>1</v>
      </c>
      <c r="E3" s="3"/>
      <c r="F3" s="3" t="s">
        <v>25</v>
      </c>
      <c r="G3" s="3" t="s">
        <v>26</v>
      </c>
      <c r="H3" s="3" t="s">
        <v>1</v>
      </c>
      <c r="I3" s="3"/>
      <c r="J3" s="3" t="s">
        <v>25</v>
      </c>
      <c r="K3" s="3" t="s">
        <v>26</v>
      </c>
      <c r="L3" s="3" t="s">
        <v>1</v>
      </c>
    </row>
    <row r="4" spans="1:12" s="2" customFormat="1" ht="24" customHeight="1" x14ac:dyDescent="0.15">
      <c r="A4" s="30" t="s">
        <v>4</v>
      </c>
      <c r="B4" s="35">
        <v>100406</v>
      </c>
      <c r="C4" s="36">
        <v>18404</v>
      </c>
      <c r="D4" s="35">
        <f t="shared" ref="D4:D25" si="0">SUM(B4:C4)</f>
        <v>118810</v>
      </c>
      <c r="E4" s="35"/>
      <c r="F4" s="35">
        <v>94439</v>
      </c>
      <c r="G4" s="36">
        <v>19037</v>
      </c>
      <c r="H4" s="35">
        <f>SUM(F4:G4)</f>
        <v>113476</v>
      </c>
      <c r="I4" s="35"/>
      <c r="J4" s="35">
        <v>95544</v>
      </c>
      <c r="K4" s="36">
        <v>19815</v>
      </c>
      <c r="L4" s="35">
        <f t="shared" ref="L4:L9" si="1">SUM(J4:K4)</f>
        <v>115359</v>
      </c>
    </row>
    <row r="5" spans="1:12" s="2" customFormat="1" ht="11.25" customHeight="1" x14ac:dyDescent="0.15">
      <c r="A5" s="34" t="s">
        <v>64</v>
      </c>
      <c r="B5" s="37">
        <v>3199</v>
      </c>
      <c r="C5" s="38">
        <v>880</v>
      </c>
      <c r="D5" s="37">
        <f t="shared" si="0"/>
        <v>4079</v>
      </c>
      <c r="E5" s="37"/>
      <c r="F5" s="37">
        <v>3052</v>
      </c>
      <c r="G5" s="38">
        <v>939</v>
      </c>
      <c r="H5" s="37">
        <f t="shared" ref="H5:H25" si="2">SUM(F5:G5)</f>
        <v>3991</v>
      </c>
      <c r="I5" s="37"/>
      <c r="J5" s="37">
        <v>2783</v>
      </c>
      <c r="K5" s="38">
        <v>934</v>
      </c>
      <c r="L5" s="37">
        <f t="shared" si="1"/>
        <v>3717</v>
      </c>
    </row>
    <row r="6" spans="1:12" s="2" customFormat="1" ht="11.25" customHeight="1" x14ac:dyDescent="0.15">
      <c r="A6" s="12" t="s">
        <v>5</v>
      </c>
      <c r="B6" s="37">
        <v>356184</v>
      </c>
      <c r="C6" s="38">
        <v>59264</v>
      </c>
      <c r="D6" s="37">
        <f t="shared" si="0"/>
        <v>415448</v>
      </c>
      <c r="E6" s="37"/>
      <c r="F6" s="37">
        <v>334423</v>
      </c>
      <c r="G6" s="38">
        <v>61779</v>
      </c>
      <c r="H6" s="37">
        <f t="shared" si="2"/>
        <v>396202</v>
      </c>
      <c r="I6" s="37"/>
      <c r="J6" s="37">
        <v>339333</v>
      </c>
      <c r="K6" s="38">
        <v>63265</v>
      </c>
      <c r="L6" s="37">
        <f t="shared" si="1"/>
        <v>402598</v>
      </c>
    </row>
    <row r="7" spans="1:12" s="2" customFormat="1" ht="11.25" customHeight="1" x14ac:dyDescent="0.15">
      <c r="A7" s="31" t="s">
        <v>112</v>
      </c>
      <c r="B7" s="37">
        <v>30084</v>
      </c>
      <c r="C7" s="38">
        <v>4528</v>
      </c>
      <c r="D7" s="37">
        <f t="shared" si="0"/>
        <v>34612</v>
      </c>
      <c r="E7" s="37"/>
      <c r="F7" s="37">
        <v>28900</v>
      </c>
      <c r="G7" s="38">
        <v>4751</v>
      </c>
      <c r="H7" s="37">
        <f t="shared" si="2"/>
        <v>33651</v>
      </c>
      <c r="I7" s="37"/>
      <c r="J7" s="37">
        <v>29316</v>
      </c>
      <c r="K7" s="38">
        <v>4933</v>
      </c>
      <c r="L7" s="37">
        <f t="shared" si="1"/>
        <v>34249</v>
      </c>
    </row>
    <row r="8" spans="1:12" s="41" customFormat="1" ht="11.25" customHeight="1" x14ac:dyDescent="0.15">
      <c r="A8" s="32" t="s">
        <v>6</v>
      </c>
      <c r="B8" s="39">
        <v>14773</v>
      </c>
      <c r="C8" s="40">
        <v>2403</v>
      </c>
      <c r="D8" s="39">
        <f t="shared" si="0"/>
        <v>17176</v>
      </c>
      <c r="E8" s="39"/>
      <c r="F8" s="39">
        <v>14096</v>
      </c>
      <c r="G8" s="40">
        <v>2456</v>
      </c>
      <c r="H8" s="39">
        <f>SUM(F8:G8)</f>
        <v>16552</v>
      </c>
      <c r="I8" s="39"/>
      <c r="J8" s="39">
        <v>14266</v>
      </c>
      <c r="K8" s="40">
        <v>2511</v>
      </c>
      <c r="L8" s="39">
        <f t="shared" si="1"/>
        <v>16777</v>
      </c>
    </row>
    <row r="9" spans="1:12" s="41" customFormat="1" ht="11.25" customHeight="1" x14ac:dyDescent="0.15">
      <c r="A9" s="32" t="s">
        <v>7</v>
      </c>
      <c r="B9" s="39">
        <v>15311</v>
      </c>
      <c r="C9" s="40">
        <v>2125</v>
      </c>
      <c r="D9" s="39">
        <f t="shared" si="0"/>
        <v>17436</v>
      </c>
      <c r="E9" s="39"/>
      <c r="F9" s="39">
        <v>14804</v>
      </c>
      <c r="G9" s="40">
        <v>2295</v>
      </c>
      <c r="H9" s="39">
        <f>SUM(F9:G9)</f>
        <v>17099</v>
      </c>
      <c r="I9" s="39"/>
      <c r="J9" s="39">
        <v>15050</v>
      </c>
      <c r="K9" s="40">
        <v>2422</v>
      </c>
      <c r="L9" s="39">
        <f t="shared" si="1"/>
        <v>17472</v>
      </c>
    </row>
    <row r="10" spans="1:12" s="2" customFormat="1" ht="11.25" customHeight="1" x14ac:dyDescent="0.15">
      <c r="A10" s="12" t="s">
        <v>8</v>
      </c>
      <c r="B10" s="37">
        <v>129736</v>
      </c>
      <c r="C10" s="38">
        <v>19978</v>
      </c>
      <c r="D10" s="37">
        <f t="shared" si="0"/>
        <v>149714</v>
      </c>
      <c r="E10" s="37"/>
      <c r="F10" s="37">
        <v>125803</v>
      </c>
      <c r="G10" s="38">
        <v>20819</v>
      </c>
      <c r="H10" s="37">
        <f t="shared" si="2"/>
        <v>146622</v>
      </c>
      <c r="I10" s="37"/>
      <c r="J10" s="37">
        <v>123754</v>
      </c>
      <c r="K10" s="38">
        <v>21384</v>
      </c>
      <c r="L10" s="37">
        <f t="shared" ref="L10:L25" si="3">SUM(J10:K10)</f>
        <v>145138</v>
      </c>
    </row>
    <row r="11" spans="1:12" s="2" customFormat="1" ht="11.25" customHeight="1" x14ac:dyDescent="0.15">
      <c r="A11" s="12" t="s">
        <v>113</v>
      </c>
      <c r="B11" s="37">
        <v>38181</v>
      </c>
      <c r="C11" s="38">
        <v>5393</v>
      </c>
      <c r="D11" s="37">
        <f t="shared" si="0"/>
        <v>43574</v>
      </c>
      <c r="E11" s="37"/>
      <c r="F11" s="37">
        <v>36883</v>
      </c>
      <c r="G11" s="38">
        <v>5656</v>
      </c>
      <c r="H11" s="37">
        <f t="shared" si="2"/>
        <v>42539</v>
      </c>
      <c r="I11" s="37"/>
      <c r="J11" s="37">
        <v>35719</v>
      </c>
      <c r="K11" s="38">
        <v>5938</v>
      </c>
      <c r="L11" s="37">
        <f t="shared" si="3"/>
        <v>41657</v>
      </c>
    </row>
    <row r="12" spans="1:12" s="2" customFormat="1" ht="11.25" customHeight="1" x14ac:dyDescent="0.15">
      <c r="A12" s="12" t="s">
        <v>9</v>
      </c>
      <c r="B12" s="37">
        <v>37121</v>
      </c>
      <c r="C12" s="38">
        <v>7988</v>
      </c>
      <c r="D12" s="37">
        <f t="shared" si="0"/>
        <v>45109</v>
      </c>
      <c r="E12" s="37"/>
      <c r="F12" s="37">
        <v>35266</v>
      </c>
      <c r="G12" s="38">
        <v>8628</v>
      </c>
      <c r="H12" s="37">
        <f t="shared" si="2"/>
        <v>43894</v>
      </c>
      <c r="I12" s="37"/>
      <c r="J12" s="37">
        <v>35595</v>
      </c>
      <c r="K12" s="38">
        <v>8864</v>
      </c>
      <c r="L12" s="37">
        <f t="shared" si="3"/>
        <v>44459</v>
      </c>
    </row>
    <row r="13" spans="1:12" s="2" customFormat="1" ht="11.25" customHeight="1" x14ac:dyDescent="0.15">
      <c r="A13" s="12" t="s">
        <v>10</v>
      </c>
      <c r="B13" s="37">
        <v>141763</v>
      </c>
      <c r="C13" s="38">
        <v>22479</v>
      </c>
      <c r="D13" s="37">
        <f t="shared" si="0"/>
        <v>164242</v>
      </c>
      <c r="E13" s="37"/>
      <c r="F13" s="37">
        <v>130445</v>
      </c>
      <c r="G13" s="38">
        <v>23376</v>
      </c>
      <c r="H13" s="37">
        <f t="shared" si="2"/>
        <v>153821</v>
      </c>
      <c r="I13" s="37"/>
      <c r="J13" s="37">
        <v>127881</v>
      </c>
      <c r="K13" s="38">
        <v>24094</v>
      </c>
      <c r="L13" s="37">
        <f t="shared" si="3"/>
        <v>151975</v>
      </c>
    </row>
    <row r="14" spans="1:12" s="2" customFormat="1" ht="11.25" customHeight="1" x14ac:dyDescent="0.15">
      <c r="A14" s="12" t="s">
        <v>11</v>
      </c>
      <c r="B14" s="37">
        <v>120551</v>
      </c>
      <c r="C14" s="38">
        <v>17971</v>
      </c>
      <c r="D14" s="37">
        <f t="shared" si="0"/>
        <v>138522</v>
      </c>
      <c r="E14" s="37"/>
      <c r="F14" s="37">
        <v>109686</v>
      </c>
      <c r="G14" s="38">
        <v>18779</v>
      </c>
      <c r="H14" s="37">
        <f t="shared" si="2"/>
        <v>128465</v>
      </c>
      <c r="I14" s="37"/>
      <c r="J14" s="37">
        <v>109351</v>
      </c>
      <c r="K14" s="38">
        <v>19049</v>
      </c>
      <c r="L14" s="37">
        <f t="shared" si="3"/>
        <v>128400</v>
      </c>
    </row>
    <row r="15" spans="1:12" s="2" customFormat="1" ht="11.25" customHeight="1" x14ac:dyDescent="0.15">
      <c r="A15" s="12" t="s">
        <v>12</v>
      </c>
      <c r="B15" s="37">
        <v>30454</v>
      </c>
      <c r="C15" s="38">
        <v>3988</v>
      </c>
      <c r="D15" s="37">
        <f t="shared" si="0"/>
        <v>34442</v>
      </c>
      <c r="E15" s="37"/>
      <c r="F15" s="37">
        <v>27702</v>
      </c>
      <c r="G15" s="38">
        <v>4287</v>
      </c>
      <c r="H15" s="37">
        <f t="shared" si="2"/>
        <v>31989</v>
      </c>
      <c r="I15" s="37"/>
      <c r="J15" s="37">
        <v>23068</v>
      </c>
      <c r="K15" s="38">
        <v>4490</v>
      </c>
      <c r="L15" s="37">
        <f t="shared" si="3"/>
        <v>27558</v>
      </c>
    </row>
    <row r="16" spans="1:12" s="2" customFormat="1" ht="11.25" customHeight="1" x14ac:dyDescent="0.15">
      <c r="A16" s="12" t="s">
        <v>13</v>
      </c>
      <c r="B16" s="37">
        <v>38645</v>
      </c>
      <c r="C16" s="38">
        <v>6293</v>
      </c>
      <c r="D16" s="37">
        <f t="shared" si="0"/>
        <v>44938</v>
      </c>
      <c r="E16" s="37"/>
      <c r="F16" s="37">
        <v>35209</v>
      </c>
      <c r="G16" s="38">
        <v>6634</v>
      </c>
      <c r="H16" s="37">
        <f t="shared" si="2"/>
        <v>41843</v>
      </c>
      <c r="I16" s="37"/>
      <c r="J16" s="37">
        <v>35952</v>
      </c>
      <c r="K16" s="38">
        <v>6597</v>
      </c>
      <c r="L16" s="37">
        <f t="shared" si="3"/>
        <v>42549</v>
      </c>
    </row>
    <row r="17" spans="1:15" s="2" customFormat="1" ht="11.25" customHeight="1" x14ac:dyDescent="0.15">
      <c r="A17" s="12" t="s">
        <v>14</v>
      </c>
      <c r="B17" s="37">
        <v>296238</v>
      </c>
      <c r="C17" s="38">
        <v>29001</v>
      </c>
      <c r="D17" s="37">
        <f t="shared" si="0"/>
        <v>325239</v>
      </c>
      <c r="E17" s="37"/>
      <c r="F17" s="37">
        <v>237364</v>
      </c>
      <c r="G17" s="38">
        <v>30988</v>
      </c>
      <c r="H17" s="37">
        <f t="shared" si="2"/>
        <v>268352</v>
      </c>
      <c r="I17" s="37"/>
      <c r="J17" s="37">
        <v>207377</v>
      </c>
      <c r="K17" s="38">
        <v>32275</v>
      </c>
      <c r="L17" s="37">
        <f t="shared" si="3"/>
        <v>239652</v>
      </c>
    </row>
    <row r="18" spans="1:15" s="2" customFormat="1" ht="11.25" customHeight="1" x14ac:dyDescent="0.15">
      <c r="A18" s="12" t="s">
        <v>15</v>
      </c>
      <c r="B18" s="37">
        <v>25923</v>
      </c>
      <c r="C18" s="38">
        <v>3917</v>
      </c>
      <c r="D18" s="37">
        <f t="shared" si="0"/>
        <v>29840</v>
      </c>
      <c r="E18" s="37"/>
      <c r="F18" s="37">
        <v>23674</v>
      </c>
      <c r="G18" s="38">
        <v>3848</v>
      </c>
      <c r="H18" s="37">
        <f t="shared" si="2"/>
        <v>27522</v>
      </c>
      <c r="I18" s="37"/>
      <c r="J18" s="37">
        <v>23586</v>
      </c>
      <c r="K18" s="38">
        <v>4169</v>
      </c>
      <c r="L18" s="37">
        <f t="shared" si="3"/>
        <v>27755</v>
      </c>
    </row>
    <row r="19" spans="1:15" s="2" customFormat="1" ht="11.25" customHeight="1" x14ac:dyDescent="0.15">
      <c r="A19" s="12" t="s">
        <v>16</v>
      </c>
      <c r="B19" s="37">
        <v>5700</v>
      </c>
      <c r="C19" s="38">
        <v>776</v>
      </c>
      <c r="D19" s="37">
        <f t="shared" si="0"/>
        <v>6476</v>
      </c>
      <c r="E19" s="37"/>
      <c r="F19" s="37">
        <v>5038</v>
      </c>
      <c r="G19" s="38">
        <v>840</v>
      </c>
      <c r="H19" s="37">
        <f t="shared" si="2"/>
        <v>5878</v>
      </c>
      <c r="I19" s="37"/>
      <c r="J19" s="37">
        <v>5300</v>
      </c>
      <c r="K19" s="38">
        <v>876</v>
      </c>
      <c r="L19" s="37">
        <f t="shared" si="3"/>
        <v>6176</v>
      </c>
    </row>
    <row r="20" spans="1:15" s="2" customFormat="1" ht="11.25" customHeight="1" x14ac:dyDescent="0.15">
      <c r="A20" s="12" t="s">
        <v>17</v>
      </c>
      <c r="B20" s="37">
        <v>75190</v>
      </c>
      <c r="C20" s="38">
        <v>9704</v>
      </c>
      <c r="D20" s="37">
        <f t="shared" si="0"/>
        <v>84894</v>
      </c>
      <c r="E20" s="37"/>
      <c r="F20" s="37">
        <v>73191</v>
      </c>
      <c r="G20" s="38">
        <v>10300</v>
      </c>
      <c r="H20" s="37">
        <f t="shared" si="2"/>
        <v>83491</v>
      </c>
      <c r="I20" s="37"/>
      <c r="J20" s="37">
        <v>73490</v>
      </c>
      <c r="K20" s="38">
        <v>10634</v>
      </c>
      <c r="L20" s="37">
        <f t="shared" si="3"/>
        <v>84124</v>
      </c>
    </row>
    <row r="21" spans="1:15" s="2" customFormat="1" ht="11.25" customHeight="1" x14ac:dyDescent="0.15">
      <c r="A21" s="12" t="s">
        <v>18</v>
      </c>
      <c r="B21" s="37">
        <v>53273</v>
      </c>
      <c r="C21" s="38">
        <v>7946</v>
      </c>
      <c r="D21" s="37">
        <f t="shared" si="0"/>
        <v>61219</v>
      </c>
      <c r="E21" s="37"/>
      <c r="F21" s="37">
        <v>48465</v>
      </c>
      <c r="G21" s="38">
        <v>8568</v>
      </c>
      <c r="H21" s="37">
        <f t="shared" si="2"/>
        <v>57033</v>
      </c>
      <c r="I21" s="37"/>
      <c r="J21" s="37">
        <v>50964</v>
      </c>
      <c r="K21" s="38">
        <v>9163</v>
      </c>
      <c r="L21" s="37">
        <f t="shared" si="3"/>
        <v>60127</v>
      </c>
    </row>
    <row r="22" spans="1:15" s="2" customFormat="1" ht="11.25" customHeight="1" x14ac:dyDescent="0.15">
      <c r="A22" s="12" t="s">
        <v>19</v>
      </c>
      <c r="B22" s="37">
        <v>8026</v>
      </c>
      <c r="C22" s="38">
        <v>1304</v>
      </c>
      <c r="D22" s="37">
        <f t="shared" si="0"/>
        <v>9330</v>
      </c>
      <c r="E22" s="37"/>
      <c r="F22" s="37">
        <v>7005</v>
      </c>
      <c r="G22" s="38">
        <v>1384</v>
      </c>
      <c r="H22" s="37">
        <f t="shared" si="2"/>
        <v>8389</v>
      </c>
      <c r="I22" s="37"/>
      <c r="J22" s="37">
        <v>6971</v>
      </c>
      <c r="K22" s="38">
        <v>1472</v>
      </c>
      <c r="L22" s="37">
        <f t="shared" si="3"/>
        <v>8443</v>
      </c>
    </row>
    <row r="23" spans="1:15" s="2" customFormat="1" ht="11.25" customHeight="1" x14ac:dyDescent="0.15">
      <c r="A23" s="12" t="s">
        <v>20</v>
      </c>
      <c r="B23" s="37">
        <v>24432</v>
      </c>
      <c r="C23" s="38">
        <v>2358</v>
      </c>
      <c r="D23" s="37">
        <f t="shared" si="0"/>
        <v>26790</v>
      </c>
      <c r="E23" s="37"/>
      <c r="F23" s="37">
        <v>20266</v>
      </c>
      <c r="G23" s="38">
        <v>2475</v>
      </c>
      <c r="H23" s="37">
        <f t="shared" si="2"/>
        <v>22741</v>
      </c>
      <c r="I23" s="37"/>
      <c r="J23" s="37">
        <v>22843</v>
      </c>
      <c r="K23" s="38">
        <v>2577</v>
      </c>
      <c r="L23" s="37">
        <f t="shared" si="3"/>
        <v>25420</v>
      </c>
    </row>
    <row r="24" spans="1:15" s="2" customFormat="1" ht="11.25" customHeight="1" x14ac:dyDescent="0.15">
      <c r="A24" s="12" t="s">
        <v>21</v>
      </c>
      <c r="B24" s="37">
        <v>64242</v>
      </c>
      <c r="C24" s="38">
        <v>6331</v>
      </c>
      <c r="D24" s="37">
        <f t="shared" si="0"/>
        <v>70573</v>
      </c>
      <c r="E24" s="37"/>
      <c r="F24" s="37">
        <v>61625</v>
      </c>
      <c r="G24" s="38">
        <v>6868</v>
      </c>
      <c r="H24" s="37">
        <f t="shared" si="2"/>
        <v>68493</v>
      </c>
      <c r="I24" s="37"/>
      <c r="J24" s="37">
        <v>63989</v>
      </c>
      <c r="K24" s="38">
        <v>7146</v>
      </c>
      <c r="L24" s="37">
        <f t="shared" si="3"/>
        <v>71135</v>
      </c>
    </row>
    <row r="25" spans="1:15" s="2" customFormat="1" ht="11.25" customHeight="1" x14ac:dyDescent="0.15">
      <c r="A25" s="12" t="s">
        <v>22</v>
      </c>
      <c r="B25" s="37">
        <v>31246</v>
      </c>
      <c r="C25" s="38">
        <v>4623</v>
      </c>
      <c r="D25" s="37">
        <f t="shared" si="0"/>
        <v>35869</v>
      </c>
      <c r="E25" s="37"/>
      <c r="F25" s="37">
        <v>29230</v>
      </c>
      <c r="G25" s="38">
        <v>4788</v>
      </c>
      <c r="H25" s="37">
        <f t="shared" si="2"/>
        <v>34018</v>
      </c>
      <c r="I25" s="37"/>
      <c r="J25" s="37">
        <v>29411</v>
      </c>
      <c r="K25" s="38">
        <v>4829</v>
      </c>
      <c r="L25" s="37">
        <f t="shared" si="3"/>
        <v>34240</v>
      </c>
    </row>
    <row r="26" spans="1:15" s="25" customFormat="1" ht="17.25" customHeight="1" x14ac:dyDescent="0.2">
      <c r="A26" s="33" t="s">
        <v>23</v>
      </c>
      <c r="B26" s="42">
        <v>1610594</v>
      </c>
      <c r="C26" s="42">
        <v>233126</v>
      </c>
      <c r="D26" s="42">
        <v>1843720</v>
      </c>
      <c r="E26" s="42"/>
      <c r="F26" s="42">
        <v>1467666</v>
      </c>
      <c r="G26" s="42">
        <v>244744</v>
      </c>
      <c r="H26" s="42">
        <v>1712410</v>
      </c>
      <c r="I26" s="42"/>
      <c r="J26" s="42">
        <v>1442227</v>
      </c>
      <c r="K26" s="42">
        <v>252504</v>
      </c>
      <c r="L26" s="42">
        <v>1694731</v>
      </c>
    </row>
    <row r="27" spans="1:15" s="2" customFormat="1" ht="12.75" customHeight="1" x14ac:dyDescent="0.2">
      <c r="A27" s="12" t="s">
        <v>127</v>
      </c>
      <c r="B27" s="37">
        <v>496910</v>
      </c>
      <c r="C27" s="37">
        <v>86536</v>
      </c>
      <c r="D27" s="37">
        <f>SUM(B27:C27)</f>
        <v>583446</v>
      </c>
      <c r="E27" s="37"/>
      <c r="F27" s="37">
        <v>467180</v>
      </c>
      <c r="G27" s="37">
        <v>90383</v>
      </c>
      <c r="H27" s="37">
        <f>SUM(F27:G27)</f>
        <v>557563</v>
      </c>
      <c r="I27" s="37"/>
      <c r="J27" s="37">
        <v>473255</v>
      </c>
      <c r="K27" s="37">
        <v>92878</v>
      </c>
      <c r="L27" s="37">
        <f>SUM(J27:K27)</f>
        <v>566133</v>
      </c>
      <c r="M27" s="168"/>
      <c r="N27" s="168"/>
      <c r="O27" s="168"/>
    </row>
    <row r="28" spans="1:15" s="2" customFormat="1" ht="12.75" customHeight="1" x14ac:dyDescent="0.15">
      <c r="A28" s="4" t="s">
        <v>128</v>
      </c>
      <c r="B28" s="38">
        <v>339764</v>
      </c>
      <c r="C28" s="38">
        <v>52378</v>
      </c>
      <c r="D28" s="37">
        <f>SUM(B28:C28)</f>
        <v>392142</v>
      </c>
      <c r="E28" s="37"/>
      <c r="F28" s="38">
        <v>322031</v>
      </c>
      <c r="G28" s="38">
        <v>54602</v>
      </c>
      <c r="H28" s="37">
        <f>SUM(F28:G28)</f>
        <v>376633</v>
      </c>
      <c r="I28" s="37"/>
      <c r="J28" s="38">
        <v>316670</v>
      </c>
      <c r="K28" s="38">
        <v>56349</v>
      </c>
      <c r="L28" s="37">
        <f>SUM(J28:K28)</f>
        <v>373019</v>
      </c>
      <c r="M28" s="168"/>
      <c r="N28" s="168"/>
      <c r="O28" s="168"/>
    </row>
    <row r="29" spans="1:15" s="2" customFormat="1" ht="12.75" customHeight="1" x14ac:dyDescent="0.15">
      <c r="A29" s="4" t="s">
        <v>0</v>
      </c>
      <c r="B29" s="38">
        <v>485888</v>
      </c>
      <c r="C29" s="38">
        <v>57253</v>
      </c>
      <c r="D29" s="37">
        <f>SUM(B29:C29)</f>
        <v>543141</v>
      </c>
      <c r="E29" s="37"/>
      <c r="F29" s="38">
        <v>409961</v>
      </c>
      <c r="G29" s="38">
        <v>60688</v>
      </c>
      <c r="H29" s="37">
        <f>SUM(F29:G29)</f>
        <v>470649</v>
      </c>
      <c r="I29" s="37"/>
      <c r="J29" s="38">
        <v>375748</v>
      </c>
      <c r="K29" s="38">
        <v>62411</v>
      </c>
      <c r="L29" s="37">
        <f>SUM(J29:K29)</f>
        <v>438159</v>
      </c>
      <c r="M29" s="168"/>
      <c r="N29" s="168"/>
      <c r="O29" s="168"/>
    </row>
    <row r="30" spans="1:15" s="2" customFormat="1" ht="12.75" customHeight="1" x14ac:dyDescent="0.15">
      <c r="A30" s="4" t="s">
        <v>129</v>
      </c>
      <c r="B30" s="38">
        <v>192544</v>
      </c>
      <c r="C30" s="38">
        <v>26005</v>
      </c>
      <c r="D30" s="37">
        <f>SUM(B30:C30)</f>
        <v>218549</v>
      </c>
      <c r="E30" s="37"/>
      <c r="F30" s="38">
        <v>177639</v>
      </c>
      <c r="G30" s="38">
        <v>27415</v>
      </c>
      <c r="H30" s="37">
        <f>SUM(F30:G30)</f>
        <v>205054</v>
      </c>
      <c r="I30" s="37"/>
      <c r="J30" s="38">
        <v>183154</v>
      </c>
      <c r="K30" s="38">
        <v>28891</v>
      </c>
      <c r="L30" s="37">
        <f>SUM(J30:K30)</f>
        <v>212045</v>
      </c>
      <c r="M30" s="168"/>
      <c r="N30" s="168"/>
      <c r="O30" s="168"/>
    </row>
    <row r="31" spans="1:15" s="2" customFormat="1" ht="12.75" customHeight="1" x14ac:dyDescent="0.15">
      <c r="A31" s="75" t="s">
        <v>130</v>
      </c>
      <c r="B31" s="11">
        <v>95488</v>
      </c>
      <c r="C31" s="38">
        <v>10954</v>
      </c>
      <c r="D31" s="37">
        <f>SUM(B31:C31)</f>
        <v>106442</v>
      </c>
      <c r="E31" s="37"/>
      <c r="F31" s="38">
        <v>90855</v>
      </c>
      <c r="G31" s="38">
        <v>11656</v>
      </c>
      <c r="H31" s="37">
        <f>SUM(F31:G31)</f>
        <v>102511</v>
      </c>
      <c r="I31" s="37"/>
      <c r="J31" s="38">
        <v>93400</v>
      </c>
      <c r="K31" s="38">
        <v>11975</v>
      </c>
      <c r="L31" s="37">
        <f>SUM(J31:K31)</f>
        <v>105375</v>
      </c>
      <c r="M31" s="168"/>
      <c r="N31" s="168"/>
      <c r="O31" s="168"/>
    </row>
    <row r="32" spans="1:15" s="5" customFormat="1" ht="6" customHeight="1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23" s="5" customFormat="1" ht="11.25" customHeight="1" x14ac:dyDescent="0.15">
      <c r="A33" s="66" t="s">
        <v>97</v>
      </c>
    </row>
    <row r="34" spans="1:23" s="5" customFormat="1" ht="11.25" customHeight="1" x14ac:dyDescent="0.15">
      <c r="A34" s="6" t="s">
        <v>225</v>
      </c>
    </row>
    <row r="35" spans="1:23" s="5" customFormat="1" ht="9" customHeight="1" x14ac:dyDescent="0.15">
      <c r="A35" s="6"/>
    </row>
    <row r="36" spans="1:23" s="5" customFormat="1" ht="11.25" customHeight="1" x14ac:dyDescent="0.15">
      <c r="A36" s="6"/>
    </row>
    <row r="37" spans="1:23" s="5" customFormat="1" ht="11.25" customHeight="1" x14ac:dyDescent="0.15">
      <c r="A37" s="6"/>
      <c r="M37" s="42">
        <v>1610594</v>
      </c>
      <c r="N37" s="42">
        <v>233126</v>
      </c>
      <c r="O37" s="42">
        <v>1843720</v>
      </c>
      <c r="P37" s="42"/>
      <c r="Q37" s="42">
        <v>1467666</v>
      </c>
      <c r="R37" s="42">
        <v>244744</v>
      </c>
      <c r="S37" s="42">
        <v>1712410</v>
      </c>
      <c r="T37" s="42"/>
      <c r="U37" s="42">
        <v>1442227</v>
      </c>
      <c r="V37" s="42">
        <v>252504</v>
      </c>
      <c r="W37" s="42">
        <v>1694731</v>
      </c>
    </row>
    <row r="38" spans="1:23" s="5" customFormat="1" ht="11.25" customHeight="1" x14ac:dyDescent="0.15">
      <c r="A38" s="6"/>
    </row>
    <row r="39" spans="1:23" s="5" customFormat="1" ht="11.25" customHeight="1" x14ac:dyDescent="0.15">
      <c r="A39" s="6"/>
    </row>
    <row r="40" spans="1:23" s="5" customFormat="1" ht="11.25" customHeight="1" x14ac:dyDescent="0.15">
      <c r="A40" s="6"/>
    </row>
    <row r="41" spans="1:23" s="5" customFormat="1" ht="11.25" customHeight="1" x14ac:dyDescent="0.15"/>
    <row r="42" spans="1:23" s="5" customFormat="1" ht="11.25" customHeight="1" x14ac:dyDescent="0.15"/>
    <row r="43" spans="1:23" s="5" customFormat="1" ht="11.25" customHeight="1" x14ac:dyDescent="0.15"/>
    <row r="44" spans="1:23" s="5" customFormat="1" ht="11.25" customHeight="1" x14ac:dyDescent="0.15"/>
    <row r="45" spans="1:23" s="5" customFormat="1" ht="11.25" customHeight="1" x14ac:dyDescent="0.15"/>
    <row r="46" spans="1:23" s="5" customFormat="1" ht="11.25" customHeight="1" x14ac:dyDescent="0.15"/>
    <row r="47" spans="1:23" s="5" customFormat="1" ht="11.25" customHeight="1" x14ac:dyDescent="0.15"/>
    <row r="48" spans="1:23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s="5" customFormat="1" ht="11.25" customHeight="1" x14ac:dyDescent="0.15"/>
    <row r="54" s="5" customFormat="1" ht="11.25" customHeight="1" x14ac:dyDescent="0.15"/>
    <row r="55" s="5" customFormat="1" ht="11.25" customHeight="1" x14ac:dyDescent="0.15"/>
    <row r="56" s="5" customFormat="1" ht="11.25" customHeight="1" x14ac:dyDescent="0.15"/>
    <row r="57" s="5" customFormat="1" ht="11.25" customHeight="1" x14ac:dyDescent="0.15"/>
    <row r="58" s="5" customFormat="1" ht="11.25" customHeight="1" x14ac:dyDescent="0.15"/>
    <row r="59" s="5" customFormat="1" ht="11.25" customHeight="1" x14ac:dyDescent="0.15"/>
    <row r="60" s="5" customFormat="1" ht="11.25" customHeight="1" x14ac:dyDescent="0.15"/>
    <row r="61" s="5" customFormat="1" ht="11.25" customHeight="1" x14ac:dyDescent="0.15"/>
    <row r="62" s="5" customFormat="1" ht="11.25" customHeight="1" x14ac:dyDescent="0.15"/>
    <row r="63" s="5" customFormat="1" ht="11.25" customHeight="1" x14ac:dyDescent="0.15"/>
    <row r="64" s="5" customFormat="1" ht="11.25" customHeight="1" x14ac:dyDescent="0.15"/>
    <row r="65" s="5" customFormat="1" ht="11.25" customHeight="1" x14ac:dyDescent="0.15"/>
    <row r="66" s="5" customFormat="1" ht="11.25" customHeight="1" x14ac:dyDescent="0.15"/>
    <row r="67" s="5" customFormat="1" ht="11.25" customHeight="1" x14ac:dyDescent="0.15"/>
    <row r="68" s="5" customFormat="1" ht="11.25" customHeight="1" x14ac:dyDescent="0.15"/>
    <row r="69" s="5" customFormat="1" ht="11.25" customHeight="1" x14ac:dyDescent="0.15"/>
    <row r="70" s="5" customFormat="1" ht="11.25" customHeight="1" x14ac:dyDescent="0.15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</sheetData>
  <mergeCells count="5">
    <mergeCell ref="J2:L2"/>
    <mergeCell ref="A1:L1"/>
    <mergeCell ref="B2:D2"/>
    <mergeCell ref="F2:H2"/>
    <mergeCell ref="A2:A3"/>
  </mergeCells>
  <phoneticPr fontId="0" type="noConversion"/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showGridLines="0" zoomScaleNormal="100" workbookViewId="0">
      <selection sqref="A1:L1"/>
    </sheetView>
  </sheetViews>
  <sheetFormatPr defaultRowHeight="12.75" x14ac:dyDescent="0.2"/>
  <cols>
    <col min="1" max="1" width="17.85546875" style="9" customWidth="1"/>
    <col min="2" max="4" width="11.5703125" customWidth="1"/>
    <col min="5" max="5" width="1.7109375" customWidth="1"/>
    <col min="6" max="8" width="13.140625" customWidth="1"/>
    <col min="9" max="9" width="2.5703125" customWidth="1"/>
    <col min="10" max="11" width="10.7109375" customWidth="1"/>
    <col min="12" max="12" width="13.140625" customWidth="1"/>
  </cols>
  <sheetData>
    <row r="1" spans="1:12" ht="24.75" customHeight="1" x14ac:dyDescent="0.2">
      <c r="A1" s="248" t="s">
        <v>213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2" customFormat="1" ht="15.75" customHeight="1" x14ac:dyDescent="0.2">
      <c r="A2" s="251" t="s">
        <v>80</v>
      </c>
      <c r="B2" s="259">
        <v>2008</v>
      </c>
      <c r="C2" s="259"/>
      <c r="D2" s="259"/>
      <c r="E2" s="57"/>
      <c r="F2" s="259">
        <v>2009</v>
      </c>
      <c r="G2" s="259"/>
      <c r="H2" s="259"/>
      <c r="I2" s="57"/>
      <c r="J2" s="259" t="s">
        <v>124</v>
      </c>
      <c r="K2" s="259"/>
      <c r="L2" s="259"/>
    </row>
    <row r="3" spans="1:12" s="2" customFormat="1" ht="18" customHeight="1" x14ac:dyDescent="0.2">
      <c r="A3" s="252"/>
      <c r="B3" s="3" t="s">
        <v>41</v>
      </c>
      <c r="C3" s="3" t="s">
        <v>42</v>
      </c>
      <c r="D3" s="3" t="s">
        <v>1</v>
      </c>
      <c r="E3" s="3"/>
      <c r="F3" s="3" t="s">
        <v>41</v>
      </c>
      <c r="G3" s="3" t="s">
        <v>42</v>
      </c>
      <c r="H3" s="3" t="s">
        <v>1</v>
      </c>
      <c r="I3" s="3"/>
      <c r="J3" s="3" t="s">
        <v>41</v>
      </c>
      <c r="K3" s="3" t="s">
        <v>42</v>
      </c>
      <c r="L3" s="3" t="s">
        <v>1</v>
      </c>
    </row>
    <row r="4" spans="1:12" s="2" customFormat="1" ht="24" customHeight="1" x14ac:dyDescent="0.15">
      <c r="A4" s="30" t="s">
        <v>4</v>
      </c>
      <c r="B4" s="35">
        <v>43909</v>
      </c>
      <c r="C4" s="36">
        <v>74901</v>
      </c>
      <c r="D4" s="35">
        <f t="shared" ref="D4:D25" si="0">SUM(B4:C4)</f>
        <v>118810</v>
      </c>
      <c r="E4" s="35"/>
      <c r="F4" s="35">
        <v>42774</v>
      </c>
      <c r="G4" s="36">
        <v>70702</v>
      </c>
      <c r="H4" s="35">
        <f t="shared" ref="H4:H25" si="1">SUM(F4:G4)</f>
        <v>113476</v>
      </c>
      <c r="I4" s="35"/>
      <c r="J4" s="35">
        <v>43123</v>
      </c>
      <c r="K4" s="36">
        <v>72236</v>
      </c>
      <c r="L4" s="35">
        <f t="shared" ref="L4:L25" si="2">SUM(J4:K4)</f>
        <v>115359</v>
      </c>
    </row>
    <row r="5" spans="1:12" s="2" customFormat="1" ht="11.25" customHeight="1" x14ac:dyDescent="0.15">
      <c r="A5" s="34" t="s">
        <v>64</v>
      </c>
      <c r="B5" s="37">
        <v>1759</v>
      </c>
      <c r="C5" s="38">
        <v>2320</v>
      </c>
      <c r="D5" s="37">
        <f t="shared" si="0"/>
        <v>4079</v>
      </c>
      <c r="E5" s="37"/>
      <c r="F5" s="37">
        <v>1714</v>
      </c>
      <c r="G5" s="38">
        <v>2277</v>
      </c>
      <c r="H5" s="37">
        <f t="shared" si="1"/>
        <v>3991</v>
      </c>
      <c r="I5" s="37"/>
      <c r="J5" s="37">
        <v>1748</v>
      </c>
      <c r="K5" s="38">
        <v>1969</v>
      </c>
      <c r="L5" s="37">
        <f t="shared" si="2"/>
        <v>3717</v>
      </c>
    </row>
    <row r="6" spans="1:12" s="2" customFormat="1" ht="11.25" customHeight="1" x14ac:dyDescent="0.15">
      <c r="A6" s="12" t="s">
        <v>5</v>
      </c>
      <c r="B6" s="37">
        <v>131612</v>
      </c>
      <c r="C6" s="38">
        <v>283836</v>
      </c>
      <c r="D6" s="37">
        <f t="shared" si="0"/>
        <v>415448</v>
      </c>
      <c r="E6" s="37"/>
      <c r="F6" s="37">
        <v>129963</v>
      </c>
      <c r="G6" s="38">
        <v>266239</v>
      </c>
      <c r="H6" s="37">
        <f t="shared" si="1"/>
        <v>396202</v>
      </c>
      <c r="I6" s="37"/>
      <c r="J6" s="37">
        <v>129627</v>
      </c>
      <c r="K6" s="38">
        <v>272971</v>
      </c>
      <c r="L6" s="37">
        <f t="shared" si="2"/>
        <v>402598</v>
      </c>
    </row>
    <row r="7" spans="1:12" s="2" customFormat="1" ht="11.25" customHeight="1" x14ac:dyDescent="0.15">
      <c r="A7" s="31" t="s">
        <v>112</v>
      </c>
      <c r="B7" s="37">
        <v>19464</v>
      </c>
      <c r="C7" s="38">
        <v>15148</v>
      </c>
      <c r="D7" s="37">
        <f t="shared" si="0"/>
        <v>34612</v>
      </c>
      <c r="E7" s="37"/>
      <c r="F7" s="37">
        <v>19188</v>
      </c>
      <c r="G7" s="38">
        <v>14463</v>
      </c>
      <c r="H7" s="37">
        <f t="shared" si="1"/>
        <v>33651</v>
      </c>
      <c r="I7" s="37"/>
      <c r="J7" s="37">
        <v>19452</v>
      </c>
      <c r="K7" s="38">
        <v>14797</v>
      </c>
      <c r="L7" s="37">
        <f t="shared" si="2"/>
        <v>34249</v>
      </c>
    </row>
    <row r="8" spans="1:12" s="41" customFormat="1" ht="11.25" customHeight="1" x14ac:dyDescent="0.15">
      <c r="A8" s="32" t="s">
        <v>6</v>
      </c>
      <c r="B8" s="39">
        <v>9830</v>
      </c>
      <c r="C8" s="40">
        <v>7346</v>
      </c>
      <c r="D8" s="39">
        <f t="shared" si="0"/>
        <v>17176</v>
      </c>
      <c r="E8" s="39"/>
      <c r="F8" s="39">
        <v>14096</v>
      </c>
      <c r="G8" s="40">
        <v>9618</v>
      </c>
      <c r="H8" s="39">
        <v>6934</v>
      </c>
      <c r="I8" s="39"/>
      <c r="J8" s="39">
        <v>9781</v>
      </c>
      <c r="K8" s="40">
        <v>6996</v>
      </c>
      <c r="L8" s="39">
        <f t="shared" si="2"/>
        <v>16777</v>
      </c>
    </row>
    <row r="9" spans="1:12" s="41" customFormat="1" ht="11.25" customHeight="1" x14ac:dyDescent="0.15">
      <c r="A9" s="32" t="s">
        <v>7</v>
      </c>
      <c r="B9" s="39">
        <v>9634</v>
      </c>
      <c r="C9" s="40">
        <v>7802</v>
      </c>
      <c r="D9" s="39">
        <f t="shared" si="0"/>
        <v>17436</v>
      </c>
      <c r="E9" s="39"/>
      <c r="F9" s="39">
        <v>14804</v>
      </c>
      <c r="G9" s="40">
        <v>9570</v>
      </c>
      <c r="H9" s="39">
        <v>7529</v>
      </c>
      <c r="I9" s="39"/>
      <c r="J9" s="39">
        <v>9671</v>
      </c>
      <c r="K9" s="40">
        <v>7801</v>
      </c>
      <c r="L9" s="39">
        <f t="shared" si="2"/>
        <v>17472</v>
      </c>
    </row>
    <row r="10" spans="1:12" s="2" customFormat="1" ht="11.25" customHeight="1" x14ac:dyDescent="0.15">
      <c r="A10" s="12" t="s">
        <v>8</v>
      </c>
      <c r="B10" s="37">
        <v>60569</v>
      </c>
      <c r="C10" s="38">
        <v>89145</v>
      </c>
      <c r="D10" s="37">
        <f t="shared" si="0"/>
        <v>149714</v>
      </c>
      <c r="E10" s="37"/>
      <c r="F10" s="37">
        <v>61613</v>
      </c>
      <c r="G10" s="38">
        <v>85009</v>
      </c>
      <c r="H10" s="37">
        <f t="shared" si="1"/>
        <v>146622</v>
      </c>
      <c r="I10" s="37"/>
      <c r="J10" s="37">
        <v>61052</v>
      </c>
      <c r="K10" s="38">
        <v>84086</v>
      </c>
      <c r="L10" s="37">
        <f t="shared" si="2"/>
        <v>145138</v>
      </c>
    </row>
    <row r="11" spans="1:12" s="2" customFormat="1" ht="11.25" customHeight="1" x14ac:dyDescent="0.15">
      <c r="A11" s="12" t="s">
        <v>113</v>
      </c>
      <c r="B11" s="37">
        <v>18458</v>
      </c>
      <c r="C11" s="38">
        <v>25116</v>
      </c>
      <c r="D11" s="37">
        <f t="shared" si="0"/>
        <v>43574</v>
      </c>
      <c r="E11" s="37"/>
      <c r="F11" s="37">
        <v>18035</v>
      </c>
      <c r="G11" s="38">
        <v>24504</v>
      </c>
      <c r="H11" s="37">
        <f t="shared" si="1"/>
        <v>42539</v>
      </c>
      <c r="I11" s="37"/>
      <c r="J11" s="37">
        <v>17725</v>
      </c>
      <c r="K11" s="38">
        <v>23932</v>
      </c>
      <c r="L11" s="37">
        <f t="shared" si="2"/>
        <v>41657</v>
      </c>
    </row>
    <row r="12" spans="1:12" s="2" customFormat="1" ht="11.25" customHeight="1" x14ac:dyDescent="0.15">
      <c r="A12" s="12" t="s">
        <v>9</v>
      </c>
      <c r="B12" s="37">
        <v>16737</v>
      </c>
      <c r="C12" s="38">
        <v>28372</v>
      </c>
      <c r="D12" s="37">
        <f t="shared" si="0"/>
        <v>45109</v>
      </c>
      <c r="E12" s="37"/>
      <c r="F12" s="37">
        <v>16739</v>
      </c>
      <c r="G12" s="38">
        <v>27155</v>
      </c>
      <c r="H12" s="37">
        <f t="shared" si="1"/>
        <v>43894</v>
      </c>
      <c r="I12" s="37"/>
      <c r="J12" s="37">
        <v>16823</v>
      </c>
      <c r="K12" s="38">
        <v>27636</v>
      </c>
      <c r="L12" s="37">
        <f t="shared" si="2"/>
        <v>44459</v>
      </c>
    </row>
    <row r="13" spans="1:12" s="2" customFormat="1" ht="11.25" customHeight="1" x14ac:dyDescent="0.15">
      <c r="A13" s="12" t="s">
        <v>10</v>
      </c>
      <c r="B13" s="37">
        <v>70668</v>
      </c>
      <c r="C13" s="38">
        <v>93574</v>
      </c>
      <c r="D13" s="37">
        <f t="shared" si="0"/>
        <v>164242</v>
      </c>
      <c r="E13" s="37"/>
      <c r="F13" s="37">
        <v>68514</v>
      </c>
      <c r="G13" s="38">
        <v>85307</v>
      </c>
      <c r="H13" s="37">
        <f t="shared" si="1"/>
        <v>153821</v>
      </c>
      <c r="I13" s="37"/>
      <c r="J13" s="37">
        <v>67558</v>
      </c>
      <c r="K13" s="38">
        <v>84417</v>
      </c>
      <c r="L13" s="37">
        <f t="shared" si="2"/>
        <v>151975</v>
      </c>
    </row>
    <row r="14" spans="1:12" s="2" customFormat="1" ht="11.25" customHeight="1" x14ac:dyDescent="0.15">
      <c r="A14" s="12" t="s">
        <v>11</v>
      </c>
      <c r="B14" s="37">
        <v>50347</v>
      </c>
      <c r="C14" s="38">
        <v>88175</v>
      </c>
      <c r="D14" s="37">
        <f t="shared" si="0"/>
        <v>138522</v>
      </c>
      <c r="E14" s="37"/>
      <c r="F14" s="37">
        <v>49290</v>
      </c>
      <c r="G14" s="38">
        <v>79175</v>
      </c>
      <c r="H14" s="37">
        <f t="shared" si="1"/>
        <v>128465</v>
      </c>
      <c r="I14" s="37"/>
      <c r="J14" s="37">
        <v>49314</v>
      </c>
      <c r="K14" s="38">
        <v>79086</v>
      </c>
      <c r="L14" s="37">
        <f t="shared" si="2"/>
        <v>128400</v>
      </c>
    </row>
    <row r="15" spans="1:12" s="2" customFormat="1" ht="11.25" customHeight="1" x14ac:dyDescent="0.15">
      <c r="A15" s="12" t="s">
        <v>12</v>
      </c>
      <c r="B15" s="37">
        <v>10820</v>
      </c>
      <c r="C15" s="38">
        <v>23622</v>
      </c>
      <c r="D15" s="37">
        <f t="shared" si="0"/>
        <v>34442</v>
      </c>
      <c r="E15" s="37"/>
      <c r="F15" s="37">
        <v>10543</v>
      </c>
      <c r="G15" s="38">
        <v>21446</v>
      </c>
      <c r="H15" s="37">
        <f t="shared" si="1"/>
        <v>31989</v>
      </c>
      <c r="I15" s="37"/>
      <c r="J15" s="37">
        <v>10449</v>
      </c>
      <c r="K15" s="38">
        <v>17109</v>
      </c>
      <c r="L15" s="37">
        <f t="shared" si="2"/>
        <v>27558</v>
      </c>
    </row>
    <row r="16" spans="1:12" s="2" customFormat="1" ht="11.25" customHeight="1" x14ac:dyDescent="0.15">
      <c r="A16" s="12" t="s">
        <v>13</v>
      </c>
      <c r="B16" s="37">
        <v>19540</v>
      </c>
      <c r="C16" s="38">
        <v>25398</v>
      </c>
      <c r="D16" s="37">
        <f t="shared" si="0"/>
        <v>44938</v>
      </c>
      <c r="E16" s="37"/>
      <c r="F16" s="37">
        <v>18796</v>
      </c>
      <c r="G16" s="38">
        <v>23047</v>
      </c>
      <c r="H16" s="37">
        <f t="shared" si="1"/>
        <v>41843</v>
      </c>
      <c r="I16" s="37"/>
      <c r="J16" s="37">
        <v>18779</v>
      </c>
      <c r="K16" s="38">
        <v>23770</v>
      </c>
      <c r="L16" s="37">
        <f t="shared" si="2"/>
        <v>42549</v>
      </c>
    </row>
    <row r="17" spans="1:12" s="2" customFormat="1" ht="11.25" customHeight="1" x14ac:dyDescent="0.15">
      <c r="A17" s="12" t="s">
        <v>14</v>
      </c>
      <c r="B17" s="37">
        <v>53101</v>
      </c>
      <c r="C17" s="38">
        <v>272138</v>
      </c>
      <c r="D17" s="37">
        <f t="shared" si="0"/>
        <v>325239</v>
      </c>
      <c r="E17" s="37"/>
      <c r="F17" s="37">
        <v>52160</v>
      </c>
      <c r="G17" s="38">
        <v>216192</v>
      </c>
      <c r="H17" s="37">
        <f t="shared" si="1"/>
        <v>268352</v>
      </c>
      <c r="I17" s="37"/>
      <c r="J17" s="37">
        <v>51869</v>
      </c>
      <c r="K17" s="38">
        <v>187783</v>
      </c>
      <c r="L17" s="37">
        <f t="shared" si="2"/>
        <v>239652</v>
      </c>
    </row>
    <row r="18" spans="1:12" s="2" customFormat="1" ht="11.25" customHeight="1" x14ac:dyDescent="0.15">
      <c r="A18" s="12" t="s">
        <v>15</v>
      </c>
      <c r="B18" s="37">
        <v>8640</v>
      </c>
      <c r="C18" s="38">
        <v>21200</v>
      </c>
      <c r="D18" s="37">
        <f t="shared" si="0"/>
        <v>29840</v>
      </c>
      <c r="E18" s="37"/>
      <c r="F18" s="37">
        <v>8619</v>
      </c>
      <c r="G18" s="38">
        <v>18903</v>
      </c>
      <c r="H18" s="37">
        <f t="shared" si="1"/>
        <v>27522</v>
      </c>
      <c r="I18" s="37"/>
      <c r="J18" s="37">
        <v>8897</v>
      </c>
      <c r="K18" s="38">
        <v>18858</v>
      </c>
      <c r="L18" s="37">
        <f t="shared" si="2"/>
        <v>27755</v>
      </c>
    </row>
    <row r="19" spans="1:12" s="2" customFormat="1" ht="11.25" customHeight="1" x14ac:dyDescent="0.15">
      <c r="A19" s="12" t="s">
        <v>16</v>
      </c>
      <c r="B19" s="37">
        <v>1483</v>
      </c>
      <c r="C19" s="38">
        <v>4993</v>
      </c>
      <c r="D19" s="37">
        <f t="shared" si="0"/>
        <v>6476</v>
      </c>
      <c r="E19" s="37"/>
      <c r="F19" s="37">
        <v>1440</v>
      </c>
      <c r="G19" s="38">
        <v>4438</v>
      </c>
      <c r="H19" s="37">
        <f t="shared" si="1"/>
        <v>5878</v>
      </c>
      <c r="I19" s="37"/>
      <c r="J19" s="37">
        <v>1482</v>
      </c>
      <c r="K19" s="38">
        <v>4694</v>
      </c>
      <c r="L19" s="37">
        <f t="shared" si="2"/>
        <v>6176</v>
      </c>
    </row>
    <row r="20" spans="1:12" s="2" customFormat="1" ht="11.25" customHeight="1" x14ac:dyDescent="0.15">
      <c r="A20" s="12" t="s">
        <v>17</v>
      </c>
      <c r="B20" s="37">
        <v>18389</v>
      </c>
      <c r="C20" s="38">
        <v>66505</v>
      </c>
      <c r="D20" s="37">
        <f t="shared" si="0"/>
        <v>84894</v>
      </c>
      <c r="E20" s="37"/>
      <c r="F20" s="37">
        <v>18502</v>
      </c>
      <c r="G20" s="38">
        <v>64989</v>
      </c>
      <c r="H20" s="37">
        <f t="shared" si="1"/>
        <v>83491</v>
      </c>
      <c r="I20" s="37"/>
      <c r="J20" s="37">
        <v>18814</v>
      </c>
      <c r="K20" s="38">
        <v>65310</v>
      </c>
      <c r="L20" s="37">
        <f t="shared" si="2"/>
        <v>84124</v>
      </c>
    </row>
    <row r="21" spans="1:12" s="2" customFormat="1" ht="11.25" customHeight="1" x14ac:dyDescent="0.15">
      <c r="A21" s="12" t="s">
        <v>18</v>
      </c>
      <c r="B21" s="37">
        <v>15437</v>
      </c>
      <c r="C21" s="38">
        <v>45782</v>
      </c>
      <c r="D21" s="37">
        <f t="shared" si="0"/>
        <v>61219</v>
      </c>
      <c r="E21" s="37"/>
      <c r="F21" s="37">
        <v>15170</v>
      </c>
      <c r="G21" s="38">
        <v>41863</v>
      </c>
      <c r="H21" s="37">
        <f t="shared" si="1"/>
        <v>57033</v>
      </c>
      <c r="I21" s="37"/>
      <c r="J21" s="37">
        <v>15042</v>
      </c>
      <c r="K21" s="38">
        <v>45085</v>
      </c>
      <c r="L21" s="37">
        <f t="shared" si="2"/>
        <v>60127</v>
      </c>
    </row>
    <row r="22" spans="1:12" s="2" customFormat="1" ht="11.25" customHeight="1" x14ac:dyDescent="0.15">
      <c r="A22" s="12" t="s">
        <v>19</v>
      </c>
      <c r="B22" s="37">
        <v>2441</v>
      </c>
      <c r="C22" s="38">
        <v>6889</v>
      </c>
      <c r="D22" s="37">
        <f t="shared" si="0"/>
        <v>9330</v>
      </c>
      <c r="E22" s="37"/>
      <c r="F22" s="37">
        <v>2306</v>
      </c>
      <c r="G22" s="38">
        <v>6083</v>
      </c>
      <c r="H22" s="37">
        <f t="shared" si="1"/>
        <v>8389</v>
      </c>
      <c r="I22" s="37"/>
      <c r="J22" s="37">
        <v>2322</v>
      </c>
      <c r="K22" s="38">
        <v>6121</v>
      </c>
      <c r="L22" s="37">
        <f t="shared" si="2"/>
        <v>8443</v>
      </c>
    </row>
    <row r="23" spans="1:12" s="2" customFormat="1" ht="11.25" customHeight="1" x14ac:dyDescent="0.15">
      <c r="A23" s="12" t="s">
        <v>20</v>
      </c>
      <c r="B23" s="37">
        <v>4949</v>
      </c>
      <c r="C23" s="38">
        <v>21841</v>
      </c>
      <c r="D23" s="37">
        <f t="shared" si="0"/>
        <v>26790</v>
      </c>
      <c r="E23" s="37"/>
      <c r="F23" s="37">
        <v>4866</v>
      </c>
      <c r="G23" s="38">
        <v>17875</v>
      </c>
      <c r="H23" s="37">
        <f t="shared" si="1"/>
        <v>22741</v>
      </c>
      <c r="I23" s="37"/>
      <c r="J23" s="37">
        <v>5131</v>
      </c>
      <c r="K23" s="38">
        <v>20289</v>
      </c>
      <c r="L23" s="37">
        <f t="shared" si="2"/>
        <v>25420</v>
      </c>
    </row>
    <row r="24" spans="1:12" s="2" customFormat="1" ht="11.25" customHeight="1" x14ac:dyDescent="0.15">
      <c r="A24" s="12" t="s">
        <v>21</v>
      </c>
      <c r="B24" s="37">
        <v>20022</v>
      </c>
      <c r="C24" s="38">
        <v>50551</v>
      </c>
      <c r="D24" s="37">
        <f t="shared" si="0"/>
        <v>70573</v>
      </c>
      <c r="E24" s="37"/>
      <c r="F24" s="37">
        <v>19512</v>
      </c>
      <c r="G24" s="38">
        <v>48981</v>
      </c>
      <c r="H24" s="37">
        <f t="shared" si="1"/>
        <v>68493</v>
      </c>
      <c r="I24" s="37"/>
      <c r="J24" s="37">
        <v>18618</v>
      </c>
      <c r="K24" s="38">
        <v>52517</v>
      </c>
      <c r="L24" s="37">
        <f t="shared" si="2"/>
        <v>71135</v>
      </c>
    </row>
    <row r="25" spans="1:12" s="2" customFormat="1" ht="11.25" customHeight="1" x14ac:dyDescent="0.15">
      <c r="A25" s="12" t="s">
        <v>22</v>
      </c>
      <c r="B25" s="37">
        <v>9914</v>
      </c>
      <c r="C25" s="38">
        <v>25955</v>
      </c>
      <c r="D25" s="37">
        <f t="shared" si="0"/>
        <v>35869</v>
      </c>
      <c r="E25" s="37"/>
      <c r="F25" s="37">
        <v>9992</v>
      </c>
      <c r="G25" s="38">
        <v>24026</v>
      </c>
      <c r="H25" s="37">
        <f t="shared" si="1"/>
        <v>34018</v>
      </c>
      <c r="I25" s="37"/>
      <c r="J25" s="37">
        <v>9997</v>
      </c>
      <c r="K25" s="38">
        <v>24243</v>
      </c>
      <c r="L25" s="37">
        <f t="shared" si="2"/>
        <v>34240</v>
      </c>
    </row>
    <row r="26" spans="1:12" s="25" customFormat="1" ht="17.25" customHeight="1" x14ac:dyDescent="0.2">
      <c r="A26" s="33" t="s">
        <v>23</v>
      </c>
      <c r="B26" s="42">
        <v>578259</v>
      </c>
      <c r="C26" s="42">
        <v>1265461</v>
      </c>
      <c r="D26" s="42">
        <v>1843720</v>
      </c>
      <c r="E26" s="42"/>
      <c r="F26" s="42">
        <v>569736</v>
      </c>
      <c r="G26" s="42">
        <v>1142674</v>
      </c>
      <c r="H26" s="42">
        <v>1712410</v>
      </c>
      <c r="I26" s="42"/>
      <c r="J26" s="42">
        <v>567822</v>
      </c>
      <c r="K26" s="42">
        <v>1126909</v>
      </c>
      <c r="L26" s="42">
        <v>1694731</v>
      </c>
    </row>
    <row r="27" spans="1:12" s="2" customFormat="1" ht="12.75" customHeight="1" x14ac:dyDescent="0.2">
      <c r="A27" s="12" t="s">
        <v>127</v>
      </c>
      <c r="B27" s="37">
        <v>194017</v>
      </c>
      <c r="C27" s="37">
        <v>389429</v>
      </c>
      <c r="D27" s="37">
        <f>SUM(B27:C27)</f>
        <v>583446</v>
      </c>
      <c r="E27" s="37"/>
      <c r="F27" s="37">
        <v>191190</v>
      </c>
      <c r="G27" s="37">
        <v>366373</v>
      </c>
      <c r="H27" s="37">
        <f>SUM(F27:G27)</f>
        <v>557563</v>
      </c>
      <c r="I27" s="37"/>
      <c r="J27" s="37">
        <v>191321</v>
      </c>
      <c r="K27" s="37">
        <v>374812</v>
      </c>
      <c r="L27" s="37">
        <f>SUM(J27:K27)</f>
        <v>566133</v>
      </c>
    </row>
    <row r="28" spans="1:12" s="2" customFormat="1" ht="12.75" customHeight="1" x14ac:dyDescent="0.15">
      <c r="A28" s="4" t="s">
        <v>128</v>
      </c>
      <c r="B28" s="38">
        <v>169159</v>
      </c>
      <c r="C28" s="38">
        <v>222983</v>
      </c>
      <c r="D28" s="37">
        <f>SUM(B28:C28)</f>
        <v>392142</v>
      </c>
      <c r="E28" s="37"/>
      <c r="F28" s="38">
        <v>167350</v>
      </c>
      <c r="G28" s="38">
        <v>209283</v>
      </c>
      <c r="H28" s="37">
        <f>SUM(F28:G28)</f>
        <v>376633</v>
      </c>
      <c r="I28" s="37"/>
      <c r="J28" s="38">
        <v>165787</v>
      </c>
      <c r="K28" s="38">
        <v>207232</v>
      </c>
      <c r="L28" s="37">
        <f>SUM(J28:K28)</f>
        <v>373019</v>
      </c>
    </row>
    <row r="29" spans="1:12" s="2" customFormat="1" ht="12.75" customHeight="1" x14ac:dyDescent="0.15">
      <c r="A29" s="4" t="s">
        <v>0</v>
      </c>
      <c r="B29" s="38">
        <v>133808</v>
      </c>
      <c r="C29" s="38">
        <v>409333</v>
      </c>
      <c r="D29" s="37">
        <f>SUM(B29:C29)</f>
        <v>543141</v>
      </c>
      <c r="E29" s="37"/>
      <c r="F29" s="38">
        <v>130789</v>
      </c>
      <c r="G29" s="38">
        <v>339860</v>
      </c>
      <c r="H29" s="37">
        <f>SUM(F29:G29)</f>
        <v>470649</v>
      </c>
      <c r="I29" s="37"/>
      <c r="J29" s="38">
        <v>130411</v>
      </c>
      <c r="K29" s="38">
        <v>307748</v>
      </c>
      <c r="L29" s="37">
        <f>SUM(J29:K29)</f>
        <v>438159</v>
      </c>
    </row>
    <row r="30" spans="1:12" s="2" customFormat="1" ht="12.75" customHeight="1" x14ac:dyDescent="0.15">
      <c r="A30" s="4" t="s">
        <v>129</v>
      </c>
      <c r="B30" s="38">
        <v>51339</v>
      </c>
      <c r="C30" s="38">
        <v>167210</v>
      </c>
      <c r="D30" s="37">
        <f>SUM(B30:C30)</f>
        <v>218549</v>
      </c>
      <c r="E30" s="37"/>
      <c r="F30" s="38">
        <v>50903</v>
      </c>
      <c r="G30" s="38">
        <v>154151</v>
      </c>
      <c r="H30" s="37">
        <f>SUM(F30:G30)</f>
        <v>205054</v>
      </c>
      <c r="I30" s="37"/>
      <c r="J30" s="38">
        <v>51688</v>
      </c>
      <c r="K30" s="38">
        <v>160357</v>
      </c>
      <c r="L30" s="37">
        <f>SUM(J30:K30)</f>
        <v>212045</v>
      </c>
    </row>
    <row r="31" spans="1:12" s="2" customFormat="1" ht="12.75" customHeight="1" x14ac:dyDescent="0.15">
      <c r="A31" s="75" t="s">
        <v>130</v>
      </c>
      <c r="B31" s="11">
        <v>29936</v>
      </c>
      <c r="C31" s="38">
        <v>76506</v>
      </c>
      <c r="D31" s="37">
        <f>SUM(B31:C31)</f>
        <v>106442</v>
      </c>
      <c r="E31" s="37"/>
      <c r="F31" s="38">
        <v>29504</v>
      </c>
      <c r="G31" s="38">
        <v>73007</v>
      </c>
      <c r="H31" s="37">
        <f>SUM(F31:G31)</f>
        <v>102511</v>
      </c>
      <c r="I31" s="37"/>
      <c r="J31" s="38">
        <v>28615</v>
      </c>
      <c r="K31" s="38">
        <v>76760</v>
      </c>
      <c r="L31" s="37">
        <f>SUM(J31:K31)</f>
        <v>105375</v>
      </c>
    </row>
    <row r="32" spans="1:12" s="5" customFormat="1" ht="6" customHeight="1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" s="5" customFormat="1" ht="11.25" customHeight="1" x14ac:dyDescent="0.15">
      <c r="A33" s="66" t="s">
        <v>97</v>
      </c>
    </row>
    <row r="34" spans="1:1" s="5" customFormat="1" ht="11.25" customHeight="1" x14ac:dyDescent="0.15">
      <c r="A34" s="6" t="s">
        <v>226</v>
      </c>
    </row>
    <row r="35" spans="1:1" s="5" customFormat="1" ht="9" customHeight="1" x14ac:dyDescent="0.15">
      <c r="A35" s="6"/>
    </row>
    <row r="36" spans="1:1" s="5" customFormat="1" ht="11.25" customHeight="1" x14ac:dyDescent="0.15">
      <c r="A36" s="6"/>
    </row>
    <row r="37" spans="1:1" s="5" customFormat="1" ht="11.25" customHeight="1" x14ac:dyDescent="0.15">
      <c r="A37" s="6"/>
    </row>
    <row r="38" spans="1:1" s="5" customFormat="1" ht="11.25" customHeight="1" x14ac:dyDescent="0.15">
      <c r="A38" s="6"/>
    </row>
    <row r="39" spans="1:1" s="5" customFormat="1" ht="11.25" customHeight="1" x14ac:dyDescent="0.15">
      <c r="A39" s="6"/>
    </row>
    <row r="40" spans="1:1" s="5" customFormat="1" ht="11.25" customHeight="1" x14ac:dyDescent="0.15">
      <c r="A40" s="6"/>
    </row>
    <row r="41" spans="1:1" s="5" customFormat="1" ht="11.25" customHeight="1" x14ac:dyDescent="0.15"/>
    <row r="42" spans="1:1" s="5" customFormat="1" ht="11.25" customHeight="1" x14ac:dyDescent="0.15"/>
    <row r="43" spans="1:1" s="5" customFormat="1" ht="11.25" customHeight="1" x14ac:dyDescent="0.15"/>
    <row r="44" spans="1:1" s="5" customFormat="1" ht="11.25" customHeight="1" x14ac:dyDescent="0.15"/>
    <row r="45" spans="1:1" s="5" customFormat="1" ht="11.25" customHeight="1" x14ac:dyDescent="0.15"/>
    <row r="46" spans="1:1" s="5" customFormat="1" ht="11.25" customHeight="1" x14ac:dyDescent="0.15"/>
    <row r="47" spans="1:1" s="5" customFormat="1" ht="11.25" customHeight="1" x14ac:dyDescent="0.15"/>
    <row r="48" spans="1:1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s="5" customFormat="1" ht="11.25" customHeight="1" x14ac:dyDescent="0.15"/>
    <row r="54" s="5" customFormat="1" ht="11.25" customHeight="1" x14ac:dyDescent="0.15"/>
    <row r="55" s="5" customFormat="1" ht="11.25" customHeight="1" x14ac:dyDescent="0.15"/>
    <row r="56" s="5" customFormat="1" ht="11.25" customHeight="1" x14ac:dyDescent="0.15"/>
    <row r="57" s="5" customFormat="1" ht="11.25" customHeight="1" x14ac:dyDescent="0.15"/>
    <row r="58" s="5" customFormat="1" ht="11.25" customHeight="1" x14ac:dyDescent="0.15"/>
    <row r="59" s="5" customFormat="1" ht="11.25" customHeight="1" x14ac:dyDescent="0.15"/>
    <row r="60" s="5" customFormat="1" ht="11.25" customHeight="1" x14ac:dyDescent="0.15"/>
    <row r="61" s="5" customFormat="1" ht="11.25" customHeight="1" x14ac:dyDescent="0.15"/>
    <row r="62" s="5" customFormat="1" ht="11.25" customHeight="1" x14ac:dyDescent="0.15"/>
    <row r="63" s="5" customFormat="1" ht="11.25" customHeight="1" x14ac:dyDescent="0.15"/>
    <row r="64" s="5" customFormat="1" ht="11.25" customHeight="1" x14ac:dyDescent="0.15"/>
    <row r="65" s="5" customFormat="1" ht="11.25" customHeight="1" x14ac:dyDescent="0.15"/>
    <row r="66" s="5" customFormat="1" ht="11.25" customHeight="1" x14ac:dyDescent="0.15"/>
    <row r="67" s="5" customFormat="1" ht="11.25" customHeight="1" x14ac:dyDescent="0.15"/>
    <row r="68" s="5" customFormat="1" ht="11.25" customHeight="1" x14ac:dyDescent="0.15"/>
    <row r="69" s="5" customFormat="1" ht="11.25" customHeight="1" x14ac:dyDescent="0.15"/>
    <row r="70" s="5" customFormat="1" ht="11.25" customHeight="1" x14ac:dyDescent="0.15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</sheetData>
  <mergeCells count="5">
    <mergeCell ref="J2:L2"/>
    <mergeCell ref="A1:L1"/>
    <mergeCell ref="B2:D2"/>
    <mergeCell ref="F2:H2"/>
    <mergeCell ref="A2:A3"/>
  </mergeCells>
  <phoneticPr fontId="0" type="noConversion"/>
  <printOptions horizontalCentered="1"/>
  <pageMargins left="0.3" right="0.34" top="0.68" bottom="0.39370078740157483" header="0.5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zoomScaleNormal="100" workbookViewId="0">
      <selection sqref="A1:L1"/>
    </sheetView>
  </sheetViews>
  <sheetFormatPr defaultRowHeight="12.75" x14ac:dyDescent="0.2"/>
  <cols>
    <col min="1" max="1" width="25.42578125" style="9" customWidth="1"/>
    <col min="2" max="4" width="8.5703125" style="10" customWidth="1"/>
    <col min="5" max="5" width="1.7109375" style="10" customWidth="1"/>
    <col min="6" max="8" width="8.5703125" customWidth="1"/>
    <col min="9" max="9" width="1.7109375" customWidth="1"/>
    <col min="10" max="12" width="8.5703125" customWidth="1"/>
  </cols>
  <sheetData>
    <row r="1" spans="1:12" ht="24" customHeight="1" x14ac:dyDescent="0.2">
      <c r="A1" s="248" t="s">
        <v>214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2" customFormat="1" ht="14.25" customHeight="1" x14ac:dyDescent="0.2">
      <c r="A2" s="256" t="s">
        <v>114</v>
      </c>
      <c r="B2" s="259">
        <v>2008</v>
      </c>
      <c r="C2" s="259"/>
      <c r="D2" s="259"/>
      <c r="E2" s="57"/>
      <c r="F2" s="259">
        <v>2009</v>
      </c>
      <c r="G2" s="259"/>
      <c r="H2" s="259"/>
      <c r="I2" s="57"/>
      <c r="J2" s="259" t="s">
        <v>124</v>
      </c>
      <c r="K2" s="259"/>
      <c r="L2" s="259"/>
    </row>
    <row r="3" spans="1:12" s="2" customFormat="1" ht="14.25" customHeight="1" x14ac:dyDescent="0.2">
      <c r="A3" s="278"/>
      <c r="B3" s="3" t="s">
        <v>41</v>
      </c>
      <c r="C3" s="3" t="s">
        <v>42</v>
      </c>
      <c r="D3" s="3" t="s">
        <v>1</v>
      </c>
      <c r="E3" s="3"/>
      <c r="F3" s="3" t="s">
        <v>41</v>
      </c>
      <c r="G3" s="3" t="s">
        <v>42</v>
      </c>
      <c r="H3" s="3" t="s">
        <v>1</v>
      </c>
      <c r="I3" s="3"/>
      <c r="J3" s="3" t="s">
        <v>41</v>
      </c>
      <c r="K3" s="3" t="s">
        <v>42</v>
      </c>
      <c r="L3" s="71" t="s">
        <v>1</v>
      </c>
    </row>
    <row r="4" spans="1:12" s="2" customFormat="1" ht="11.25" customHeight="1" x14ac:dyDescent="0.2">
      <c r="A4" s="4"/>
    </row>
    <row r="5" spans="1:12" s="25" customFormat="1" ht="11.25" customHeight="1" x14ac:dyDescent="0.2">
      <c r="A5" s="13" t="s">
        <v>38</v>
      </c>
      <c r="B5" s="45">
        <v>51.7</v>
      </c>
      <c r="C5" s="45">
        <v>38.4</v>
      </c>
      <c r="D5" s="45">
        <v>43.8</v>
      </c>
      <c r="E5" s="45"/>
      <c r="F5" s="45">
        <v>52.2</v>
      </c>
      <c r="G5" s="45">
        <v>39.200000000000003</v>
      </c>
      <c r="H5" s="45">
        <v>44.7</v>
      </c>
      <c r="I5" s="45"/>
      <c r="J5" s="45">
        <v>52.5</v>
      </c>
      <c r="K5" s="45">
        <v>39.5</v>
      </c>
      <c r="L5" s="45">
        <v>45</v>
      </c>
    </row>
    <row r="6" spans="1:12" s="5" customFormat="1" ht="11.25" customHeight="1" x14ac:dyDescent="0.15">
      <c r="A6" s="22" t="s">
        <v>25</v>
      </c>
      <c r="B6" s="44">
        <v>51.7</v>
      </c>
      <c r="C6" s="44">
        <v>37.9</v>
      </c>
      <c r="D6" s="44">
        <v>43.7</v>
      </c>
      <c r="E6" s="44"/>
      <c r="F6" s="58">
        <v>52.1</v>
      </c>
      <c r="G6" s="58">
        <v>38.799999999999997</v>
      </c>
      <c r="H6" s="58">
        <v>44.6</v>
      </c>
      <c r="I6" s="58"/>
      <c r="J6" s="58">
        <v>52.4</v>
      </c>
      <c r="K6" s="58">
        <v>39</v>
      </c>
      <c r="L6" s="58">
        <v>44.8</v>
      </c>
    </row>
    <row r="7" spans="1:12" s="5" customFormat="1" ht="11.25" customHeight="1" x14ac:dyDescent="0.15">
      <c r="A7" s="22" t="s">
        <v>26</v>
      </c>
      <c r="B7" s="44">
        <v>51.6</v>
      </c>
      <c r="C7" s="44">
        <v>41.1</v>
      </c>
      <c r="D7" s="44">
        <v>44.6</v>
      </c>
      <c r="E7" s="44"/>
      <c r="F7" s="58">
        <v>52.4</v>
      </c>
      <c r="G7" s="58">
        <v>41.3</v>
      </c>
      <c r="H7" s="58">
        <v>45.2</v>
      </c>
      <c r="I7" s="58"/>
      <c r="J7" s="58">
        <v>52.9</v>
      </c>
      <c r="K7" s="58">
        <v>41.6</v>
      </c>
      <c r="L7" s="58">
        <v>45.7</v>
      </c>
    </row>
    <row r="8" spans="1:12" s="5" customFormat="1" ht="12.75" customHeight="1" x14ac:dyDescent="0.15">
      <c r="A8" s="22"/>
      <c r="B8" s="44"/>
      <c r="C8" s="44"/>
      <c r="D8" s="44"/>
      <c r="E8" s="44"/>
      <c r="F8" s="58"/>
      <c r="G8" s="58"/>
      <c r="H8" s="58"/>
      <c r="I8" s="58"/>
      <c r="J8" s="11"/>
      <c r="K8" s="11"/>
      <c r="L8" s="11"/>
    </row>
    <row r="9" spans="1:12" s="46" customFormat="1" ht="12.75" customHeight="1" x14ac:dyDescent="0.15">
      <c r="A9" s="13" t="s">
        <v>39</v>
      </c>
      <c r="B9" s="45">
        <v>45.6</v>
      </c>
      <c r="C9" s="45">
        <v>34.799999999999997</v>
      </c>
      <c r="D9" s="45">
        <v>36.799999999999997</v>
      </c>
      <c r="E9" s="45"/>
      <c r="F9" s="45">
        <v>45.9</v>
      </c>
      <c r="G9" s="45">
        <v>35.6</v>
      </c>
      <c r="H9" s="45">
        <v>37.700000000000003</v>
      </c>
      <c r="I9" s="45"/>
      <c r="J9" s="45">
        <v>46.4</v>
      </c>
      <c r="K9" s="45">
        <v>36.1</v>
      </c>
      <c r="L9" s="45">
        <v>38.299999999999997</v>
      </c>
    </row>
    <row r="10" spans="1:12" s="5" customFormat="1" ht="12.75" customHeight="1" x14ac:dyDescent="0.15">
      <c r="A10" s="22" t="s">
        <v>25</v>
      </c>
      <c r="B10" s="44">
        <v>45.7</v>
      </c>
      <c r="C10" s="44">
        <v>34.299999999999997</v>
      </c>
      <c r="D10" s="44">
        <v>36.4</v>
      </c>
      <c r="E10" s="44"/>
      <c r="F10" s="58">
        <v>46</v>
      </c>
      <c r="G10" s="58">
        <v>35</v>
      </c>
      <c r="H10" s="58">
        <v>37.299999999999997</v>
      </c>
      <c r="I10" s="58"/>
      <c r="J10" s="58">
        <v>46.4</v>
      </c>
      <c r="K10" s="58">
        <v>35.5</v>
      </c>
      <c r="L10" s="58">
        <v>37.799999999999997</v>
      </c>
    </row>
    <row r="11" spans="1:12" s="5" customFormat="1" ht="12.75" customHeight="1" x14ac:dyDescent="0.15">
      <c r="A11" s="22" t="s">
        <v>26</v>
      </c>
      <c r="B11" s="44">
        <v>44.8</v>
      </c>
      <c r="C11" s="44">
        <v>39.200000000000003</v>
      </c>
      <c r="D11" s="44">
        <v>40.200000000000003</v>
      </c>
      <c r="E11" s="44"/>
      <c r="F11" s="58">
        <v>45.6</v>
      </c>
      <c r="G11" s="58">
        <v>39.5</v>
      </c>
      <c r="H11" s="58">
        <v>40.6</v>
      </c>
      <c r="I11" s="58"/>
      <c r="J11" s="58">
        <v>46.1</v>
      </c>
      <c r="K11" s="58">
        <v>39.799999999999997</v>
      </c>
      <c r="L11" s="58">
        <v>41</v>
      </c>
    </row>
    <row r="12" spans="1:12" s="5" customFormat="1" ht="12.75" customHeight="1" x14ac:dyDescent="0.15">
      <c r="A12" s="22"/>
      <c r="B12" s="44"/>
      <c r="C12" s="44"/>
      <c r="D12" s="44"/>
      <c r="E12" s="44"/>
      <c r="F12" s="58"/>
      <c r="G12" s="58"/>
      <c r="H12" s="58"/>
      <c r="I12" s="58"/>
      <c r="J12" s="11"/>
      <c r="K12" s="11"/>
      <c r="L12" s="11"/>
    </row>
    <row r="13" spans="1:12" s="46" customFormat="1" ht="12.75" customHeight="1" x14ac:dyDescent="0.15">
      <c r="A13" s="13" t="s">
        <v>40</v>
      </c>
      <c r="B13" s="45">
        <v>50.2</v>
      </c>
      <c r="C13" s="45">
        <v>36.6</v>
      </c>
      <c r="D13" s="45">
        <v>40.9</v>
      </c>
      <c r="E13" s="45"/>
      <c r="F13" s="45">
        <v>50.6</v>
      </c>
      <c r="G13" s="45">
        <v>37.4</v>
      </c>
      <c r="H13" s="45">
        <v>41.8</v>
      </c>
      <c r="I13" s="45"/>
      <c r="J13" s="45">
        <v>50.9</v>
      </c>
      <c r="K13" s="45">
        <v>37.799999999999997</v>
      </c>
      <c r="L13" s="45">
        <v>42.2</v>
      </c>
    </row>
    <row r="14" spans="1:12" s="5" customFormat="1" ht="12.75" customHeight="1" x14ac:dyDescent="0.15">
      <c r="A14" s="22" t="s">
        <v>25</v>
      </c>
      <c r="B14" s="44">
        <v>50.2</v>
      </c>
      <c r="C14" s="44">
        <v>36</v>
      </c>
      <c r="D14" s="44">
        <v>40.6</v>
      </c>
      <c r="E14" s="44"/>
      <c r="F14" s="58">
        <v>50.6</v>
      </c>
      <c r="G14" s="58">
        <v>36.9</v>
      </c>
      <c r="H14" s="58">
        <v>41.5</v>
      </c>
      <c r="I14" s="58"/>
      <c r="J14" s="58">
        <v>50.9</v>
      </c>
      <c r="K14" s="58">
        <v>37.299999999999997</v>
      </c>
      <c r="L14" s="58">
        <v>41.9</v>
      </c>
    </row>
    <row r="15" spans="1:12" s="5" customFormat="1" ht="12.75" customHeight="1" x14ac:dyDescent="0.15">
      <c r="A15" s="22" t="s">
        <v>26</v>
      </c>
      <c r="B15" s="44">
        <v>49.9</v>
      </c>
      <c r="C15" s="44">
        <v>40.299999999999997</v>
      </c>
      <c r="D15" s="44">
        <v>42.9</v>
      </c>
      <c r="E15" s="44"/>
      <c r="F15" s="58">
        <v>50.7</v>
      </c>
      <c r="G15" s="58">
        <v>40.5</v>
      </c>
      <c r="H15" s="58">
        <v>43.5</v>
      </c>
      <c r="I15" s="58"/>
      <c r="J15" s="58">
        <v>51.2</v>
      </c>
      <c r="K15" s="58">
        <v>40.799999999999997</v>
      </c>
      <c r="L15" s="58">
        <v>43.9</v>
      </c>
    </row>
    <row r="16" spans="1:12" s="5" customFormat="1" ht="5.2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" s="5" customFormat="1" ht="11.25" customHeight="1" x14ac:dyDescent="0.15">
      <c r="A17" s="66" t="s">
        <v>97</v>
      </c>
    </row>
    <row r="18" spans="1:1" s="5" customFormat="1" ht="13.5" customHeight="1" x14ac:dyDescent="0.15">
      <c r="A18" s="6" t="s">
        <v>225</v>
      </c>
    </row>
    <row r="19" spans="1:1" s="5" customFormat="1" ht="11.25" customHeight="1" x14ac:dyDescent="0.15">
      <c r="A19" s="6"/>
    </row>
    <row r="20" spans="1:1" s="5" customFormat="1" ht="11.25" customHeight="1" x14ac:dyDescent="0.15">
      <c r="A20" s="6"/>
    </row>
    <row r="21" spans="1:1" s="5" customFormat="1" ht="11.25" customHeight="1" x14ac:dyDescent="0.15">
      <c r="A21" s="6"/>
    </row>
    <row r="22" spans="1:1" s="5" customFormat="1" ht="11.25" customHeight="1" x14ac:dyDescent="0.15">
      <c r="A22" s="6"/>
    </row>
    <row r="23" spans="1:1" s="5" customFormat="1" ht="11.25" customHeight="1" x14ac:dyDescent="0.15">
      <c r="A23" s="6"/>
    </row>
    <row r="24" spans="1:1" s="5" customFormat="1" ht="11.25" customHeight="1" x14ac:dyDescent="0.15"/>
    <row r="25" spans="1:1" s="5" customFormat="1" ht="11.25" customHeight="1" x14ac:dyDescent="0.15"/>
    <row r="26" spans="1:1" s="5" customFormat="1" ht="11.25" customHeight="1" x14ac:dyDescent="0.15"/>
    <row r="27" spans="1:1" s="5" customFormat="1" ht="11.25" customHeight="1" x14ac:dyDescent="0.15"/>
    <row r="28" spans="1:1" s="5" customFormat="1" ht="11.25" customHeight="1" x14ac:dyDescent="0.15"/>
    <row r="29" spans="1:1" s="5" customFormat="1" ht="11.25" customHeight="1" x14ac:dyDescent="0.15"/>
    <row r="30" spans="1:1" s="5" customFormat="1" ht="11.25" customHeight="1" x14ac:dyDescent="0.15"/>
    <row r="31" spans="1:1" s="5" customFormat="1" ht="11.25" customHeight="1" x14ac:dyDescent="0.15"/>
    <row r="32" spans="1:1" s="5" customFormat="1" ht="11.25" customHeight="1" x14ac:dyDescent="0.15"/>
    <row r="33" s="5" customFormat="1" ht="11.25" customHeight="1" x14ac:dyDescent="0.15"/>
    <row r="34" s="5" customFormat="1" ht="11.25" customHeight="1" x14ac:dyDescent="0.15"/>
    <row r="35" s="5" customFormat="1" ht="11.25" customHeight="1" x14ac:dyDescent="0.15"/>
    <row r="36" s="5" customFormat="1" ht="11.25" customHeight="1" x14ac:dyDescent="0.15"/>
    <row r="37" s="5" customFormat="1" ht="11.25" customHeight="1" x14ac:dyDescent="0.15"/>
    <row r="38" s="5" customFormat="1" ht="11.25" customHeight="1" x14ac:dyDescent="0.15"/>
    <row r="39" s="5" customFormat="1" ht="11.25" customHeight="1" x14ac:dyDescent="0.15"/>
    <row r="40" s="5" customFormat="1" ht="11.25" customHeight="1" x14ac:dyDescent="0.15"/>
    <row r="41" s="5" customFormat="1" ht="11.25" customHeight="1" x14ac:dyDescent="0.15"/>
    <row r="42" s="5" customFormat="1" ht="11.25" customHeight="1" x14ac:dyDescent="0.15"/>
    <row r="43" s="5" customFormat="1" ht="11.25" customHeight="1" x14ac:dyDescent="0.15"/>
    <row r="44" s="5" customFormat="1" ht="11.25" customHeight="1" x14ac:dyDescent="0.15"/>
    <row r="45" s="5" customFormat="1" ht="11.25" customHeight="1" x14ac:dyDescent="0.15"/>
    <row r="46" s="5" customFormat="1" ht="11.25" customHeight="1" x14ac:dyDescent="0.15"/>
    <row r="47" s="5" customFormat="1" ht="11.25" customHeight="1" x14ac:dyDescent="0.15"/>
    <row r="48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s="5" customFormat="1" ht="11.25" customHeight="1" x14ac:dyDescent="0.15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mergeCells count="5">
    <mergeCell ref="A1:L1"/>
    <mergeCell ref="F2:H2"/>
    <mergeCell ref="J2:L2"/>
    <mergeCell ref="A2:A3"/>
    <mergeCell ref="B2:D2"/>
  </mergeCells>
  <phoneticPr fontId="0" type="noConversion"/>
  <printOptions horizontalCentered="1"/>
  <pageMargins left="0.78740157480314965" right="0.78740157480314965" top="0.97" bottom="0.39370078740157483" header="0.72" footer="0"/>
  <pageSetup paperSize="9" scale="10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GridLines="0" zoomScaleNormal="100" workbookViewId="0">
      <selection sqref="A1:L1"/>
    </sheetView>
  </sheetViews>
  <sheetFormatPr defaultRowHeight="12.75" x14ac:dyDescent="0.2"/>
  <cols>
    <col min="1" max="1" width="17" style="104" customWidth="1"/>
    <col min="2" max="4" width="9.5703125" style="99" customWidth="1"/>
    <col min="5" max="5" width="1.7109375" style="99" customWidth="1"/>
    <col min="6" max="8" width="9.5703125" style="88" customWidth="1"/>
    <col min="9" max="9" width="1.7109375" style="88" customWidth="1"/>
    <col min="10" max="12" width="9.5703125" style="88" customWidth="1"/>
    <col min="13" max="13" width="10.7109375" style="88" customWidth="1"/>
    <col min="14" max="16" width="9.140625" style="88"/>
    <col min="17" max="17" width="9.7109375" style="88" bestFit="1" customWidth="1"/>
    <col min="18" max="16384" width="9.140625" style="88"/>
  </cols>
  <sheetData>
    <row r="1" spans="1:12" ht="26.25" customHeight="1" x14ac:dyDescent="0.2">
      <c r="A1" s="280" t="s">
        <v>215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s="2" customFormat="1" ht="14.25" customHeight="1" x14ac:dyDescent="0.2">
      <c r="A2" s="256" t="s">
        <v>133</v>
      </c>
      <c r="B2" s="259">
        <v>2008</v>
      </c>
      <c r="C2" s="259"/>
      <c r="D2" s="259"/>
      <c r="E2" s="57"/>
      <c r="F2" s="259">
        <v>2009</v>
      </c>
      <c r="G2" s="259"/>
      <c r="H2" s="259"/>
      <c r="I2" s="57"/>
      <c r="J2" s="259" t="s">
        <v>124</v>
      </c>
      <c r="K2" s="259"/>
      <c r="L2" s="259"/>
    </row>
    <row r="3" spans="1:12" s="2" customFormat="1" ht="14.25" customHeight="1" x14ac:dyDescent="0.2">
      <c r="A3" s="278"/>
      <c r="B3" s="3" t="s">
        <v>41</v>
      </c>
      <c r="C3" s="3" t="s">
        <v>42</v>
      </c>
      <c r="D3" s="3" t="s">
        <v>1</v>
      </c>
      <c r="E3" s="3"/>
      <c r="F3" s="3" t="s">
        <v>41</v>
      </c>
      <c r="G3" s="3" t="s">
        <v>42</v>
      </c>
      <c r="H3" s="3" t="s">
        <v>1</v>
      </c>
      <c r="I3" s="3"/>
      <c r="J3" s="3" t="s">
        <v>41</v>
      </c>
      <c r="K3" s="3" t="s">
        <v>42</v>
      </c>
      <c r="L3" s="71" t="s">
        <v>1</v>
      </c>
    </row>
    <row r="4" spans="1:12" s="2" customFormat="1" ht="11.25" customHeight="1" x14ac:dyDescent="0.2">
      <c r="A4" s="72"/>
    </row>
    <row r="5" spans="1:12" s="2" customFormat="1" ht="11.25" customHeight="1" x14ac:dyDescent="0.2">
      <c r="A5" s="279" t="s">
        <v>95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s="2" customFormat="1" ht="11.25" customHeight="1" x14ac:dyDescent="0.15">
      <c r="A6" s="90" t="s">
        <v>107</v>
      </c>
      <c r="B6" s="102">
        <v>26789</v>
      </c>
      <c r="C6" s="102">
        <v>94079</v>
      </c>
      <c r="D6" s="26">
        <f t="shared" ref="D6:D12" si="0">SUM(B6:C6)</f>
        <v>120868</v>
      </c>
      <c r="E6" s="26"/>
      <c r="F6" s="102">
        <v>26233</v>
      </c>
      <c r="G6" s="102">
        <v>87507</v>
      </c>
      <c r="H6" s="26">
        <f t="shared" ref="H6:H12" si="1">SUM(F6:G6)</f>
        <v>113740</v>
      </c>
      <c r="I6" s="26"/>
      <c r="J6" s="102">
        <v>23186</v>
      </c>
      <c r="K6" s="102">
        <v>84502</v>
      </c>
      <c r="L6" s="26">
        <f t="shared" ref="L6:L12" si="2">SUM(J6:K6)</f>
        <v>107688</v>
      </c>
    </row>
    <row r="7" spans="1:12" s="90" customFormat="1" ht="11.25" customHeight="1" x14ac:dyDescent="0.15">
      <c r="A7" s="90" t="s">
        <v>102</v>
      </c>
      <c r="B7" s="102">
        <v>119747</v>
      </c>
      <c r="C7" s="102">
        <v>388692</v>
      </c>
      <c r="D7" s="26">
        <f t="shared" si="0"/>
        <v>508439</v>
      </c>
      <c r="E7" s="26"/>
      <c r="F7" s="102">
        <v>115739</v>
      </c>
      <c r="G7" s="102">
        <v>324964</v>
      </c>
      <c r="H7" s="26">
        <f t="shared" si="1"/>
        <v>440703</v>
      </c>
      <c r="I7" s="26"/>
      <c r="J7" s="102">
        <v>111662</v>
      </c>
      <c r="K7" s="102">
        <v>312283</v>
      </c>
      <c r="L7" s="26">
        <f t="shared" si="2"/>
        <v>423945</v>
      </c>
    </row>
    <row r="8" spans="1:12" s="90" customFormat="1" ht="11.25" customHeight="1" x14ac:dyDescent="0.15">
      <c r="A8" s="90" t="s">
        <v>103</v>
      </c>
      <c r="B8" s="102">
        <v>69026</v>
      </c>
      <c r="C8" s="102">
        <v>182306</v>
      </c>
      <c r="D8" s="26">
        <f t="shared" si="0"/>
        <v>251332</v>
      </c>
      <c r="E8" s="26"/>
      <c r="F8" s="102">
        <v>70015</v>
      </c>
      <c r="G8" s="102">
        <v>154641</v>
      </c>
      <c r="H8" s="26">
        <f t="shared" si="1"/>
        <v>224656</v>
      </c>
      <c r="I8" s="26"/>
      <c r="J8" s="102">
        <v>65367</v>
      </c>
      <c r="K8" s="102">
        <v>155827</v>
      </c>
      <c r="L8" s="26">
        <f t="shared" si="2"/>
        <v>221194</v>
      </c>
    </row>
    <row r="9" spans="1:12" s="90" customFormat="1" ht="12.75" customHeight="1" x14ac:dyDescent="0.15">
      <c r="A9" s="90" t="s">
        <v>104</v>
      </c>
      <c r="B9" s="102">
        <v>143401</v>
      </c>
      <c r="C9" s="102">
        <v>256849</v>
      </c>
      <c r="D9" s="26">
        <f t="shared" si="0"/>
        <v>400250</v>
      </c>
      <c r="E9" s="26"/>
      <c r="F9" s="102">
        <v>148992</v>
      </c>
      <c r="G9" s="102">
        <v>238838</v>
      </c>
      <c r="H9" s="26">
        <f t="shared" si="1"/>
        <v>387830</v>
      </c>
      <c r="I9" s="26"/>
      <c r="J9" s="102">
        <v>150146</v>
      </c>
      <c r="K9" s="102">
        <v>235249</v>
      </c>
      <c r="L9" s="26">
        <f t="shared" si="2"/>
        <v>385395</v>
      </c>
    </row>
    <row r="10" spans="1:12" s="90" customFormat="1" ht="12.75" customHeight="1" x14ac:dyDescent="0.15">
      <c r="A10" s="90" t="s">
        <v>105</v>
      </c>
      <c r="B10" s="102">
        <v>94761</v>
      </c>
      <c r="C10" s="102">
        <v>99636</v>
      </c>
      <c r="D10" s="26">
        <f t="shared" si="0"/>
        <v>194397</v>
      </c>
      <c r="E10" s="26"/>
      <c r="F10" s="102">
        <v>81618</v>
      </c>
      <c r="G10" s="102">
        <v>93232</v>
      </c>
      <c r="H10" s="26">
        <f t="shared" si="1"/>
        <v>174850</v>
      </c>
      <c r="I10" s="26"/>
      <c r="J10" s="102">
        <v>83270</v>
      </c>
      <c r="K10" s="102">
        <v>92276</v>
      </c>
      <c r="L10" s="26">
        <f t="shared" si="2"/>
        <v>175546</v>
      </c>
    </row>
    <row r="11" spans="1:12" s="90" customFormat="1" ht="12.75" customHeight="1" x14ac:dyDescent="0.15">
      <c r="A11" s="90" t="s">
        <v>106</v>
      </c>
      <c r="B11" s="102">
        <v>30410</v>
      </c>
      <c r="C11" s="102">
        <v>34740</v>
      </c>
      <c r="D11" s="26">
        <f t="shared" si="0"/>
        <v>65150</v>
      </c>
      <c r="E11" s="26"/>
      <c r="F11" s="102">
        <v>28140</v>
      </c>
      <c r="G11" s="102">
        <v>32200</v>
      </c>
      <c r="H11" s="26">
        <f t="shared" si="1"/>
        <v>60340</v>
      </c>
      <c r="I11" s="26"/>
      <c r="J11" s="102">
        <v>29094</v>
      </c>
      <c r="K11" s="102">
        <v>31803</v>
      </c>
      <c r="L11" s="26">
        <f t="shared" si="2"/>
        <v>60897</v>
      </c>
    </row>
    <row r="12" spans="1:12" s="90" customFormat="1" ht="12.75" customHeight="1" x14ac:dyDescent="0.15">
      <c r="A12" s="90" t="s">
        <v>108</v>
      </c>
      <c r="B12" s="102">
        <v>29837</v>
      </c>
      <c r="C12" s="102">
        <v>40321</v>
      </c>
      <c r="D12" s="26">
        <f t="shared" si="0"/>
        <v>70158</v>
      </c>
      <c r="E12" s="26"/>
      <c r="F12" s="102">
        <v>28531</v>
      </c>
      <c r="G12" s="102">
        <v>37016</v>
      </c>
      <c r="H12" s="26">
        <f t="shared" si="1"/>
        <v>65547</v>
      </c>
      <c r="I12" s="26"/>
      <c r="J12" s="102">
        <v>29821</v>
      </c>
      <c r="K12" s="102">
        <v>37741</v>
      </c>
      <c r="L12" s="26">
        <f t="shared" si="2"/>
        <v>67562</v>
      </c>
    </row>
    <row r="13" spans="1:12" s="90" customFormat="1" ht="11.25" customHeight="1" x14ac:dyDescent="0.15">
      <c r="A13" s="89" t="s">
        <v>1</v>
      </c>
      <c r="B13" s="92">
        <f>SUM(B6:B12)</f>
        <v>513971</v>
      </c>
      <c r="C13" s="92">
        <f>SUM(C6:C12)</f>
        <v>1096623</v>
      </c>
      <c r="D13" s="92">
        <f>SUM(D6:D12)</f>
        <v>1610594</v>
      </c>
      <c r="E13" s="92"/>
      <c r="F13" s="92">
        <f>SUM(F6:F12)</f>
        <v>499268</v>
      </c>
      <c r="G13" s="92">
        <f>SUM(G6:G12)</f>
        <v>968398</v>
      </c>
      <c r="H13" s="92">
        <f>SUM(H6:H12)</f>
        <v>1467666</v>
      </c>
      <c r="I13" s="92"/>
      <c r="J13" s="92">
        <f>SUM(J6:J12)</f>
        <v>492546</v>
      </c>
      <c r="K13" s="92">
        <f>SUM(K6:K12)</f>
        <v>949681</v>
      </c>
      <c r="L13" s="92">
        <f>SUM(L6:L12)</f>
        <v>1442227</v>
      </c>
    </row>
    <row r="14" spans="1:12" s="90" customFormat="1" ht="5.25" customHeight="1" x14ac:dyDescent="0.15">
      <c r="A14" s="9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s="90" customFormat="1" ht="11.25" customHeight="1" x14ac:dyDescent="0.15">
      <c r="A15" s="281" t="s">
        <v>96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</row>
    <row r="16" spans="1:12" s="90" customFormat="1" ht="11.25" customHeight="1" x14ac:dyDescent="0.15">
      <c r="A16" s="90" t="s">
        <v>107</v>
      </c>
      <c r="B16" s="26">
        <v>1513</v>
      </c>
      <c r="C16" s="26">
        <v>3069</v>
      </c>
      <c r="D16" s="26">
        <f t="shared" ref="D16:D22" si="3">SUM(B16:C16)</f>
        <v>4582</v>
      </c>
      <c r="E16" s="26"/>
      <c r="F16" s="26">
        <v>1774</v>
      </c>
      <c r="G16" s="26">
        <v>3644</v>
      </c>
      <c r="H16" s="26">
        <f t="shared" ref="H16:H22" si="4">SUM(F16:G16)</f>
        <v>5418</v>
      </c>
      <c r="I16" s="26"/>
      <c r="J16" s="26">
        <v>2253</v>
      </c>
      <c r="K16" s="26">
        <v>4592</v>
      </c>
      <c r="L16" s="26">
        <f t="shared" ref="L16:L22" si="5">SUM(J16:K16)</f>
        <v>6845</v>
      </c>
    </row>
    <row r="17" spans="1:17" s="90" customFormat="1" ht="11.25" customHeight="1" x14ac:dyDescent="0.15">
      <c r="A17" s="90" t="s">
        <v>102</v>
      </c>
      <c r="B17" s="106">
        <v>13571</v>
      </c>
      <c r="C17" s="106">
        <v>29914</v>
      </c>
      <c r="D17" s="26">
        <f t="shared" si="3"/>
        <v>43485</v>
      </c>
      <c r="E17" s="26"/>
      <c r="F17" s="80">
        <v>15604</v>
      </c>
      <c r="G17" s="80">
        <v>32773</v>
      </c>
      <c r="H17" s="26">
        <f t="shared" si="4"/>
        <v>48377</v>
      </c>
      <c r="I17" s="26"/>
      <c r="J17" s="80">
        <v>19063</v>
      </c>
      <c r="K17" s="80">
        <v>40631</v>
      </c>
      <c r="L17" s="26">
        <f t="shared" si="5"/>
        <v>59694</v>
      </c>
    </row>
    <row r="18" spans="1:17" s="90" customFormat="1" ht="11.25" customHeight="1" x14ac:dyDescent="0.15">
      <c r="A18" s="90" t="s">
        <v>103</v>
      </c>
      <c r="B18" s="106">
        <v>11428</v>
      </c>
      <c r="C18" s="106">
        <v>29080</v>
      </c>
      <c r="D18" s="26">
        <f t="shared" si="3"/>
        <v>40508</v>
      </c>
      <c r="E18" s="26"/>
      <c r="F18" s="80">
        <v>13011</v>
      </c>
      <c r="G18" s="80">
        <v>31079</v>
      </c>
      <c r="H18" s="26">
        <f t="shared" si="4"/>
        <v>44090</v>
      </c>
      <c r="I18" s="26"/>
      <c r="J18" s="80">
        <v>14854</v>
      </c>
      <c r="K18" s="80">
        <v>34194</v>
      </c>
      <c r="L18" s="26">
        <f t="shared" si="5"/>
        <v>49048</v>
      </c>
    </row>
    <row r="19" spans="1:17" s="90" customFormat="1" ht="11.25" customHeight="1" x14ac:dyDescent="0.15">
      <c r="A19" s="90" t="s">
        <v>104</v>
      </c>
      <c r="B19" s="106">
        <v>20304</v>
      </c>
      <c r="C19" s="106">
        <v>58869</v>
      </c>
      <c r="D19" s="26">
        <f t="shared" si="3"/>
        <v>79173</v>
      </c>
      <c r="E19" s="26"/>
      <c r="F19" s="80">
        <v>22793</v>
      </c>
      <c r="G19" s="80">
        <v>60729</v>
      </c>
      <c r="H19" s="26">
        <f t="shared" si="4"/>
        <v>83522</v>
      </c>
      <c r="I19" s="26"/>
      <c r="J19" s="80">
        <v>24020</v>
      </c>
      <c r="K19" s="80">
        <v>58787</v>
      </c>
      <c r="L19" s="26">
        <f t="shared" si="5"/>
        <v>82807</v>
      </c>
    </row>
    <row r="20" spans="1:17" s="90" customFormat="1" ht="11.25" customHeight="1" x14ac:dyDescent="0.15">
      <c r="A20" s="90" t="s">
        <v>105</v>
      </c>
      <c r="B20" s="106">
        <v>10945</v>
      </c>
      <c r="C20" s="106">
        <v>32847</v>
      </c>
      <c r="D20" s="26">
        <f t="shared" si="3"/>
        <v>43792</v>
      </c>
      <c r="E20" s="26"/>
      <c r="F20" s="80">
        <v>11203</v>
      </c>
      <c r="G20" s="80">
        <v>32129</v>
      </c>
      <c r="H20" s="26">
        <f t="shared" si="4"/>
        <v>43332</v>
      </c>
      <c r="I20" s="26"/>
      <c r="J20" s="80">
        <v>10189</v>
      </c>
      <c r="K20" s="80">
        <v>28047</v>
      </c>
      <c r="L20" s="26">
        <f t="shared" si="5"/>
        <v>38236</v>
      </c>
    </row>
    <row r="21" spans="1:17" s="90" customFormat="1" ht="11.25" customHeight="1" x14ac:dyDescent="0.15">
      <c r="A21" s="90" t="s">
        <v>106</v>
      </c>
      <c r="B21" s="106">
        <v>3528</v>
      </c>
      <c r="C21" s="106">
        <v>9327</v>
      </c>
      <c r="D21" s="26">
        <f t="shared" si="3"/>
        <v>12855</v>
      </c>
      <c r="E21" s="26"/>
      <c r="F21" s="80">
        <v>3312</v>
      </c>
      <c r="G21" s="80">
        <v>8656</v>
      </c>
      <c r="H21" s="26">
        <f t="shared" si="4"/>
        <v>11968</v>
      </c>
      <c r="I21" s="26"/>
      <c r="J21" s="80">
        <v>2779</v>
      </c>
      <c r="K21" s="80">
        <v>7246</v>
      </c>
      <c r="L21" s="26">
        <f t="shared" si="5"/>
        <v>10025</v>
      </c>
    </row>
    <row r="22" spans="1:17" s="90" customFormat="1" ht="11.25" customHeight="1" x14ac:dyDescent="0.15">
      <c r="A22" s="90" t="s">
        <v>108</v>
      </c>
      <c r="B22" s="106">
        <v>2999</v>
      </c>
      <c r="C22" s="106">
        <v>5732</v>
      </c>
      <c r="D22" s="26">
        <f t="shared" si="3"/>
        <v>8731</v>
      </c>
      <c r="E22" s="26"/>
      <c r="F22" s="80">
        <v>2771</v>
      </c>
      <c r="G22" s="80">
        <v>5266</v>
      </c>
      <c r="H22" s="26">
        <f t="shared" si="4"/>
        <v>8037</v>
      </c>
      <c r="I22" s="26"/>
      <c r="J22" s="80">
        <v>2118</v>
      </c>
      <c r="K22" s="80">
        <v>3731</v>
      </c>
      <c r="L22" s="26">
        <f t="shared" si="5"/>
        <v>5849</v>
      </c>
    </row>
    <row r="23" spans="1:17" s="90" customFormat="1" ht="11.25" customHeight="1" x14ac:dyDescent="0.15">
      <c r="A23" s="89" t="s">
        <v>1</v>
      </c>
      <c r="B23" s="92">
        <f>SUM(B16:B22)</f>
        <v>64288</v>
      </c>
      <c r="C23" s="92">
        <f>SUM(C16:C22)</f>
        <v>168838</v>
      </c>
      <c r="D23" s="92">
        <f>SUM(D16:D22)</f>
        <v>233126</v>
      </c>
      <c r="E23" s="92"/>
      <c r="F23" s="92">
        <f>SUM(F16:F22)</f>
        <v>70468</v>
      </c>
      <c r="G23" s="92">
        <f>SUM(G16:G22)</f>
        <v>174276</v>
      </c>
      <c r="H23" s="92">
        <f>SUM(H16:H22)</f>
        <v>244744</v>
      </c>
      <c r="I23" s="92"/>
      <c r="J23" s="92">
        <f>SUM(J16:J22)</f>
        <v>75276</v>
      </c>
      <c r="K23" s="92">
        <f>SUM(K16:K22)</f>
        <v>177228</v>
      </c>
      <c r="L23" s="92">
        <f>SUM(L16:L22)</f>
        <v>252504</v>
      </c>
      <c r="O23" s="107"/>
      <c r="P23" s="107"/>
      <c r="Q23" s="17"/>
    </row>
    <row r="24" spans="1:17" s="90" customFormat="1" ht="11.25" customHeight="1" x14ac:dyDescent="0.15">
      <c r="A24" s="96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O24" s="107"/>
      <c r="P24" s="107"/>
      <c r="Q24" s="17"/>
    </row>
    <row r="25" spans="1:17" s="90" customFormat="1" ht="11.25" customHeight="1" x14ac:dyDescent="0.15">
      <c r="A25" s="281" t="s">
        <v>98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O25" s="98"/>
      <c r="P25" s="98"/>
      <c r="Q25" s="17"/>
    </row>
    <row r="26" spans="1:17" s="90" customFormat="1" ht="11.25" customHeight="1" x14ac:dyDescent="0.15">
      <c r="A26" s="90" t="s">
        <v>107</v>
      </c>
      <c r="B26" s="26">
        <f t="shared" ref="B26:D33" si="6">+B6+B16</f>
        <v>28302</v>
      </c>
      <c r="C26" s="26">
        <f t="shared" si="6"/>
        <v>97148</v>
      </c>
      <c r="D26" s="26">
        <f t="shared" si="6"/>
        <v>125450</v>
      </c>
      <c r="E26" s="26"/>
      <c r="F26" s="26">
        <f t="shared" ref="F26:H33" si="7">+F6+F16</f>
        <v>28007</v>
      </c>
      <c r="G26" s="26">
        <f t="shared" si="7"/>
        <v>91151</v>
      </c>
      <c r="H26" s="26">
        <f t="shared" si="7"/>
        <v>119158</v>
      </c>
      <c r="I26" s="26"/>
      <c r="J26" s="26">
        <f t="shared" ref="J26:L33" si="8">+J6+J16</f>
        <v>25439</v>
      </c>
      <c r="K26" s="26">
        <f t="shared" si="8"/>
        <v>89094</v>
      </c>
      <c r="L26" s="26">
        <f t="shared" si="8"/>
        <v>114533</v>
      </c>
    </row>
    <row r="27" spans="1:17" s="90" customFormat="1" ht="11.25" customHeight="1" x14ac:dyDescent="0.15">
      <c r="A27" s="90" t="s">
        <v>102</v>
      </c>
      <c r="B27" s="26">
        <f t="shared" si="6"/>
        <v>133318</v>
      </c>
      <c r="C27" s="26">
        <f t="shared" si="6"/>
        <v>418606</v>
      </c>
      <c r="D27" s="26">
        <f t="shared" si="6"/>
        <v>551924</v>
      </c>
      <c r="E27" s="26"/>
      <c r="F27" s="26">
        <f t="shared" si="7"/>
        <v>131343</v>
      </c>
      <c r="G27" s="26">
        <f t="shared" si="7"/>
        <v>357737</v>
      </c>
      <c r="H27" s="26">
        <f t="shared" si="7"/>
        <v>489080</v>
      </c>
      <c r="I27" s="26"/>
      <c r="J27" s="26">
        <f t="shared" si="8"/>
        <v>130725</v>
      </c>
      <c r="K27" s="26">
        <f t="shared" si="8"/>
        <v>352914</v>
      </c>
      <c r="L27" s="26">
        <f t="shared" si="8"/>
        <v>483639</v>
      </c>
    </row>
    <row r="28" spans="1:17" s="90" customFormat="1" ht="11.25" customHeight="1" x14ac:dyDescent="0.15">
      <c r="A28" s="90" t="s">
        <v>103</v>
      </c>
      <c r="B28" s="26">
        <f t="shared" si="6"/>
        <v>80454</v>
      </c>
      <c r="C28" s="26">
        <f t="shared" si="6"/>
        <v>211386</v>
      </c>
      <c r="D28" s="26">
        <f t="shared" si="6"/>
        <v>291840</v>
      </c>
      <c r="E28" s="26"/>
      <c r="F28" s="26">
        <f t="shared" si="7"/>
        <v>83026</v>
      </c>
      <c r="G28" s="26">
        <f t="shared" si="7"/>
        <v>185720</v>
      </c>
      <c r="H28" s="26">
        <f t="shared" si="7"/>
        <v>268746</v>
      </c>
      <c r="I28" s="26"/>
      <c r="J28" s="26">
        <f t="shared" si="8"/>
        <v>80221</v>
      </c>
      <c r="K28" s="26">
        <f t="shared" si="8"/>
        <v>190021</v>
      </c>
      <c r="L28" s="26">
        <f t="shared" si="8"/>
        <v>270242</v>
      </c>
    </row>
    <row r="29" spans="1:17" s="90" customFormat="1" ht="11.25" customHeight="1" x14ac:dyDescent="0.15">
      <c r="A29" s="90" t="s">
        <v>104</v>
      </c>
      <c r="B29" s="26">
        <f t="shared" si="6"/>
        <v>163705</v>
      </c>
      <c r="C29" s="26">
        <f t="shared" si="6"/>
        <v>315718</v>
      </c>
      <c r="D29" s="26">
        <f t="shared" si="6"/>
        <v>479423</v>
      </c>
      <c r="E29" s="26"/>
      <c r="F29" s="26">
        <f t="shared" si="7"/>
        <v>171785</v>
      </c>
      <c r="G29" s="26">
        <f t="shared" si="7"/>
        <v>299567</v>
      </c>
      <c r="H29" s="26">
        <f t="shared" si="7"/>
        <v>471352</v>
      </c>
      <c r="I29" s="26"/>
      <c r="J29" s="26">
        <f t="shared" si="8"/>
        <v>174166</v>
      </c>
      <c r="K29" s="26">
        <f t="shared" si="8"/>
        <v>294036</v>
      </c>
      <c r="L29" s="26">
        <f t="shared" si="8"/>
        <v>468202</v>
      </c>
    </row>
    <row r="30" spans="1:17" s="90" customFormat="1" ht="11.25" customHeight="1" x14ac:dyDescent="0.15">
      <c r="A30" s="90" t="s">
        <v>105</v>
      </c>
      <c r="B30" s="26">
        <f t="shared" si="6"/>
        <v>105706</v>
      </c>
      <c r="C30" s="26">
        <f t="shared" si="6"/>
        <v>132483</v>
      </c>
      <c r="D30" s="26">
        <f t="shared" si="6"/>
        <v>238189</v>
      </c>
      <c r="E30" s="26"/>
      <c r="F30" s="26">
        <f t="shared" si="7"/>
        <v>92821</v>
      </c>
      <c r="G30" s="26">
        <f t="shared" si="7"/>
        <v>125361</v>
      </c>
      <c r="H30" s="26">
        <f t="shared" si="7"/>
        <v>218182</v>
      </c>
      <c r="I30" s="26"/>
      <c r="J30" s="26">
        <f t="shared" si="8"/>
        <v>93459</v>
      </c>
      <c r="K30" s="26">
        <f t="shared" si="8"/>
        <v>120323</v>
      </c>
      <c r="L30" s="26">
        <f t="shared" si="8"/>
        <v>213782</v>
      </c>
    </row>
    <row r="31" spans="1:17" s="90" customFormat="1" ht="11.25" customHeight="1" x14ac:dyDescent="0.15">
      <c r="A31" s="90" t="s">
        <v>106</v>
      </c>
      <c r="B31" s="26">
        <f t="shared" si="6"/>
        <v>33938</v>
      </c>
      <c r="C31" s="26">
        <f t="shared" si="6"/>
        <v>44067</v>
      </c>
      <c r="D31" s="26">
        <f t="shared" si="6"/>
        <v>78005</v>
      </c>
      <c r="E31" s="26"/>
      <c r="F31" s="26">
        <f t="shared" si="7"/>
        <v>31452</v>
      </c>
      <c r="G31" s="26">
        <f t="shared" si="7"/>
        <v>40856</v>
      </c>
      <c r="H31" s="26">
        <f t="shared" si="7"/>
        <v>72308</v>
      </c>
      <c r="I31" s="26"/>
      <c r="J31" s="26">
        <f t="shared" si="8"/>
        <v>31873</v>
      </c>
      <c r="K31" s="26">
        <f t="shared" si="8"/>
        <v>39049</v>
      </c>
      <c r="L31" s="26">
        <f t="shared" si="8"/>
        <v>70922</v>
      </c>
    </row>
    <row r="32" spans="1:17" s="90" customFormat="1" ht="11.25" customHeight="1" x14ac:dyDescent="0.15">
      <c r="A32" s="90" t="s">
        <v>108</v>
      </c>
      <c r="B32" s="26">
        <f t="shared" si="6"/>
        <v>32836</v>
      </c>
      <c r="C32" s="26">
        <f t="shared" si="6"/>
        <v>46053</v>
      </c>
      <c r="D32" s="26">
        <f t="shared" si="6"/>
        <v>78889</v>
      </c>
      <c r="E32" s="26"/>
      <c r="F32" s="26">
        <f t="shared" si="7"/>
        <v>31302</v>
      </c>
      <c r="G32" s="26">
        <f t="shared" si="7"/>
        <v>42282</v>
      </c>
      <c r="H32" s="26">
        <f t="shared" si="7"/>
        <v>73584</v>
      </c>
      <c r="I32" s="26"/>
      <c r="J32" s="26">
        <f t="shared" si="8"/>
        <v>31939</v>
      </c>
      <c r="K32" s="26">
        <f t="shared" si="8"/>
        <v>41472</v>
      </c>
      <c r="L32" s="26">
        <f t="shared" si="8"/>
        <v>73411</v>
      </c>
    </row>
    <row r="33" spans="1:12" s="90" customFormat="1" ht="11.25" customHeight="1" x14ac:dyDescent="0.15">
      <c r="A33" s="89" t="s">
        <v>1</v>
      </c>
      <c r="B33" s="26">
        <f t="shared" si="6"/>
        <v>578259</v>
      </c>
      <c r="C33" s="26">
        <f t="shared" si="6"/>
        <v>1265461</v>
      </c>
      <c r="D33" s="26">
        <f t="shared" si="6"/>
        <v>1843720</v>
      </c>
      <c r="E33" s="26"/>
      <c r="F33" s="26">
        <f t="shared" si="7"/>
        <v>569736</v>
      </c>
      <c r="G33" s="26">
        <f t="shared" si="7"/>
        <v>1142674</v>
      </c>
      <c r="H33" s="26">
        <f t="shared" si="7"/>
        <v>1712410</v>
      </c>
      <c r="I33" s="26"/>
      <c r="J33" s="26">
        <f t="shared" si="8"/>
        <v>567822</v>
      </c>
      <c r="K33" s="26">
        <f t="shared" si="8"/>
        <v>1126909</v>
      </c>
      <c r="L33" s="26">
        <f t="shared" si="8"/>
        <v>1694731</v>
      </c>
    </row>
    <row r="34" spans="1:12" s="90" customFormat="1" ht="11.25" customHeight="1" x14ac:dyDescent="0.15">
      <c r="A34" s="97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 s="90" customFormat="1" ht="11.25" customHeight="1" x14ac:dyDescent="0.15">
      <c r="A35" s="101" t="s">
        <v>97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2" s="90" customFormat="1" ht="11.25" customHeight="1" x14ac:dyDescent="0.15">
      <c r="A36" s="103" t="s">
        <v>225</v>
      </c>
    </row>
    <row r="37" spans="1:12" s="90" customFormat="1" ht="11.25" customHeight="1" x14ac:dyDescent="0.15"/>
    <row r="38" spans="1:12" s="90" customFormat="1" ht="11.25" customHeight="1" x14ac:dyDescent="0.15"/>
    <row r="39" spans="1:12" s="90" customFormat="1" ht="11.25" customHeight="1" x14ac:dyDescent="0.15"/>
    <row r="40" spans="1:12" s="90" customFormat="1" ht="11.25" customHeight="1" x14ac:dyDescent="0.15"/>
    <row r="41" spans="1:12" ht="11.25" customHeight="1" x14ac:dyDescent="0.2">
      <c r="C41" s="90"/>
      <c r="F41" s="90"/>
      <c r="I41" s="90"/>
      <c r="J41" s="90"/>
      <c r="K41" s="90"/>
      <c r="L41" s="90"/>
    </row>
    <row r="42" spans="1:12" ht="11.25" customHeight="1" x14ac:dyDescent="0.2">
      <c r="C42" s="90"/>
      <c r="F42" s="90"/>
      <c r="I42" s="90"/>
      <c r="J42" s="90"/>
      <c r="K42" s="90"/>
      <c r="L42" s="90"/>
    </row>
    <row r="43" spans="1:12" ht="11.25" customHeight="1" x14ac:dyDescent="0.2">
      <c r="C43" s="90"/>
      <c r="F43" s="90"/>
      <c r="I43" s="90"/>
      <c r="J43" s="90"/>
      <c r="K43" s="90"/>
      <c r="L43" s="90"/>
    </row>
    <row r="44" spans="1:12" ht="11.25" customHeight="1" x14ac:dyDescent="0.2">
      <c r="C44" s="90"/>
      <c r="F44" s="90"/>
      <c r="I44" s="90"/>
      <c r="J44" s="90"/>
      <c r="K44" s="90"/>
      <c r="L44" s="90"/>
    </row>
    <row r="45" spans="1:12" ht="11.25" customHeight="1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1.25" customHeight="1" x14ac:dyDescent="0.2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11.25" customHeight="1" x14ac:dyDescent="0.2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11.25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11.25" customHeight="1" x14ac:dyDescent="0.2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1.25" customHeight="1" x14ac:dyDescent="0.2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1:12" ht="11.25" customHeight="1" x14ac:dyDescent="0.2"/>
    <row r="52" spans="1:12" ht="11.25" customHeight="1" x14ac:dyDescent="0.2"/>
    <row r="53" spans="1:12" ht="11.25" customHeight="1" x14ac:dyDescent="0.2"/>
    <row r="54" spans="1:12" ht="11.25" customHeight="1" x14ac:dyDescent="0.2"/>
    <row r="55" spans="1:12" ht="11.25" customHeight="1" x14ac:dyDescent="0.2"/>
    <row r="56" spans="1:12" ht="11.25" customHeight="1" x14ac:dyDescent="0.2"/>
    <row r="57" spans="1:12" ht="11.25" customHeight="1" x14ac:dyDescent="0.2"/>
    <row r="58" spans="1:12" ht="11.25" customHeight="1" x14ac:dyDescent="0.2"/>
    <row r="59" spans="1:12" ht="11.25" customHeight="1" x14ac:dyDescent="0.2"/>
    <row r="60" spans="1:12" ht="11.25" customHeight="1" x14ac:dyDescent="0.2"/>
  </sheetData>
  <mergeCells count="8">
    <mergeCell ref="A1:L1"/>
    <mergeCell ref="A5:L5"/>
    <mergeCell ref="A15:L15"/>
    <mergeCell ref="A25:L25"/>
    <mergeCell ref="F2:H2"/>
    <mergeCell ref="J2:L2"/>
    <mergeCell ref="A2:A3"/>
    <mergeCell ref="B2:D2"/>
  </mergeCells>
  <phoneticPr fontId="0" type="noConversion"/>
  <printOptions horizontalCentered="1"/>
  <pageMargins left="0.78740157480314965" right="0.78740157480314965" top="0.59055118110236227" bottom="0.39370078740157483" header="0" footer="0"/>
  <pageSetup paperSize="9" scale="10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zoomScaleNormal="100" workbookViewId="0">
      <selection sqref="A1:L1"/>
    </sheetView>
  </sheetViews>
  <sheetFormatPr defaultRowHeight="12.75" x14ac:dyDescent="0.2"/>
  <cols>
    <col min="1" max="1" width="25.42578125" style="9" customWidth="1"/>
    <col min="2" max="4" width="8.5703125" style="10" customWidth="1"/>
    <col min="5" max="5" width="1.7109375" style="10" customWidth="1"/>
    <col min="6" max="8" width="8.5703125" customWidth="1"/>
    <col min="9" max="9" width="1.7109375" customWidth="1"/>
    <col min="10" max="12" width="8.5703125" customWidth="1"/>
  </cols>
  <sheetData>
    <row r="1" spans="1:12" ht="29.25" customHeight="1" x14ac:dyDescent="0.2">
      <c r="A1" s="248" t="s">
        <v>216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2" customFormat="1" ht="14.25" customHeight="1" x14ac:dyDescent="0.2">
      <c r="A2" s="256" t="s">
        <v>115</v>
      </c>
      <c r="B2" s="259">
        <v>2008</v>
      </c>
      <c r="C2" s="259"/>
      <c r="D2" s="259"/>
      <c r="E2" s="57"/>
      <c r="F2" s="259">
        <v>2009</v>
      </c>
      <c r="G2" s="259"/>
      <c r="H2" s="259"/>
      <c r="I2" s="57"/>
      <c r="J2" s="259" t="s">
        <v>124</v>
      </c>
      <c r="K2" s="259"/>
      <c r="L2" s="259"/>
    </row>
    <row r="3" spans="1:12" s="2" customFormat="1" ht="14.25" customHeight="1" x14ac:dyDescent="0.2">
      <c r="A3" s="278"/>
      <c r="B3" s="3" t="s">
        <v>41</v>
      </c>
      <c r="C3" s="3" t="s">
        <v>42</v>
      </c>
      <c r="D3" s="3" t="s">
        <v>1</v>
      </c>
      <c r="E3" s="3"/>
      <c r="F3" s="3" t="s">
        <v>41</v>
      </c>
      <c r="G3" s="3" t="s">
        <v>42</v>
      </c>
      <c r="H3" s="3" t="s">
        <v>1</v>
      </c>
      <c r="I3" s="3"/>
      <c r="J3" s="3" t="s">
        <v>41</v>
      </c>
      <c r="K3" s="3" t="s">
        <v>42</v>
      </c>
      <c r="L3" s="71" t="s">
        <v>1</v>
      </c>
    </row>
    <row r="4" spans="1:12" s="2" customFormat="1" ht="11.25" customHeight="1" x14ac:dyDescent="0.2">
      <c r="A4" s="4"/>
    </row>
    <row r="5" spans="1:12" s="25" customFormat="1" ht="11.25" customHeight="1" x14ac:dyDescent="0.15">
      <c r="A5" s="61" t="s">
        <v>25</v>
      </c>
      <c r="B5" s="62">
        <v>21610</v>
      </c>
      <c r="C5" s="62">
        <v>14190</v>
      </c>
      <c r="D5" s="62">
        <v>16560</v>
      </c>
      <c r="E5" s="62"/>
      <c r="F5" s="52">
        <v>21440</v>
      </c>
      <c r="G5" s="52">
        <v>14820</v>
      </c>
      <c r="H5" s="52">
        <v>17070</v>
      </c>
      <c r="I5" s="52"/>
      <c r="J5" s="52">
        <v>22010</v>
      </c>
      <c r="K5" s="52">
        <v>15150</v>
      </c>
      <c r="L5" s="52">
        <v>17490</v>
      </c>
    </row>
    <row r="6" spans="1:12" s="5" customFormat="1" ht="11.25" customHeight="1" x14ac:dyDescent="0.15">
      <c r="A6" s="55" t="s">
        <v>38</v>
      </c>
      <c r="B6" s="27">
        <v>23160</v>
      </c>
      <c r="C6" s="27">
        <v>19700</v>
      </c>
      <c r="D6" s="27">
        <v>21150</v>
      </c>
      <c r="E6" s="27"/>
      <c r="F6" s="28">
        <v>23240</v>
      </c>
      <c r="G6" s="28">
        <v>20410</v>
      </c>
      <c r="H6" s="28">
        <v>21650</v>
      </c>
      <c r="I6" s="28"/>
      <c r="J6" s="28">
        <v>23750</v>
      </c>
      <c r="K6" s="28">
        <v>20570</v>
      </c>
      <c r="L6" s="28">
        <v>21960</v>
      </c>
    </row>
    <row r="7" spans="1:12" s="5" customFormat="1" ht="11.25" customHeight="1" x14ac:dyDescent="0.15">
      <c r="A7" s="55" t="s">
        <v>39</v>
      </c>
      <c r="B7" s="27">
        <v>17060</v>
      </c>
      <c r="C7" s="27">
        <v>9030</v>
      </c>
      <c r="D7" s="27">
        <v>10530</v>
      </c>
      <c r="E7" s="27"/>
      <c r="F7" s="28">
        <v>16190</v>
      </c>
      <c r="G7" s="28">
        <v>9380</v>
      </c>
      <c r="H7" s="28">
        <v>10780</v>
      </c>
      <c r="I7" s="28"/>
      <c r="J7" s="28">
        <v>16980</v>
      </c>
      <c r="K7" s="28">
        <v>9770</v>
      </c>
      <c r="L7" s="28">
        <v>11280</v>
      </c>
    </row>
    <row r="8" spans="1:12" s="5" customFormat="1" ht="12.75" customHeight="1" x14ac:dyDescent="0.15">
      <c r="A8" s="63"/>
      <c r="B8" s="43"/>
      <c r="C8" s="43"/>
      <c r="D8" s="43"/>
      <c r="E8" s="43"/>
      <c r="F8" s="28"/>
      <c r="G8" s="28"/>
      <c r="H8" s="28"/>
      <c r="I8" s="28"/>
      <c r="J8" s="28"/>
      <c r="K8" s="28"/>
      <c r="L8" s="28"/>
    </row>
    <row r="9" spans="1:12" s="46" customFormat="1" ht="12.75" customHeight="1" x14ac:dyDescent="0.15">
      <c r="A9" s="64" t="s">
        <v>26</v>
      </c>
      <c r="B9" s="62">
        <v>20600</v>
      </c>
      <c r="C9" s="62">
        <v>20540</v>
      </c>
      <c r="D9" s="51">
        <v>20590.247699913354</v>
      </c>
      <c r="E9" s="51"/>
      <c r="F9" s="51">
        <v>19210</v>
      </c>
      <c r="G9" s="51">
        <v>19620</v>
      </c>
      <c r="H9" s="51">
        <v>19500</v>
      </c>
      <c r="I9" s="51"/>
      <c r="J9" s="51">
        <v>16750</v>
      </c>
      <c r="K9" s="51">
        <v>17230</v>
      </c>
      <c r="L9" s="51">
        <v>17090</v>
      </c>
    </row>
    <row r="10" spans="1:12" s="5" customFormat="1" ht="12.75" customHeight="1" x14ac:dyDescent="0.15">
      <c r="A10" s="55" t="s">
        <v>38</v>
      </c>
      <c r="B10" s="27">
        <v>22350</v>
      </c>
      <c r="C10" s="27">
        <v>23560</v>
      </c>
      <c r="D10" s="28">
        <v>23160</v>
      </c>
      <c r="E10" s="28"/>
      <c r="F10" s="43">
        <v>20880</v>
      </c>
      <c r="G10" s="28">
        <v>22490</v>
      </c>
      <c r="H10" s="28">
        <v>21930</v>
      </c>
      <c r="I10" s="28"/>
      <c r="J10" s="43">
        <v>18160</v>
      </c>
      <c r="K10" s="28">
        <v>19690</v>
      </c>
      <c r="L10" s="28">
        <v>19140</v>
      </c>
    </row>
    <row r="11" spans="1:12" s="5" customFormat="1" ht="12.75" customHeight="1" x14ac:dyDescent="0.15">
      <c r="A11" s="55" t="s">
        <v>39</v>
      </c>
      <c r="B11" s="27">
        <v>15290</v>
      </c>
      <c r="C11" s="27">
        <v>16560</v>
      </c>
      <c r="D11" s="28">
        <v>16330</v>
      </c>
      <c r="E11" s="28"/>
      <c r="F11" s="43">
        <v>14160</v>
      </c>
      <c r="G11" s="28">
        <v>15840</v>
      </c>
      <c r="H11" s="28">
        <v>15530</v>
      </c>
      <c r="I11" s="28"/>
      <c r="J11" s="43">
        <v>12560</v>
      </c>
      <c r="K11" s="28">
        <v>14050</v>
      </c>
      <c r="L11" s="28">
        <v>13760</v>
      </c>
    </row>
    <row r="12" spans="1:12" s="5" customFormat="1" ht="12.75" customHeight="1" x14ac:dyDescent="0.15">
      <c r="A12" s="63"/>
      <c r="B12" s="43"/>
      <c r="C12" s="43"/>
      <c r="D12" s="43"/>
      <c r="E12" s="43"/>
      <c r="F12" s="43"/>
      <c r="G12" s="28"/>
      <c r="H12" s="28"/>
      <c r="I12" s="28"/>
      <c r="J12" s="43"/>
      <c r="K12" s="28"/>
      <c r="L12" s="28"/>
    </row>
    <row r="13" spans="1:12" s="46" customFormat="1" ht="12.75" customHeight="1" x14ac:dyDescent="0.15">
      <c r="A13" s="64" t="s">
        <v>63</v>
      </c>
      <c r="B13" s="56">
        <v>21500</v>
      </c>
      <c r="C13" s="56">
        <v>15040</v>
      </c>
      <c r="D13" s="56">
        <v>17070</v>
      </c>
      <c r="E13" s="56"/>
      <c r="F13" s="51">
        <v>21160</v>
      </c>
      <c r="G13" s="51">
        <v>15550</v>
      </c>
      <c r="H13" s="51">
        <v>17420</v>
      </c>
      <c r="I13" s="51"/>
      <c r="J13" s="51">
        <v>21310</v>
      </c>
      <c r="K13" s="51">
        <v>15470</v>
      </c>
      <c r="L13" s="51">
        <v>17430</v>
      </c>
    </row>
    <row r="14" spans="1:12" s="5" customFormat="1" ht="12.75" customHeight="1" x14ac:dyDescent="0.15">
      <c r="A14" s="55" t="s">
        <v>38</v>
      </c>
      <c r="B14" s="27">
        <v>23070</v>
      </c>
      <c r="C14" s="27">
        <v>20300</v>
      </c>
      <c r="D14" s="27">
        <v>21430</v>
      </c>
      <c r="E14" s="27"/>
      <c r="F14" s="28">
        <v>22950</v>
      </c>
      <c r="G14" s="28">
        <v>20770</v>
      </c>
      <c r="H14" s="28">
        <v>21690</v>
      </c>
      <c r="I14" s="28"/>
      <c r="J14" s="28">
        <v>23000</v>
      </c>
      <c r="K14" s="28">
        <v>20420</v>
      </c>
      <c r="L14" s="28">
        <v>21510</v>
      </c>
    </row>
    <row r="15" spans="1:12" s="5" customFormat="1" ht="12.75" customHeight="1" x14ac:dyDescent="0.15">
      <c r="A15" s="55" t="s">
        <v>39</v>
      </c>
      <c r="B15" s="27">
        <v>16870</v>
      </c>
      <c r="C15" s="27">
        <v>9870</v>
      </c>
      <c r="D15" s="27">
        <v>11180</v>
      </c>
      <c r="E15" s="27"/>
      <c r="F15" s="28">
        <v>15940</v>
      </c>
      <c r="G15" s="28">
        <v>10240</v>
      </c>
      <c r="H15" s="28">
        <v>11400</v>
      </c>
      <c r="I15" s="28"/>
      <c r="J15" s="28">
        <v>16410</v>
      </c>
      <c r="K15" s="28">
        <v>10360</v>
      </c>
      <c r="L15" s="28">
        <v>11620</v>
      </c>
    </row>
    <row r="16" spans="1:12" s="5" customFormat="1" ht="5.25" customHeight="1" x14ac:dyDescent="0.15">
      <c r="A16" s="6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s="5" customFormat="1" ht="21" customHeight="1" x14ac:dyDescent="0.15">
      <c r="A17" s="282" t="s">
        <v>131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</row>
    <row r="18" spans="1:12" s="5" customFormat="1" ht="9" customHeight="1" x14ac:dyDescent="0.15">
      <c r="A18" s="6" t="s">
        <v>225</v>
      </c>
    </row>
    <row r="19" spans="1:12" s="5" customFormat="1" ht="11.25" customHeight="1" x14ac:dyDescent="0.15">
      <c r="A19" s="6"/>
    </row>
    <row r="20" spans="1:12" s="5" customFormat="1" ht="11.25" customHeight="1" x14ac:dyDescent="0.15">
      <c r="A20" s="76"/>
    </row>
    <row r="21" spans="1:12" s="5" customFormat="1" ht="11.25" customHeight="1" x14ac:dyDescent="0.15">
      <c r="A21" s="6"/>
    </row>
    <row r="22" spans="1:12" s="5" customFormat="1" ht="11.25" customHeight="1" x14ac:dyDescent="0.15">
      <c r="A22" s="6"/>
    </row>
    <row r="23" spans="1:12" s="5" customFormat="1" ht="11.25" customHeight="1" x14ac:dyDescent="0.15">
      <c r="A23" s="6"/>
    </row>
    <row r="24" spans="1:12" s="5" customFormat="1" ht="11.25" customHeight="1" x14ac:dyDescent="0.15"/>
    <row r="25" spans="1:12" s="5" customFormat="1" ht="11.25" customHeight="1" x14ac:dyDescent="0.15"/>
    <row r="26" spans="1:12" s="5" customFormat="1" ht="11.25" customHeight="1" x14ac:dyDescent="0.15"/>
    <row r="27" spans="1:12" s="5" customFormat="1" ht="11.25" customHeight="1" x14ac:dyDescent="0.15"/>
    <row r="28" spans="1:12" s="5" customFormat="1" ht="11.25" customHeight="1" x14ac:dyDescent="0.15"/>
    <row r="29" spans="1:12" s="5" customFormat="1" ht="11.25" customHeight="1" x14ac:dyDescent="0.15"/>
    <row r="30" spans="1:12" s="5" customFormat="1" ht="11.25" customHeight="1" x14ac:dyDescent="0.15"/>
    <row r="31" spans="1:12" s="5" customFormat="1" ht="11.25" customHeight="1" x14ac:dyDescent="0.15"/>
    <row r="32" spans="1:12" s="5" customFormat="1" ht="11.25" customHeight="1" x14ac:dyDescent="0.15"/>
    <row r="33" s="5" customFormat="1" ht="11.25" customHeight="1" x14ac:dyDescent="0.15"/>
    <row r="34" s="5" customFormat="1" ht="11.25" customHeight="1" x14ac:dyDescent="0.15"/>
    <row r="35" s="5" customFormat="1" ht="11.25" customHeight="1" x14ac:dyDescent="0.15"/>
    <row r="36" s="5" customFormat="1" ht="11.25" customHeight="1" x14ac:dyDescent="0.15"/>
    <row r="37" s="5" customFormat="1" ht="11.25" customHeight="1" x14ac:dyDescent="0.15"/>
    <row r="38" s="5" customFormat="1" ht="11.25" customHeight="1" x14ac:dyDescent="0.15"/>
    <row r="39" s="5" customFormat="1" ht="11.25" customHeight="1" x14ac:dyDescent="0.15"/>
    <row r="40" s="5" customFormat="1" ht="11.25" customHeight="1" x14ac:dyDescent="0.15"/>
    <row r="41" s="5" customFormat="1" ht="11.25" customHeight="1" x14ac:dyDescent="0.15"/>
    <row r="42" s="5" customFormat="1" ht="11.25" customHeight="1" x14ac:dyDescent="0.15"/>
    <row r="43" s="5" customFormat="1" ht="11.25" customHeight="1" x14ac:dyDescent="0.15"/>
    <row r="44" s="5" customFormat="1" ht="11.25" customHeight="1" x14ac:dyDescent="0.15"/>
    <row r="45" s="5" customFormat="1" ht="11.25" customHeight="1" x14ac:dyDescent="0.15"/>
    <row r="46" s="5" customFormat="1" ht="11.25" customHeight="1" x14ac:dyDescent="0.15"/>
    <row r="47" s="5" customFormat="1" ht="11.25" customHeight="1" x14ac:dyDescent="0.15"/>
    <row r="48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s="5" customFormat="1" ht="11.25" customHeight="1" x14ac:dyDescent="0.15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mergeCells count="6">
    <mergeCell ref="A1:L1"/>
    <mergeCell ref="A17:L17"/>
    <mergeCell ref="F2:H2"/>
    <mergeCell ref="J2:L2"/>
    <mergeCell ref="A2:A3"/>
    <mergeCell ref="B2:D2"/>
  </mergeCells>
  <phoneticPr fontId="0" type="noConversion"/>
  <printOptions horizontalCentered="1"/>
  <pageMargins left="0.78740157480314965" right="0.78740157480314965" top="0.59055118110236227" bottom="0.39370078740157483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zoomScaleNormal="100" workbookViewId="0">
      <selection sqref="A1:I1"/>
    </sheetView>
  </sheetViews>
  <sheetFormatPr defaultRowHeight="12.75" x14ac:dyDescent="0.2"/>
  <cols>
    <col min="1" max="1" width="31.85546875" style="9" bestFit="1" customWidth="1"/>
    <col min="2" max="3" width="12.140625" style="10" customWidth="1"/>
    <col min="4" max="4" width="1.7109375" style="10" customWidth="1"/>
    <col min="5" max="6" width="12.140625" customWidth="1"/>
    <col min="7" max="7" width="1.7109375" customWidth="1"/>
    <col min="8" max="9" width="12.140625" customWidth="1"/>
  </cols>
  <sheetData>
    <row r="1" spans="1:9" ht="27.75" customHeight="1" x14ac:dyDescent="0.2">
      <c r="A1" s="248" t="s">
        <v>217</v>
      </c>
      <c r="B1" s="248"/>
      <c r="C1" s="248"/>
      <c r="D1" s="248"/>
      <c r="E1" s="248"/>
      <c r="F1" s="248"/>
      <c r="G1" s="248"/>
      <c r="H1" s="248"/>
      <c r="I1" s="248"/>
    </row>
    <row r="2" spans="1:9" s="2" customFormat="1" ht="14.25" customHeight="1" x14ac:dyDescent="0.2">
      <c r="A2" s="256" t="s">
        <v>81</v>
      </c>
      <c r="B2" s="259">
        <v>2008</v>
      </c>
      <c r="C2" s="259"/>
      <c r="D2" s="57"/>
      <c r="E2" s="259">
        <v>2009</v>
      </c>
      <c r="F2" s="259"/>
      <c r="G2" s="57"/>
      <c r="H2" s="259" t="s">
        <v>124</v>
      </c>
      <c r="I2" s="259"/>
    </row>
    <row r="3" spans="1:9" s="2" customFormat="1" ht="14.25" customHeight="1" x14ac:dyDescent="0.2">
      <c r="A3" s="278"/>
      <c r="B3" s="19" t="s">
        <v>83</v>
      </c>
      <c r="C3" s="19" t="s">
        <v>84</v>
      </c>
      <c r="D3" s="19"/>
      <c r="E3" s="19" t="s">
        <v>83</v>
      </c>
      <c r="F3" s="19" t="s">
        <v>84</v>
      </c>
      <c r="G3" s="19"/>
      <c r="H3" s="19" t="s">
        <v>83</v>
      </c>
      <c r="I3" s="19" t="s">
        <v>84</v>
      </c>
    </row>
    <row r="4" spans="1:9" s="2" customFormat="1" ht="11.25" customHeight="1" x14ac:dyDescent="0.2">
      <c r="A4" s="4"/>
    </row>
    <row r="5" spans="1:9" s="2" customFormat="1" ht="11.25" customHeight="1" x14ac:dyDescent="0.15">
      <c r="A5" s="13" t="s">
        <v>43</v>
      </c>
      <c r="B5" s="42">
        <f>SUM(B6:B14)</f>
        <v>739045</v>
      </c>
      <c r="C5" s="51">
        <v>24450</v>
      </c>
      <c r="D5" s="42"/>
      <c r="E5" s="52">
        <f>SUM(E6:E14)</f>
        <v>687967</v>
      </c>
      <c r="F5" s="53">
        <v>25050</v>
      </c>
      <c r="G5" s="51"/>
      <c r="H5" s="52">
        <f>SUM(H6:H14)</f>
        <v>654774</v>
      </c>
      <c r="I5" s="53">
        <v>26550</v>
      </c>
    </row>
    <row r="6" spans="1:9" s="5" customFormat="1" ht="11.25" customHeight="1" x14ac:dyDescent="0.15">
      <c r="A6" s="22" t="s">
        <v>44</v>
      </c>
      <c r="B6" s="28">
        <v>506550</v>
      </c>
      <c r="C6" s="28">
        <v>31240</v>
      </c>
      <c r="D6" s="38"/>
      <c r="E6" s="43">
        <v>493985</v>
      </c>
      <c r="F6" s="43">
        <v>30990</v>
      </c>
      <c r="G6" s="28"/>
      <c r="H6" s="5">
        <v>497086</v>
      </c>
      <c r="I6" s="5">
        <v>31310</v>
      </c>
    </row>
    <row r="7" spans="1:9" s="5" customFormat="1" ht="11.25" customHeight="1" x14ac:dyDescent="0.15">
      <c r="A7" s="22" t="s">
        <v>45</v>
      </c>
      <c r="B7" s="28">
        <v>6059</v>
      </c>
      <c r="C7" s="28">
        <v>7850</v>
      </c>
      <c r="D7" s="38"/>
      <c r="E7" s="43">
        <v>4932</v>
      </c>
      <c r="F7" s="43">
        <v>8000</v>
      </c>
      <c r="G7" s="28"/>
      <c r="H7" s="5">
        <v>4344</v>
      </c>
      <c r="I7" s="5">
        <v>8200</v>
      </c>
    </row>
    <row r="8" spans="1:9" s="5" customFormat="1" ht="12.75" customHeight="1" x14ac:dyDescent="0.15">
      <c r="A8" s="22" t="s">
        <v>46</v>
      </c>
      <c r="B8" s="28">
        <v>14043</v>
      </c>
      <c r="C8" s="28">
        <v>6750</v>
      </c>
      <c r="D8" s="38"/>
      <c r="E8" s="43">
        <v>14931</v>
      </c>
      <c r="F8" s="43">
        <v>6930</v>
      </c>
      <c r="G8" s="28"/>
      <c r="H8" s="5">
        <v>13532</v>
      </c>
      <c r="I8" s="5">
        <v>7520</v>
      </c>
    </row>
    <row r="9" spans="1:9" s="5" customFormat="1" ht="12.75" customHeight="1" x14ac:dyDescent="0.15">
      <c r="A9" s="22" t="s">
        <v>47</v>
      </c>
      <c r="B9" s="28">
        <v>1033</v>
      </c>
      <c r="C9" s="28">
        <v>14190</v>
      </c>
      <c r="D9" s="38"/>
      <c r="E9" s="43">
        <v>1158</v>
      </c>
      <c r="F9" s="43">
        <v>12220</v>
      </c>
      <c r="G9" s="28"/>
      <c r="H9" s="5">
        <v>1138</v>
      </c>
      <c r="I9" s="5">
        <v>13270</v>
      </c>
    </row>
    <row r="10" spans="1:9" s="5" customFormat="1" ht="12.75" customHeight="1" x14ac:dyDescent="0.15">
      <c r="A10" s="22" t="s">
        <v>48</v>
      </c>
      <c r="B10" s="28">
        <v>45260</v>
      </c>
      <c r="C10" s="28">
        <v>13270</v>
      </c>
      <c r="D10" s="38"/>
      <c r="E10" s="43">
        <v>49647</v>
      </c>
      <c r="F10" s="43">
        <v>13160</v>
      </c>
      <c r="G10" s="28"/>
      <c r="H10" s="5">
        <v>49179</v>
      </c>
      <c r="I10" s="5">
        <v>11840</v>
      </c>
    </row>
    <row r="11" spans="1:9" s="5" customFormat="1" ht="12.75" customHeight="1" x14ac:dyDescent="0.15">
      <c r="A11" s="22" t="s">
        <v>49</v>
      </c>
      <c r="B11" s="28">
        <v>12751</v>
      </c>
      <c r="C11" s="28">
        <v>9740</v>
      </c>
      <c r="D11" s="38"/>
      <c r="E11" s="43">
        <v>13118</v>
      </c>
      <c r="F11" s="43">
        <v>9720</v>
      </c>
      <c r="G11" s="28"/>
      <c r="H11" s="5">
        <v>13015</v>
      </c>
      <c r="I11" s="5">
        <v>10200</v>
      </c>
    </row>
    <row r="12" spans="1:9" s="5" customFormat="1" ht="12.75" customHeight="1" x14ac:dyDescent="0.15">
      <c r="A12" s="22" t="s">
        <v>50</v>
      </c>
      <c r="B12" s="28">
        <v>51407</v>
      </c>
      <c r="C12" s="28">
        <v>9050</v>
      </c>
      <c r="D12" s="38"/>
      <c r="E12" s="43">
        <v>51922</v>
      </c>
      <c r="F12" s="43">
        <v>9000</v>
      </c>
      <c r="G12" s="28"/>
      <c r="H12" s="5">
        <v>52459</v>
      </c>
      <c r="I12" s="5">
        <v>8920</v>
      </c>
    </row>
    <row r="13" spans="1:9" s="5" customFormat="1" ht="12.75" customHeight="1" x14ac:dyDescent="0.15">
      <c r="A13" s="22" t="s">
        <v>51</v>
      </c>
      <c r="B13" s="28">
        <v>25251</v>
      </c>
      <c r="C13" s="28">
        <v>27050</v>
      </c>
      <c r="D13" s="38"/>
      <c r="E13" s="43">
        <v>22943</v>
      </c>
      <c r="F13" s="43">
        <v>19210</v>
      </c>
      <c r="G13" s="28"/>
      <c r="H13" s="5">
        <v>24021</v>
      </c>
      <c r="I13" s="5">
        <v>19990</v>
      </c>
    </row>
    <row r="14" spans="1:9" s="5" customFormat="1" ht="12.75" customHeight="1" x14ac:dyDescent="0.15">
      <c r="A14" s="22" t="s">
        <v>100</v>
      </c>
      <c r="B14" s="28">
        <v>76691</v>
      </c>
      <c r="C14" s="28">
        <v>2800</v>
      </c>
      <c r="D14" s="38"/>
      <c r="E14" s="43">
        <v>35331</v>
      </c>
      <c r="F14" s="43">
        <v>2260</v>
      </c>
      <c r="G14" s="28"/>
    </row>
    <row r="15" spans="1:9" s="5" customFormat="1" ht="12.75" customHeight="1" x14ac:dyDescent="0.15">
      <c r="A15" s="22"/>
      <c r="B15" s="55"/>
      <c r="C15" s="55"/>
      <c r="D15" s="54"/>
      <c r="E15" s="28"/>
      <c r="F15" s="28"/>
      <c r="G15" s="55"/>
    </row>
    <row r="16" spans="1:9" s="5" customFormat="1" ht="12.75" customHeight="1" x14ac:dyDescent="0.15">
      <c r="A16" s="13" t="s">
        <v>58</v>
      </c>
      <c r="B16" s="56">
        <f>SUM(B17:B21)</f>
        <v>871549</v>
      </c>
      <c r="C16" s="51">
        <v>9860</v>
      </c>
      <c r="D16" s="50"/>
      <c r="E16" s="51">
        <f>SUM(E17:E21)</f>
        <v>779699</v>
      </c>
      <c r="F16" s="53">
        <v>10030</v>
      </c>
      <c r="G16" s="51"/>
      <c r="H16" s="51">
        <f>SUM(H17:H21)</f>
        <v>787453</v>
      </c>
      <c r="I16" s="5">
        <v>9960</v>
      </c>
    </row>
    <row r="17" spans="1:9" s="5" customFormat="1" ht="12.75" customHeight="1" x14ac:dyDescent="0.15">
      <c r="A17" s="22" t="s">
        <v>53</v>
      </c>
      <c r="B17" s="28">
        <v>726886</v>
      </c>
      <c r="C17" s="28">
        <v>9780</v>
      </c>
      <c r="D17" s="38"/>
      <c r="E17" s="43">
        <v>653946</v>
      </c>
      <c r="F17" s="43">
        <v>9990</v>
      </c>
      <c r="G17" s="28"/>
      <c r="H17" s="5">
        <v>675883</v>
      </c>
      <c r="I17" s="5">
        <v>9880</v>
      </c>
    </row>
    <row r="18" spans="1:9" s="5" customFormat="1" ht="12.75" customHeight="1" x14ac:dyDescent="0.15">
      <c r="A18" s="22" t="s">
        <v>54</v>
      </c>
      <c r="B18" s="28">
        <v>24189</v>
      </c>
      <c r="C18" s="28">
        <v>3820</v>
      </c>
      <c r="D18" s="38"/>
      <c r="E18" s="43">
        <v>25217</v>
      </c>
      <c r="F18" s="43">
        <v>3420</v>
      </c>
      <c r="G18" s="28"/>
      <c r="H18" s="5">
        <v>21415</v>
      </c>
      <c r="I18" s="5">
        <v>3500</v>
      </c>
    </row>
    <row r="19" spans="1:9" s="5" customFormat="1" ht="12.75" customHeight="1" x14ac:dyDescent="0.15">
      <c r="A19" s="22" t="s">
        <v>55</v>
      </c>
      <c r="B19" s="28">
        <v>11119</v>
      </c>
      <c r="C19" s="28">
        <v>7560</v>
      </c>
      <c r="D19" s="38"/>
      <c r="E19" s="43">
        <v>9959</v>
      </c>
      <c r="F19" s="43">
        <v>6790</v>
      </c>
      <c r="G19" s="28"/>
      <c r="H19" s="5">
        <v>8913</v>
      </c>
      <c r="I19" s="5">
        <v>8070</v>
      </c>
    </row>
    <row r="20" spans="1:9" s="5" customFormat="1" ht="12.75" customHeight="1" x14ac:dyDescent="0.15">
      <c r="A20" s="22" t="s">
        <v>56</v>
      </c>
      <c r="B20" s="28">
        <v>78701</v>
      </c>
      <c r="C20" s="28">
        <v>10140</v>
      </c>
      <c r="D20" s="38"/>
      <c r="E20" s="43">
        <v>62221</v>
      </c>
      <c r="F20" s="43">
        <v>10550</v>
      </c>
      <c r="G20" s="28"/>
      <c r="H20" s="5">
        <v>54210</v>
      </c>
      <c r="I20" s="5">
        <v>10200</v>
      </c>
    </row>
    <row r="21" spans="1:9" s="5" customFormat="1" ht="12.75" customHeight="1" x14ac:dyDescent="0.15">
      <c r="A21" s="22" t="s">
        <v>57</v>
      </c>
      <c r="B21" s="28">
        <v>30654</v>
      </c>
      <c r="C21" s="28">
        <v>16860</v>
      </c>
      <c r="D21" s="38"/>
      <c r="E21" s="43">
        <v>28356</v>
      </c>
      <c r="F21" s="43">
        <v>16980</v>
      </c>
      <c r="G21" s="28"/>
      <c r="H21" s="5">
        <v>27032</v>
      </c>
      <c r="I21" s="5">
        <v>17090</v>
      </c>
    </row>
    <row r="22" spans="1:9" s="5" customFormat="1" ht="12.75" customHeight="1" x14ac:dyDescent="0.15">
      <c r="A22" s="22"/>
      <c r="B22" s="55"/>
      <c r="C22" s="55"/>
      <c r="D22" s="54"/>
      <c r="E22" s="55"/>
      <c r="F22" s="28"/>
      <c r="G22" s="55"/>
    </row>
    <row r="23" spans="1:9" s="5" customFormat="1" ht="11.25" customHeight="1" x14ac:dyDescent="0.15">
      <c r="A23" s="13" t="s">
        <v>1</v>
      </c>
      <c r="B23" s="56">
        <f>+B5+B16</f>
        <v>1610594</v>
      </c>
      <c r="C23" s="51">
        <v>16560</v>
      </c>
      <c r="D23" s="50"/>
      <c r="E23" s="56">
        <f>+E5+E16</f>
        <v>1467666</v>
      </c>
      <c r="F23" s="53">
        <v>17070</v>
      </c>
      <c r="G23" s="51"/>
      <c r="H23" s="56">
        <f>+H5+H16</f>
        <v>1442227</v>
      </c>
      <c r="I23" s="53">
        <v>17490</v>
      </c>
    </row>
    <row r="24" spans="1:9" s="5" customFormat="1" ht="5.25" customHeight="1" x14ac:dyDescent="0.15">
      <c r="A24" s="23"/>
      <c r="B24" s="48"/>
      <c r="C24" s="48"/>
      <c r="D24" s="48"/>
      <c r="E24" s="48"/>
      <c r="F24" s="49"/>
      <c r="G24" s="49"/>
      <c r="H24" s="48"/>
      <c r="I24" s="48"/>
    </row>
    <row r="25" spans="1:9" s="5" customFormat="1" ht="11.25" customHeight="1" x14ac:dyDescent="0.15">
      <c r="A25" s="66" t="s">
        <v>97</v>
      </c>
    </row>
    <row r="26" spans="1:9" s="5" customFormat="1" ht="11.25" customHeight="1" x14ac:dyDescent="0.15">
      <c r="A26" s="6" t="s">
        <v>110</v>
      </c>
      <c r="C26" s="77"/>
    </row>
    <row r="27" spans="1:9" s="5" customFormat="1" ht="9" customHeight="1" x14ac:dyDescent="0.15">
      <c r="A27" s="6" t="s">
        <v>225</v>
      </c>
    </row>
    <row r="28" spans="1:9" s="5" customFormat="1" ht="11.25" customHeight="1" x14ac:dyDescent="0.15">
      <c r="A28" s="6"/>
    </row>
    <row r="29" spans="1:9" ht="11.25" customHeight="1" x14ac:dyDescent="0.2">
      <c r="B29" s="47"/>
      <c r="C29" s="81"/>
      <c r="E29" s="47"/>
      <c r="F29" s="81"/>
      <c r="G29" s="47"/>
      <c r="I29" s="81"/>
    </row>
    <row r="30" spans="1:9" ht="11.25" customHeight="1" x14ac:dyDescent="0.2">
      <c r="B30" s="47"/>
      <c r="C30" s="81"/>
      <c r="E30" s="47"/>
      <c r="F30" s="81"/>
      <c r="G30" s="47"/>
      <c r="I30" s="81"/>
    </row>
    <row r="31" spans="1:9" x14ac:dyDescent="0.2">
      <c r="B31" s="47"/>
      <c r="C31" s="81"/>
      <c r="D31" s="47"/>
      <c r="E31" s="47"/>
      <c r="F31" s="81"/>
      <c r="G31" s="47"/>
      <c r="I31" s="81"/>
    </row>
    <row r="32" spans="1:9" x14ac:dyDescent="0.2">
      <c r="A32" s="76"/>
      <c r="B32" s="77"/>
      <c r="C32" s="81"/>
      <c r="D32" s="47"/>
      <c r="E32" s="47"/>
      <c r="F32" s="81"/>
      <c r="G32" s="47"/>
      <c r="I32" s="81"/>
    </row>
    <row r="33" spans="3:9" x14ac:dyDescent="0.2">
      <c r="C33" s="81"/>
      <c r="F33" s="81"/>
      <c r="I33" s="81"/>
    </row>
    <row r="34" spans="3:9" x14ac:dyDescent="0.2">
      <c r="C34" s="81"/>
      <c r="F34" s="81"/>
      <c r="I34" s="81"/>
    </row>
    <row r="35" spans="3:9" x14ac:dyDescent="0.2">
      <c r="C35" s="81"/>
      <c r="F35" s="81"/>
      <c r="I35" s="81"/>
    </row>
    <row r="36" spans="3:9" x14ac:dyDescent="0.2">
      <c r="C36" s="81"/>
      <c r="F36" s="81"/>
      <c r="I36" s="81"/>
    </row>
    <row r="37" spans="3:9" x14ac:dyDescent="0.2">
      <c r="C37" s="81"/>
      <c r="F37" s="81"/>
      <c r="I37" s="81"/>
    </row>
    <row r="38" spans="3:9" x14ac:dyDescent="0.2">
      <c r="C38" s="81"/>
      <c r="F38" s="81"/>
      <c r="I38" s="81"/>
    </row>
    <row r="39" spans="3:9" x14ac:dyDescent="0.2">
      <c r="C39" s="81"/>
      <c r="F39" s="81"/>
      <c r="I39" s="81"/>
    </row>
    <row r="40" spans="3:9" x14ac:dyDescent="0.2">
      <c r="C40" s="81"/>
      <c r="F40" s="81"/>
      <c r="I40" s="81"/>
    </row>
    <row r="41" spans="3:9" x14ac:dyDescent="0.2">
      <c r="C41" s="81"/>
      <c r="F41" s="81"/>
      <c r="I41" s="81"/>
    </row>
    <row r="42" spans="3:9" x14ac:dyDescent="0.2">
      <c r="C42" s="81"/>
      <c r="F42" s="81"/>
      <c r="I42" s="81"/>
    </row>
    <row r="43" spans="3:9" x14ac:dyDescent="0.2">
      <c r="C43" s="81"/>
      <c r="F43" s="81"/>
      <c r="I43" s="81"/>
    </row>
    <row r="44" spans="3:9" x14ac:dyDescent="0.2">
      <c r="C44" s="81"/>
      <c r="F44" s="81"/>
      <c r="I44" s="81"/>
    </row>
    <row r="45" spans="3:9" x14ac:dyDescent="0.2">
      <c r="C45" s="81"/>
      <c r="F45" s="81"/>
      <c r="I45" s="81"/>
    </row>
    <row r="46" spans="3:9" x14ac:dyDescent="0.2">
      <c r="C46" s="81"/>
      <c r="F46" s="81"/>
      <c r="I46" s="81"/>
    </row>
    <row r="47" spans="3:9" x14ac:dyDescent="0.2">
      <c r="C47" s="81"/>
      <c r="F47" s="81"/>
      <c r="I47" s="81"/>
    </row>
    <row r="48" spans="3:9" x14ac:dyDescent="0.2">
      <c r="I48" s="81"/>
    </row>
  </sheetData>
  <mergeCells count="5">
    <mergeCell ref="A1:I1"/>
    <mergeCell ref="E2:F2"/>
    <mergeCell ref="H2:I2"/>
    <mergeCell ref="A2:A3"/>
    <mergeCell ref="B2:C2"/>
  </mergeCells>
  <phoneticPr fontId="0" type="noConversion"/>
  <printOptions horizontalCentered="1"/>
  <pageMargins left="0.78740157480314965" right="0.78740157480314965" top="0.59055118110236227" bottom="0.39370078740157483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Normal="100" workbookViewId="0">
      <selection sqref="A1:I1"/>
    </sheetView>
  </sheetViews>
  <sheetFormatPr defaultRowHeight="12.75" x14ac:dyDescent="0.2"/>
  <cols>
    <col min="1" max="1" width="31.85546875" style="9" bestFit="1" customWidth="1"/>
    <col min="2" max="3" width="13.85546875" style="10" customWidth="1"/>
    <col min="4" max="4" width="1.7109375" style="10" customWidth="1"/>
    <col min="5" max="6" width="13.85546875" customWidth="1"/>
    <col min="7" max="7" width="1.7109375" customWidth="1"/>
    <col min="8" max="8" width="13.85546875" customWidth="1"/>
    <col min="9" max="9" width="12.140625" customWidth="1"/>
  </cols>
  <sheetData>
    <row r="1" spans="1:9" ht="32.25" customHeight="1" x14ac:dyDescent="0.2">
      <c r="A1" s="248" t="s">
        <v>218</v>
      </c>
      <c r="B1" s="248"/>
      <c r="C1" s="248"/>
      <c r="D1" s="248"/>
      <c r="E1" s="248"/>
      <c r="F1" s="248"/>
      <c r="G1" s="248"/>
      <c r="H1" s="248"/>
      <c r="I1" s="248"/>
    </row>
    <row r="2" spans="1:9" s="2" customFormat="1" ht="14.25" customHeight="1" x14ac:dyDescent="0.2">
      <c r="A2" s="256" t="s">
        <v>121</v>
      </c>
      <c r="B2" s="259">
        <v>2008</v>
      </c>
      <c r="C2" s="259"/>
      <c r="D2" s="57"/>
      <c r="E2" s="259">
        <v>2009</v>
      </c>
      <c r="F2" s="259"/>
      <c r="G2" s="57"/>
      <c r="H2" s="259" t="s">
        <v>125</v>
      </c>
      <c r="I2" s="259"/>
    </row>
    <row r="3" spans="1:9" s="2" customFormat="1" ht="26.25" customHeight="1" x14ac:dyDescent="0.2">
      <c r="A3" s="278"/>
      <c r="B3" s="3" t="s">
        <v>83</v>
      </c>
      <c r="C3" s="3" t="s">
        <v>122</v>
      </c>
      <c r="D3" s="3"/>
      <c r="E3" s="3" t="s">
        <v>83</v>
      </c>
      <c r="F3" s="3" t="s">
        <v>122</v>
      </c>
      <c r="G3" s="3"/>
      <c r="H3" s="3" t="s">
        <v>83</v>
      </c>
      <c r="I3" s="3" t="s">
        <v>122</v>
      </c>
    </row>
    <row r="4" spans="1:9" s="2" customFormat="1" ht="11.25" customHeight="1" x14ac:dyDescent="0.2">
      <c r="A4" s="4"/>
    </row>
    <row r="5" spans="1:9" s="2" customFormat="1" ht="11.25" customHeight="1" x14ac:dyDescent="0.2">
      <c r="A5" s="22" t="s">
        <v>59</v>
      </c>
      <c r="B5" s="59">
        <v>31809</v>
      </c>
      <c r="C5" s="59">
        <v>19630</v>
      </c>
      <c r="D5" s="37"/>
      <c r="E5" s="59">
        <v>108464</v>
      </c>
      <c r="F5" s="59">
        <v>24740</v>
      </c>
      <c r="G5" s="59"/>
      <c r="H5" s="59">
        <v>100123</v>
      </c>
      <c r="I5" s="59">
        <v>25860</v>
      </c>
    </row>
    <row r="6" spans="1:9" s="5" customFormat="1" ht="11.25" customHeight="1" x14ac:dyDescent="0.15">
      <c r="A6" s="22" t="s">
        <v>60</v>
      </c>
      <c r="B6" s="60">
        <v>118325</v>
      </c>
      <c r="C6" s="60">
        <v>24470</v>
      </c>
      <c r="D6" s="54"/>
      <c r="E6" s="60">
        <v>36073</v>
      </c>
      <c r="F6" s="60">
        <v>19960</v>
      </c>
      <c r="G6" s="60"/>
      <c r="H6" s="60">
        <v>39308</v>
      </c>
      <c r="I6" s="60">
        <v>20910</v>
      </c>
    </row>
    <row r="7" spans="1:9" s="5" customFormat="1" ht="11.25" customHeight="1" x14ac:dyDescent="0.15">
      <c r="A7" s="22" t="s">
        <v>116</v>
      </c>
      <c r="B7" s="60">
        <v>100412</v>
      </c>
      <c r="C7" s="60">
        <v>14990</v>
      </c>
      <c r="D7" s="54"/>
      <c r="E7" s="60">
        <v>94635</v>
      </c>
      <c r="F7" s="60">
        <v>16450</v>
      </c>
      <c r="G7" s="60"/>
      <c r="H7" s="60">
        <v>91784</v>
      </c>
      <c r="I7" s="60">
        <v>16100</v>
      </c>
    </row>
    <row r="8" spans="1:9" s="5" customFormat="1" ht="12.75" customHeight="1" x14ac:dyDescent="0.15">
      <c r="A8" s="22" t="s">
        <v>117</v>
      </c>
      <c r="B8" s="60">
        <v>65941</v>
      </c>
      <c r="C8" s="60">
        <v>25080</v>
      </c>
      <c r="D8" s="54"/>
      <c r="E8" s="60">
        <v>66019</v>
      </c>
      <c r="F8" s="60">
        <v>24030</v>
      </c>
      <c r="G8" s="60"/>
      <c r="H8" s="60">
        <v>68012</v>
      </c>
      <c r="I8" s="60">
        <v>24520</v>
      </c>
    </row>
    <row r="9" spans="1:9" s="5" customFormat="1" ht="12.75" customHeight="1" x14ac:dyDescent="0.15">
      <c r="A9" s="22" t="s">
        <v>118</v>
      </c>
      <c r="B9" s="60">
        <v>105411</v>
      </c>
      <c r="C9" s="60">
        <v>28200</v>
      </c>
      <c r="D9" s="54"/>
      <c r="E9" s="60">
        <v>104638</v>
      </c>
      <c r="F9" s="60">
        <v>27910</v>
      </c>
      <c r="G9" s="60"/>
      <c r="H9" s="60">
        <v>107021</v>
      </c>
      <c r="I9" s="60">
        <v>28710</v>
      </c>
    </row>
    <row r="10" spans="1:9" s="5" customFormat="1" ht="12.75" customHeight="1" x14ac:dyDescent="0.15">
      <c r="A10" s="22" t="s">
        <v>61</v>
      </c>
      <c r="B10" s="60">
        <v>10799</v>
      </c>
      <c r="C10" s="60">
        <v>10620</v>
      </c>
      <c r="D10" s="54"/>
      <c r="E10" s="60">
        <v>10561</v>
      </c>
      <c r="F10" s="60">
        <v>10970</v>
      </c>
      <c r="G10" s="60"/>
      <c r="H10" s="60">
        <v>10061</v>
      </c>
      <c r="I10" s="60">
        <v>11390</v>
      </c>
    </row>
    <row r="11" spans="1:9" s="5" customFormat="1" ht="12.75" customHeight="1" x14ac:dyDescent="0.15">
      <c r="A11" s="22" t="s">
        <v>119</v>
      </c>
      <c r="B11" s="60">
        <v>32503</v>
      </c>
      <c r="C11" s="60">
        <v>8380</v>
      </c>
      <c r="D11" s="54"/>
      <c r="E11" s="60">
        <v>29083</v>
      </c>
      <c r="F11" s="60">
        <v>8340</v>
      </c>
      <c r="G11" s="60"/>
      <c r="H11" s="60">
        <v>26552</v>
      </c>
      <c r="I11" s="60">
        <v>8250</v>
      </c>
    </row>
    <row r="12" spans="1:9" s="5" customFormat="1" ht="12.75" customHeight="1" x14ac:dyDescent="0.15">
      <c r="A12" s="22" t="s">
        <v>120</v>
      </c>
      <c r="B12" s="60">
        <v>46717</v>
      </c>
      <c r="C12" s="60">
        <v>22520</v>
      </c>
      <c r="D12" s="54"/>
      <c r="E12" s="60">
        <v>47892</v>
      </c>
      <c r="F12" s="60">
        <v>18010</v>
      </c>
      <c r="G12" s="60"/>
      <c r="H12" s="60">
        <v>47855</v>
      </c>
      <c r="I12" s="60">
        <v>18010</v>
      </c>
    </row>
    <row r="13" spans="1:9" s="5" customFormat="1" ht="12.75" customHeight="1" x14ac:dyDescent="0.15">
      <c r="A13" s="22" t="s">
        <v>62</v>
      </c>
      <c r="B13" s="60">
        <v>2054</v>
      </c>
      <c r="C13" s="60">
        <v>7740</v>
      </c>
      <c r="D13" s="54"/>
      <c r="E13" s="60">
        <v>1903</v>
      </c>
      <c r="F13" s="60">
        <v>7630</v>
      </c>
      <c r="G13" s="60"/>
      <c r="H13" s="60">
        <v>1830</v>
      </c>
      <c r="I13" s="60">
        <v>8000</v>
      </c>
    </row>
    <row r="14" spans="1:9" s="5" customFormat="1" ht="12.75" customHeight="1" x14ac:dyDescent="0.15">
      <c r="A14" s="13" t="s">
        <v>52</v>
      </c>
      <c r="B14" s="86">
        <v>513971</v>
      </c>
      <c r="C14" s="86">
        <v>21610</v>
      </c>
      <c r="D14" s="85"/>
      <c r="E14" s="86">
        <v>499268</v>
      </c>
      <c r="F14" s="86">
        <v>21440</v>
      </c>
      <c r="G14" s="86"/>
      <c r="H14" s="86">
        <v>492546</v>
      </c>
      <c r="I14" s="86">
        <v>22010</v>
      </c>
    </row>
    <row r="15" spans="1:9" s="5" customFormat="1" ht="6" customHeight="1" x14ac:dyDescent="0.15">
      <c r="A15" s="23"/>
      <c r="B15" s="8"/>
      <c r="C15" s="8"/>
      <c r="D15" s="8"/>
      <c r="E15" s="8"/>
      <c r="F15" s="8"/>
      <c r="G15" s="8"/>
      <c r="H15" s="8"/>
      <c r="I15" s="8"/>
    </row>
    <row r="16" spans="1:9" s="5" customFormat="1" ht="11.25" customHeight="1" x14ac:dyDescent="0.15">
      <c r="A16" s="5" t="s">
        <v>101</v>
      </c>
    </row>
    <row r="17" spans="1:9" s="5" customFormat="1" ht="11.25" customHeight="1" x14ac:dyDescent="0.15">
      <c r="A17" s="66" t="s">
        <v>99</v>
      </c>
      <c r="B17" s="77"/>
    </row>
    <row r="18" spans="1:9" s="5" customFormat="1" ht="11.25" customHeight="1" x14ac:dyDescent="0.15">
      <c r="A18" s="6" t="s">
        <v>225</v>
      </c>
    </row>
    <row r="19" spans="1:9" s="5" customFormat="1" ht="11.25" customHeight="1" x14ac:dyDescent="0.15">
      <c r="A19" s="78"/>
      <c r="B19" s="47"/>
      <c r="C19" s="47"/>
      <c r="D19" s="47"/>
      <c r="F19" s="38"/>
      <c r="I19" s="38"/>
    </row>
    <row r="20" spans="1:9" s="5" customFormat="1" ht="11.25" customHeight="1" x14ac:dyDescent="0.15">
      <c r="A20" s="6"/>
      <c r="B20" s="47"/>
      <c r="C20" s="47"/>
      <c r="D20" s="47"/>
      <c r="F20" s="38"/>
      <c r="I20" s="38"/>
    </row>
    <row r="21" spans="1:9" s="5" customFormat="1" ht="11.25" customHeight="1" x14ac:dyDescent="0.15">
      <c r="A21" s="6"/>
      <c r="B21" s="47"/>
      <c r="C21" s="47"/>
      <c r="D21" s="47"/>
      <c r="F21" s="38"/>
      <c r="I21" s="38"/>
    </row>
    <row r="22" spans="1:9" s="5" customFormat="1" ht="11.25" customHeight="1" x14ac:dyDescent="0.15">
      <c r="A22" s="6"/>
      <c r="B22" s="47"/>
      <c r="C22" s="47"/>
      <c r="D22" s="47"/>
      <c r="F22" s="38"/>
      <c r="I22" s="38"/>
    </row>
    <row r="23" spans="1:9" s="5" customFormat="1" ht="11.25" customHeight="1" x14ac:dyDescent="0.15">
      <c r="A23" s="6"/>
      <c r="B23" s="47"/>
      <c r="C23" s="47"/>
      <c r="D23" s="47"/>
      <c r="F23" s="38"/>
      <c r="I23" s="38"/>
    </row>
    <row r="24" spans="1:9" s="5" customFormat="1" ht="11.25" customHeight="1" x14ac:dyDescent="0.15">
      <c r="B24" s="47"/>
      <c r="C24" s="47"/>
      <c r="D24" s="47"/>
      <c r="F24" s="38"/>
      <c r="I24" s="38"/>
    </row>
    <row r="25" spans="1:9" s="5" customFormat="1" ht="11.25" customHeight="1" x14ac:dyDescent="0.15">
      <c r="B25" s="47"/>
      <c r="C25" s="47"/>
      <c r="D25" s="47"/>
      <c r="F25" s="38"/>
      <c r="I25" s="38"/>
    </row>
    <row r="26" spans="1:9" s="5" customFormat="1" ht="11.25" customHeight="1" x14ac:dyDescent="0.15">
      <c r="B26" s="47"/>
      <c r="C26" s="47"/>
      <c r="D26" s="47"/>
      <c r="F26" s="38"/>
      <c r="I26" s="38"/>
    </row>
    <row r="27" spans="1:9" s="5" customFormat="1" ht="11.25" customHeight="1" x14ac:dyDescent="0.15">
      <c r="B27" s="47"/>
      <c r="C27" s="47"/>
      <c r="D27" s="47"/>
      <c r="F27" s="38"/>
      <c r="I27" s="38"/>
    </row>
    <row r="28" spans="1:9" s="5" customFormat="1" ht="11.25" customHeight="1" x14ac:dyDescent="0.15">
      <c r="B28" s="47"/>
      <c r="C28" s="47"/>
      <c r="D28" s="47"/>
      <c r="F28" s="38"/>
      <c r="I28" s="38"/>
    </row>
    <row r="29" spans="1:9" s="5" customFormat="1" ht="11.25" customHeight="1" x14ac:dyDescent="0.15">
      <c r="C29" s="38"/>
    </row>
    <row r="30" spans="1:9" s="5" customFormat="1" ht="11.25" customHeight="1" x14ac:dyDescent="0.15">
      <c r="C30" s="38"/>
    </row>
    <row r="31" spans="1:9" s="5" customFormat="1" ht="11.25" customHeight="1" x14ac:dyDescent="0.15">
      <c r="C31" s="38"/>
    </row>
    <row r="32" spans="1:9" s="5" customFormat="1" ht="11.25" customHeight="1" x14ac:dyDescent="0.15">
      <c r="C32" s="38"/>
    </row>
    <row r="33" spans="3:3" s="5" customFormat="1" ht="11.25" customHeight="1" x14ac:dyDescent="0.15">
      <c r="C33" s="38"/>
    </row>
    <row r="34" spans="3:3" s="5" customFormat="1" ht="11.25" customHeight="1" x14ac:dyDescent="0.15">
      <c r="C34" s="38"/>
    </row>
    <row r="35" spans="3:3" s="5" customFormat="1" ht="11.25" customHeight="1" x14ac:dyDescent="0.15">
      <c r="C35" s="38"/>
    </row>
    <row r="36" spans="3:3" s="5" customFormat="1" ht="11.25" customHeight="1" x14ac:dyDescent="0.15">
      <c r="C36" s="38"/>
    </row>
    <row r="37" spans="3:3" s="5" customFormat="1" ht="11.25" customHeight="1" x14ac:dyDescent="0.15">
      <c r="C37" s="38"/>
    </row>
    <row r="38" spans="3:3" s="5" customFormat="1" ht="11.25" customHeight="1" x14ac:dyDescent="0.15">
      <c r="C38" s="38"/>
    </row>
    <row r="39" spans="3:3" s="5" customFormat="1" ht="11.25" customHeight="1" x14ac:dyDescent="0.15">
      <c r="C39" s="38"/>
    </row>
    <row r="40" spans="3:3" s="5" customFormat="1" ht="11.25" customHeight="1" x14ac:dyDescent="0.15">
      <c r="C40" s="38"/>
    </row>
    <row r="41" spans="3:3" s="5" customFormat="1" ht="11.25" customHeight="1" x14ac:dyDescent="0.15">
      <c r="C41" s="38"/>
    </row>
    <row r="42" spans="3:3" s="5" customFormat="1" ht="11.25" customHeight="1" x14ac:dyDescent="0.15">
      <c r="C42" s="38"/>
    </row>
    <row r="43" spans="3:3" s="5" customFormat="1" ht="11.25" customHeight="1" x14ac:dyDescent="0.15"/>
    <row r="44" spans="3:3" s="5" customFormat="1" ht="11.25" customHeight="1" x14ac:dyDescent="0.15"/>
    <row r="45" spans="3:3" s="5" customFormat="1" ht="11.25" customHeight="1" x14ac:dyDescent="0.15"/>
    <row r="46" spans="3:3" s="5" customFormat="1" ht="11.25" customHeight="1" x14ac:dyDescent="0.15"/>
    <row r="47" spans="3:3" s="5" customFormat="1" ht="11.25" customHeight="1" x14ac:dyDescent="0.15"/>
    <row r="48" spans="3:3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s="5" customFormat="1" ht="11.25" customHeight="1" x14ac:dyDescent="0.15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mergeCells count="5">
    <mergeCell ref="A1:I1"/>
    <mergeCell ref="E2:F2"/>
    <mergeCell ref="H2:I2"/>
    <mergeCell ref="A2:A3"/>
    <mergeCell ref="B2:C2"/>
  </mergeCells>
  <phoneticPr fontId="0" type="noConversion"/>
  <printOptions horizontalCentered="1"/>
  <pageMargins left="0.78740157480314965" right="0.78740157480314965" top="0.59055118110236227" bottom="0.39370078740157483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zoomScaleNormal="100" workbookViewId="0">
      <selection sqref="A1:L1"/>
    </sheetView>
  </sheetViews>
  <sheetFormatPr defaultRowHeight="12.75" x14ac:dyDescent="0.2"/>
  <cols>
    <col min="1" max="1" width="16.85546875" style="9" customWidth="1"/>
    <col min="2" max="4" width="12.140625" style="10" customWidth="1"/>
    <col min="5" max="5" width="1.7109375" style="10" customWidth="1"/>
    <col min="6" max="8" width="12.140625" customWidth="1"/>
    <col min="9" max="9" width="1.7109375" customWidth="1"/>
    <col min="10" max="12" width="12.140625" customWidth="1"/>
  </cols>
  <sheetData>
    <row r="1" spans="1:12" ht="24.75" customHeight="1" x14ac:dyDescent="0.2">
      <c r="A1" s="248" t="s">
        <v>223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2" customFormat="1" ht="14.25" customHeight="1" x14ac:dyDescent="0.2">
      <c r="A2" s="256" t="s">
        <v>82</v>
      </c>
      <c r="B2" s="259">
        <v>2008</v>
      </c>
      <c r="C2" s="259"/>
      <c r="D2" s="259"/>
      <c r="E2" s="57"/>
      <c r="F2" s="259">
        <v>2009</v>
      </c>
      <c r="G2" s="259"/>
      <c r="H2" s="259"/>
      <c r="I2" s="57"/>
      <c r="J2" s="259" t="s">
        <v>125</v>
      </c>
      <c r="K2" s="259">
        <v>2009</v>
      </c>
      <c r="L2" s="259"/>
    </row>
    <row r="3" spans="1:12" s="2" customFormat="1" ht="14.25" customHeight="1" x14ac:dyDescent="0.2">
      <c r="A3" s="278"/>
      <c r="B3" s="3" t="s">
        <v>41</v>
      </c>
      <c r="C3" s="3" t="s">
        <v>42</v>
      </c>
      <c r="D3" s="3" t="s">
        <v>1</v>
      </c>
      <c r="E3" s="3"/>
      <c r="F3" s="3" t="s">
        <v>41</v>
      </c>
      <c r="G3" s="3" t="s">
        <v>42</v>
      </c>
      <c r="H3" s="3" t="s">
        <v>1</v>
      </c>
      <c r="I3" s="3"/>
      <c r="J3" s="3" t="s">
        <v>41</v>
      </c>
      <c r="K3" s="3" t="s">
        <v>42</v>
      </c>
      <c r="L3" s="71" t="s">
        <v>1</v>
      </c>
    </row>
    <row r="4" spans="1:12" s="2" customFormat="1" ht="11.25" customHeight="1" x14ac:dyDescent="0.2">
      <c r="A4" s="4"/>
    </row>
    <row r="5" spans="1:12" s="2" customFormat="1" ht="11.25" customHeight="1" x14ac:dyDescent="0.2">
      <c r="A5" s="74" t="s">
        <v>38</v>
      </c>
      <c r="B5" s="42">
        <f>SUM(B6:B9)</f>
        <v>383111</v>
      </c>
      <c r="C5" s="42">
        <f>SUM(C6:C9)</f>
        <v>530588</v>
      </c>
      <c r="D5" s="42">
        <f>SUM(D6:D9)</f>
        <v>913699</v>
      </c>
      <c r="E5" s="42"/>
      <c r="F5" s="42">
        <f>SUM(F6:F9)</f>
        <v>371417</v>
      </c>
      <c r="G5" s="42">
        <f>SUM(G6:G9)</f>
        <v>477861</v>
      </c>
      <c r="H5" s="42">
        <f>SUM(H6:H9)</f>
        <v>849278</v>
      </c>
      <c r="J5" s="42">
        <f>SUM(J6:J9)</f>
        <v>365591</v>
      </c>
      <c r="K5" s="42">
        <f>SUM(K6:K9)</f>
        <v>472969</v>
      </c>
      <c r="L5" s="42">
        <f>SUM(L6:L9)</f>
        <v>838560</v>
      </c>
    </row>
    <row r="6" spans="1:12" s="5" customFormat="1" ht="11.25" customHeight="1" x14ac:dyDescent="0.15">
      <c r="A6" s="73" t="s">
        <v>85</v>
      </c>
      <c r="B6" s="55">
        <v>40548</v>
      </c>
      <c r="C6" s="55">
        <v>68828</v>
      </c>
      <c r="D6" s="55">
        <f>SUM(B6:C6)</f>
        <v>109376</v>
      </c>
      <c r="E6" s="55"/>
      <c r="F6" s="55">
        <v>39544</v>
      </c>
      <c r="G6" s="55">
        <v>62890</v>
      </c>
      <c r="H6" s="55">
        <f>SUM(F6:G6)</f>
        <v>102434</v>
      </c>
      <c r="J6" s="55">
        <v>36422</v>
      </c>
      <c r="K6" s="55">
        <v>62975</v>
      </c>
      <c r="L6" s="55">
        <f>SUM(J6:K6)</f>
        <v>99397</v>
      </c>
    </row>
    <row r="7" spans="1:12" s="5" customFormat="1" ht="11.25" customHeight="1" x14ac:dyDescent="0.15">
      <c r="A7" s="73" t="s">
        <v>86</v>
      </c>
      <c r="B7" s="55">
        <v>90915</v>
      </c>
      <c r="C7" s="55">
        <v>155562</v>
      </c>
      <c r="D7" s="55">
        <f>SUM(B7:C7)</f>
        <v>246477</v>
      </c>
      <c r="E7" s="55"/>
      <c r="F7" s="55">
        <v>90489</v>
      </c>
      <c r="G7" s="55">
        <v>133099</v>
      </c>
      <c r="H7" s="55">
        <f>SUM(F7:G7)</f>
        <v>223588</v>
      </c>
      <c r="J7" s="55">
        <v>86416</v>
      </c>
      <c r="K7" s="55">
        <v>129072</v>
      </c>
      <c r="L7" s="55">
        <f>SUM(J7:K7)</f>
        <v>215488</v>
      </c>
    </row>
    <row r="8" spans="1:12" s="5" customFormat="1" ht="12.75" customHeight="1" x14ac:dyDescent="0.15">
      <c r="A8" s="73" t="s">
        <v>87</v>
      </c>
      <c r="B8" s="55">
        <v>64483</v>
      </c>
      <c r="C8" s="55">
        <v>93176</v>
      </c>
      <c r="D8" s="55">
        <f>SUM(B8:C8)</f>
        <v>157659</v>
      </c>
      <c r="E8" s="55"/>
      <c r="F8" s="55">
        <v>60712</v>
      </c>
      <c r="G8" s="55">
        <v>84295</v>
      </c>
      <c r="H8" s="55">
        <f>SUM(F8:G8)</f>
        <v>145007</v>
      </c>
      <c r="J8" s="55">
        <v>59536</v>
      </c>
      <c r="K8" s="55">
        <v>85084</v>
      </c>
      <c r="L8" s="55">
        <f>SUM(J8:K8)</f>
        <v>144620</v>
      </c>
    </row>
    <row r="9" spans="1:12" s="5" customFormat="1" ht="12.75" customHeight="1" x14ac:dyDescent="0.15">
      <c r="A9" s="73" t="s">
        <v>88</v>
      </c>
      <c r="B9" s="55">
        <v>187165</v>
      </c>
      <c r="C9" s="55">
        <v>213022</v>
      </c>
      <c r="D9" s="55">
        <f>SUM(B9:C9)</f>
        <v>400187</v>
      </c>
      <c r="E9" s="55"/>
      <c r="F9" s="55">
        <v>180672</v>
      </c>
      <c r="G9" s="55">
        <v>197577</v>
      </c>
      <c r="H9" s="55">
        <f>SUM(F9:G9)</f>
        <v>378249</v>
      </c>
      <c r="J9" s="55">
        <v>183217</v>
      </c>
      <c r="K9" s="55">
        <v>195838</v>
      </c>
      <c r="L9" s="55">
        <f>SUM(J9:K9)</f>
        <v>379055</v>
      </c>
    </row>
    <row r="10" spans="1:12" s="5" customFormat="1" ht="12.75" customHeight="1" x14ac:dyDescent="0.15">
      <c r="A10" s="73"/>
      <c r="B10" s="55"/>
      <c r="C10" s="55"/>
      <c r="D10" s="55"/>
      <c r="E10" s="55"/>
      <c r="F10" s="55"/>
      <c r="G10" s="55"/>
      <c r="H10" s="55"/>
      <c r="J10" s="55"/>
      <c r="K10" s="55"/>
      <c r="L10" s="55"/>
    </row>
    <row r="11" spans="1:12" s="5" customFormat="1" ht="12.75" customHeight="1" x14ac:dyDescent="0.15">
      <c r="A11" s="74" t="s">
        <v>39</v>
      </c>
      <c r="B11" s="42">
        <f>SUM(B12:B15)</f>
        <v>130860</v>
      </c>
      <c r="C11" s="42">
        <f>SUM(C12:C15)</f>
        <v>566035</v>
      </c>
      <c r="D11" s="42">
        <f>SUM(D12:D15)</f>
        <v>696895</v>
      </c>
      <c r="E11" s="42"/>
      <c r="F11" s="42">
        <f>SUM(F12:F15)</f>
        <v>127851</v>
      </c>
      <c r="G11" s="42">
        <f>SUM(G12:G15)</f>
        <v>490537</v>
      </c>
      <c r="H11" s="42">
        <f>SUM(H12:H15)</f>
        <v>618388</v>
      </c>
      <c r="J11" s="42">
        <f>SUM(J12:J15)</f>
        <v>126955</v>
      </c>
      <c r="K11" s="42">
        <f>SUM(K12:K15)</f>
        <v>476712</v>
      </c>
      <c r="L11" s="42">
        <f>SUM(L12:L15)</f>
        <v>603667</v>
      </c>
    </row>
    <row r="12" spans="1:12" s="5" customFormat="1" ht="12.75" customHeight="1" x14ac:dyDescent="0.15">
      <c r="A12" s="22" t="s">
        <v>85</v>
      </c>
      <c r="B12" s="55">
        <v>14851</v>
      </c>
      <c r="C12" s="55">
        <v>120297</v>
      </c>
      <c r="D12" s="55">
        <f>SUM(B12:C12)</f>
        <v>135148</v>
      </c>
      <c r="E12" s="55"/>
      <c r="F12" s="55">
        <v>14846</v>
      </c>
      <c r="G12" s="55">
        <v>107468</v>
      </c>
      <c r="H12" s="55">
        <f>SUM(F12:G12)</f>
        <v>122314</v>
      </c>
      <c r="J12" s="55">
        <v>14010</v>
      </c>
      <c r="K12" s="55">
        <v>103066</v>
      </c>
      <c r="L12" s="55">
        <f>SUM(J12:K12)</f>
        <v>117076</v>
      </c>
    </row>
    <row r="13" spans="1:12" s="5" customFormat="1" ht="12.75" customHeight="1" x14ac:dyDescent="0.15">
      <c r="A13" s="22" t="s">
        <v>86</v>
      </c>
      <c r="B13" s="55">
        <v>37378</v>
      </c>
      <c r="C13" s="55">
        <v>235118</v>
      </c>
      <c r="D13" s="55">
        <f>SUM(B13:C13)</f>
        <v>272496</v>
      </c>
      <c r="E13" s="55"/>
      <c r="F13" s="55">
        <v>36494</v>
      </c>
      <c r="G13" s="55">
        <v>194043</v>
      </c>
      <c r="H13" s="55">
        <f>SUM(F13:G13)</f>
        <v>230537</v>
      </c>
      <c r="J13" s="55">
        <v>35585</v>
      </c>
      <c r="K13" s="55">
        <v>184530</v>
      </c>
      <c r="L13" s="55">
        <f>SUM(J13:K13)</f>
        <v>220115</v>
      </c>
    </row>
    <row r="14" spans="1:12" s="5" customFormat="1" ht="12.75" customHeight="1" x14ac:dyDescent="0.15">
      <c r="A14" s="22" t="s">
        <v>87</v>
      </c>
      <c r="B14" s="55">
        <v>25777</v>
      </c>
      <c r="C14" s="55">
        <v>101548</v>
      </c>
      <c r="D14" s="55">
        <f>SUM(B14:C14)</f>
        <v>127325</v>
      </c>
      <c r="E14" s="55"/>
      <c r="F14" s="55">
        <v>24056</v>
      </c>
      <c r="G14" s="55">
        <v>91250</v>
      </c>
      <c r="H14" s="55">
        <f>SUM(F14:G14)</f>
        <v>115306</v>
      </c>
      <c r="J14" s="55">
        <v>24368</v>
      </c>
      <c r="K14" s="55">
        <v>92642</v>
      </c>
      <c r="L14" s="55">
        <f>SUM(J14:K14)</f>
        <v>117010</v>
      </c>
    </row>
    <row r="15" spans="1:12" s="5" customFormat="1" ht="12.75" customHeight="1" x14ac:dyDescent="0.15">
      <c r="A15" s="22" t="s">
        <v>88</v>
      </c>
      <c r="B15" s="55">
        <v>52854</v>
      </c>
      <c r="C15" s="55">
        <v>109072</v>
      </c>
      <c r="D15" s="55">
        <f>SUM(B15:C15)</f>
        <v>161926</v>
      </c>
      <c r="E15" s="55"/>
      <c r="F15" s="55">
        <v>52455</v>
      </c>
      <c r="G15" s="55">
        <v>97776</v>
      </c>
      <c r="H15" s="55">
        <f>SUM(F15:G15)</f>
        <v>150231</v>
      </c>
      <c r="J15" s="55">
        <v>52992</v>
      </c>
      <c r="K15" s="55">
        <v>96474</v>
      </c>
      <c r="L15" s="55">
        <f>SUM(J15:K15)</f>
        <v>149466</v>
      </c>
    </row>
    <row r="16" spans="1:12" s="5" customFormat="1" ht="12.75" customHeight="1" x14ac:dyDescent="0.15">
      <c r="A16" s="73"/>
      <c r="B16" s="55"/>
      <c r="C16" s="55"/>
      <c r="D16" s="55"/>
      <c r="E16" s="55"/>
      <c r="F16" s="55"/>
      <c r="G16" s="55"/>
      <c r="H16" s="55"/>
      <c r="J16" s="55"/>
      <c r="K16" s="55"/>
      <c r="L16" s="55"/>
    </row>
    <row r="17" spans="1:14" s="5" customFormat="1" ht="12.75" customHeight="1" x14ac:dyDescent="0.15">
      <c r="A17" s="74" t="s">
        <v>40</v>
      </c>
      <c r="B17" s="56">
        <f t="shared" ref="B17:D21" si="0">+B11+B5</f>
        <v>513971</v>
      </c>
      <c r="C17" s="56">
        <f t="shared" si="0"/>
        <v>1096623</v>
      </c>
      <c r="D17" s="56">
        <f t="shared" si="0"/>
        <v>1610594</v>
      </c>
      <c r="E17" s="56"/>
      <c r="F17" s="56">
        <f t="shared" ref="F17:H21" si="1">+F11+F5</f>
        <v>499268</v>
      </c>
      <c r="G17" s="56">
        <f t="shared" si="1"/>
        <v>968398</v>
      </c>
      <c r="H17" s="56">
        <f t="shared" si="1"/>
        <v>1467666</v>
      </c>
      <c r="J17" s="56">
        <f t="shared" ref="J17:L21" si="2">+J11+J5</f>
        <v>492546</v>
      </c>
      <c r="K17" s="56">
        <f t="shared" si="2"/>
        <v>949681</v>
      </c>
      <c r="L17" s="56">
        <f t="shared" si="2"/>
        <v>1442227</v>
      </c>
    </row>
    <row r="18" spans="1:14" s="5" customFormat="1" ht="12.75" customHeight="1" x14ac:dyDescent="0.15">
      <c r="A18" s="22" t="s">
        <v>85</v>
      </c>
      <c r="B18" s="55">
        <f t="shared" si="0"/>
        <v>55399</v>
      </c>
      <c r="C18" s="55">
        <f t="shared" si="0"/>
        <v>189125</v>
      </c>
      <c r="D18" s="55">
        <f t="shared" si="0"/>
        <v>244524</v>
      </c>
      <c r="E18" s="55"/>
      <c r="F18" s="55">
        <f t="shared" si="1"/>
        <v>54390</v>
      </c>
      <c r="G18" s="55">
        <f t="shared" si="1"/>
        <v>170358</v>
      </c>
      <c r="H18" s="55">
        <f t="shared" si="1"/>
        <v>224748</v>
      </c>
      <c r="J18" s="55">
        <f t="shared" si="2"/>
        <v>50432</v>
      </c>
      <c r="K18" s="55">
        <f t="shared" si="2"/>
        <v>166041</v>
      </c>
      <c r="L18" s="55">
        <f t="shared" si="2"/>
        <v>216473</v>
      </c>
    </row>
    <row r="19" spans="1:14" s="5" customFormat="1" ht="12.75" customHeight="1" x14ac:dyDescent="0.15">
      <c r="A19" s="22" t="s">
        <v>86</v>
      </c>
      <c r="B19" s="55">
        <f t="shared" si="0"/>
        <v>128293</v>
      </c>
      <c r="C19" s="55">
        <f t="shared" si="0"/>
        <v>390680</v>
      </c>
      <c r="D19" s="55">
        <f t="shared" si="0"/>
        <v>518973</v>
      </c>
      <c r="E19" s="55"/>
      <c r="F19" s="55">
        <f t="shared" si="1"/>
        <v>126983</v>
      </c>
      <c r="G19" s="55">
        <f t="shared" si="1"/>
        <v>327142</v>
      </c>
      <c r="H19" s="55">
        <f t="shared" si="1"/>
        <v>454125</v>
      </c>
      <c r="J19" s="55">
        <f t="shared" si="2"/>
        <v>122001</v>
      </c>
      <c r="K19" s="55">
        <f t="shared" si="2"/>
        <v>313602</v>
      </c>
      <c r="L19" s="55">
        <f t="shared" si="2"/>
        <v>435603</v>
      </c>
    </row>
    <row r="20" spans="1:14" s="5" customFormat="1" ht="12.75" customHeight="1" x14ac:dyDescent="0.15">
      <c r="A20" s="22" t="s">
        <v>87</v>
      </c>
      <c r="B20" s="55">
        <f t="shared" si="0"/>
        <v>90260</v>
      </c>
      <c r="C20" s="55">
        <f t="shared" si="0"/>
        <v>194724</v>
      </c>
      <c r="D20" s="55">
        <f t="shared" si="0"/>
        <v>284984</v>
      </c>
      <c r="E20" s="55"/>
      <c r="F20" s="55">
        <f t="shared" si="1"/>
        <v>84768</v>
      </c>
      <c r="G20" s="55">
        <f t="shared" si="1"/>
        <v>175545</v>
      </c>
      <c r="H20" s="55">
        <f t="shared" si="1"/>
        <v>260313</v>
      </c>
      <c r="J20" s="55">
        <f t="shared" si="2"/>
        <v>83904</v>
      </c>
      <c r="K20" s="55">
        <f t="shared" si="2"/>
        <v>177726</v>
      </c>
      <c r="L20" s="55">
        <f t="shared" si="2"/>
        <v>261630</v>
      </c>
    </row>
    <row r="21" spans="1:14" s="5" customFormat="1" ht="12.75" customHeight="1" x14ac:dyDescent="0.15">
      <c r="A21" s="22" t="s">
        <v>88</v>
      </c>
      <c r="B21" s="55">
        <f t="shared" si="0"/>
        <v>240019</v>
      </c>
      <c r="C21" s="55">
        <f t="shared" si="0"/>
        <v>322094</v>
      </c>
      <c r="D21" s="55">
        <f t="shared" si="0"/>
        <v>562113</v>
      </c>
      <c r="E21" s="55"/>
      <c r="F21" s="55">
        <f t="shared" si="1"/>
        <v>233127</v>
      </c>
      <c r="G21" s="55">
        <f t="shared" si="1"/>
        <v>295353</v>
      </c>
      <c r="H21" s="55">
        <f t="shared" si="1"/>
        <v>528480</v>
      </c>
      <c r="J21" s="55">
        <f t="shared" si="2"/>
        <v>236209</v>
      </c>
      <c r="K21" s="55">
        <f t="shared" si="2"/>
        <v>292312</v>
      </c>
      <c r="L21" s="55">
        <f t="shared" si="2"/>
        <v>528521</v>
      </c>
    </row>
    <row r="22" spans="1:14" s="5" customFormat="1" ht="11.25" customHeight="1" x14ac:dyDescent="0.15">
      <c r="A22" s="2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4" s="5" customFormat="1" ht="11.25" customHeight="1" x14ac:dyDescent="0.15">
      <c r="A23" s="66" t="s">
        <v>109</v>
      </c>
    </row>
    <row r="24" spans="1:14" s="5" customFormat="1" ht="11.25" customHeight="1" x14ac:dyDescent="0.15">
      <c r="A24" s="66" t="s">
        <v>99</v>
      </c>
    </row>
    <row r="25" spans="1:14" s="5" customFormat="1" ht="9" customHeight="1" x14ac:dyDescent="0.2">
      <c r="A25" s="6" t="s">
        <v>225</v>
      </c>
      <c r="J25" s="55"/>
      <c r="K25" s="11"/>
      <c r="L25" s="83"/>
      <c r="M25" s="84"/>
      <c r="N25" s="11"/>
    </row>
    <row r="26" spans="1:14" s="5" customFormat="1" ht="11.25" customHeight="1" x14ac:dyDescent="0.2">
      <c r="A26" s="78"/>
      <c r="J26" s="11"/>
      <c r="K26" s="11"/>
      <c r="L26" s="83"/>
      <c r="M26" s="84"/>
      <c r="N26" s="11"/>
    </row>
    <row r="27" spans="1:14" s="5" customFormat="1" ht="11.25" customHeight="1" x14ac:dyDescent="0.2">
      <c r="A27" s="6"/>
      <c r="J27" s="11"/>
      <c r="K27" s="11"/>
      <c r="L27" s="83"/>
      <c r="M27" s="84"/>
      <c r="N27" s="11"/>
    </row>
    <row r="28" spans="1:14" s="5" customFormat="1" ht="11.25" customHeight="1" x14ac:dyDescent="0.2">
      <c r="A28" s="6"/>
      <c r="J28" s="11"/>
      <c r="K28" s="11"/>
      <c r="L28" s="83"/>
      <c r="M28" s="84"/>
      <c r="N28" s="11"/>
    </row>
    <row r="29" spans="1:14" s="5" customFormat="1" ht="11.25" customHeight="1" x14ac:dyDescent="0.2">
      <c r="A29" s="6"/>
      <c r="C29" s="47"/>
      <c r="D29" s="47"/>
      <c r="E29" s="47"/>
      <c r="J29" s="105"/>
      <c r="K29" s="105"/>
      <c r="L29" s="105"/>
      <c r="M29" s="84"/>
      <c r="N29" s="11"/>
    </row>
    <row r="30" spans="1:14" s="5" customFormat="1" ht="11.25" customHeight="1" x14ac:dyDescent="0.15">
      <c r="A30" s="6"/>
      <c r="C30" s="47"/>
      <c r="D30" s="47"/>
      <c r="E30" s="47"/>
      <c r="I30" s="11"/>
      <c r="J30" s="105"/>
      <c r="K30" s="105"/>
      <c r="L30" s="105"/>
      <c r="M30" s="11"/>
      <c r="N30" s="11"/>
    </row>
    <row r="31" spans="1:14" s="5" customFormat="1" ht="11.25" customHeight="1" x14ac:dyDescent="0.15">
      <c r="C31" s="47"/>
      <c r="D31" s="47"/>
      <c r="E31" s="47"/>
      <c r="I31" s="11"/>
      <c r="J31" s="105"/>
      <c r="K31" s="105"/>
      <c r="L31" s="105"/>
      <c r="M31" s="11"/>
      <c r="N31" s="11"/>
    </row>
    <row r="32" spans="1:14" s="5" customFormat="1" ht="11.25" customHeight="1" x14ac:dyDescent="0.15">
      <c r="C32" s="47"/>
      <c r="D32" s="47"/>
      <c r="E32" s="47"/>
      <c r="I32" s="11"/>
      <c r="J32" s="105"/>
      <c r="K32" s="105"/>
      <c r="L32" s="105"/>
      <c r="M32" s="11"/>
      <c r="N32" s="11"/>
    </row>
    <row r="33" spans="3:14" s="5" customFormat="1" ht="11.25" customHeight="1" x14ac:dyDescent="0.15">
      <c r="C33" s="47"/>
      <c r="D33" s="47"/>
      <c r="E33" s="47"/>
      <c r="I33" s="11"/>
      <c r="J33" s="105"/>
      <c r="K33" s="105"/>
      <c r="L33" s="105"/>
      <c r="M33" s="11"/>
      <c r="N33" s="11"/>
    </row>
    <row r="34" spans="3:14" s="5" customFormat="1" ht="11.25" customHeight="1" x14ac:dyDescent="0.15">
      <c r="C34" s="47"/>
      <c r="D34" s="47"/>
      <c r="E34" s="47"/>
      <c r="I34" s="11"/>
      <c r="J34" s="105"/>
      <c r="K34" s="105"/>
      <c r="L34" s="105"/>
      <c r="M34" s="11"/>
      <c r="N34" s="11"/>
    </row>
    <row r="35" spans="3:14" s="5" customFormat="1" ht="11.25" customHeight="1" x14ac:dyDescent="0.15">
      <c r="C35" s="47"/>
      <c r="D35" s="47"/>
      <c r="E35" s="47"/>
      <c r="I35" s="11"/>
      <c r="J35" s="105"/>
      <c r="K35" s="105"/>
      <c r="L35" s="105"/>
      <c r="M35" s="11"/>
      <c r="N35" s="11"/>
    </row>
    <row r="36" spans="3:14" s="5" customFormat="1" ht="11.25" customHeight="1" x14ac:dyDescent="0.15">
      <c r="C36" s="47"/>
      <c r="D36" s="47"/>
      <c r="E36" s="47"/>
      <c r="I36" s="11"/>
      <c r="J36" s="105"/>
      <c r="K36" s="105"/>
      <c r="L36" s="105"/>
      <c r="M36" s="11"/>
      <c r="N36" s="11"/>
    </row>
    <row r="37" spans="3:14" s="5" customFormat="1" ht="11.25" customHeight="1" x14ac:dyDescent="0.15">
      <c r="C37" s="47"/>
      <c r="D37" s="82"/>
      <c r="E37" s="47"/>
      <c r="I37" s="11"/>
      <c r="J37" s="105"/>
      <c r="K37" s="105"/>
      <c r="L37" s="105"/>
      <c r="M37" s="11"/>
      <c r="N37" s="11"/>
    </row>
    <row r="38" spans="3:14" s="5" customFormat="1" ht="11.25" customHeight="1" x14ac:dyDescent="0.15">
      <c r="I38" s="11"/>
      <c r="J38" s="105"/>
      <c r="K38" s="105"/>
      <c r="L38" s="105"/>
      <c r="M38" s="11"/>
      <c r="N38" s="11"/>
    </row>
    <row r="39" spans="3:14" s="5" customFormat="1" ht="11.25" customHeight="1" x14ac:dyDescent="0.15">
      <c r="J39" s="105"/>
      <c r="K39" s="105"/>
      <c r="L39" s="105"/>
    </row>
    <row r="40" spans="3:14" s="5" customFormat="1" ht="11.25" customHeight="1" x14ac:dyDescent="0.15">
      <c r="J40" s="105"/>
      <c r="K40" s="105"/>
      <c r="L40" s="105"/>
    </row>
    <row r="41" spans="3:14" s="5" customFormat="1" ht="11.25" customHeight="1" x14ac:dyDescent="0.15">
      <c r="J41" s="105"/>
      <c r="K41" s="105"/>
      <c r="L41" s="105"/>
    </row>
    <row r="42" spans="3:14" s="5" customFormat="1" ht="11.25" customHeight="1" x14ac:dyDescent="0.15">
      <c r="J42" s="105"/>
      <c r="K42" s="105"/>
      <c r="L42" s="105"/>
    </row>
    <row r="43" spans="3:14" s="5" customFormat="1" ht="11.25" customHeight="1" x14ac:dyDescent="0.15"/>
    <row r="44" spans="3:14" s="5" customFormat="1" ht="11.25" customHeight="1" x14ac:dyDescent="0.15"/>
    <row r="45" spans="3:14" s="5" customFormat="1" ht="11.25" customHeight="1" x14ac:dyDescent="0.15"/>
    <row r="46" spans="3:14" s="5" customFormat="1" ht="11.25" customHeight="1" x14ac:dyDescent="0.15"/>
    <row r="47" spans="3:14" s="5" customFormat="1" ht="11.25" customHeight="1" x14ac:dyDescent="0.15"/>
    <row r="48" spans="3:14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s="5" customFormat="1" ht="11.25" customHeight="1" x14ac:dyDescent="0.15"/>
    <row r="54" s="5" customFormat="1" ht="11.25" customHeight="1" x14ac:dyDescent="0.15"/>
    <row r="55" s="5" customFormat="1" ht="11.25" customHeight="1" x14ac:dyDescent="0.15"/>
    <row r="56" s="5" customFormat="1" ht="11.25" customHeight="1" x14ac:dyDescent="0.15"/>
    <row r="57" s="5" customFormat="1" ht="11.25" customHeight="1" x14ac:dyDescent="0.15"/>
    <row r="58" s="5" customFormat="1" ht="11.25" customHeight="1" x14ac:dyDescent="0.15"/>
    <row r="59" s="5" customFormat="1" ht="11.25" customHeight="1" x14ac:dyDescent="0.15"/>
    <row r="60" s="5" customFormat="1" ht="11.25" customHeight="1" x14ac:dyDescent="0.15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</sheetData>
  <mergeCells count="5">
    <mergeCell ref="A1:L1"/>
    <mergeCell ref="F2:H2"/>
    <mergeCell ref="A2:A3"/>
    <mergeCell ref="B2:D2"/>
    <mergeCell ref="J2:L2"/>
  </mergeCells>
  <phoneticPr fontId="0" type="noConversion"/>
  <printOptions horizontalCentered="1"/>
  <pageMargins left="0.78740157480314965" right="0.78740157480314965" top="0.59055118110236227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sqref="A1:F1"/>
    </sheetView>
  </sheetViews>
  <sheetFormatPr defaultRowHeight="12.75" x14ac:dyDescent="0.2"/>
  <cols>
    <col min="1" max="1" width="27" style="9" customWidth="1"/>
    <col min="2" max="2" width="9.28515625" style="10" bestFit="1" customWidth="1"/>
    <col min="3" max="3" width="9.5703125" style="10" bestFit="1" customWidth="1"/>
    <col min="4" max="4" width="9.28515625" bestFit="1" customWidth="1"/>
    <col min="5" max="6" width="9.5703125" bestFit="1" customWidth="1"/>
    <col min="7" max="7" width="12.85546875" bestFit="1" customWidth="1"/>
    <col min="8" max="8" width="9.85546875" bestFit="1" customWidth="1"/>
    <col min="257" max="257" width="27" customWidth="1"/>
    <col min="258" max="258" width="9.28515625" bestFit="1" customWidth="1"/>
    <col min="259" max="259" width="9.5703125" bestFit="1" customWidth="1"/>
    <col min="260" max="260" width="9.28515625" bestFit="1" customWidth="1"/>
    <col min="261" max="262" width="9.5703125" bestFit="1" customWidth="1"/>
    <col min="263" max="263" width="12.85546875" bestFit="1" customWidth="1"/>
    <col min="264" max="264" width="9.85546875" bestFit="1" customWidth="1"/>
    <col min="513" max="513" width="27" customWidth="1"/>
    <col min="514" max="514" width="9.28515625" bestFit="1" customWidth="1"/>
    <col min="515" max="515" width="9.5703125" bestFit="1" customWidth="1"/>
    <col min="516" max="516" width="9.28515625" bestFit="1" customWidth="1"/>
    <col min="517" max="518" width="9.5703125" bestFit="1" customWidth="1"/>
    <col min="519" max="519" width="12.85546875" bestFit="1" customWidth="1"/>
    <col min="520" max="520" width="9.85546875" bestFit="1" customWidth="1"/>
    <col min="769" max="769" width="27" customWidth="1"/>
    <col min="770" max="770" width="9.28515625" bestFit="1" customWidth="1"/>
    <col min="771" max="771" width="9.5703125" bestFit="1" customWidth="1"/>
    <col min="772" max="772" width="9.28515625" bestFit="1" customWidth="1"/>
    <col min="773" max="774" width="9.5703125" bestFit="1" customWidth="1"/>
    <col min="775" max="775" width="12.85546875" bestFit="1" customWidth="1"/>
    <col min="776" max="776" width="9.85546875" bestFit="1" customWidth="1"/>
    <col min="1025" max="1025" width="27" customWidth="1"/>
    <col min="1026" max="1026" width="9.28515625" bestFit="1" customWidth="1"/>
    <col min="1027" max="1027" width="9.5703125" bestFit="1" customWidth="1"/>
    <col min="1028" max="1028" width="9.28515625" bestFit="1" customWidth="1"/>
    <col min="1029" max="1030" width="9.5703125" bestFit="1" customWidth="1"/>
    <col min="1031" max="1031" width="12.85546875" bestFit="1" customWidth="1"/>
    <col min="1032" max="1032" width="9.85546875" bestFit="1" customWidth="1"/>
    <col min="1281" max="1281" width="27" customWidth="1"/>
    <col min="1282" max="1282" width="9.28515625" bestFit="1" customWidth="1"/>
    <col min="1283" max="1283" width="9.5703125" bestFit="1" customWidth="1"/>
    <col min="1284" max="1284" width="9.28515625" bestFit="1" customWidth="1"/>
    <col min="1285" max="1286" width="9.5703125" bestFit="1" customWidth="1"/>
    <col min="1287" max="1287" width="12.85546875" bestFit="1" customWidth="1"/>
    <col min="1288" max="1288" width="9.85546875" bestFit="1" customWidth="1"/>
    <col min="1537" max="1537" width="27" customWidth="1"/>
    <col min="1538" max="1538" width="9.28515625" bestFit="1" customWidth="1"/>
    <col min="1539" max="1539" width="9.5703125" bestFit="1" customWidth="1"/>
    <col min="1540" max="1540" width="9.28515625" bestFit="1" customWidth="1"/>
    <col min="1541" max="1542" width="9.5703125" bestFit="1" customWidth="1"/>
    <col min="1543" max="1543" width="12.85546875" bestFit="1" customWidth="1"/>
    <col min="1544" max="1544" width="9.85546875" bestFit="1" customWidth="1"/>
    <col min="1793" max="1793" width="27" customWidth="1"/>
    <col min="1794" max="1794" width="9.28515625" bestFit="1" customWidth="1"/>
    <col min="1795" max="1795" width="9.5703125" bestFit="1" customWidth="1"/>
    <col min="1796" max="1796" width="9.28515625" bestFit="1" customWidth="1"/>
    <col min="1797" max="1798" width="9.5703125" bestFit="1" customWidth="1"/>
    <col min="1799" max="1799" width="12.85546875" bestFit="1" customWidth="1"/>
    <col min="1800" max="1800" width="9.85546875" bestFit="1" customWidth="1"/>
    <col min="2049" max="2049" width="27" customWidth="1"/>
    <col min="2050" max="2050" width="9.28515625" bestFit="1" customWidth="1"/>
    <col min="2051" max="2051" width="9.5703125" bestFit="1" customWidth="1"/>
    <col min="2052" max="2052" width="9.28515625" bestFit="1" customWidth="1"/>
    <col min="2053" max="2054" width="9.5703125" bestFit="1" customWidth="1"/>
    <col min="2055" max="2055" width="12.85546875" bestFit="1" customWidth="1"/>
    <col min="2056" max="2056" width="9.85546875" bestFit="1" customWidth="1"/>
    <col min="2305" max="2305" width="27" customWidth="1"/>
    <col min="2306" max="2306" width="9.28515625" bestFit="1" customWidth="1"/>
    <col min="2307" max="2307" width="9.5703125" bestFit="1" customWidth="1"/>
    <col min="2308" max="2308" width="9.28515625" bestFit="1" customWidth="1"/>
    <col min="2309" max="2310" width="9.5703125" bestFit="1" customWidth="1"/>
    <col min="2311" max="2311" width="12.85546875" bestFit="1" customWidth="1"/>
    <col min="2312" max="2312" width="9.85546875" bestFit="1" customWidth="1"/>
    <col min="2561" max="2561" width="27" customWidth="1"/>
    <col min="2562" max="2562" width="9.28515625" bestFit="1" customWidth="1"/>
    <col min="2563" max="2563" width="9.5703125" bestFit="1" customWidth="1"/>
    <col min="2564" max="2564" width="9.28515625" bestFit="1" customWidth="1"/>
    <col min="2565" max="2566" width="9.5703125" bestFit="1" customWidth="1"/>
    <col min="2567" max="2567" width="12.85546875" bestFit="1" customWidth="1"/>
    <col min="2568" max="2568" width="9.85546875" bestFit="1" customWidth="1"/>
    <col min="2817" max="2817" width="27" customWidth="1"/>
    <col min="2818" max="2818" width="9.28515625" bestFit="1" customWidth="1"/>
    <col min="2819" max="2819" width="9.5703125" bestFit="1" customWidth="1"/>
    <col min="2820" max="2820" width="9.28515625" bestFit="1" customWidth="1"/>
    <col min="2821" max="2822" width="9.5703125" bestFit="1" customWidth="1"/>
    <col min="2823" max="2823" width="12.85546875" bestFit="1" customWidth="1"/>
    <col min="2824" max="2824" width="9.85546875" bestFit="1" customWidth="1"/>
    <col min="3073" max="3073" width="27" customWidth="1"/>
    <col min="3074" max="3074" width="9.28515625" bestFit="1" customWidth="1"/>
    <col min="3075" max="3075" width="9.5703125" bestFit="1" customWidth="1"/>
    <col min="3076" max="3076" width="9.28515625" bestFit="1" customWidth="1"/>
    <col min="3077" max="3078" width="9.5703125" bestFit="1" customWidth="1"/>
    <col min="3079" max="3079" width="12.85546875" bestFit="1" customWidth="1"/>
    <col min="3080" max="3080" width="9.85546875" bestFit="1" customWidth="1"/>
    <col min="3329" max="3329" width="27" customWidth="1"/>
    <col min="3330" max="3330" width="9.28515625" bestFit="1" customWidth="1"/>
    <col min="3331" max="3331" width="9.5703125" bestFit="1" customWidth="1"/>
    <col min="3332" max="3332" width="9.28515625" bestFit="1" customWidth="1"/>
    <col min="3333" max="3334" width="9.5703125" bestFit="1" customWidth="1"/>
    <col min="3335" max="3335" width="12.85546875" bestFit="1" customWidth="1"/>
    <col min="3336" max="3336" width="9.85546875" bestFit="1" customWidth="1"/>
    <col min="3585" max="3585" width="27" customWidth="1"/>
    <col min="3586" max="3586" width="9.28515625" bestFit="1" customWidth="1"/>
    <col min="3587" max="3587" width="9.5703125" bestFit="1" customWidth="1"/>
    <col min="3588" max="3588" width="9.28515625" bestFit="1" customWidth="1"/>
    <col min="3589" max="3590" width="9.5703125" bestFit="1" customWidth="1"/>
    <col min="3591" max="3591" width="12.85546875" bestFit="1" customWidth="1"/>
    <col min="3592" max="3592" width="9.85546875" bestFit="1" customWidth="1"/>
    <col min="3841" max="3841" width="27" customWidth="1"/>
    <col min="3842" max="3842" width="9.28515625" bestFit="1" customWidth="1"/>
    <col min="3843" max="3843" width="9.5703125" bestFit="1" customWidth="1"/>
    <col min="3844" max="3844" width="9.28515625" bestFit="1" customWidth="1"/>
    <col min="3845" max="3846" width="9.5703125" bestFit="1" customWidth="1"/>
    <col min="3847" max="3847" width="12.85546875" bestFit="1" customWidth="1"/>
    <col min="3848" max="3848" width="9.85546875" bestFit="1" customWidth="1"/>
    <col min="4097" max="4097" width="27" customWidth="1"/>
    <col min="4098" max="4098" width="9.28515625" bestFit="1" customWidth="1"/>
    <col min="4099" max="4099" width="9.5703125" bestFit="1" customWidth="1"/>
    <col min="4100" max="4100" width="9.28515625" bestFit="1" customWidth="1"/>
    <col min="4101" max="4102" width="9.5703125" bestFit="1" customWidth="1"/>
    <col min="4103" max="4103" width="12.85546875" bestFit="1" customWidth="1"/>
    <col min="4104" max="4104" width="9.85546875" bestFit="1" customWidth="1"/>
    <col min="4353" max="4353" width="27" customWidth="1"/>
    <col min="4354" max="4354" width="9.28515625" bestFit="1" customWidth="1"/>
    <col min="4355" max="4355" width="9.5703125" bestFit="1" customWidth="1"/>
    <col min="4356" max="4356" width="9.28515625" bestFit="1" customWidth="1"/>
    <col min="4357" max="4358" width="9.5703125" bestFit="1" customWidth="1"/>
    <col min="4359" max="4359" width="12.85546875" bestFit="1" customWidth="1"/>
    <col min="4360" max="4360" width="9.85546875" bestFit="1" customWidth="1"/>
    <col min="4609" max="4609" width="27" customWidth="1"/>
    <col min="4610" max="4610" width="9.28515625" bestFit="1" customWidth="1"/>
    <col min="4611" max="4611" width="9.5703125" bestFit="1" customWidth="1"/>
    <col min="4612" max="4612" width="9.28515625" bestFit="1" customWidth="1"/>
    <col min="4613" max="4614" width="9.5703125" bestFit="1" customWidth="1"/>
    <col min="4615" max="4615" width="12.85546875" bestFit="1" customWidth="1"/>
    <col min="4616" max="4616" width="9.85546875" bestFit="1" customWidth="1"/>
    <col min="4865" max="4865" width="27" customWidth="1"/>
    <col min="4866" max="4866" width="9.28515625" bestFit="1" customWidth="1"/>
    <col min="4867" max="4867" width="9.5703125" bestFit="1" customWidth="1"/>
    <col min="4868" max="4868" width="9.28515625" bestFit="1" customWidth="1"/>
    <col min="4869" max="4870" width="9.5703125" bestFit="1" customWidth="1"/>
    <col min="4871" max="4871" width="12.85546875" bestFit="1" customWidth="1"/>
    <col min="4872" max="4872" width="9.85546875" bestFit="1" customWidth="1"/>
    <col min="5121" max="5121" width="27" customWidth="1"/>
    <col min="5122" max="5122" width="9.28515625" bestFit="1" customWidth="1"/>
    <col min="5123" max="5123" width="9.5703125" bestFit="1" customWidth="1"/>
    <col min="5124" max="5124" width="9.28515625" bestFit="1" customWidth="1"/>
    <col min="5125" max="5126" width="9.5703125" bestFit="1" customWidth="1"/>
    <col min="5127" max="5127" width="12.85546875" bestFit="1" customWidth="1"/>
    <col min="5128" max="5128" width="9.85546875" bestFit="1" customWidth="1"/>
    <col min="5377" max="5377" width="27" customWidth="1"/>
    <col min="5378" max="5378" width="9.28515625" bestFit="1" customWidth="1"/>
    <col min="5379" max="5379" width="9.5703125" bestFit="1" customWidth="1"/>
    <col min="5380" max="5380" width="9.28515625" bestFit="1" customWidth="1"/>
    <col min="5381" max="5382" width="9.5703125" bestFit="1" customWidth="1"/>
    <col min="5383" max="5383" width="12.85546875" bestFit="1" customWidth="1"/>
    <col min="5384" max="5384" width="9.85546875" bestFit="1" customWidth="1"/>
    <col min="5633" max="5633" width="27" customWidth="1"/>
    <col min="5634" max="5634" width="9.28515625" bestFit="1" customWidth="1"/>
    <col min="5635" max="5635" width="9.5703125" bestFit="1" customWidth="1"/>
    <col min="5636" max="5636" width="9.28515625" bestFit="1" customWidth="1"/>
    <col min="5637" max="5638" width="9.5703125" bestFit="1" customWidth="1"/>
    <col min="5639" max="5639" width="12.85546875" bestFit="1" customWidth="1"/>
    <col min="5640" max="5640" width="9.85546875" bestFit="1" customWidth="1"/>
    <col min="5889" max="5889" width="27" customWidth="1"/>
    <col min="5890" max="5890" width="9.28515625" bestFit="1" customWidth="1"/>
    <col min="5891" max="5891" width="9.5703125" bestFit="1" customWidth="1"/>
    <col min="5892" max="5892" width="9.28515625" bestFit="1" customWidth="1"/>
    <col min="5893" max="5894" width="9.5703125" bestFit="1" customWidth="1"/>
    <col min="5895" max="5895" width="12.85546875" bestFit="1" customWidth="1"/>
    <col min="5896" max="5896" width="9.85546875" bestFit="1" customWidth="1"/>
    <col min="6145" max="6145" width="27" customWidth="1"/>
    <col min="6146" max="6146" width="9.28515625" bestFit="1" customWidth="1"/>
    <col min="6147" max="6147" width="9.5703125" bestFit="1" customWidth="1"/>
    <col min="6148" max="6148" width="9.28515625" bestFit="1" customWidth="1"/>
    <col min="6149" max="6150" width="9.5703125" bestFit="1" customWidth="1"/>
    <col min="6151" max="6151" width="12.85546875" bestFit="1" customWidth="1"/>
    <col min="6152" max="6152" width="9.85546875" bestFit="1" customWidth="1"/>
    <col min="6401" max="6401" width="27" customWidth="1"/>
    <col min="6402" max="6402" width="9.28515625" bestFit="1" customWidth="1"/>
    <col min="6403" max="6403" width="9.5703125" bestFit="1" customWidth="1"/>
    <col min="6404" max="6404" width="9.28515625" bestFit="1" customWidth="1"/>
    <col min="6405" max="6406" width="9.5703125" bestFit="1" customWidth="1"/>
    <col min="6407" max="6407" width="12.85546875" bestFit="1" customWidth="1"/>
    <col min="6408" max="6408" width="9.85546875" bestFit="1" customWidth="1"/>
    <col min="6657" max="6657" width="27" customWidth="1"/>
    <col min="6658" max="6658" width="9.28515625" bestFit="1" customWidth="1"/>
    <col min="6659" max="6659" width="9.5703125" bestFit="1" customWidth="1"/>
    <col min="6660" max="6660" width="9.28515625" bestFit="1" customWidth="1"/>
    <col min="6661" max="6662" width="9.5703125" bestFit="1" customWidth="1"/>
    <col min="6663" max="6663" width="12.85546875" bestFit="1" customWidth="1"/>
    <col min="6664" max="6664" width="9.85546875" bestFit="1" customWidth="1"/>
    <col min="6913" max="6913" width="27" customWidth="1"/>
    <col min="6914" max="6914" width="9.28515625" bestFit="1" customWidth="1"/>
    <col min="6915" max="6915" width="9.5703125" bestFit="1" customWidth="1"/>
    <col min="6916" max="6916" width="9.28515625" bestFit="1" customWidth="1"/>
    <col min="6917" max="6918" width="9.5703125" bestFit="1" customWidth="1"/>
    <col min="6919" max="6919" width="12.85546875" bestFit="1" customWidth="1"/>
    <col min="6920" max="6920" width="9.85546875" bestFit="1" customWidth="1"/>
    <col min="7169" max="7169" width="27" customWidth="1"/>
    <col min="7170" max="7170" width="9.28515625" bestFit="1" customWidth="1"/>
    <col min="7171" max="7171" width="9.5703125" bestFit="1" customWidth="1"/>
    <col min="7172" max="7172" width="9.28515625" bestFit="1" customWidth="1"/>
    <col min="7173" max="7174" width="9.5703125" bestFit="1" customWidth="1"/>
    <col min="7175" max="7175" width="12.85546875" bestFit="1" customWidth="1"/>
    <col min="7176" max="7176" width="9.85546875" bestFit="1" customWidth="1"/>
    <col min="7425" max="7425" width="27" customWidth="1"/>
    <col min="7426" max="7426" width="9.28515625" bestFit="1" customWidth="1"/>
    <col min="7427" max="7427" width="9.5703125" bestFit="1" customWidth="1"/>
    <col min="7428" max="7428" width="9.28515625" bestFit="1" customWidth="1"/>
    <col min="7429" max="7430" width="9.5703125" bestFit="1" customWidth="1"/>
    <col min="7431" max="7431" width="12.85546875" bestFit="1" customWidth="1"/>
    <col min="7432" max="7432" width="9.85546875" bestFit="1" customWidth="1"/>
    <col min="7681" max="7681" width="27" customWidth="1"/>
    <col min="7682" max="7682" width="9.28515625" bestFit="1" customWidth="1"/>
    <col min="7683" max="7683" width="9.5703125" bestFit="1" customWidth="1"/>
    <col min="7684" max="7684" width="9.28515625" bestFit="1" customWidth="1"/>
    <col min="7685" max="7686" width="9.5703125" bestFit="1" customWidth="1"/>
    <col min="7687" max="7687" width="12.85546875" bestFit="1" customWidth="1"/>
    <col min="7688" max="7688" width="9.85546875" bestFit="1" customWidth="1"/>
    <col min="7937" max="7937" width="27" customWidth="1"/>
    <col min="7938" max="7938" width="9.28515625" bestFit="1" customWidth="1"/>
    <col min="7939" max="7939" width="9.5703125" bestFit="1" customWidth="1"/>
    <col min="7940" max="7940" width="9.28515625" bestFit="1" customWidth="1"/>
    <col min="7941" max="7942" width="9.5703125" bestFit="1" customWidth="1"/>
    <col min="7943" max="7943" width="12.85546875" bestFit="1" customWidth="1"/>
    <col min="7944" max="7944" width="9.85546875" bestFit="1" customWidth="1"/>
    <col min="8193" max="8193" width="27" customWidth="1"/>
    <col min="8194" max="8194" width="9.28515625" bestFit="1" customWidth="1"/>
    <col min="8195" max="8195" width="9.5703125" bestFit="1" customWidth="1"/>
    <col min="8196" max="8196" width="9.28515625" bestFit="1" customWidth="1"/>
    <col min="8197" max="8198" width="9.5703125" bestFit="1" customWidth="1"/>
    <col min="8199" max="8199" width="12.85546875" bestFit="1" customWidth="1"/>
    <col min="8200" max="8200" width="9.85546875" bestFit="1" customWidth="1"/>
    <col min="8449" max="8449" width="27" customWidth="1"/>
    <col min="8450" max="8450" width="9.28515625" bestFit="1" customWidth="1"/>
    <col min="8451" max="8451" width="9.5703125" bestFit="1" customWidth="1"/>
    <col min="8452" max="8452" width="9.28515625" bestFit="1" customWidth="1"/>
    <col min="8453" max="8454" width="9.5703125" bestFit="1" customWidth="1"/>
    <col min="8455" max="8455" width="12.85546875" bestFit="1" customWidth="1"/>
    <col min="8456" max="8456" width="9.85546875" bestFit="1" customWidth="1"/>
    <col min="8705" max="8705" width="27" customWidth="1"/>
    <col min="8706" max="8706" width="9.28515625" bestFit="1" customWidth="1"/>
    <col min="8707" max="8707" width="9.5703125" bestFit="1" customWidth="1"/>
    <col min="8708" max="8708" width="9.28515625" bestFit="1" customWidth="1"/>
    <col min="8709" max="8710" width="9.5703125" bestFit="1" customWidth="1"/>
    <col min="8711" max="8711" width="12.85546875" bestFit="1" customWidth="1"/>
    <col min="8712" max="8712" width="9.85546875" bestFit="1" customWidth="1"/>
    <col min="8961" max="8961" width="27" customWidth="1"/>
    <col min="8962" max="8962" width="9.28515625" bestFit="1" customWidth="1"/>
    <col min="8963" max="8963" width="9.5703125" bestFit="1" customWidth="1"/>
    <col min="8964" max="8964" width="9.28515625" bestFit="1" customWidth="1"/>
    <col min="8965" max="8966" width="9.5703125" bestFit="1" customWidth="1"/>
    <col min="8967" max="8967" width="12.85546875" bestFit="1" customWidth="1"/>
    <col min="8968" max="8968" width="9.85546875" bestFit="1" customWidth="1"/>
    <col min="9217" max="9217" width="27" customWidth="1"/>
    <col min="9218" max="9218" width="9.28515625" bestFit="1" customWidth="1"/>
    <col min="9219" max="9219" width="9.5703125" bestFit="1" customWidth="1"/>
    <col min="9220" max="9220" width="9.28515625" bestFit="1" customWidth="1"/>
    <col min="9221" max="9222" width="9.5703125" bestFit="1" customWidth="1"/>
    <col min="9223" max="9223" width="12.85546875" bestFit="1" customWidth="1"/>
    <col min="9224" max="9224" width="9.85546875" bestFit="1" customWidth="1"/>
    <col min="9473" max="9473" width="27" customWidth="1"/>
    <col min="9474" max="9474" width="9.28515625" bestFit="1" customWidth="1"/>
    <col min="9475" max="9475" width="9.5703125" bestFit="1" customWidth="1"/>
    <col min="9476" max="9476" width="9.28515625" bestFit="1" customWidth="1"/>
    <col min="9477" max="9478" width="9.5703125" bestFit="1" customWidth="1"/>
    <col min="9479" max="9479" width="12.85546875" bestFit="1" customWidth="1"/>
    <col min="9480" max="9480" width="9.85546875" bestFit="1" customWidth="1"/>
    <col min="9729" max="9729" width="27" customWidth="1"/>
    <col min="9730" max="9730" width="9.28515625" bestFit="1" customWidth="1"/>
    <col min="9731" max="9731" width="9.5703125" bestFit="1" customWidth="1"/>
    <col min="9732" max="9732" width="9.28515625" bestFit="1" customWidth="1"/>
    <col min="9733" max="9734" width="9.5703125" bestFit="1" customWidth="1"/>
    <col min="9735" max="9735" width="12.85546875" bestFit="1" customWidth="1"/>
    <col min="9736" max="9736" width="9.85546875" bestFit="1" customWidth="1"/>
    <col min="9985" max="9985" width="27" customWidth="1"/>
    <col min="9986" max="9986" width="9.28515625" bestFit="1" customWidth="1"/>
    <col min="9987" max="9987" width="9.5703125" bestFit="1" customWidth="1"/>
    <col min="9988" max="9988" width="9.28515625" bestFit="1" customWidth="1"/>
    <col min="9989" max="9990" width="9.5703125" bestFit="1" customWidth="1"/>
    <col min="9991" max="9991" width="12.85546875" bestFit="1" customWidth="1"/>
    <col min="9992" max="9992" width="9.85546875" bestFit="1" customWidth="1"/>
    <col min="10241" max="10241" width="27" customWidth="1"/>
    <col min="10242" max="10242" width="9.28515625" bestFit="1" customWidth="1"/>
    <col min="10243" max="10243" width="9.5703125" bestFit="1" customWidth="1"/>
    <col min="10244" max="10244" width="9.28515625" bestFit="1" customWidth="1"/>
    <col min="10245" max="10246" width="9.5703125" bestFit="1" customWidth="1"/>
    <col min="10247" max="10247" width="12.85546875" bestFit="1" customWidth="1"/>
    <col min="10248" max="10248" width="9.85546875" bestFit="1" customWidth="1"/>
    <col min="10497" max="10497" width="27" customWidth="1"/>
    <col min="10498" max="10498" width="9.28515625" bestFit="1" customWidth="1"/>
    <col min="10499" max="10499" width="9.5703125" bestFit="1" customWidth="1"/>
    <col min="10500" max="10500" width="9.28515625" bestFit="1" customWidth="1"/>
    <col min="10501" max="10502" width="9.5703125" bestFit="1" customWidth="1"/>
    <col min="10503" max="10503" width="12.85546875" bestFit="1" customWidth="1"/>
    <col min="10504" max="10504" width="9.85546875" bestFit="1" customWidth="1"/>
    <col min="10753" max="10753" width="27" customWidth="1"/>
    <col min="10754" max="10754" width="9.28515625" bestFit="1" customWidth="1"/>
    <col min="10755" max="10755" width="9.5703125" bestFit="1" customWidth="1"/>
    <col min="10756" max="10756" width="9.28515625" bestFit="1" customWidth="1"/>
    <col min="10757" max="10758" width="9.5703125" bestFit="1" customWidth="1"/>
    <col min="10759" max="10759" width="12.85546875" bestFit="1" customWidth="1"/>
    <col min="10760" max="10760" width="9.85546875" bestFit="1" customWidth="1"/>
    <col min="11009" max="11009" width="27" customWidth="1"/>
    <col min="11010" max="11010" width="9.28515625" bestFit="1" customWidth="1"/>
    <col min="11011" max="11011" width="9.5703125" bestFit="1" customWidth="1"/>
    <col min="11012" max="11012" width="9.28515625" bestFit="1" customWidth="1"/>
    <col min="11013" max="11014" width="9.5703125" bestFit="1" customWidth="1"/>
    <col min="11015" max="11015" width="12.85546875" bestFit="1" customWidth="1"/>
    <col min="11016" max="11016" width="9.85546875" bestFit="1" customWidth="1"/>
    <col min="11265" max="11265" width="27" customWidth="1"/>
    <col min="11266" max="11266" width="9.28515625" bestFit="1" customWidth="1"/>
    <col min="11267" max="11267" width="9.5703125" bestFit="1" customWidth="1"/>
    <col min="11268" max="11268" width="9.28515625" bestFit="1" customWidth="1"/>
    <col min="11269" max="11270" width="9.5703125" bestFit="1" customWidth="1"/>
    <col min="11271" max="11271" width="12.85546875" bestFit="1" customWidth="1"/>
    <col min="11272" max="11272" width="9.85546875" bestFit="1" customWidth="1"/>
    <col min="11521" max="11521" width="27" customWidth="1"/>
    <col min="11522" max="11522" width="9.28515625" bestFit="1" customWidth="1"/>
    <col min="11523" max="11523" width="9.5703125" bestFit="1" customWidth="1"/>
    <col min="11524" max="11524" width="9.28515625" bestFit="1" customWidth="1"/>
    <col min="11525" max="11526" width="9.5703125" bestFit="1" customWidth="1"/>
    <col min="11527" max="11527" width="12.85546875" bestFit="1" customWidth="1"/>
    <col min="11528" max="11528" width="9.85546875" bestFit="1" customWidth="1"/>
    <col min="11777" max="11777" width="27" customWidth="1"/>
    <col min="11778" max="11778" width="9.28515625" bestFit="1" customWidth="1"/>
    <col min="11779" max="11779" width="9.5703125" bestFit="1" customWidth="1"/>
    <col min="11780" max="11780" width="9.28515625" bestFit="1" customWidth="1"/>
    <col min="11781" max="11782" width="9.5703125" bestFit="1" customWidth="1"/>
    <col min="11783" max="11783" width="12.85546875" bestFit="1" customWidth="1"/>
    <col min="11784" max="11784" width="9.85546875" bestFit="1" customWidth="1"/>
    <col min="12033" max="12033" width="27" customWidth="1"/>
    <col min="12034" max="12034" width="9.28515625" bestFit="1" customWidth="1"/>
    <col min="12035" max="12035" width="9.5703125" bestFit="1" customWidth="1"/>
    <col min="12036" max="12036" width="9.28515625" bestFit="1" customWidth="1"/>
    <col min="12037" max="12038" width="9.5703125" bestFit="1" customWidth="1"/>
    <col min="12039" max="12039" width="12.85546875" bestFit="1" customWidth="1"/>
    <col min="12040" max="12040" width="9.85546875" bestFit="1" customWidth="1"/>
    <col min="12289" max="12289" width="27" customWidth="1"/>
    <col min="12290" max="12290" width="9.28515625" bestFit="1" customWidth="1"/>
    <col min="12291" max="12291" width="9.5703125" bestFit="1" customWidth="1"/>
    <col min="12292" max="12292" width="9.28515625" bestFit="1" customWidth="1"/>
    <col min="12293" max="12294" width="9.5703125" bestFit="1" customWidth="1"/>
    <col min="12295" max="12295" width="12.85546875" bestFit="1" customWidth="1"/>
    <col min="12296" max="12296" width="9.85546875" bestFit="1" customWidth="1"/>
    <col min="12545" max="12545" width="27" customWidth="1"/>
    <col min="12546" max="12546" width="9.28515625" bestFit="1" customWidth="1"/>
    <col min="12547" max="12547" width="9.5703125" bestFit="1" customWidth="1"/>
    <col min="12548" max="12548" width="9.28515625" bestFit="1" customWidth="1"/>
    <col min="12549" max="12550" width="9.5703125" bestFit="1" customWidth="1"/>
    <col min="12551" max="12551" width="12.85546875" bestFit="1" customWidth="1"/>
    <col min="12552" max="12552" width="9.85546875" bestFit="1" customWidth="1"/>
    <col min="12801" max="12801" width="27" customWidth="1"/>
    <col min="12802" max="12802" width="9.28515625" bestFit="1" customWidth="1"/>
    <col min="12803" max="12803" width="9.5703125" bestFit="1" customWidth="1"/>
    <col min="12804" max="12804" width="9.28515625" bestFit="1" customWidth="1"/>
    <col min="12805" max="12806" width="9.5703125" bestFit="1" customWidth="1"/>
    <col min="12807" max="12807" width="12.85546875" bestFit="1" customWidth="1"/>
    <col min="12808" max="12808" width="9.85546875" bestFit="1" customWidth="1"/>
    <col min="13057" max="13057" width="27" customWidth="1"/>
    <col min="13058" max="13058" width="9.28515625" bestFit="1" customWidth="1"/>
    <col min="13059" max="13059" width="9.5703125" bestFit="1" customWidth="1"/>
    <col min="13060" max="13060" width="9.28515625" bestFit="1" customWidth="1"/>
    <col min="13061" max="13062" width="9.5703125" bestFit="1" customWidth="1"/>
    <col min="13063" max="13063" width="12.85546875" bestFit="1" customWidth="1"/>
    <col min="13064" max="13064" width="9.85546875" bestFit="1" customWidth="1"/>
    <col min="13313" max="13313" width="27" customWidth="1"/>
    <col min="13314" max="13314" width="9.28515625" bestFit="1" customWidth="1"/>
    <col min="13315" max="13315" width="9.5703125" bestFit="1" customWidth="1"/>
    <col min="13316" max="13316" width="9.28515625" bestFit="1" customWidth="1"/>
    <col min="13317" max="13318" width="9.5703125" bestFit="1" customWidth="1"/>
    <col min="13319" max="13319" width="12.85546875" bestFit="1" customWidth="1"/>
    <col min="13320" max="13320" width="9.85546875" bestFit="1" customWidth="1"/>
    <col min="13569" max="13569" width="27" customWidth="1"/>
    <col min="13570" max="13570" width="9.28515625" bestFit="1" customWidth="1"/>
    <col min="13571" max="13571" width="9.5703125" bestFit="1" customWidth="1"/>
    <col min="13572" max="13572" width="9.28515625" bestFit="1" customWidth="1"/>
    <col min="13573" max="13574" width="9.5703125" bestFit="1" customWidth="1"/>
    <col min="13575" max="13575" width="12.85546875" bestFit="1" customWidth="1"/>
    <col min="13576" max="13576" width="9.85546875" bestFit="1" customWidth="1"/>
    <col min="13825" max="13825" width="27" customWidth="1"/>
    <col min="13826" max="13826" width="9.28515625" bestFit="1" customWidth="1"/>
    <col min="13827" max="13827" width="9.5703125" bestFit="1" customWidth="1"/>
    <col min="13828" max="13828" width="9.28515625" bestFit="1" customWidth="1"/>
    <col min="13829" max="13830" width="9.5703125" bestFit="1" customWidth="1"/>
    <col min="13831" max="13831" width="12.85546875" bestFit="1" customWidth="1"/>
    <col min="13832" max="13832" width="9.85546875" bestFit="1" customWidth="1"/>
    <col min="14081" max="14081" width="27" customWidth="1"/>
    <col min="14082" max="14082" width="9.28515625" bestFit="1" customWidth="1"/>
    <col min="14083" max="14083" width="9.5703125" bestFit="1" customWidth="1"/>
    <col min="14084" max="14084" width="9.28515625" bestFit="1" customWidth="1"/>
    <col min="14085" max="14086" width="9.5703125" bestFit="1" customWidth="1"/>
    <col min="14087" max="14087" width="12.85546875" bestFit="1" customWidth="1"/>
    <col min="14088" max="14088" width="9.85546875" bestFit="1" customWidth="1"/>
    <col min="14337" max="14337" width="27" customWidth="1"/>
    <col min="14338" max="14338" width="9.28515625" bestFit="1" customWidth="1"/>
    <col min="14339" max="14339" width="9.5703125" bestFit="1" customWidth="1"/>
    <col min="14340" max="14340" width="9.28515625" bestFit="1" customWidth="1"/>
    <col min="14341" max="14342" width="9.5703125" bestFit="1" customWidth="1"/>
    <col min="14343" max="14343" width="12.85546875" bestFit="1" customWidth="1"/>
    <col min="14344" max="14344" width="9.85546875" bestFit="1" customWidth="1"/>
    <col min="14593" max="14593" width="27" customWidth="1"/>
    <col min="14594" max="14594" width="9.28515625" bestFit="1" customWidth="1"/>
    <col min="14595" max="14595" width="9.5703125" bestFit="1" customWidth="1"/>
    <col min="14596" max="14596" width="9.28515625" bestFit="1" customWidth="1"/>
    <col min="14597" max="14598" width="9.5703125" bestFit="1" customWidth="1"/>
    <col min="14599" max="14599" width="12.85546875" bestFit="1" customWidth="1"/>
    <col min="14600" max="14600" width="9.85546875" bestFit="1" customWidth="1"/>
    <col min="14849" max="14849" width="27" customWidth="1"/>
    <col min="14850" max="14850" width="9.28515625" bestFit="1" customWidth="1"/>
    <col min="14851" max="14851" width="9.5703125" bestFit="1" customWidth="1"/>
    <col min="14852" max="14852" width="9.28515625" bestFit="1" customWidth="1"/>
    <col min="14853" max="14854" width="9.5703125" bestFit="1" customWidth="1"/>
    <col min="14855" max="14855" width="12.85546875" bestFit="1" customWidth="1"/>
    <col min="14856" max="14856" width="9.85546875" bestFit="1" customWidth="1"/>
    <col min="15105" max="15105" width="27" customWidth="1"/>
    <col min="15106" max="15106" width="9.28515625" bestFit="1" customWidth="1"/>
    <col min="15107" max="15107" width="9.5703125" bestFit="1" customWidth="1"/>
    <col min="15108" max="15108" width="9.28515625" bestFit="1" customWidth="1"/>
    <col min="15109" max="15110" width="9.5703125" bestFit="1" customWidth="1"/>
    <col min="15111" max="15111" width="12.85546875" bestFit="1" customWidth="1"/>
    <col min="15112" max="15112" width="9.85546875" bestFit="1" customWidth="1"/>
    <col min="15361" max="15361" width="27" customWidth="1"/>
    <col min="15362" max="15362" width="9.28515625" bestFit="1" customWidth="1"/>
    <col min="15363" max="15363" width="9.5703125" bestFit="1" customWidth="1"/>
    <col min="15364" max="15364" width="9.28515625" bestFit="1" customWidth="1"/>
    <col min="15365" max="15366" width="9.5703125" bestFit="1" customWidth="1"/>
    <col min="15367" max="15367" width="12.85546875" bestFit="1" customWidth="1"/>
    <col min="15368" max="15368" width="9.85546875" bestFit="1" customWidth="1"/>
    <col min="15617" max="15617" width="27" customWidth="1"/>
    <col min="15618" max="15618" width="9.28515625" bestFit="1" customWidth="1"/>
    <col min="15619" max="15619" width="9.5703125" bestFit="1" customWidth="1"/>
    <col min="15620" max="15620" width="9.28515625" bestFit="1" customWidth="1"/>
    <col min="15621" max="15622" width="9.5703125" bestFit="1" customWidth="1"/>
    <col min="15623" max="15623" width="12.85546875" bestFit="1" customWidth="1"/>
    <col min="15624" max="15624" width="9.85546875" bestFit="1" customWidth="1"/>
    <col min="15873" max="15873" width="27" customWidth="1"/>
    <col min="15874" max="15874" width="9.28515625" bestFit="1" customWidth="1"/>
    <col min="15875" max="15875" width="9.5703125" bestFit="1" customWidth="1"/>
    <col min="15876" max="15876" width="9.28515625" bestFit="1" customWidth="1"/>
    <col min="15877" max="15878" width="9.5703125" bestFit="1" customWidth="1"/>
    <col min="15879" max="15879" width="12.85546875" bestFit="1" customWidth="1"/>
    <col min="15880" max="15880" width="9.85546875" bestFit="1" customWidth="1"/>
    <col min="16129" max="16129" width="27" customWidth="1"/>
    <col min="16130" max="16130" width="9.28515625" bestFit="1" customWidth="1"/>
    <col min="16131" max="16131" width="9.5703125" bestFit="1" customWidth="1"/>
    <col min="16132" max="16132" width="9.28515625" bestFit="1" customWidth="1"/>
    <col min="16133" max="16134" width="9.5703125" bestFit="1" customWidth="1"/>
    <col min="16135" max="16135" width="12.85546875" bestFit="1" customWidth="1"/>
    <col min="16136" max="16136" width="9.85546875" bestFit="1" customWidth="1"/>
  </cols>
  <sheetData>
    <row r="1" spans="1:10" ht="25.5" customHeight="1" x14ac:dyDescent="0.2">
      <c r="A1" s="247" t="s">
        <v>202</v>
      </c>
      <c r="B1" s="247"/>
      <c r="C1" s="247"/>
      <c r="D1" s="247"/>
      <c r="E1" s="247"/>
      <c r="F1" s="247"/>
    </row>
    <row r="2" spans="1:10" s="180" customFormat="1" ht="12" customHeight="1" x14ac:dyDescent="0.2">
      <c r="A2" s="248"/>
      <c r="B2" s="249"/>
      <c r="C2" s="249"/>
      <c r="D2" s="248"/>
      <c r="E2" s="248"/>
      <c r="F2" s="250"/>
    </row>
    <row r="3" spans="1:10" s="2" customFormat="1" ht="12.75" customHeight="1" x14ac:dyDescent="0.2">
      <c r="A3" s="251" t="s">
        <v>166</v>
      </c>
      <c r="B3" s="253">
        <v>2007</v>
      </c>
      <c r="C3" s="253">
        <v>2008</v>
      </c>
      <c r="D3" s="253">
        <v>2009</v>
      </c>
      <c r="E3" s="253">
        <v>2010</v>
      </c>
      <c r="F3" s="253">
        <v>2011</v>
      </c>
    </row>
    <row r="4" spans="1:10" s="2" customFormat="1" ht="12.75" customHeight="1" x14ac:dyDescent="0.2">
      <c r="A4" s="252"/>
      <c r="B4" s="254"/>
      <c r="C4" s="254"/>
      <c r="D4" s="254"/>
      <c r="E4" s="254"/>
      <c r="F4" s="254"/>
    </row>
    <row r="5" spans="1:10" s="2" customFormat="1" ht="12" customHeight="1" x14ac:dyDescent="0.2">
      <c r="A5" s="4"/>
    </row>
    <row r="6" spans="1:10" s="2" customFormat="1" ht="9" customHeight="1" x14ac:dyDescent="0.2">
      <c r="A6" s="172" t="s">
        <v>167</v>
      </c>
    </row>
    <row r="7" spans="1:10" s="5" customFormat="1" ht="9" customHeight="1" x14ac:dyDescent="0.15">
      <c r="A7" s="172" t="s">
        <v>168</v>
      </c>
      <c r="B7" s="173">
        <v>596280.2499999993</v>
      </c>
      <c r="C7" s="173">
        <v>598519.5</v>
      </c>
      <c r="D7" s="173">
        <v>592563.91666666721</v>
      </c>
      <c r="E7" s="173">
        <v>588416.91666666674</v>
      </c>
      <c r="F7" s="173">
        <v>586103.5</v>
      </c>
    </row>
    <row r="8" spans="1:10" s="5" customFormat="1" ht="9" customHeight="1" x14ac:dyDescent="0.15">
      <c r="A8" s="172" t="s">
        <v>169</v>
      </c>
      <c r="B8" s="173">
        <v>481800</v>
      </c>
      <c r="C8" s="173">
        <v>478896.91666666669</v>
      </c>
      <c r="D8" s="173">
        <v>471084.41666666634</v>
      </c>
      <c r="E8" s="173">
        <v>465294</v>
      </c>
      <c r="F8" s="173">
        <v>462469</v>
      </c>
    </row>
    <row r="9" spans="1:10" s="5" customFormat="1" ht="9" customHeight="1" x14ac:dyDescent="0.15">
      <c r="A9" s="172" t="s">
        <v>0</v>
      </c>
      <c r="B9" s="173">
        <v>386685.83333333337</v>
      </c>
      <c r="C9" s="173">
        <v>388632.91666666686</v>
      </c>
      <c r="D9" s="173">
        <v>386754.83333333355</v>
      </c>
      <c r="E9" s="173">
        <v>384113.1666666668</v>
      </c>
      <c r="F9" s="173">
        <v>383380.83333333331</v>
      </c>
    </row>
    <row r="10" spans="1:10" s="5" customFormat="1" ht="9" customHeight="1" x14ac:dyDescent="0.15">
      <c r="A10" s="172" t="s">
        <v>129</v>
      </c>
      <c r="B10" s="173">
        <v>279591.5</v>
      </c>
      <c r="C10" s="173">
        <v>282158.58333333314</v>
      </c>
      <c r="D10" s="173">
        <v>282152.75</v>
      </c>
      <c r="E10" s="173">
        <v>283021.08333333331</v>
      </c>
      <c r="F10" s="173">
        <v>283433.66666666663</v>
      </c>
    </row>
    <row r="11" spans="1:10" s="5" customFormat="1" ht="9" customHeight="1" x14ac:dyDescent="0.15">
      <c r="A11" s="172" t="s">
        <v>130</v>
      </c>
      <c r="B11" s="173">
        <v>145057.33333333334</v>
      </c>
      <c r="C11" s="173">
        <v>145862.83333333337</v>
      </c>
      <c r="D11" s="173">
        <v>144230.66666666669</v>
      </c>
      <c r="E11" s="173">
        <v>143704.33333333343</v>
      </c>
      <c r="F11" s="173">
        <v>142877.5</v>
      </c>
    </row>
    <row r="12" spans="1:10" s="5" customFormat="1" ht="9" customHeight="1" x14ac:dyDescent="0.2">
      <c r="A12" s="174" t="s">
        <v>23</v>
      </c>
      <c r="B12" s="175">
        <v>1889414.916666667</v>
      </c>
      <c r="C12" s="175">
        <v>1894070.75</v>
      </c>
      <c r="D12" s="175">
        <v>1876786.5833333344</v>
      </c>
      <c r="E12" s="175">
        <v>1864549.5</v>
      </c>
      <c r="F12" s="175">
        <v>1858264.5</v>
      </c>
      <c r="G12" s="68"/>
      <c r="H12" s="68"/>
      <c r="I12" s="68"/>
      <c r="J12" s="68"/>
    </row>
    <row r="13" spans="1:10" s="5" customFormat="1" ht="12" customHeight="1" x14ac:dyDescent="0.15">
      <c r="A13" s="6"/>
      <c r="B13" s="47"/>
      <c r="C13" s="47"/>
      <c r="D13" s="47"/>
      <c r="E13" s="47"/>
      <c r="F13" s="47"/>
    </row>
    <row r="14" spans="1:10" s="5" customFormat="1" ht="9" customHeight="1" x14ac:dyDescent="0.15">
      <c r="A14" s="172" t="s">
        <v>170</v>
      </c>
      <c r="B14" s="47"/>
      <c r="C14" s="47"/>
      <c r="D14" s="47"/>
      <c r="E14" s="47"/>
      <c r="F14" s="47"/>
    </row>
    <row r="15" spans="1:10" s="5" customFormat="1" ht="9" customHeight="1" x14ac:dyDescent="0.2">
      <c r="A15" s="172" t="s">
        <v>171</v>
      </c>
      <c r="B15" s="173">
        <v>3464.75</v>
      </c>
      <c r="C15" s="173">
        <v>3363.916666666667</v>
      </c>
      <c r="D15" s="47">
        <v>3178</v>
      </c>
      <c r="E15" s="47">
        <v>2825.75</v>
      </c>
      <c r="F15" s="47">
        <v>1971.6666666666667</v>
      </c>
      <c r="G15" s="196"/>
      <c r="H15" s="196"/>
      <c r="I15" s="196"/>
      <c r="J15" s="196"/>
    </row>
    <row r="16" spans="1:10" s="5" customFormat="1" ht="9" customHeight="1" x14ac:dyDescent="0.2">
      <c r="A16" s="172" t="s">
        <v>172</v>
      </c>
      <c r="B16" s="173">
        <v>41966.833333333307</v>
      </c>
      <c r="C16" s="173">
        <v>41214.916666666701</v>
      </c>
      <c r="D16" s="47">
        <v>38803.583333333314</v>
      </c>
      <c r="E16" s="47">
        <v>37149.33333333335</v>
      </c>
      <c r="F16" s="47">
        <v>33990.166666666657</v>
      </c>
      <c r="G16" s="196"/>
      <c r="H16" s="196"/>
      <c r="I16" s="196"/>
      <c r="J16" s="196"/>
    </row>
    <row r="17" spans="1:10" s="5" customFormat="1" ht="9" customHeight="1" x14ac:dyDescent="0.2">
      <c r="A17" s="172" t="s">
        <v>173</v>
      </c>
      <c r="B17" s="173">
        <v>121523.41666666669</v>
      </c>
      <c r="C17" s="173">
        <v>116131.8333333333</v>
      </c>
      <c r="D17" s="47">
        <v>108507.41666666654</v>
      </c>
      <c r="E17" s="47">
        <v>102071.41666666673</v>
      </c>
      <c r="F17" s="47">
        <v>94203.499999999927</v>
      </c>
      <c r="G17" s="196"/>
      <c r="H17" s="196"/>
      <c r="I17" s="196"/>
      <c r="J17" s="196"/>
    </row>
    <row r="18" spans="1:10" s="5" customFormat="1" ht="9" customHeight="1" x14ac:dyDescent="0.2">
      <c r="A18" s="172" t="s">
        <v>174</v>
      </c>
      <c r="B18" s="173">
        <v>526846.91666666663</v>
      </c>
      <c r="C18" s="173">
        <v>513356.33333333378</v>
      </c>
      <c r="D18" s="47">
        <v>487630.33333333227</v>
      </c>
      <c r="E18" s="47">
        <v>462844.41666666645</v>
      </c>
      <c r="F18" s="47">
        <v>437086.5</v>
      </c>
      <c r="G18" s="196"/>
      <c r="H18" s="196"/>
      <c r="I18" s="196"/>
      <c r="J18" s="196"/>
    </row>
    <row r="19" spans="1:10" s="5" customFormat="1" ht="9" customHeight="1" x14ac:dyDescent="0.2">
      <c r="A19" s="172" t="s">
        <v>175</v>
      </c>
      <c r="B19" s="173">
        <v>583109.58333333244</v>
      </c>
      <c r="C19" s="173">
        <v>598454.16666666849</v>
      </c>
      <c r="D19" s="47">
        <v>606363.66666666663</v>
      </c>
      <c r="E19" s="47">
        <v>611013.33333333337</v>
      </c>
      <c r="F19" s="47">
        <v>615607.66666666709</v>
      </c>
      <c r="G19" s="196"/>
      <c r="H19" s="196"/>
      <c r="I19" s="196"/>
      <c r="J19" s="196"/>
    </row>
    <row r="20" spans="1:10" s="5" customFormat="1" ht="9" customHeight="1" x14ac:dyDescent="0.2">
      <c r="A20" s="172" t="s">
        <v>176</v>
      </c>
      <c r="B20" s="173">
        <v>220448.75</v>
      </c>
      <c r="C20" s="173">
        <v>224649.75</v>
      </c>
      <c r="D20" s="47">
        <v>228290.08333333326</v>
      </c>
      <c r="E20" s="47">
        <v>233919.83333333349</v>
      </c>
      <c r="F20" s="47">
        <v>241772</v>
      </c>
      <c r="G20" s="196"/>
      <c r="H20" s="196"/>
      <c r="I20" s="196"/>
      <c r="J20" s="196"/>
    </row>
    <row r="21" spans="1:10" s="5" customFormat="1" ht="9" customHeight="1" x14ac:dyDescent="0.2">
      <c r="A21" s="172" t="s">
        <v>177</v>
      </c>
      <c r="B21" s="173">
        <v>186315.66666666672</v>
      </c>
      <c r="C21" s="173">
        <v>181707.5</v>
      </c>
      <c r="D21" s="47">
        <v>182636</v>
      </c>
      <c r="E21" s="47">
        <v>183938.91666666669</v>
      </c>
      <c r="F21" s="47">
        <v>189916.83333333343</v>
      </c>
      <c r="G21" s="196"/>
      <c r="H21" s="196"/>
      <c r="I21" s="196"/>
      <c r="J21" s="196"/>
    </row>
    <row r="22" spans="1:10" s="5" customFormat="1" ht="9" customHeight="1" x14ac:dyDescent="0.2">
      <c r="A22" s="172" t="s">
        <v>178</v>
      </c>
      <c r="B22" s="173">
        <v>205739</v>
      </c>
      <c r="C22" s="173">
        <v>215192.33333333352</v>
      </c>
      <c r="D22" s="47">
        <v>221377.5</v>
      </c>
      <c r="E22" s="47">
        <v>230786.5</v>
      </c>
      <c r="F22" s="47">
        <v>243716.16666666642</v>
      </c>
      <c r="G22" s="196"/>
      <c r="H22" s="196"/>
      <c r="I22" s="196"/>
      <c r="J22" s="196"/>
    </row>
    <row r="23" spans="1:10" s="5" customFormat="1" ht="9" customHeight="1" x14ac:dyDescent="0.2">
      <c r="A23" s="176" t="s">
        <v>1</v>
      </c>
      <c r="B23" s="175">
        <v>1889414.9166666663</v>
      </c>
      <c r="C23" s="175">
        <v>1894070.75</v>
      </c>
      <c r="D23" s="175">
        <v>1876786.5833333321</v>
      </c>
      <c r="E23" s="175">
        <v>1864549.5</v>
      </c>
      <c r="F23" s="175">
        <v>1858264.5</v>
      </c>
      <c r="G23" s="196"/>
      <c r="H23" s="196"/>
      <c r="I23" s="196"/>
      <c r="J23" s="196"/>
    </row>
    <row r="24" spans="1:10" s="5" customFormat="1" ht="12" customHeight="1" x14ac:dyDescent="0.2">
      <c r="A24" s="6"/>
      <c r="B24" s="47"/>
      <c r="C24" s="47"/>
      <c r="D24" s="47"/>
      <c r="E24" s="47"/>
      <c r="F24" s="47"/>
      <c r="G24" s="196"/>
      <c r="H24" s="196"/>
      <c r="I24" s="196"/>
      <c r="J24" s="196"/>
    </row>
    <row r="25" spans="1:10" s="5" customFormat="1" ht="9" customHeight="1" x14ac:dyDescent="0.2">
      <c r="A25" s="172" t="s">
        <v>179</v>
      </c>
      <c r="B25" s="47"/>
      <c r="C25" s="47"/>
      <c r="D25" s="47"/>
      <c r="E25" s="47"/>
      <c r="F25" s="47"/>
      <c r="G25" s="196"/>
      <c r="H25" s="196"/>
      <c r="I25" s="196"/>
      <c r="J25" s="196"/>
    </row>
    <row r="26" spans="1:10" s="5" customFormat="1" ht="9" customHeight="1" x14ac:dyDescent="0.2">
      <c r="A26" s="172" t="s">
        <v>180</v>
      </c>
      <c r="B26" s="173">
        <v>1729289.4166666677</v>
      </c>
      <c r="C26" s="173">
        <v>1733634.75</v>
      </c>
      <c r="D26" s="47">
        <v>1718848.7500000051</v>
      </c>
      <c r="E26" s="47">
        <v>1709306.25</v>
      </c>
      <c r="F26" s="47">
        <v>1705711.5</v>
      </c>
      <c r="G26" s="196"/>
      <c r="H26" s="196"/>
      <c r="I26" s="196"/>
      <c r="J26" s="196"/>
    </row>
    <row r="27" spans="1:10" s="5" customFormat="1" ht="9" customHeight="1" x14ac:dyDescent="0.2">
      <c r="A27" s="172" t="s">
        <v>181</v>
      </c>
      <c r="B27" s="173">
        <v>160125.5</v>
      </c>
      <c r="C27" s="173">
        <v>160436.00000000049</v>
      </c>
      <c r="D27" s="47">
        <v>157937.83333333346</v>
      </c>
      <c r="E27" s="47">
        <v>155243.25</v>
      </c>
      <c r="F27" s="47">
        <v>152553</v>
      </c>
      <c r="G27" s="196"/>
      <c r="H27" s="196"/>
      <c r="I27" s="196"/>
      <c r="J27" s="196"/>
    </row>
    <row r="28" spans="1:10" s="5" customFormat="1" ht="9" customHeight="1" x14ac:dyDescent="0.15">
      <c r="A28" s="176" t="s">
        <v>1</v>
      </c>
      <c r="B28" s="175">
        <v>1889414.9166666679</v>
      </c>
      <c r="C28" s="175">
        <v>1894070.75</v>
      </c>
      <c r="D28" s="175">
        <v>1876786.5833333386</v>
      </c>
      <c r="E28" s="175">
        <v>1864549.5</v>
      </c>
      <c r="F28" s="175">
        <v>1858264.5</v>
      </c>
    </row>
    <row r="29" spans="1:10" s="5" customFormat="1" ht="12" customHeight="1" x14ac:dyDescent="0.15">
      <c r="A29" s="6"/>
      <c r="B29" s="47"/>
      <c r="C29" s="47"/>
      <c r="D29" s="47"/>
      <c r="E29" s="47"/>
      <c r="F29" s="47"/>
    </row>
    <row r="30" spans="1:10" s="5" customFormat="1" ht="9" customHeight="1" x14ac:dyDescent="0.15">
      <c r="A30" s="177" t="s">
        <v>182</v>
      </c>
      <c r="B30" s="47"/>
      <c r="C30" s="47"/>
      <c r="D30" s="47"/>
      <c r="E30" s="47"/>
      <c r="F30" s="47"/>
    </row>
    <row r="31" spans="1:10" s="5" customFormat="1" ht="9" customHeight="1" x14ac:dyDescent="0.15">
      <c r="A31" s="6" t="s">
        <v>38</v>
      </c>
      <c r="B31" s="173">
        <v>1532124.5</v>
      </c>
      <c r="C31" s="173">
        <v>1535413.7499999923</v>
      </c>
      <c r="D31" s="47">
        <v>1519424</v>
      </c>
      <c r="E31" s="47">
        <v>1507529.75</v>
      </c>
      <c r="F31" s="47">
        <v>1500921.1666666672</v>
      </c>
    </row>
    <row r="32" spans="1:10" s="5" customFormat="1" ht="9" customHeight="1" x14ac:dyDescent="0.15">
      <c r="A32" s="6" t="s">
        <v>39</v>
      </c>
      <c r="B32" s="173">
        <v>357290.41666666587</v>
      </c>
      <c r="C32" s="173">
        <v>358657</v>
      </c>
      <c r="D32" s="47">
        <v>357362.58333333331</v>
      </c>
      <c r="E32" s="47">
        <v>357019.75000000128</v>
      </c>
      <c r="F32" s="47">
        <v>357343.33333333279</v>
      </c>
    </row>
    <row r="33" spans="1:6" s="5" customFormat="1" ht="9" customHeight="1" x14ac:dyDescent="0.15">
      <c r="A33" s="176" t="s">
        <v>1</v>
      </c>
      <c r="B33" s="175">
        <v>1889414.9166666679</v>
      </c>
      <c r="C33" s="175">
        <v>1894070.7499999923</v>
      </c>
      <c r="D33" s="175">
        <v>1876786.583333336</v>
      </c>
      <c r="E33" s="175">
        <v>1864549.5</v>
      </c>
      <c r="F33" s="175">
        <v>1858264.5</v>
      </c>
    </row>
    <row r="34" spans="1:6" s="5" customFormat="1" ht="4.5" customHeight="1" x14ac:dyDescent="0.15">
      <c r="A34" s="7"/>
      <c r="B34" s="8"/>
      <c r="C34" s="8"/>
      <c r="D34" s="8"/>
      <c r="E34" s="8"/>
      <c r="F34" s="8"/>
    </row>
    <row r="35" spans="1:6" s="5" customFormat="1" ht="12" customHeight="1" x14ac:dyDescent="0.15">
      <c r="A35" s="6"/>
    </row>
    <row r="36" spans="1:6" s="5" customFormat="1" ht="9" customHeight="1" x14ac:dyDescent="0.15">
      <c r="A36" s="5" t="s">
        <v>183</v>
      </c>
    </row>
    <row r="37" spans="1:6" s="5" customFormat="1" ht="9" customHeight="1" x14ac:dyDescent="0.15"/>
    <row r="38" spans="1:6" s="5" customFormat="1" ht="9" customHeight="1" x14ac:dyDescent="0.15">
      <c r="A38" s="178" t="s">
        <v>184</v>
      </c>
    </row>
    <row r="39" spans="1:6" s="5" customFormat="1" ht="11.25" customHeight="1" x14ac:dyDescent="0.15"/>
    <row r="40" spans="1:6" s="5" customFormat="1" ht="11.25" customHeight="1" x14ac:dyDescent="0.15">
      <c r="A40" s="6"/>
    </row>
    <row r="41" spans="1:6" s="5" customFormat="1" ht="11.25" customHeight="1" x14ac:dyDescent="0.15">
      <c r="A41" s="6"/>
    </row>
    <row r="42" spans="1:6" s="5" customFormat="1" ht="11.25" customHeight="1" x14ac:dyDescent="0.15">
      <c r="A42" s="6"/>
    </row>
    <row r="43" spans="1:6" s="5" customFormat="1" ht="11.25" customHeight="1" x14ac:dyDescent="0.15">
      <c r="A43" s="6"/>
    </row>
    <row r="44" spans="1:6" s="5" customFormat="1" ht="11.25" customHeight="1" x14ac:dyDescent="0.15"/>
    <row r="45" spans="1:6" s="5" customFormat="1" ht="11.25" customHeight="1" x14ac:dyDescent="0.15"/>
    <row r="46" spans="1:6" s="5" customFormat="1" ht="11.25" customHeight="1" x14ac:dyDescent="0.15"/>
    <row r="47" spans="1:6" s="5" customFormat="1" ht="11.25" customHeight="1" x14ac:dyDescent="0.15"/>
    <row r="48" spans="1:6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s="5" customFormat="1" ht="11.25" customHeight="1" x14ac:dyDescent="0.15"/>
    <row r="54" s="5" customFormat="1" ht="11.25" customHeight="1" x14ac:dyDescent="0.15"/>
    <row r="55" s="5" customFormat="1" ht="11.25" customHeight="1" x14ac:dyDescent="0.15"/>
    <row r="56" s="5" customFormat="1" ht="11.25" customHeight="1" x14ac:dyDescent="0.15"/>
    <row r="57" s="5" customFormat="1" ht="11.25" customHeight="1" x14ac:dyDescent="0.15"/>
    <row r="58" s="5" customFormat="1" ht="11.25" customHeight="1" x14ac:dyDescent="0.15"/>
    <row r="59" s="5" customFormat="1" ht="11.25" customHeight="1" x14ac:dyDescent="0.15"/>
    <row r="60" s="5" customFormat="1" ht="11.25" customHeight="1" x14ac:dyDescent="0.15"/>
    <row r="61" s="5" customFormat="1" ht="11.25" customHeight="1" x14ac:dyDescent="0.15"/>
    <row r="62" s="5" customFormat="1" ht="11.25" customHeight="1" x14ac:dyDescent="0.15"/>
    <row r="63" s="5" customFormat="1" ht="11.25" customHeight="1" x14ac:dyDescent="0.15"/>
    <row r="64" s="5" customFormat="1" ht="11.25" customHeight="1" x14ac:dyDescent="0.15"/>
    <row r="65" s="5" customFormat="1" ht="11.25" customHeight="1" x14ac:dyDescent="0.15"/>
    <row r="66" s="5" customFormat="1" ht="11.25" customHeight="1" x14ac:dyDescent="0.15"/>
    <row r="67" s="5" customFormat="1" ht="11.25" customHeight="1" x14ac:dyDescent="0.15"/>
    <row r="68" s="5" customFormat="1" ht="11.25" customHeight="1" x14ac:dyDescent="0.15"/>
    <row r="69" s="5" customFormat="1" ht="11.25" customHeight="1" x14ac:dyDescent="0.15"/>
    <row r="70" s="5" customFormat="1" ht="11.25" customHeight="1" x14ac:dyDescent="0.15"/>
    <row r="71" s="5" customFormat="1" ht="11.25" customHeight="1" x14ac:dyDescent="0.15"/>
    <row r="72" s="5" customFormat="1" ht="11.25" customHeight="1" x14ac:dyDescent="0.15"/>
    <row r="73" s="5" customFormat="1" ht="11.25" customHeight="1" x14ac:dyDescent="0.15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Normal="100" workbookViewId="0">
      <selection sqref="A1:L1"/>
    </sheetView>
  </sheetViews>
  <sheetFormatPr defaultRowHeight="12.75" x14ac:dyDescent="0.2"/>
  <cols>
    <col min="1" max="1" width="14" customWidth="1"/>
    <col min="2" max="4" width="11.85546875" customWidth="1"/>
    <col min="5" max="5" width="1.7109375" customWidth="1"/>
    <col min="6" max="8" width="11.85546875" customWidth="1"/>
    <col min="9" max="9" width="1.7109375" customWidth="1"/>
    <col min="10" max="12" width="11.85546875" customWidth="1"/>
  </cols>
  <sheetData>
    <row r="1" spans="1:12" ht="36.75" customHeight="1" x14ac:dyDescent="0.2">
      <c r="A1" s="283" t="s">
        <v>219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x14ac:dyDescent="0.2">
      <c r="A2" s="256" t="s">
        <v>78</v>
      </c>
      <c r="B2" s="259">
        <v>2008</v>
      </c>
      <c r="C2" s="259"/>
      <c r="D2" s="259"/>
      <c r="E2" s="57"/>
      <c r="F2" s="259">
        <v>2009</v>
      </c>
      <c r="G2" s="259"/>
      <c r="H2" s="259"/>
      <c r="I2" s="57"/>
      <c r="J2" s="259" t="s">
        <v>124</v>
      </c>
      <c r="K2" s="259">
        <v>2009</v>
      </c>
      <c r="L2" s="259"/>
    </row>
    <row r="3" spans="1:12" x14ac:dyDescent="0.2">
      <c r="A3" s="278"/>
      <c r="B3" s="3" t="s">
        <v>41</v>
      </c>
      <c r="C3" s="3" t="s">
        <v>42</v>
      </c>
      <c r="D3" s="3" t="s">
        <v>1</v>
      </c>
      <c r="E3" s="3"/>
      <c r="F3" s="3" t="s">
        <v>41</v>
      </c>
      <c r="G3" s="3" t="s">
        <v>42</v>
      </c>
      <c r="H3" s="3" t="s">
        <v>1</v>
      </c>
      <c r="I3" s="3"/>
      <c r="J3" s="3" t="s">
        <v>41</v>
      </c>
      <c r="K3" s="3" t="s">
        <v>42</v>
      </c>
      <c r="L3" s="71" t="s">
        <v>1</v>
      </c>
    </row>
    <row r="4" spans="1:12" ht="9" customHeight="1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67" t="s">
        <v>66</v>
      </c>
      <c r="B5" s="37">
        <v>177815</v>
      </c>
      <c r="C5" s="26">
        <v>426531</v>
      </c>
      <c r="D5" s="37">
        <f>+B5+C5</f>
        <v>604346</v>
      </c>
      <c r="E5" s="37"/>
      <c r="F5" s="37">
        <v>182138</v>
      </c>
      <c r="G5" s="26">
        <v>417020</v>
      </c>
      <c r="H5" s="37">
        <f>+F5+G5</f>
        <v>599158</v>
      </c>
      <c r="I5" s="37"/>
      <c r="J5" s="37">
        <v>181353</v>
      </c>
      <c r="K5" s="26">
        <v>382599</v>
      </c>
      <c r="L5" s="37">
        <f>+J5+K5</f>
        <v>563952</v>
      </c>
    </row>
    <row r="6" spans="1:12" x14ac:dyDescent="0.2">
      <c r="A6" s="67" t="s">
        <v>67</v>
      </c>
      <c r="B6" s="28">
        <v>256112</v>
      </c>
      <c r="C6" s="28">
        <v>612239</v>
      </c>
      <c r="D6" s="28">
        <f>+B6+C6</f>
        <v>868351</v>
      </c>
      <c r="E6" s="28"/>
      <c r="F6" s="28">
        <v>255662</v>
      </c>
      <c r="G6" s="28">
        <v>523376</v>
      </c>
      <c r="H6" s="28">
        <f t="shared" ref="H6:H17" si="0">+F6+G6</f>
        <v>779038</v>
      </c>
      <c r="I6" s="55"/>
      <c r="J6" s="28">
        <v>253708</v>
      </c>
      <c r="K6" s="28">
        <v>496416</v>
      </c>
      <c r="L6" s="28">
        <f t="shared" ref="L6:L17" si="1">+J6+K6</f>
        <v>750124</v>
      </c>
    </row>
    <row r="7" spans="1:12" x14ac:dyDescent="0.2">
      <c r="A7" s="67" t="s">
        <v>68</v>
      </c>
      <c r="B7" s="28">
        <v>276228</v>
      </c>
      <c r="C7" s="28">
        <v>619771</v>
      </c>
      <c r="D7" s="28">
        <f>+B7+C7</f>
        <v>895999</v>
      </c>
      <c r="E7" s="28"/>
      <c r="F7" s="28">
        <v>272499</v>
      </c>
      <c r="G7" s="28">
        <v>542933</v>
      </c>
      <c r="H7" s="28">
        <f t="shared" si="0"/>
        <v>815432</v>
      </c>
      <c r="I7" s="55"/>
      <c r="J7" s="28">
        <v>268470</v>
      </c>
      <c r="K7" s="28">
        <v>520596</v>
      </c>
      <c r="L7" s="28">
        <f t="shared" si="1"/>
        <v>789066</v>
      </c>
    </row>
    <row r="8" spans="1:12" x14ac:dyDescent="0.2">
      <c r="A8" s="67" t="s">
        <v>69</v>
      </c>
      <c r="B8" s="28">
        <v>276261</v>
      </c>
      <c r="C8" s="28">
        <v>617631</v>
      </c>
      <c r="D8" s="28">
        <f>+B8+C8</f>
        <v>893892</v>
      </c>
      <c r="E8" s="28"/>
      <c r="F8" s="28">
        <v>270317</v>
      </c>
      <c r="G8" s="28">
        <v>540633</v>
      </c>
      <c r="H8" s="28">
        <f t="shared" si="0"/>
        <v>810950</v>
      </c>
      <c r="I8" s="55"/>
      <c r="J8" s="28">
        <v>268162</v>
      </c>
      <c r="K8" s="28">
        <v>525406</v>
      </c>
      <c r="L8" s="28">
        <f t="shared" si="1"/>
        <v>793568</v>
      </c>
    </row>
    <row r="9" spans="1:12" x14ac:dyDescent="0.2">
      <c r="A9" s="67" t="s">
        <v>70</v>
      </c>
      <c r="B9" s="28">
        <v>271197</v>
      </c>
      <c r="C9" s="28">
        <v>613727</v>
      </c>
      <c r="D9" s="28">
        <f t="shared" ref="D9:D17" si="2">+B9+C9</f>
        <v>884924</v>
      </c>
      <c r="E9" s="28"/>
      <c r="F9" s="28">
        <v>261977</v>
      </c>
      <c r="G9" s="28">
        <v>534408</v>
      </c>
      <c r="H9" s="28">
        <f t="shared" si="0"/>
        <v>796385</v>
      </c>
      <c r="I9" s="55"/>
      <c r="J9" s="28">
        <v>260946</v>
      </c>
      <c r="K9" s="28">
        <v>525539</v>
      </c>
      <c r="L9" s="28">
        <f t="shared" si="1"/>
        <v>786485</v>
      </c>
    </row>
    <row r="10" spans="1:12" x14ac:dyDescent="0.2">
      <c r="A10" s="67" t="s">
        <v>71</v>
      </c>
      <c r="B10" s="28">
        <v>294447</v>
      </c>
      <c r="C10" s="28">
        <v>625852</v>
      </c>
      <c r="D10" s="28">
        <f t="shared" si="2"/>
        <v>920299</v>
      </c>
      <c r="E10" s="28"/>
      <c r="F10" s="28">
        <v>282929</v>
      </c>
      <c r="G10" s="28">
        <v>551992</v>
      </c>
      <c r="H10" s="28">
        <f t="shared" si="0"/>
        <v>834921</v>
      </c>
      <c r="I10" s="55"/>
      <c r="J10" s="28">
        <v>284917</v>
      </c>
      <c r="K10" s="28">
        <v>546595</v>
      </c>
      <c r="L10" s="28">
        <f t="shared" si="1"/>
        <v>831512</v>
      </c>
    </row>
    <row r="11" spans="1:12" x14ac:dyDescent="0.2">
      <c r="A11" s="67" t="s">
        <v>72</v>
      </c>
      <c r="B11" s="28">
        <v>286370</v>
      </c>
      <c r="C11" s="28">
        <v>606924</v>
      </c>
      <c r="D11" s="28">
        <f t="shared" si="2"/>
        <v>893294</v>
      </c>
      <c r="E11" s="28"/>
      <c r="F11" s="28">
        <v>272153</v>
      </c>
      <c r="G11" s="28">
        <v>532312</v>
      </c>
      <c r="H11" s="28">
        <f t="shared" si="0"/>
        <v>804465</v>
      </c>
      <c r="I11" s="55"/>
      <c r="J11" s="28">
        <v>275857</v>
      </c>
      <c r="K11" s="28">
        <v>524511</v>
      </c>
      <c r="L11" s="28">
        <f t="shared" si="1"/>
        <v>800368</v>
      </c>
    </row>
    <row r="12" spans="1:12" x14ac:dyDescent="0.2">
      <c r="A12" s="67" t="s">
        <v>73</v>
      </c>
      <c r="B12" s="28">
        <v>255312</v>
      </c>
      <c r="C12" s="28">
        <v>501105</v>
      </c>
      <c r="D12" s="28">
        <f t="shared" si="2"/>
        <v>756417</v>
      </c>
      <c r="E12" s="28"/>
      <c r="F12" s="28">
        <v>247578</v>
      </c>
      <c r="G12" s="28">
        <v>480819</v>
      </c>
      <c r="H12" s="28">
        <f t="shared" si="0"/>
        <v>728397</v>
      </c>
      <c r="I12" s="55"/>
      <c r="J12" s="28">
        <v>251686</v>
      </c>
      <c r="K12" s="28">
        <v>474380</v>
      </c>
      <c r="L12" s="28">
        <f t="shared" si="1"/>
        <v>726066</v>
      </c>
    </row>
    <row r="13" spans="1:12" x14ac:dyDescent="0.2">
      <c r="A13" s="67" t="s">
        <v>74</v>
      </c>
      <c r="B13" s="28">
        <v>272886</v>
      </c>
      <c r="C13" s="28">
        <v>571432</v>
      </c>
      <c r="D13" s="28">
        <f t="shared" si="2"/>
        <v>844318</v>
      </c>
      <c r="E13" s="28"/>
      <c r="F13" s="28">
        <v>263769</v>
      </c>
      <c r="G13" s="28">
        <v>509532</v>
      </c>
      <c r="H13" s="28">
        <f t="shared" si="0"/>
        <v>773301</v>
      </c>
      <c r="I13" s="55"/>
      <c r="J13" s="28">
        <v>266842</v>
      </c>
      <c r="K13" s="28">
        <v>505835</v>
      </c>
      <c r="L13" s="28">
        <f t="shared" si="1"/>
        <v>772677</v>
      </c>
    </row>
    <row r="14" spans="1:12" x14ac:dyDescent="0.2">
      <c r="A14" s="67" t="s">
        <v>75</v>
      </c>
      <c r="B14" s="28">
        <v>272661</v>
      </c>
      <c r="C14" s="28">
        <v>582011</v>
      </c>
      <c r="D14" s="28">
        <f t="shared" si="2"/>
        <v>854672</v>
      </c>
      <c r="E14" s="28"/>
      <c r="F14" s="28">
        <v>264585</v>
      </c>
      <c r="G14" s="28">
        <v>522312</v>
      </c>
      <c r="H14" s="28">
        <f t="shared" si="0"/>
        <v>786897</v>
      </c>
      <c r="I14" s="55"/>
      <c r="J14" s="28">
        <v>265228</v>
      </c>
      <c r="K14" s="28">
        <v>519896</v>
      </c>
      <c r="L14" s="28">
        <f t="shared" si="1"/>
        <v>785124</v>
      </c>
    </row>
    <row r="15" spans="1:12" x14ac:dyDescent="0.2">
      <c r="A15" s="67" t="s">
        <v>76</v>
      </c>
      <c r="B15" s="55">
        <v>266069</v>
      </c>
      <c r="C15" s="28">
        <v>574780</v>
      </c>
      <c r="D15" s="55">
        <f t="shared" si="2"/>
        <v>840849</v>
      </c>
      <c r="E15" s="55"/>
      <c r="F15" s="55">
        <v>259385</v>
      </c>
      <c r="G15" s="28">
        <v>519711</v>
      </c>
      <c r="H15" s="55">
        <f t="shared" si="0"/>
        <v>779096</v>
      </c>
      <c r="I15" s="55"/>
      <c r="J15" s="55">
        <v>265428</v>
      </c>
      <c r="K15" s="28">
        <v>528951</v>
      </c>
      <c r="L15" s="55">
        <f t="shared" si="1"/>
        <v>794379</v>
      </c>
    </row>
    <row r="16" spans="1:12" x14ac:dyDescent="0.2">
      <c r="A16" s="67" t="s">
        <v>77</v>
      </c>
      <c r="B16" s="55">
        <v>358261</v>
      </c>
      <c r="C16" s="28">
        <v>650620</v>
      </c>
      <c r="D16" s="55">
        <f t="shared" si="2"/>
        <v>1008881</v>
      </c>
      <c r="E16" s="55"/>
      <c r="F16" s="55">
        <v>348729</v>
      </c>
      <c r="G16" s="28">
        <v>585307</v>
      </c>
      <c r="H16" s="55">
        <f t="shared" si="0"/>
        <v>934036</v>
      </c>
      <c r="I16" s="55"/>
      <c r="J16" s="55">
        <v>356223</v>
      </c>
      <c r="K16" s="28">
        <v>593051</v>
      </c>
      <c r="L16" s="55">
        <f t="shared" si="1"/>
        <v>949274</v>
      </c>
    </row>
    <row r="17" spans="1:12" x14ac:dyDescent="0.2">
      <c r="A17" s="13" t="s">
        <v>65</v>
      </c>
      <c r="B17" s="51">
        <v>271968.24999929999</v>
      </c>
      <c r="C17" s="53">
        <v>583551.91666770005</v>
      </c>
      <c r="D17" s="51">
        <f t="shared" si="2"/>
        <v>855520.16666700004</v>
      </c>
      <c r="E17" s="28"/>
      <c r="F17" s="51">
        <v>265143.41666667</v>
      </c>
      <c r="G17" s="53">
        <v>521696.25000070001</v>
      </c>
      <c r="H17" s="51">
        <f t="shared" si="0"/>
        <v>786839.66666737001</v>
      </c>
      <c r="I17" s="38"/>
      <c r="J17" s="51">
        <v>266568.33333306003</v>
      </c>
      <c r="K17" s="53">
        <v>511981.2499997</v>
      </c>
      <c r="L17" s="51">
        <f t="shared" si="1"/>
        <v>778549.58333276003</v>
      </c>
    </row>
    <row r="18" spans="1:12" ht="6.75" customHeight="1" x14ac:dyDescent="0.2">
      <c r="A18" s="23"/>
      <c r="B18" s="29"/>
      <c r="C18" s="29"/>
      <c r="D18" s="69"/>
      <c r="E18" s="69"/>
      <c r="F18" s="69"/>
      <c r="G18" s="69"/>
      <c r="H18" s="8"/>
      <c r="I18" s="8"/>
      <c r="J18" s="8"/>
      <c r="K18" s="8"/>
      <c r="L18" s="70"/>
    </row>
    <row r="19" spans="1:12" x14ac:dyDescent="0.2">
      <c r="A19" s="66" t="s">
        <v>97</v>
      </c>
      <c r="B19" s="38"/>
      <c r="C19" s="38"/>
      <c r="D19" s="28"/>
      <c r="E19" s="28"/>
      <c r="F19" s="28"/>
      <c r="G19" s="43"/>
      <c r="H19" s="5"/>
      <c r="I19" s="5"/>
      <c r="J19" s="5"/>
      <c r="K19" s="5"/>
    </row>
    <row r="20" spans="1:12" x14ac:dyDescent="0.2">
      <c r="A20" s="6" t="s">
        <v>225</v>
      </c>
    </row>
    <row r="21" spans="1:12" x14ac:dyDescent="0.2">
      <c r="A21" s="79"/>
    </row>
    <row r="33" spans="2:13" x14ac:dyDescent="0.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3" x14ac:dyDescent="0.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3" x14ac:dyDescent="0.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3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3" x14ac:dyDescent="0.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3" x14ac:dyDescent="0.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3" x14ac:dyDescent="0.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3" x14ac:dyDescent="0.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3" x14ac:dyDescent="0.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3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3" x14ac:dyDescent="0.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3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3" x14ac:dyDescent="0.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3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3" x14ac:dyDescent="0.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 x14ac:dyDescent="0.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</sheetData>
  <mergeCells count="5">
    <mergeCell ref="A1:L1"/>
    <mergeCell ref="A2:A3"/>
    <mergeCell ref="B2:D2"/>
    <mergeCell ref="F2:H2"/>
    <mergeCell ref="J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I1"/>
    </sheetView>
  </sheetViews>
  <sheetFormatPr defaultRowHeight="9" x14ac:dyDescent="0.15"/>
  <cols>
    <col min="1" max="1" width="8" style="126" customWidth="1"/>
    <col min="2" max="9" width="17.140625" style="126" customWidth="1"/>
    <col min="10" max="16384" width="9.140625" style="126"/>
  </cols>
  <sheetData>
    <row r="1" spans="1:16" s="115" customFormat="1" ht="27.75" customHeight="1" x14ac:dyDescent="0.15">
      <c r="A1" s="284" t="s">
        <v>220</v>
      </c>
      <c r="B1" s="284"/>
      <c r="C1" s="284"/>
      <c r="D1" s="284"/>
      <c r="E1" s="284"/>
      <c r="F1" s="284"/>
      <c r="G1" s="284"/>
      <c r="H1" s="284"/>
      <c r="I1" s="284"/>
      <c r="J1" s="166"/>
      <c r="K1" s="116"/>
      <c r="L1" s="116"/>
      <c r="M1" s="116"/>
      <c r="N1" s="116"/>
      <c r="O1" s="116"/>
      <c r="P1" s="116"/>
    </row>
    <row r="2" spans="1:16" ht="18.75" customHeight="1" x14ac:dyDescent="0.15">
      <c r="A2" s="288" t="s">
        <v>136</v>
      </c>
      <c r="B2" s="292" t="s">
        <v>137</v>
      </c>
      <c r="C2" s="291" t="s">
        <v>138</v>
      </c>
      <c r="D2" s="291"/>
      <c r="E2" s="291"/>
      <c r="F2" s="291"/>
      <c r="G2" s="291"/>
      <c r="H2" s="291"/>
      <c r="I2" s="291"/>
    </row>
    <row r="3" spans="1:16" ht="51.75" customHeight="1" x14ac:dyDescent="0.15">
      <c r="A3" s="289"/>
      <c r="B3" s="293"/>
      <c r="C3" s="157" t="s">
        <v>139</v>
      </c>
      <c r="D3" s="157" t="s">
        <v>140</v>
      </c>
      <c r="E3" s="157" t="s">
        <v>141</v>
      </c>
      <c r="F3" s="157" t="s">
        <v>161</v>
      </c>
      <c r="G3" s="157" t="s">
        <v>142</v>
      </c>
      <c r="H3" s="157" t="s">
        <v>143</v>
      </c>
      <c r="I3" s="157" t="s">
        <v>144</v>
      </c>
    </row>
    <row r="4" spans="1:16" ht="35.25" customHeight="1" x14ac:dyDescent="0.15">
      <c r="A4" s="290"/>
      <c r="B4" s="290" t="s">
        <v>160</v>
      </c>
      <c r="C4" s="290"/>
      <c r="D4" s="290"/>
      <c r="E4" s="290"/>
      <c r="F4" s="290"/>
      <c r="G4" s="290"/>
      <c r="H4" s="290"/>
      <c r="I4" s="290"/>
    </row>
    <row r="5" spans="1:16" ht="17.25" customHeight="1" x14ac:dyDescent="0.15">
      <c r="A5" s="112"/>
      <c r="B5" s="285" t="s">
        <v>145</v>
      </c>
      <c r="C5" s="285"/>
      <c r="D5" s="285"/>
      <c r="E5" s="285"/>
      <c r="F5" s="285"/>
      <c r="G5" s="285"/>
      <c r="H5" s="285"/>
      <c r="I5" s="285"/>
    </row>
    <row r="6" spans="1:16" ht="12" customHeight="1" x14ac:dyDescent="0.15">
      <c r="A6" s="117">
        <v>2000</v>
      </c>
      <c r="B6" s="118">
        <f t="shared" ref="B6:B16" si="0">+B18+B30</f>
        <v>172029</v>
      </c>
      <c r="C6" s="119"/>
      <c r="D6" s="119"/>
      <c r="E6" s="119"/>
      <c r="F6" s="119"/>
      <c r="G6" s="111"/>
      <c r="H6" s="119"/>
      <c r="I6" s="111"/>
    </row>
    <row r="7" spans="1:16" ht="10.5" customHeight="1" x14ac:dyDescent="0.15">
      <c r="A7" s="120">
        <v>2001</v>
      </c>
      <c r="B7" s="121">
        <f t="shared" si="0"/>
        <v>75124</v>
      </c>
      <c r="C7" s="121">
        <f t="shared" ref="C7:E16" si="1">+C19+C31</f>
        <v>44122</v>
      </c>
      <c r="D7" s="121">
        <f t="shared" si="1"/>
        <v>7845</v>
      </c>
      <c r="E7" s="121">
        <f t="shared" si="1"/>
        <v>12231</v>
      </c>
      <c r="F7" s="158">
        <v>0.80987507920176249</v>
      </c>
      <c r="G7" s="121">
        <f t="shared" ref="G7:I16" si="2">+G19+G31</f>
        <v>3058</v>
      </c>
      <c r="H7" s="121">
        <f t="shared" si="2"/>
        <v>301</v>
      </c>
      <c r="I7" s="121">
        <f t="shared" si="2"/>
        <v>29348</v>
      </c>
      <c r="K7" s="162"/>
    </row>
    <row r="8" spans="1:16" ht="10.5" customHeight="1" x14ac:dyDescent="0.15">
      <c r="A8" s="120">
        <v>2002</v>
      </c>
      <c r="B8" s="121">
        <f t="shared" si="0"/>
        <v>57891</v>
      </c>
      <c r="C8" s="121">
        <f t="shared" si="1"/>
        <v>51161</v>
      </c>
      <c r="D8" s="121">
        <f t="shared" si="1"/>
        <v>9626</v>
      </c>
      <c r="E8" s="121">
        <f t="shared" si="1"/>
        <v>15010</v>
      </c>
      <c r="F8" s="158">
        <v>0.77712478709984945</v>
      </c>
      <c r="G8" s="121">
        <f t="shared" si="2"/>
        <v>3448</v>
      </c>
      <c r="H8" s="121">
        <f t="shared" si="2"/>
        <v>513</v>
      </c>
      <c r="I8" s="121">
        <f t="shared" si="2"/>
        <v>34380</v>
      </c>
      <c r="K8" s="162"/>
    </row>
    <row r="9" spans="1:16" ht="10.5" customHeight="1" x14ac:dyDescent="0.15">
      <c r="A9" s="120">
        <v>2003</v>
      </c>
      <c r="B9" s="121">
        <f t="shared" si="0"/>
        <v>49453</v>
      </c>
      <c r="C9" s="121">
        <f t="shared" si="1"/>
        <v>55145</v>
      </c>
      <c r="D9" s="121">
        <f t="shared" si="1"/>
        <v>10641</v>
      </c>
      <c r="E9" s="121">
        <f t="shared" si="1"/>
        <v>16510</v>
      </c>
      <c r="F9" s="158">
        <v>0.76585343168884312</v>
      </c>
      <c r="G9" s="121">
        <f t="shared" si="2"/>
        <v>3909</v>
      </c>
      <c r="H9" s="121">
        <f t="shared" si="2"/>
        <v>783</v>
      </c>
      <c r="I9" s="121">
        <f t="shared" si="2"/>
        <v>35588</v>
      </c>
      <c r="K9" s="162"/>
    </row>
    <row r="10" spans="1:16" ht="10.5" customHeight="1" x14ac:dyDescent="0.15">
      <c r="A10" s="120">
        <v>2004</v>
      </c>
      <c r="B10" s="121">
        <f t="shared" si="0"/>
        <v>36645</v>
      </c>
      <c r="C10" s="121">
        <f t="shared" si="1"/>
        <v>60707</v>
      </c>
      <c r="D10" s="121">
        <f t="shared" si="1"/>
        <v>12072</v>
      </c>
      <c r="E10" s="121">
        <f t="shared" si="1"/>
        <v>19173</v>
      </c>
      <c r="F10" s="158">
        <v>0.74753093955088967</v>
      </c>
      <c r="G10" s="121">
        <f t="shared" si="2"/>
        <v>4369</v>
      </c>
      <c r="H10" s="121">
        <f t="shared" si="2"/>
        <v>1060</v>
      </c>
      <c r="I10" s="121">
        <f t="shared" si="2"/>
        <v>38003</v>
      </c>
      <c r="K10" s="162"/>
    </row>
    <row r="11" spans="1:16" ht="10.5" customHeight="1" x14ac:dyDescent="0.15">
      <c r="A11" s="120">
        <v>2005</v>
      </c>
      <c r="B11" s="121">
        <f t="shared" si="0"/>
        <v>32217</v>
      </c>
      <c r="C11" s="121">
        <f t="shared" si="1"/>
        <v>70941</v>
      </c>
      <c r="D11" s="121">
        <f t="shared" si="1"/>
        <v>12987</v>
      </c>
      <c r="E11" s="121">
        <f t="shared" si="1"/>
        <v>13658</v>
      </c>
      <c r="F11" s="158">
        <v>0.75454138546407878</v>
      </c>
      <c r="G11" s="121">
        <f t="shared" si="2"/>
        <v>4920</v>
      </c>
      <c r="H11" s="121">
        <f t="shared" si="2"/>
        <v>1024</v>
      </c>
      <c r="I11" s="121">
        <f t="shared" si="2"/>
        <v>36282</v>
      </c>
      <c r="K11" s="162"/>
    </row>
    <row r="12" spans="1:16" ht="10.5" customHeight="1" x14ac:dyDescent="0.15">
      <c r="A12" s="120">
        <v>2006</v>
      </c>
      <c r="B12" s="121">
        <f t="shared" si="0"/>
        <v>28161</v>
      </c>
      <c r="C12" s="121">
        <f t="shared" si="1"/>
        <v>73338</v>
      </c>
      <c r="D12" s="121">
        <f t="shared" si="1"/>
        <v>13642</v>
      </c>
      <c r="E12" s="121">
        <f t="shared" si="1"/>
        <v>15164</v>
      </c>
      <c r="F12" s="158">
        <v>0.75745949810787716</v>
      </c>
      <c r="G12" s="121">
        <f t="shared" si="2"/>
        <v>5594</v>
      </c>
      <c r="H12" s="121">
        <f t="shared" si="2"/>
        <v>977</v>
      </c>
      <c r="I12" s="121">
        <f t="shared" si="2"/>
        <v>35153</v>
      </c>
    </row>
    <row r="13" spans="1:16" ht="10.5" customHeight="1" x14ac:dyDescent="0.15">
      <c r="A13" s="120">
        <v>2007</v>
      </c>
      <c r="B13" s="121">
        <f t="shared" si="0"/>
        <v>24178</v>
      </c>
      <c r="C13" s="121">
        <f t="shared" si="1"/>
        <v>75499</v>
      </c>
      <c r="D13" s="121">
        <f t="shared" si="1"/>
        <v>14036</v>
      </c>
      <c r="E13" s="121">
        <f t="shared" si="1"/>
        <v>17374</v>
      </c>
      <c r="F13" s="158">
        <v>0.76200524330200137</v>
      </c>
      <c r="G13" s="121">
        <f t="shared" si="2"/>
        <v>6251</v>
      </c>
      <c r="H13" s="121">
        <f t="shared" si="2"/>
        <v>984</v>
      </c>
      <c r="I13" s="121">
        <f t="shared" si="2"/>
        <v>33707</v>
      </c>
    </row>
    <row r="14" spans="1:16" ht="10.5" customHeight="1" x14ac:dyDescent="0.15">
      <c r="A14" s="120">
        <v>2008</v>
      </c>
      <c r="B14" s="121">
        <f t="shared" si="0"/>
        <v>21078</v>
      </c>
      <c r="C14" s="121">
        <f t="shared" si="1"/>
        <v>76070</v>
      </c>
      <c r="D14" s="121">
        <f t="shared" si="1"/>
        <v>14224</v>
      </c>
      <c r="E14" s="121">
        <f t="shared" si="1"/>
        <v>19075</v>
      </c>
      <c r="F14" s="158">
        <v>0.75828494032982807</v>
      </c>
      <c r="G14" s="121">
        <f t="shared" si="2"/>
        <v>6719</v>
      </c>
      <c r="H14" s="121">
        <f t="shared" si="2"/>
        <v>1274</v>
      </c>
      <c r="I14" s="121">
        <f t="shared" si="2"/>
        <v>33589</v>
      </c>
      <c r="K14" s="162"/>
    </row>
    <row r="15" spans="1:16" ht="10.5" customHeight="1" x14ac:dyDescent="0.15">
      <c r="A15" s="120">
        <v>2009</v>
      </c>
      <c r="B15" s="121">
        <f t="shared" si="0"/>
        <v>19007</v>
      </c>
      <c r="C15" s="121">
        <f t="shared" si="1"/>
        <v>74483</v>
      </c>
      <c r="D15" s="121">
        <f t="shared" si="1"/>
        <v>14109</v>
      </c>
      <c r="E15" s="121">
        <f t="shared" si="1"/>
        <v>19379</v>
      </c>
      <c r="F15" s="158">
        <v>0.73811973562597</v>
      </c>
      <c r="G15" s="121">
        <f t="shared" si="2"/>
        <v>7364</v>
      </c>
      <c r="H15" s="121">
        <f t="shared" si="2"/>
        <v>1721</v>
      </c>
      <c r="I15" s="121">
        <f t="shared" si="2"/>
        <v>35966</v>
      </c>
      <c r="K15" s="162"/>
    </row>
    <row r="16" spans="1:16" ht="12" customHeight="1" x14ac:dyDescent="0.15">
      <c r="A16" s="120" t="s">
        <v>125</v>
      </c>
      <c r="B16" s="121">
        <f t="shared" si="0"/>
        <v>17831</v>
      </c>
      <c r="C16" s="121">
        <f t="shared" si="1"/>
        <v>72982</v>
      </c>
      <c r="D16" s="121">
        <f t="shared" si="1"/>
        <v>13738</v>
      </c>
      <c r="E16" s="121">
        <f t="shared" si="1"/>
        <v>19347</v>
      </c>
      <c r="F16" s="158">
        <v>0.72021577757238608</v>
      </c>
      <c r="G16" s="121">
        <f t="shared" si="2"/>
        <v>8049</v>
      </c>
      <c r="H16" s="121">
        <f t="shared" si="2"/>
        <v>1067</v>
      </c>
      <c r="I16" s="121">
        <f t="shared" si="2"/>
        <v>39015</v>
      </c>
      <c r="K16" s="162"/>
    </row>
    <row r="17" spans="1:11" ht="15.75" customHeight="1" x14ac:dyDescent="0.15">
      <c r="A17" s="112"/>
      <c r="B17" s="287" t="s">
        <v>146</v>
      </c>
      <c r="C17" s="287"/>
      <c r="D17" s="287"/>
      <c r="E17" s="287"/>
      <c r="F17" s="287"/>
      <c r="G17" s="287"/>
      <c r="H17" s="287"/>
      <c r="I17" s="287"/>
      <c r="K17" s="162"/>
    </row>
    <row r="18" spans="1:11" ht="12" customHeight="1" x14ac:dyDescent="0.15">
      <c r="A18" s="117">
        <v>2000</v>
      </c>
      <c r="B18" s="118">
        <f>+B19+C19+D19+E19+G19+H19+I19</f>
        <v>89588</v>
      </c>
      <c r="C18" s="119"/>
      <c r="D18" s="119"/>
      <c r="E18" s="119"/>
      <c r="F18" s="119"/>
      <c r="G18" s="111"/>
      <c r="H18" s="119"/>
      <c r="I18" s="111"/>
      <c r="K18" s="162"/>
    </row>
    <row r="19" spans="1:11" ht="10.5" customHeight="1" x14ac:dyDescent="0.15">
      <c r="A19" s="120">
        <v>2001</v>
      </c>
      <c r="B19" s="121">
        <v>37154</v>
      </c>
      <c r="C19" s="121">
        <v>28030</v>
      </c>
      <c r="D19" s="121">
        <v>2666</v>
      </c>
      <c r="E19" s="121">
        <v>5753</v>
      </c>
      <c r="F19" s="158">
        <f>+(B19+C19+D19+E19)/$B$18</f>
        <v>0.82157208554717154</v>
      </c>
      <c r="G19" s="121">
        <v>31</v>
      </c>
      <c r="H19" s="121">
        <v>110</v>
      </c>
      <c r="I19" s="121">
        <v>15844</v>
      </c>
    </row>
    <row r="20" spans="1:11" ht="10.5" customHeight="1" x14ac:dyDescent="0.15">
      <c r="A20" s="120">
        <v>2002</v>
      </c>
      <c r="B20" s="121">
        <v>27611</v>
      </c>
      <c r="C20" s="121">
        <v>32968</v>
      </c>
      <c r="D20" s="121">
        <v>3575</v>
      </c>
      <c r="E20" s="121">
        <v>7501</v>
      </c>
      <c r="F20" s="158">
        <f t="shared" ref="F20:F28" si="3">+(B20+C20+D20+E20)/$B$18</f>
        <v>0.79982810197794352</v>
      </c>
      <c r="G20" s="121">
        <v>35</v>
      </c>
      <c r="H20" s="121">
        <v>201</v>
      </c>
      <c r="I20" s="121">
        <v>17697</v>
      </c>
    </row>
    <row r="21" spans="1:11" ht="10.5" customHeight="1" x14ac:dyDescent="0.15">
      <c r="A21" s="120">
        <v>2003</v>
      </c>
      <c r="B21" s="121">
        <v>23107</v>
      </c>
      <c r="C21" s="121">
        <v>35421</v>
      </c>
      <c r="D21" s="121">
        <v>4157</v>
      </c>
      <c r="E21" s="121">
        <v>8675</v>
      </c>
      <c r="F21" s="158">
        <f t="shared" si="3"/>
        <v>0.79653525025673078</v>
      </c>
      <c r="G21" s="121">
        <v>37</v>
      </c>
      <c r="H21" s="121">
        <v>383</v>
      </c>
      <c r="I21" s="121">
        <v>17808</v>
      </c>
      <c r="K21" s="162"/>
    </row>
    <row r="22" spans="1:11" ht="10.5" customHeight="1" x14ac:dyDescent="0.15">
      <c r="A22" s="120">
        <v>2004</v>
      </c>
      <c r="B22" s="121">
        <v>17081</v>
      </c>
      <c r="C22" s="121">
        <v>38704</v>
      </c>
      <c r="D22" s="121">
        <v>4962</v>
      </c>
      <c r="E22" s="121">
        <v>10482</v>
      </c>
      <c r="F22" s="158">
        <f t="shared" si="3"/>
        <v>0.79507300084832788</v>
      </c>
      <c r="G22" s="121">
        <v>42</v>
      </c>
      <c r="H22" s="121">
        <v>539</v>
      </c>
      <c r="I22" s="121">
        <v>17778</v>
      </c>
      <c r="K22" s="162"/>
    </row>
    <row r="23" spans="1:11" ht="10.5" customHeight="1" x14ac:dyDescent="0.15">
      <c r="A23" s="120">
        <v>2005</v>
      </c>
      <c r="B23" s="121">
        <v>15017</v>
      </c>
      <c r="C23" s="121">
        <v>44632</v>
      </c>
      <c r="D23" s="121">
        <v>5488</v>
      </c>
      <c r="E23" s="121">
        <v>7600</v>
      </c>
      <c r="F23" s="158">
        <f t="shared" si="3"/>
        <v>0.8119056123587981</v>
      </c>
      <c r="G23" s="121">
        <v>49</v>
      </c>
      <c r="H23" s="121">
        <v>512</v>
      </c>
      <c r="I23" s="121">
        <v>16290</v>
      </c>
      <c r="K23" s="162"/>
    </row>
    <row r="24" spans="1:11" ht="10.5" customHeight="1" x14ac:dyDescent="0.15">
      <c r="A24" s="120">
        <v>2006</v>
      </c>
      <c r="B24" s="121">
        <v>12962</v>
      </c>
      <c r="C24" s="121">
        <v>46348</v>
      </c>
      <c r="D24" s="121">
        <v>5924</v>
      </c>
      <c r="E24" s="121">
        <v>8632</v>
      </c>
      <c r="F24" s="158">
        <f t="shared" si="3"/>
        <v>0.82450774657320181</v>
      </c>
      <c r="G24" s="121">
        <v>63</v>
      </c>
      <c r="H24" s="121">
        <v>502</v>
      </c>
      <c r="I24" s="121">
        <v>15157</v>
      </c>
      <c r="K24" s="162"/>
    </row>
    <row r="25" spans="1:11" ht="10.5" customHeight="1" x14ac:dyDescent="0.15">
      <c r="A25" s="120">
        <v>2007</v>
      </c>
      <c r="B25" s="121">
        <v>10759</v>
      </c>
      <c r="C25" s="121">
        <v>47811</v>
      </c>
      <c r="D25" s="121">
        <v>6275</v>
      </c>
      <c r="E25" s="121">
        <v>10057</v>
      </c>
      <c r="F25" s="158">
        <f t="shared" si="3"/>
        <v>0.83607179532973164</v>
      </c>
      <c r="G25" s="121">
        <v>76</v>
      </c>
      <c r="H25" s="121">
        <v>506</v>
      </c>
      <c r="I25" s="121">
        <v>14104</v>
      </c>
      <c r="K25" s="162"/>
    </row>
    <row r="26" spans="1:11" ht="10.5" customHeight="1" x14ac:dyDescent="0.15">
      <c r="A26" s="120">
        <v>2008</v>
      </c>
      <c r="B26" s="121">
        <v>9121</v>
      </c>
      <c r="C26" s="121">
        <v>48362</v>
      </c>
      <c r="D26" s="121">
        <v>6445</v>
      </c>
      <c r="E26" s="121">
        <v>11177</v>
      </c>
      <c r="F26" s="158">
        <f t="shared" si="3"/>
        <v>0.83833772380229499</v>
      </c>
      <c r="G26" s="121">
        <v>98</v>
      </c>
      <c r="H26" s="121">
        <v>620</v>
      </c>
      <c r="I26" s="121">
        <v>13765</v>
      </c>
      <c r="K26" s="162"/>
    </row>
    <row r="27" spans="1:11" ht="10.5" customHeight="1" x14ac:dyDescent="0.15">
      <c r="A27" s="120">
        <v>2009</v>
      </c>
      <c r="B27" s="121">
        <v>8241</v>
      </c>
      <c r="C27" s="121">
        <v>47442</v>
      </c>
      <c r="D27" s="121">
        <v>6446</v>
      </c>
      <c r="E27" s="121">
        <v>11438</v>
      </c>
      <c r="F27" s="158">
        <f t="shared" si="3"/>
        <v>0.82117024601509125</v>
      </c>
      <c r="G27" s="121">
        <v>126</v>
      </c>
      <c r="H27" s="121">
        <v>889</v>
      </c>
      <c r="I27" s="121">
        <v>15006</v>
      </c>
      <c r="K27" s="162"/>
    </row>
    <row r="28" spans="1:11" ht="10.5" customHeight="1" x14ac:dyDescent="0.15">
      <c r="A28" s="120" t="s">
        <v>125</v>
      </c>
      <c r="B28" s="122">
        <v>7833</v>
      </c>
      <c r="C28" s="122">
        <v>46561</v>
      </c>
      <c r="D28" s="122">
        <v>6447</v>
      </c>
      <c r="E28" s="122">
        <v>11522</v>
      </c>
      <c r="F28" s="158">
        <f t="shared" si="3"/>
        <v>0.80773094610885388</v>
      </c>
      <c r="G28" s="122">
        <v>152</v>
      </c>
      <c r="H28" s="122">
        <v>520</v>
      </c>
      <c r="I28" s="122">
        <v>16553</v>
      </c>
      <c r="K28" s="162"/>
    </row>
    <row r="29" spans="1:11" ht="15.75" customHeight="1" x14ac:dyDescent="0.15">
      <c r="A29" s="112"/>
      <c r="B29" s="287" t="s">
        <v>147</v>
      </c>
      <c r="C29" s="287"/>
      <c r="D29" s="287"/>
      <c r="E29" s="287"/>
      <c r="F29" s="287"/>
      <c r="G29" s="287"/>
      <c r="H29" s="287"/>
      <c r="I29" s="287"/>
      <c r="K29" s="162"/>
    </row>
    <row r="30" spans="1:11" ht="15" customHeight="1" x14ac:dyDescent="0.15">
      <c r="A30" s="117">
        <v>2000</v>
      </c>
      <c r="B30" s="118">
        <v>82441</v>
      </c>
      <c r="C30" s="119"/>
      <c r="D30" s="119"/>
      <c r="E30" s="119"/>
      <c r="F30" s="119"/>
      <c r="G30" s="111"/>
      <c r="H30" s="119"/>
      <c r="I30" s="111"/>
      <c r="K30" s="162"/>
    </row>
    <row r="31" spans="1:11" ht="11.25" customHeight="1" x14ac:dyDescent="0.15">
      <c r="A31" s="120">
        <v>2001</v>
      </c>
      <c r="B31" s="121">
        <v>37970</v>
      </c>
      <c r="C31" s="121">
        <v>16092</v>
      </c>
      <c r="D31" s="121">
        <v>5179</v>
      </c>
      <c r="E31" s="121">
        <v>6478</v>
      </c>
      <c r="F31" s="158">
        <f>+(B31+C31+D31+E31)/$B$30</f>
        <v>0.79716403245957712</v>
      </c>
      <c r="G31" s="121">
        <v>3027</v>
      </c>
      <c r="H31" s="121">
        <v>191</v>
      </c>
      <c r="I31" s="121">
        <v>13504</v>
      </c>
      <c r="K31" s="162"/>
    </row>
    <row r="32" spans="1:11" ht="10.5" customHeight="1" x14ac:dyDescent="0.15">
      <c r="A32" s="120">
        <v>2002</v>
      </c>
      <c r="B32" s="121">
        <v>30280</v>
      </c>
      <c r="C32" s="121">
        <v>18193</v>
      </c>
      <c r="D32" s="121">
        <v>6051</v>
      </c>
      <c r="E32" s="121">
        <v>7509</v>
      </c>
      <c r="F32" s="158">
        <f t="shared" ref="F32:F40" si="4">+(B32+C32+D32+E32)/$B$30</f>
        <v>0.75245326961099457</v>
      </c>
      <c r="G32" s="121">
        <v>3413</v>
      </c>
      <c r="H32" s="121">
        <v>312</v>
      </c>
      <c r="I32" s="121">
        <v>16683</v>
      </c>
      <c r="K32" s="162"/>
    </row>
    <row r="33" spans="1:11" ht="10.5" customHeight="1" x14ac:dyDescent="0.15">
      <c r="A33" s="120">
        <v>2003</v>
      </c>
      <c r="B33" s="121">
        <v>26346</v>
      </c>
      <c r="C33" s="121">
        <v>19724</v>
      </c>
      <c r="D33" s="121">
        <v>6484</v>
      </c>
      <c r="E33" s="121">
        <v>7835</v>
      </c>
      <c r="F33" s="158">
        <f t="shared" si="4"/>
        <v>0.7325117356655062</v>
      </c>
      <c r="G33" s="121">
        <v>3872</v>
      </c>
      <c r="H33" s="121">
        <v>400</v>
      </c>
      <c r="I33" s="121">
        <v>17780</v>
      </c>
      <c r="K33" s="162"/>
    </row>
    <row r="34" spans="1:11" ht="10.5" customHeight="1" x14ac:dyDescent="0.15">
      <c r="A34" s="120">
        <v>2004</v>
      </c>
      <c r="B34" s="121">
        <v>19564</v>
      </c>
      <c r="C34" s="121">
        <v>22003</v>
      </c>
      <c r="D34" s="121">
        <v>7110</v>
      </c>
      <c r="E34" s="121">
        <v>8691</v>
      </c>
      <c r="F34" s="158">
        <f t="shared" si="4"/>
        <v>0.69586734755764734</v>
      </c>
      <c r="G34" s="121">
        <v>4327</v>
      </c>
      <c r="H34" s="121">
        <v>521</v>
      </c>
      <c r="I34" s="121">
        <v>20225</v>
      </c>
      <c r="K34" s="162"/>
    </row>
    <row r="35" spans="1:11" ht="10.5" customHeight="1" x14ac:dyDescent="0.15">
      <c r="A35" s="120">
        <v>2005</v>
      </c>
      <c r="B35" s="121">
        <v>17200</v>
      </c>
      <c r="C35" s="121">
        <v>26309</v>
      </c>
      <c r="D35" s="121">
        <v>7499</v>
      </c>
      <c r="E35" s="121">
        <v>6058</v>
      </c>
      <c r="F35" s="158">
        <f t="shared" si="4"/>
        <v>0.69220412173554424</v>
      </c>
      <c r="G35" s="121">
        <v>4871</v>
      </c>
      <c r="H35" s="121">
        <v>512</v>
      </c>
      <c r="I35" s="121">
        <v>19992</v>
      </c>
      <c r="K35" s="162"/>
    </row>
    <row r="36" spans="1:11" ht="10.5" customHeight="1" x14ac:dyDescent="0.15">
      <c r="A36" s="120">
        <v>2006</v>
      </c>
      <c r="B36" s="121">
        <v>15199</v>
      </c>
      <c r="C36" s="121">
        <v>26990</v>
      </c>
      <c r="D36" s="121">
        <v>7718</v>
      </c>
      <c r="E36" s="121">
        <v>6532</v>
      </c>
      <c r="F36" s="158">
        <f t="shared" si="4"/>
        <v>0.68459868269429047</v>
      </c>
      <c r="G36" s="121">
        <v>5531</v>
      </c>
      <c r="H36" s="121">
        <v>475</v>
      </c>
      <c r="I36" s="121">
        <v>19996</v>
      </c>
      <c r="K36" s="162"/>
    </row>
    <row r="37" spans="1:11" ht="10.5" customHeight="1" x14ac:dyDescent="0.15">
      <c r="A37" s="120">
        <v>2007</v>
      </c>
      <c r="B37" s="121">
        <v>13419</v>
      </c>
      <c r="C37" s="121">
        <v>27688</v>
      </c>
      <c r="D37" s="121">
        <v>7761</v>
      </c>
      <c r="E37" s="121">
        <v>7317</v>
      </c>
      <c r="F37" s="158">
        <f t="shared" si="4"/>
        <v>0.6815176914399389</v>
      </c>
      <c r="G37" s="121">
        <v>6175</v>
      </c>
      <c r="H37" s="121">
        <v>478</v>
      </c>
      <c r="I37" s="121">
        <v>19603</v>
      </c>
      <c r="K37" s="162"/>
    </row>
    <row r="38" spans="1:11" ht="10.5" customHeight="1" x14ac:dyDescent="0.15">
      <c r="A38" s="120">
        <v>2008</v>
      </c>
      <c r="B38" s="121">
        <v>11957</v>
      </c>
      <c r="C38" s="121">
        <v>27708</v>
      </c>
      <c r="D38" s="121">
        <v>7779</v>
      </c>
      <c r="E38" s="121">
        <v>7898</v>
      </c>
      <c r="F38" s="158">
        <f t="shared" si="4"/>
        <v>0.67129219684380348</v>
      </c>
      <c r="G38" s="121">
        <v>6621</v>
      </c>
      <c r="H38" s="121">
        <v>654</v>
      </c>
      <c r="I38" s="121">
        <v>19824</v>
      </c>
      <c r="K38" s="162"/>
    </row>
    <row r="39" spans="1:11" ht="10.5" customHeight="1" x14ac:dyDescent="0.15">
      <c r="A39" s="120">
        <v>2009</v>
      </c>
      <c r="B39" s="121">
        <v>10766</v>
      </c>
      <c r="C39" s="121">
        <v>27041</v>
      </c>
      <c r="D39" s="121">
        <v>7663</v>
      </c>
      <c r="E39" s="121">
        <v>7941</v>
      </c>
      <c r="F39" s="158">
        <f t="shared" si="4"/>
        <v>0.64786938537863437</v>
      </c>
      <c r="G39" s="121">
        <v>7238</v>
      </c>
      <c r="H39" s="121">
        <v>832</v>
      </c>
      <c r="I39" s="121">
        <v>20960</v>
      </c>
      <c r="K39" s="162"/>
    </row>
    <row r="40" spans="1:11" ht="10.5" customHeight="1" x14ac:dyDescent="0.15">
      <c r="A40" s="123" t="s">
        <v>125</v>
      </c>
      <c r="B40" s="124">
        <v>9998</v>
      </c>
      <c r="C40" s="124">
        <v>26421</v>
      </c>
      <c r="D40" s="124">
        <v>7291</v>
      </c>
      <c r="E40" s="124">
        <v>7825</v>
      </c>
      <c r="F40" s="159">
        <f t="shared" si="4"/>
        <v>0.62511371768901391</v>
      </c>
      <c r="G40" s="124">
        <v>7897</v>
      </c>
      <c r="H40" s="124">
        <v>547</v>
      </c>
      <c r="I40" s="124">
        <v>22462</v>
      </c>
      <c r="K40" s="162"/>
    </row>
    <row r="41" spans="1:11" ht="15.75" customHeight="1" x14ac:dyDescent="0.15">
      <c r="A41" s="294" t="s">
        <v>148</v>
      </c>
      <c r="B41" s="294"/>
      <c r="C41" s="294"/>
      <c r="D41" s="294"/>
      <c r="E41" s="294"/>
      <c r="F41" s="294"/>
      <c r="G41" s="294"/>
      <c r="H41" s="294"/>
      <c r="I41" s="294"/>
      <c r="K41" s="162"/>
    </row>
    <row r="42" spans="1:11" ht="12" customHeight="1" x14ac:dyDescent="0.15">
      <c r="A42" s="126" t="s">
        <v>149</v>
      </c>
    </row>
    <row r="43" spans="1:11" s="163" customFormat="1" ht="43.5" customHeight="1" x14ac:dyDescent="0.15">
      <c r="A43" s="286" t="s">
        <v>150</v>
      </c>
      <c r="B43" s="286"/>
      <c r="C43" s="286"/>
      <c r="D43" s="286"/>
      <c r="E43" s="286"/>
      <c r="F43" s="286"/>
      <c r="G43" s="286"/>
      <c r="H43" s="286"/>
      <c r="I43" s="286"/>
    </row>
    <row r="44" spans="1:11" ht="12.75" customHeight="1" x14ac:dyDescent="0.15">
      <c r="A44" s="127" t="s">
        <v>151</v>
      </c>
    </row>
  </sheetData>
  <mergeCells count="10">
    <mergeCell ref="A1:I1"/>
    <mergeCell ref="B5:I5"/>
    <mergeCell ref="A43:I43"/>
    <mergeCell ref="B29:I29"/>
    <mergeCell ref="A2:A4"/>
    <mergeCell ref="C2:I2"/>
    <mergeCell ref="B2:B3"/>
    <mergeCell ref="B4:I4"/>
    <mergeCell ref="A41:I41"/>
    <mergeCell ref="B17:I17"/>
  </mergeCells>
  <printOptions horizontalCentered="1"/>
  <pageMargins left="0.43307086614173229" right="0.35433070866141736" top="0.55118110236220474" bottom="0.15748031496062992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zoomScaleNormal="100" workbookViewId="0">
      <selection sqref="A1:I1"/>
    </sheetView>
  </sheetViews>
  <sheetFormatPr defaultRowHeight="9" x14ac:dyDescent="0.15"/>
  <cols>
    <col min="1" max="1" width="6.28515625" style="126" customWidth="1"/>
    <col min="2" max="9" width="17.140625" style="126" customWidth="1"/>
    <col min="10" max="16384" width="9.140625" style="126"/>
  </cols>
  <sheetData>
    <row r="1" spans="1:15" s="125" customFormat="1" ht="33.75" customHeight="1" x14ac:dyDescent="0.2">
      <c r="A1" s="284" t="s">
        <v>221</v>
      </c>
      <c r="B1" s="284"/>
      <c r="C1" s="284"/>
      <c r="D1" s="284"/>
      <c r="E1" s="284"/>
      <c r="F1" s="284"/>
      <c r="G1" s="284"/>
      <c r="H1" s="284"/>
      <c r="I1" s="284"/>
      <c r="J1" s="166"/>
      <c r="K1" s="128"/>
      <c r="L1" s="128"/>
      <c r="M1" s="128"/>
      <c r="N1" s="128"/>
      <c r="O1" s="128"/>
    </row>
    <row r="2" spans="1:15" ht="17.25" customHeight="1" x14ac:dyDescent="0.15">
      <c r="A2" s="289" t="s">
        <v>136</v>
      </c>
      <c r="B2" s="296" t="s">
        <v>137</v>
      </c>
      <c r="C2" s="297" t="s">
        <v>138</v>
      </c>
      <c r="D2" s="297"/>
      <c r="E2" s="297"/>
      <c r="F2" s="297"/>
      <c r="G2" s="297"/>
      <c r="H2" s="297"/>
      <c r="I2" s="297"/>
    </row>
    <row r="3" spans="1:15" ht="47.25" customHeight="1" x14ac:dyDescent="0.15">
      <c r="A3" s="289"/>
      <c r="B3" s="293"/>
      <c r="C3" s="157" t="s">
        <v>139</v>
      </c>
      <c r="D3" s="157" t="s">
        <v>140</v>
      </c>
      <c r="E3" s="157" t="s">
        <v>141</v>
      </c>
      <c r="F3" s="157" t="s">
        <v>161</v>
      </c>
      <c r="G3" s="157" t="s">
        <v>142</v>
      </c>
      <c r="H3" s="157" t="s">
        <v>143</v>
      </c>
      <c r="I3" s="157" t="s">
        <v>144</v>
      </c>
    </row>
    <row r="4" spans="1:15" ht="43.5" customHeight="1" x14ac:dyDescent="0.15">
      <c r="A4" s="290"/>
      <c r="B4" s="290" t="s">
        <v>162</v>
      </c>
      <c r="C4" s="290"/>
      <c r="D4" s="290"/>
      <c r="E4" s="290"/>
      <c r="F4" s="290"/>
      <c r="G4" s="290"/>
      <c r="H4" s="290"/>
      <c r="I4" s="290"/>
    </row>
    <row r="5" spans="1:15" ht="17.25" customHeight="1" x14ac:dyDescent="0.15">
      <c r="A5" s="112"/>
      <c r="B5" s="285" t="s">
        <v>145</v>
      </c>
      <c r="C5" s="285"/>
      <c r="D5" s="285"/>
      <c r="E5" s="285"/>
      <c r="F5" s="285"/>
      <c r="G5" s="285"/>
      <c r="H5" s="285"/>
      <c r="I5" s="285"/>
    </row>
    <row r="6" spans="1:15" ht="12" customHeight="1" x14ac:dyDescent="0.15">
      <c r="A6" s="117">
        <v>2005</v>
      </c>
      <c r="B6" s="118">
        <f t="shared" ref="B6:B11" si="0">+B13+B20</f>
        <v>327058</v>
      </c>
      <c r="C6" s="119"/>
      <c r="D6" s="119"/>
      <c r="E6" s="119"/>
      <c r="F6" s="119"/>
      <c r="G6" s="111"/>
      <c r="H6" s="119"/>
      <c r="I6" s="111"/>
    </row>
    <row r="7" spans="1:15" ht="10.5" customHeight="1" x14ac:dyDescent="0.15">
      <c r="A7" s="120">
        <v>2006</v>
      </c>
      <c r="B7" s="121">
        <f t="shared" si="0"/>
        <v>136564</v>
      </c>
      <c r="C7" s="121">
        <f t="shared" ref="C7:I11" si="1">+C14+C21</f>
        <v>110684</v>
      </c>
      <c r="D7" s="121">
        <f t="shared" si="1"/>
        <v>10587</v>
      </c>
      <c r="E7" s="121">
        <f t="shared" si="1"/>
        <v>8908</v>
      </c>
      <c r="F7" s="158">
        <v>0.81558316873459757</v>
      </c>
      <c r="G7" s="121">
        <f t="shared" si="1"/>
        <v>4872</v>
      </c>
      <c r="H7" s="121">
        <f t="shared" si="1"/>
        <v>596</v>
      </c>
      <c r="I7" s="121">
        <f t="shared" si="1"/>
        <v>54847</v>
      </c>
    </row>
    <row r="8" spans="1:15" ht="10.5" customHeight="1" x14ac:dyDescent="0.15">
      <c r="A8" s="120">
        <v>2007</v>
      </c>
      <c r="B8" s="121">
        <f t="shared" si="0"/>
        <v>82175</v>
      </c>
      <c r="C8" s="121">
        <f t="shared" si="1"/>
        <v>142147</v>
      </c>
      <c r="D8" s="121">
        <f t="shared" si="1"/>
        <v>12892</v>
      </c>
      <c r="E8" s="121">
        <f t="shared" si="1"/>
        <v>11420</v>
      </c>
      <c r="F8" s="158">
        <v>0.76021378471096868</v>
      </c>
      <c r="G8" s="121">
        <f t="shared" si="1"/>
        <v>5405</v>
      </c>
      <c r="H8" s="121">
        <f t="shared" si="1"/>
        <v>1106</v>
      </c>
      <c r="I8" s="121">
        <f t="shared" si="1"/>
        <v>71913</v>
      </c>
    </row>
    <row r="9" spans="1:15" ht="10.5" customHeight="1" x14ac:dyDescent="0.15">
      <c r="A9" s="120">
        <v>2008</v>
      </c>
      <c r="B9" s="121">
        <f t="shared" si="0"/>
        <v>56846</v>
      </c>
      <c r="C9" s="121">
        <f t="shared" si="1"/>
        <v>155359</v>
      </c>
      <c r="D9" s="121">
        <f t="shared" si="1"/>
        <v>14535</v>
      </c>
      <c r="E9" s="121">
        <f t="shared" si="1"/>
        <v>13990</v>
      </c>
      <c r="F9" s="158">
        <v>0.73604681738407252</v>
      </c>
      <c r="G9" s="121">
        <f t="shared" si="1"/>
        <v>5793</v>
      </c>
      <c r="H9" s="121">
        <f t="shared" si="1"/>
        <v>2281</v>
      </c>
      <c r="I9" s="121">
        <f t="shared" si="1"/>
        <v>78254</v>
      </c>
    </row>
    <row r="10" spans="1:15" ht="10.5" customHeight="1" x14ac:dyDescent="0.15">
      <c r="A10" s="120">
        <v>2009</v>
      </c>
      <c r="B10" s="121">
        <f t="shared" si="0"/>
        <v>46052</v>
      </c>
      <c r="C10" s="121">
        <f t="shared" si="1"/>
        <v>153885</v>
      </c>
      <c r="D10" s="121">
        <f t="shared" si="1"/>
        <v>15300</v>
      </c>
      <c r="E10" s="121">
        <f t="shared" si="1"/>
        <v>15657</v>
      </c>
      <c r="F10" s="158">
        <v>0.70597264093830447</v>
      </c>
      <c r="G10" s="121">
        <f t="shared" si="1"/>
        <v>6290</v>
      </c>
      <c r="H10" s="121">
        <f t="shared" si="1"/>
        <v>3734</v>
      </c>
      <c r="I10" s="121">
        <f t="shared" si="1"/>
        <v>86140</v>
      </c>
    </row>
    <row r="11" spans="1:15" ht="10.5" customHeight="1" x14ac:dyDescent="0.15">
      <c r="A11" s="120" t="s">
        <v>125</v>
      </c>
      <c r="B11" s="121">
        <f t="shared" si="0"/>
        <v>40047</v>
      </c>
      <c r="C11" s="121">
        <f t="shared" si="1"/>
        <v>153521</v>
      </c>
      <c r="D11" s="121">
        <f t="shared" si="1"/>
        <v>15454</v>
      </c>
      <c r="E11" s="121">
        <f t="shared" si="1"/>
        <v>16919</v>
      </c>
      <c r="F11" s="158">
        <v>0.69082853805746991</v>
      </c>
      <c r="G11" s="121">
        <f t="shared" si="1"/>
        <v>6864</v>
      </c>
      <c r="H11" s="121">
        <f t="shared" si="1"/>
        <v>2496</v>
      </c>
      <c r="I11" s="121">
        <f t="shared" si="1"/>
        <v>91757</v>
      </c>
    </row>
    <row r="12" spans="1:15" ht="18" customHeight="1" x14ac:dyDescent="0.15">
      <c r="A12" s="112"/>
      <c r="B12" s="287" t="s">
        <v>146</v>
      </c>
      <c r="C12" s="287"/>
      <c r="D12" s="287"/>
      <c r="E12" s="287"/>
      <c r="F12" s="287"/>
      <c r="G12" s="287"/>
      <c r="H12" s="287"/>
      <c r="I12" s="287"/>
    </row>
    <row r="13" spans="1:15" ht="16.5" customHeight="1" x14ac:dyDescent="0.15">
      <c r="A13" s="117">
        <v>2005</v>
      </c>
      <c r="B13" s="118">
        <v>172556</v>
      </c>
      <c r="C13" s="119"/>
      <c r="D13" s="119"/>
      <c r="E13" s="119"/>
      <c r="F13" s="119"/>
      <c r="G13" s="111"/>
      <c r="H13" s="119"/>
      <c r="I13" s="111"/>
    </row>
    <row r="14" spans="1:15" ht="10.5" customHeight="1" x14ac:dyDescent="0.15">
      <c r="A14" s="120">
        <v>2006</v>
      </c>
      <c r="B14" s="121">
        <v>71046</v>
      </c>
      <c r="C14" s="121">
        <v>62729</v>
      </c>
      <c r="D14" s="121">
        <v>3588</v>
      </c>
      <c r="E14" s="121">
        <v>3544</v>
      </c>
      <c r="F14" s="158">
        <f>+(B14+C14+D14+E14)/$B$13</f>
        <v>0.81658707897725957</v>
      </c>
      <c r="G14" s="121">
        <v>26</v>
      </c>
      <c r="H14" s="121">
        <v>160</v>
      </c>
      <c r="I14" s="121">
        <v>31463</v>
      </c>
    </row>
    <row r="15" spans="1:15" ht="10.5" customHeight="1" x14ac:dyDescent="0.15">
      <c r="A15" s="120">
        <v>2007</v>
      </c>
      <c r="B15" s="121">
        <v>40730</v>
      </c>
      <c r="C15" s="121">
        <v>82983</v>
      </c>
      <c r="D15" s="121">
        <v>4853</v>
      </c>
      <c r="E15" s="121">
        <v>5069</v>
      </c>
      <c r="F15" s="158">
        <f>+(B15+C15+D15+E15)/$B$13</f>
        <v>0.77444423839217413</v>
      </c>
      <c r="G15" s="121">
        <v>30</v>
      </c>
      <c r="H15" s="121">
        <v>362</v>
      </c>
      <c r="I15" s="121">
        <v>38529</v>
      </c>
    </row>
    <row r="16" spans="1:15" ht="10.5" customHeight="1" x14ac:dyDescent="0.15">
      <c r="A16" s="120">
        <v>2008</v>
      </c>
      <c r="B16" s="121">
        <v>27115</v>
      </c>
      <c r="C16" s="121">
        <v>92007</v>
      </c>
      <c r="D16" s="121">
        <v>5841</v>
      </c>
      <c r="E16" s="121">
        <v>6642</v>
      </c>
      <c r="F16" s="158">
        <f>+(B16+C16+D16+E16)/$B$13</f>
        <v>0.7626799415841814</v>
      </c>
      <c r="G16" s="121">
        <v>38</v>
      </c>
      <c r="H16" s="121">
        <v>825</v>
      </c>
      <c r="I16" s="121">
        <v>40088</v>
      </c>
    </row>
    <row r="17" spans="1:9" ht="10.5" customHeight="1" x14ac:dyDescent="0.15">
      <c r="A17" s="120">
        <v>2009</v>
      </c>
      <c r="B17" s="121">
        <v>22055</v>
      </c>
      <c r="C17" s="121">
        <v>91854</v>
      </c>
      <c r="D17" s="121">
        <v>6426</v>
      </c>
      <c r="E17" s="121">
        <v>7801</v>
      </c>
      <c r="F17" s="158">
        <f>+(B17+C17+D17+E17)/$B$13</f>
        <v>0.74257632304874943</v>
      </c>
      <c r="G17" s="121">
        <v>44</v>
      </c>
      <c r="H17" s="121">
        <v>1503</v>
      </c>
      <c r="I17" s="121">
        <v>42873</v>
      </c>
    </row>
    <row r="18" spans="1:9" ht="10.5" customHeight="1" x14ac:dyDescent="0.15">
      <c r="A18" s="120" t="s">
        <v>125</v>
      </c>
      <c r="B18" s="122">
        <v>19248</v>
      </c>
      <c r="C18" s="122">
        <v>92144</v>
      </c>
      <c r="D18" s="122">
        <v>6712</v>
      </c>
      <c r="E18" s="122">
        <v>8822</v>
      </c>
      <c r="F18" s="158">
        <f>+(B18+C18+D18+E18)/$B$13</f>
        <v>0.73556410672477346</v>
      </c>
      <c r="G18" s="122">
        <v>62</v>
      </c>
      <c r="H18" s="122">
        <v>1115</v>
      </c>
      <c r="I18" s="122">
        <v>44453</v>
      </c>
    </row>
    <row r="19" spans="1:9" ht="18" customHeight="1" x14ac:dyDescent="0.15">
      <c r="A19" s="112"/>
      <c r="B19" s="287" t="s">
        <v>147</v>
      </c>
      <c r="C19" s="287"/>
      <c r="D19" s="287"/>
      <c r="E19" s="287"/>
      <c r="F19" s="287"/>
      <c r="G19" s="287"/>
      <c r="H19" s="287"/>
      <c r="I19" s="287"/>
    </row>
    <row r="20" spans="1:9" ht="12.75" customHeight="1" x14ac:dyDescent="0.15">
      <c r="A20" s="117">
        <v>2005</v>
      </c>
      <c r="B20" s="118">
        <v>154502</v>
      </c>
      <c r="C20" s="119"/>
      <c r="D20" s="119"/>
      <c r="E20" s="119"/>
      <c r="F20" s="119"/>
      <c r="G20" s="111"/>
      <c r="H20" s="119"/>
      <c r="I20" s="111"/>
    </row>
    <row r="21" spans="1:9" ht="10.5" customHeight="1" x14ac:dyDescent="0.15">
      <c r="A21" s="120">
        <v>2006</v>
      </c>
      <c r="B21" s="121">
        <v>65518</v>
      </c>
      <c r="C21" s="121">
        <v>47955</v>
      </c>
      <c r="D21" s="121">
        <v>6999</v>
      </c>
      <c r="E21" s="121">
        <v>5364</v>
      </c>
      <c r="F21" s="164">
        <f>+(B21+C21+D21+E21)/$B$20</f>
        <v>0.814461948712638</v>
      </c>
      <c r="G21" s="121">
        <v>4846</v>
      </c>
      <c r="H21" s="121">
        <v>436</v>
      </c>
      <c r="I21" s="121">
        <v>23384</v>
      </c>
    </row>
    <row r="22" spans="1:9" ht="10.5" customHeight="1" x14ac:dyDescent="0.15">
      <c r="A22" s="120">
        <v>2007</v>
      </c>
      <c r="B22" s="121">
        <v>41445</v>
      </c>
      <c r="C22" s="121">
        <v>59164</v>
      </c>
      <c r="D22" s="121">
        <v>8039</v>
      </c>
      <c r="E22" s="121">
        <v>6351</v>
      </c>
      <c r="F22" s="164">
        <f>+(B22+C22+D22+E22)/$B$20</f>
        <v>0.74432046187104373</v>
      </c>
      <c r="G22" s="121">
        <v>5375</v>
      </c>
      <c r="H22" s="121">
        <v>744</v>
      </c>
      <c r="I22" s="121">
        <v>33384</v>
      </c>
    </row>
    <row r="23" spans="1:9" ht="10.5" customHeight="1" x14ac:dyDescent="0.15">
      <c r="A23" s="120">
        <v>2008</v>
      </c>
      <c r="B23" s="121">
        <v>29731</v>
      </c>
      <c r="C23" s="121">
        <v>63352</v>
      </c>
      <c r="D23" s="121">
        <v>8694</v>
      </c>
      <c r="E23" s="121">
        <v>7348</v>
      </c>
      <c r="F23" s="164">
        <f>+(B23+C23+D23+E23)/$B$20</f>
        <v>0.70630153654968864</v>
      </c>
      <c r="G23" s="121">
        <v>5755</v>
      </c>
      <c r="H23" s="121">
        <v>1456</v>
      </c>
      <c r="I23" s="121">
        <v>38166</v>
      </c>
    </row>
    <row r="24" spans="1:9" ht="10.5" customHeight="1" x14ac:dyDescent="0.15">
      <c r="A24" s="120">
        <v>2009</v>
      </c>
      <c r="B24" s="121">
        <v>23997</v>
      </c>
      <c r="C24" s="121">
        <v>62031</v>
      </c>
      <c r="D24" s="121">
        <v>8874</v>
      </c>
      <c r="E24" s="121">
        <v>7856</v>
      </c>
      <c r="F24" s="164">
        <f>+(B24+C24+D24+E24)/$B$20</f>
        <v>0.6650917140231194</v>
      </c>
      <c r="G24" s="121">
        <v>6246</v>
      </c>
      <c r="H24" s="121">
        <v>2231</v>
      </c>
      <c r="I24" s="121">
        <v>43267</v>
      </c>
    </row>
    <row r="25" spans="1:9" ht="10.5" customHeight="1" x14ac:dyDescent="0.15">
      <c r="A25" s="123" t="s">
        <v>125</v>
      </c>
      <c r="B25" s="124">
        <v>20799</v>
      </c>
      <c r="C25" s="124">
        <v>61377</v>
      </c>
      <c r="D25" s="124">
        <v>8742</v>
      </c>
      <c r="E25" s="124">
        <v>8097</v>
      </c>
      <c r="F25" s="165">
        <f>+(B25+C25+D25+E25)/$B$20</f>
        <v>0.64086549041436358</v>
      </c>
      <c r="G25" s="124">
        <v>6802</v>
      </c>
      <c r="H25" s="124">
        <v>1381</v>
      </c>
      <c r="I25" s="124">
        <v>47304</v>
      </c>
    </row>
    <row r="26" spans="1:9" ht="24.75" customHeight="1" x14ac:dyDescent="0.15">
      <c r="A26" s="294" t="s">
        <v>148</v>
      </c>
      <c r="B26" s="294"/>
      <c r="C26" s="294"/>
      <c r="D26" s="294"/>
      <c r="E26" s="294"/>
      <c r="F26" s="294"/>
      <c r="G26" s="294"/>
      <c r="H26" s="294"/>
      <c r="I26" s="294"/>
    </row>
    <row r="27" spans="1:9" ht="10.5" customHeight="1" x14ac:dyDescent="0.15">
      <c r="A27" s="126" t="s">
        <v>149</v>
      </c>
    </row>
    <row r="28" spans="1:9" s="163" customFormat="1" ht="42.75" customHeight="1" x14ac:dyDescent="0.15">
      <c r="A28" s="295" t="s">
        <v>152</v>
      </c>
      <c r="B28" s="295"/>
      <c r="C28" s="295"/>
      <c r="D28" s="295"/>
      <c r="E28" s="295"/>
      <c r="F28" s="295"/>
      <c r="G28" s="295"/>
      <c r="H28" s="295"/>
      <c r="I28" s="295"/>
    </row>
    <row r="29" spans="1:9" ht="13.5" customHeight="1" x14ac:dyDescent="0.15">
      <c r="A29" s="127" t="s">
        <v>153</v>
      </c>
      <c r="B29" s="129"/>
      <c r="C29" s="129"/>
      <c r="D29" s="129"/>
      <c r="E29" s="129"/>
      <c r="F29" s="129"/>
      <c r="G29" s="129"/>
      <c r="H29" s="129"/>
      <c r="I29" s="129"/>
    </row>
  </sheetData>
  <mergeCells count="10">
    <mergeCell ref="A2:A4"/>
    <mergeCell ref="B2:B3"/>
    <mergeCell ref="B4:I4"/>
    <mergeCell ref="C2:I2"/>
    <mergeCell ref="A1:I1"/>
    <mergeCell ref="A28:I28"/>
    <mergeCell ref="A26:I26"/>
    <mergeCell ref="B19:I19"/>
    <mergeCell ref="B5:I5"/>
    <mergeCell ref="B12:I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Normal="100" workbookViewId="0">
      <selection sqref="A1:F1"/>
    </sheetView>
  </sheetViews>
  <sheetFormatPr defaultRowHeight="12.75" x14ac:dyDescent="0.2"/>
  <cols>
    <col min="1" max="1" width="19" style="132" customWidth="1"/>
    <col min="2" max="2" width="14.140625" style="132" customWidth="1"/>
    <col min="3" max="3" width="13.85546875" style="132" customWidth="1"/>
    <col min="4" max="4" width="13.5703125" style="132" customWidth="1"/>
    <col min="5" max="5" width="15.28515625" style="132" customWidth="1"/>
    <col min="6" max="6" width="14.140625" style="132" customWidth="1"/>
    <col min="7" max="7" width="8.85546875" style="130" customWidth="1"/>
    <col min="8" max="8" width="9.85546875" style="132" bestFit="1" customWidth="1"/>
    <col min="9" max="256" width="9.140625" style="132"/>
    <col min="257" max="257" width="19" style="132" customWidth="1"/>
    <col min="258" max="258" width="14.140625" style="132" customWidth="1"/>
    <col min="259" max="259" width="13.85546875" style="132" customWidth="1"/>
    <col min="260" max="260" width="13.5703125" style="132" customWidth="1"/>
    <col min="261" max="261" width="15.28515625" style="132" customWidth="1"/>
    <col min="262" max="262" width="14.140625" style="132" customWidth="1"/>
    <col min="263" max="263" width="8.85546875" style="132" customWidth="1"/>
    <col min="264" max="264" width="9.85546875" style="132" bestFit="1" customWidth="1"/>
    <col min="265" max="512" width="9.140625" style="132"/>
    <col min="513" max="513" width="19" style="132" customWidth="1"/>
    <col min="514" max="514" width="14.140625" style="132" customWidth="1"/>
    <col min="515" max="515" width="13.85546875" style="132" customWidth="1"/>
    <col min="516" max="516" width="13.5703125" style="132" customWidth="1"/>
    <col min="517" max="517" width="15.28515625" style="132" customWidth="1"/>
    <col min="518" max="518" width="14.140625" style="132" customWidth="1"/>
    <col min="519" max="519" width="8.85546875" style="132" customWidth="1"/>
    <col min="520" max="520" width="9.85546875" style="132" bestFit="1" customWidth="1"/>
    <col min="521" max="768" width="9.140625" style="132"/>
    <col min="769" max="769" width="19" style="132" customWidth="1"/>
    <col min="770" max="770" width="14.140625" style="132" customWidth="1"/>
    <col min="771" max="771" width="13.85546875" style="132" customWidth="1"/>
    <col min="772" max="772" width="13.5703125" style="132" customWidth="1"/>
    <col min="773" max="773" width="15.28515625" style="132" customWidth="1"/>
    <col min="774" max="774" width="14.140625" style="132" customWidth="1"/>
    <col min="775" max="775" width="8.85546875" style="132" customWidth="1"/>
    <col min="776" max="776" width="9.85546875" style="132" bestFit="1" customWidth="1"/>
    <col min="777" max="1024" width="9.140625" style="132"/>
    <col min="1025" max="1025" width="19" style="132" customWidth="1"/>
    <col min="1026" max="1026" width="14.140625" style="132" customWidth="1"/>
    <col min="1027" max="1027" width="13.85546875" style="132" customWidth="1"/>
    <col min="1028" max="1028" width="13.5703125" style="132" customWidth="1"/>
    <col min="1029" max="1029" width="15.28515625" style="132" customWidth="1"/>
    <col min="1030" max="1030" width="14.140625" style="132" customWidth="1"/>
    <col min="1031" max="1031" width="8.85546875" style="132" customWidth="1"/>
    <col min="1032" max="1032" width="9.85546875" style="132" bestFit="1" customWidth="1"/>
    <col min="1033" max="1280" width="9.140625" style="132"/>
    <col min="1281" max="1281" width="19" style="132" customWidth="1"/>
    <col min="1282" max="1282" width="14.140625" style="132" customWidth="1"/>
    <col min="1283" max="1283" width="13.85546875" style="132" customWidth="1"/>
    <col min="1284" max="1284" width="13.5703125" style="132" customWidth="1"/>
    <col min="1285" max="1285" width="15.28515625" style="132" customWidth="1"/>
    <col min="1286" max="1286" width="14.140625" style="132" customWidth="1"/>
    <col min="1287" max="1287" width="8.85546875" style="132" customWidth="1"/>
    <col min="1288" max="1288" width="9.85546875" style="132" bestFit="1" customWidth="1"/>
    <col min="1289" max="1536" width="9.140625" style="132"/>
    <col min="1537" max="1537" width="19" style="132" customWidth="1"/>
    <col min="1538" max="1538" width="14.140625" style="132" customWidth="1"/>
    <col min="1539" max="1539" width="13.85546875" style="132" customWidth="1"/>
    <col min="1540" max="1540" width="13.5703125" style="132" customWidth="1"/>
    <col min="1541" max="1541" width="15.28515625" style="132" customWidth="1"/>
    <col min="1542" max="1542" width="14.140625" style="132" customWidth="1"/>
    <col min="1543" max="1543" width="8.85546875" style="132" customWidth="1"/>
    <col min="1544" max="1544" width="9.85546875" style="132" bestFit="1" customWidth="1"/>
    <col min="1545" max="1792" width="9.140625" style="132"/>
    <col min="1793" max="1793" width="19" style="132" customWidth="1"/>
    <col min="1794" max="1794" width="14.140625" style="132" customWidth="1"/>
    <col min="1795" max="1795" width="13.85546875" style="132" customWidth="1"/>
    <col min="1796" max="1796" width="13.5703125" style="132" customWidth="1"/>
    <col min="1797" max="1797" width="15.28515625" style="132" customWidth="1"/>
    <col min="1798" max="1798" width="14.140625" style="132" customWidth="1"/>
    <col min="1799" max="1799" width="8.85546875" style="132" customWidth="1"/>
    <col min="1800" max="1800" width="9.85546875" style="132" bestFit="1" customWidth="1"/>
    <col min="1801" max="2048" width="9.140625" style="132"/>
    <col min="2049" max="2049" width="19" style="132" customWidth="1"/>
    <col min="2050" max="2050" width="14.140625" style="132" customWidth="1"/>
    <col min="2051" max="2051" width="13.85546875" style="132" customWidth="1"/>
    <col min="2052" max="2052" width="13.5703125" style="132" customWidth="1"/>
    <col min="2053" max="2053" width="15.28515625" style="132" customWidth="1"/>
    <col min="2054" max="2054" width="14.140625" style="132" customWidth="1"/>
    <col min="2055" max="2055" width="8.85546875" style="132" customWidth="1"/>
    <col min="2056" max="2056" width="9.85546875" style="132" bestFit="1" customWidth="1"/>
    <col min="2057" max="2304" width="9.140625" style="132"/>
    <col min="2305" max="2305" width="19" style="132" customWidth="1"/>
    <col min="2306" max="2306" width="14.140625" style="132" customWidth="1"/>
    <col min="2307" max="2307" width="13.85546875" style="132" customWidth="1"/>
    <col min="2308" max="2308" width="13.5703125" style="132" customWidth="1"/>
    <col min="2309" max="2309" width="15.28515625" style="132" customWidth="1"/>
    <col min="2310" max="2310" width="14.140625" style="132" customWidth="1"/>
    <col min="2311" max="2311" width="8.85546875" style="132" customWidth="1"/>
    <col min="2312" max="2312" width="9.85546875" style="132" bestFit="1" customWidth="1"/>
    <col min="2313" max="2560" width="9.140625" style="132"/>
    <col min="2561" max="2561" width="19" style="132" customWidth="1"/>
    <col min="2562" max="2562" width="14.140625" style="132" customWidth="1"/>
    <col min="2563" max="2563" width="13.85546875" style="132" customWidth="1"/>
    <col min="2564" max="2564" width="13.5703125" style="132" customWidth="1"/>
    <col min="2565" max="2565" width="15.28515625" style="132" customWidth="1"/>
    <col min="2566" max="2566" width="14.140625" style="132" customWidth="1"/>
    <col min="2567" max="2567" width="8.85546875" style="132" customWidth="1"/>
    <col min="2568" max="2568" width="9.85546875" style="132" bestFit="1" customWidth="1"/>
    <col min="2569" max="2816" width="9.140625" style="132"/>
    <col min="2817" max="2817" width="19" style="132" customWidth="1"/>
    <col min="2818" max="2818" width="14.140625" style="132" customWidth="1"/>
    <col min="2819" max="2819" width="13.85546875" style="132" customWidth="1"/>
    <col min="2820" max="2820" width="13.5703125" style="132" customWidth="1"/>
    <col min="2821" max="2821" width="15.28515625" style="132" customWidth="1"/>
    <col min="2822" max="2822" width="14.140625" style="132" customWidth="1"/>
    <col min="2823" max="2823" width="8.85546875" style="132" customWidth="1"/>
    <col min="2824" max="2824" width="9.85546875" style="132" bestFit="1" customWidth="1"/>
    <col min="2825" max="3072" width="9.140625" style="132"/>
    <col min="3073" max="3073" width="19" style="132" customWidth="1"/>
    <col min="3074" max="3074" width="14.140625" style="132" customWidth="1"/>
    <col min="3075" max="3075" width="13.85546875" style="132" customWidth="1"/>
    <col min="3076" max="3076" width="13.5703125" style="132" customWidth="1"/>
    <col min="3077" max="3077" width="15.28515625" style="132" customWidth="1"/>
    <col min="3078" max="3078" width="14.140625" style="132" customWidth="1"/>
    <col min="3079" max="3079" width="8.85546875" style="132" customWidth="1"/>
    <col min="3080" max="3080" width="9.85546875" style="132" bestFit="1" customWidth="1"/>
    <col min="3081" max="3328" width="9.140625" style="132"/>
    <col min="3329" max="3329" width="19" style="132" customWidth="1"/>
    <col min="3330" max="3330" width="14.140625" style="132" customWidth="1"/>
    <col min="3331" max="3331" width="13.85546875" style="132" customWidth="1"/>
    <col min="3332" max="3332" width="13.5703125" style="132" customWidth="1"/>
    <col min="3333" max="3333" width="15.28515625" style="132" customWidth="1"/>
    <col min="3334" max="3334" width="14.140625" style="132" customWidth="1"/>
    <col min="3335" max="3335" width="8.85546875" style="132" customWidth="1"/>
    <col min="3336" max="3336" width="9.85546875" style="132" bestFit="1" customWidth="1"/>
    <col min="3337" max="3584" width="9.140625" style="132"/>
    <col min="3585" max="3585" width="19" style="132" customWidth="1"/>
    <col min="3586" max="3586" width="14.140625" style="132" customWidth="1"/>
    <col min="3587" max="3587" width="13.85546875" style="132" customWidth="1"/>
    <col min="3588" max="3588" width="13.5703125" style="132" customWidth="1"/>
    <col min="3589" max="3589" width="15.28515625" style="132" customWidth="1"/>
    <col min="3590" max="3590" width="14.140625" style="132" customWidth="1"/>
    <col min="3591" max="3591" width="8.85546875" style="132" customWidth="1"/>
    <col min="3592" max="3592" width="9.85546875" style="132" bestFit="1" customWidth="1"/>
    <col min="3593" max="3840" width="9.140625" style="132"/>
    <col min="3841" max="3841" width="19" style="132" customWidth="1"/>
    <col min="3842" max="3842" width="14.140625" style="132" customWidth="1"/>
    <col min="3843" max="3843" width="13.85546875" style="132" customWidth="1"/>
    <col min="3844" max="3844" width="13.5703125" style="132" customWidth="1"/>
    <col min="3845" max="3845" width="15.28515625" style="132" customWidth="1"/>
    <col min="3846" max="3846" width="14.140625" style="132" customWidth="1"/>
    <col min="3847" max="3847" width="8.85546875" style="132" customWidth="1"/>
    <col min="3848" max="3848" width="9.85546875" style="132" bestFit="1" customWidth="1"/>
    <col min="3849" max="4096" width="9.140625" style="132"/>
    <col min="4097" max="4097" width="19" style="132" customWidth="1"/>
    <col min="4098" max="4098" width="14.140625" style="132" customWidth="1"/>
    <col min="4099" max="4099" width="13.85546875" style="132" customWidth="1"/>
    <col min="4100" max="4100" width="13.5703125" style="132" customWidth="1"/>
    <col min="4101" max="4101" width="15.28515625" style="132" customWidth="1"/>
    <col min="4102" max="4102" width="14.140625" style="132" customWidth="1"/>
    <col min="4103" max="4103" width="8.85546875" style="132" customWidth="1"/>
    <col min="4104" max="4104" width="9.85546875" style="132" bestFit="1" customWidth="1"/>
    <col min="4105" max="4352" width="9.140625" style="132"/>
    <col min="4353" max="4353" width="19" style="132" customWidth="1"/>
    <col min="4354" max="4354" width="14.140625" style="132" customWidth="1"/>
    <col min="4355" max="4355" width="13.85546875" style="132" customWidth="1"/>
    <col min="4356" max="4356" width="13.5703125" style="132" customWidth="1"/>
    <col min="4357" max="4357" width="15.28515625" style="132" customWidth="1"/>
    <col min="4358" max="4358" width="14.140625" style="132" customWidth="1"/>
    <col min="4359" max="4359" width="8.85546875" style="132" customWidth="1"/>
    <col min="4360" max="4360" width="9.85546875" style="132" bestFit="1" customWidth="1"/>
    <col min="4361" max="4608" width="9.140625" style="132"/>
    <col min="4609" max="4609" width="19" style="132" customWidth="1"/>
    <col min="4610" max="4610" width="14.140625" style="132" customWidth="1"/>
    <col min="4611" max="4611" width="13.85546875" style="132" customWidth="1"/>
    <col min="4612" max="4612" width="13.5703125" style="132" customWidth="1"/>
    <col min="4613" max="4613" width="15.28515625" style="132" customWidth="1"/>
    <col min="4614" max="4614" width="14.140625" style="132" customWidth="1"/>
    <col min="4615" max="4615" width="8.85546875" style="132" customWidth="1"/>
    <col min="4616" max="4616" width="9.85546875" style="132" bestFit="1" customWidth="1"/>
    <col min="4617" max="4864" width="9.140625" style="132"/>
    <col min="4865" max="4865" width="19" style="132" customWidth="1"/>
    <col min="4866" max="4866" width="14.140625" style="132" customWidth="1"/>
    <col min="4867" max="4867" width="13.85546875" style="132" customWidth="1"/>
    <col min="4868" max="4868" width="13.5703125" style="132" customWidth="1"/>
    <col min="4869" max="4869" width="15.28515625" style="132" customWidth="1"/>
    <col min="4870" max="4870" width="14.140625" style="132" customWidth="1"/>
    <col min="4871" max="4871" width="8.85546875" style="132" customWidth="1"/>
    <col min="4872" max="4872" width="9.85546875" style="132" bestFit="1" customWidth="1"/>
    <col min="4873" max="5120" width="9.140625" style="132"/>
    <col min="5121" max="5121" width="19" style="132" customWidth="1"/>
    <col min="5122" max="5122" width="14.140625" style="132" customWidth="1"/>
    <col min="5123" max="5123" width="13.85546875" style="132" customWidth="1"/>
    <col min="5124" max="5124" width="13.5703125" style="132" customWidth="1"/>
    <col min="5125" max="5125" width="15.28515625" style="132" customWidth="1"/>
    <col min="5126" max="5126" width="14.140625" style="132" customWidth="1"/>
    <col min="5127" max="5127" width="8.85546875" style="132" customWidth="1"/>
    <col min="5128" max="5128" width="9.85546875" style="132" bestFit="1" customWidth="1"/>
    <col min="5129" max="5376" width="9.140625" style="132"/>
    <col min="5377" max="5377" width="19" style="132" customWidth="1"/>
    <col min="5378" max="5378" width="14.140625" style="132" customWidth="1"/>
    <col min="5379" max="5379" width="13.85546875" style="132" customWidth="1"/>
    <col min="5380" max="5380" width="13.5703125" style="132" customWidth="1"/>
    <col min="5381" max="5381" width="15.28515625" style="132" customWidth="1"/>
    <col min="5382" max="5382" width="14.140625" style="132" customWidth="1"/>
    <col min="5383" max="5383" width="8.85546875" style="132" customWidth="1"/>
    <col min="5384" max="5384" width="9.85546875" style="132" bestFit="1" customWidth="1"/>
    <col min="5385" max="5632" width="9.140625" style="132"/>
    <col min="5633" max="5633" width="19" style="132" customWidth="1"/>
    <col min="5634" max="5634" width="14.140625" style="132" customWidth="1"/>
    <col min="5635" max="5635" width="13.85546875" style="132" customWidth="1"/>
    <col min="5636" max="5636" width="13.5703125" style="132" customWidth="1"/>
    <col min="5637" max="5637" width="15.28515625" style="132" customWidth="1"/>
    <col min="5638" max="5638" width="14.140625" style="132" customWidth="1"/>
    <col min="5639" max="5639" width="8.85546875" style="132" customWidth="1"/>
    <col min="5640" max="5640" width="9.85546875" style="132" bestFit="1" customWidth="1"/>
    <col min="5641" max="5888" width="9.140625" style="132"/>
    <col min="5889" max="5889" width="19" style="132" customWidth="1"/>
    <col min="5890" max="5890" width="14.140625" style="132" customWidth="1"/>
    <col min="5891" max="5891" width="13.85546875" style="132" customWidth="1"/>
    <col min="5892" max="5892" width="13.5703125" style="132" customWidth="1"/>
    <col min="5893" max="5893" width="15.28515625" style="132" customWidth="1"/>
    <col min="5894" max="5894" width="14.140625" style="132" customWidth="1"/>
    <col min="5895" max="5895" width="8.85546875" style="132" customWidth="1"/>
    <col min="5896" max="5896" width="9.85546875" style="132" bestFit="1" customWidth="1"/>
    <col min="5897" max="6144" width="9.140625" style="132"/>
    <col min="6145" max="6145" width="19" style="132" customWidth="1"/>
    <col min="6146" max="6146" width="14.140625" style="132" customWidth="1"/>
    <col min="6147" max="6147" width="13.85546875" style="132" customWidth="1"/>
    <col min="6148" max="6148" width="13.5703125" style="132" customWidth="1"/>
    <col min="6149" max="6149" width="15.28515625" style="132" customWidth="1"/>
    <col min="6150" max="6150" width="14.140625" style="132" customWidth="1"/>
    <col min="6151" max="6151" width="8.85546875" style="132" customWidth="1"/>
    <col min="6152" max="6152" width="9.85546875" style="132" bestFit="1" customWidth="1"/>
    <col min="6153" max="6400" width="9.140625" style="132"/>
    <col min="6401" max="6401" width="19" style="132" customWidth="1"/>
    <col min="6402" max="6402" width="14.140625" style="132" customWidth="1"/>
    <col min="6403" max="6403" width="13.85546875" style="132" customWidth="1"/>
    <col min="6404" max="6404" width="13.5703125" style="132" customWidth="1"/>
    <col min="6405" max="6405" width="15.28515625" style="132" customWidth="1"/>
    <col min="6406" max="6406" width="14.140625" style="132" customWidth="1"/>
    <col min="6407" max="6407" width="8.85546875" style="132" customWidth="1"/>
    <col min="6408" max="6408" width="9.85546875" style="132" bestFit="1" customWidth="1"/>
    <col min="6409" max="6656" width="9.140625" style="132"/>
    <col min="6657" max="6657" width="19" style="132" customWidth="1"/>
    <col min="6658" max="6658" width="14.140625" style="132" customWidth="1"/>
    <col min="6659" max="6659" width="13.85546875" style="132" customWidth="1"/>
    <col min="6660" max="6660" width="13.5703125" style="132" customWidth="1"/>
    <col min="6661" max="6661" width="15.28515625" style="132" customWidth="1"/>
    <col min="6662" max="6662" width="14.140625" style="132" customWidth="1"/>
    <col min="6663" max="6663" width="8.85546875" style="132" customWidth="1"/>
    <col min="6664" max="6664" width="9.85546875" style="132" bestFit="1" customWidth="1"/>
    <col min="6665" max="6912" width="9.140625" style="132"/>
    <col min="6913" max="6913" width="19" style="132" customWidth="1"/>
    <col min="6914" max="6914" width="14.140625" style="132" customWidth="1"/>
    <col min="6915" max="6915" width="13.85546875" style="132" customWidth="1"/>
    <col min="6916" max="6916" width="13.5703125" style="132" customWidth="1"/>
    <col min="6917" max="6917" width="15.28515625" style="132" customWidth="1"/>
    <col min="6918" max="6918" width="14.140625" style="132" customWidth="1"/>
    <col min="6919" max="6919" width="8.85546875" style="132" customWidth="1"/>
    <col min="6920" max="6920" width="9.85546875" style="132" bestFit="1" customWidth="1"/>
    <col min="6921" max="7168" width="9.140625" style="132"/>
    <col min="7169" max="7169" width="19" style="132" customWidth="1"/>
    <col min="7170" max="7170" width="14.140625" style="132" customWidth="1"/>
    <col min="7171" max="7171" width="13.85546875" style="132" customWidth="1"/>
    <col min="7172" max="7172" width="13.5703125" style="132" customWidth="1"/>
    <col min="7173" max="7173" width="15.28515625" style="132" customWidth="1"/>
    <col min="7174" max="7174" width="14.140625" style="132" customWidth="1"/>
    <col min="7175" max="7175" width="8.85546875" style="132" customWidth="1"/>
    <col min="7176" max="7176" width="9.85546875" style="132" bestFit="1" customWidth="1"/>
    <col min="7177" max="7424" width="9.140625" style="132"/>
    <col min="7425" max="7425" width="19" style="132" customWidth="1"/>
    <col min="7426" max="7426" width="14.140625" style="132" customWidth="1"/>
    <col min="7427" max="7427" width="13.85546875" style="132" customWidth="1"/>
    <col min="7428" max="7428" width="13.5703125" style="132" customWidth="1"/>
    <col min="7429" max="7429" width="15.28515625" style="132" customWidth="1"/>
    <col min="7430" max="7430" width="14.140625" style="132" customWidth="1"/>
    <col min="7431" max="7431" width="8.85546875" style="132" customWidth="1"/>
    <col min="7432" max="7432" width="9.85546875" style="132" bestFit="1" customWidth="1"/>
    <col min="7433" max="7680" width="9.140625" style="132"/>
    <col min="7681" max="7681" width="19" style="132" customWidth="1"/>
    <col min="7682" max="7682" width="14.140625" style="132" customWidth="1"/>
    <col min="7683" max="7683" width="13.85546875" style="132" customWidth="1"/>
    <col min="7684" max="7684" width="13.5703125" style="132" customWidth="1"/>
    <col min="7685" max="7685" width="15.28515625" style="132" customWidth="1"/>
    <col min="7686" max="7686" width="14.140625" style="132" customWidth="1"/>
    <col min="7687" max="7687" width="8.85546875" style="132" customWidth="1"/>
    <col min="7688" max="7688" width="9.85546875" style="132" bestFit="1" customWidth="1"/>
    <col min="7689" max="7936" width="9.140625" style="132"/>
    <col min="7937" max="7937" width="19" style="132" customWidth="1"/>
    <col min="7938" max="7938" width="14.140625" style="132" customWidth="1"/>
    <col min="7939" max="7939" width="13.85546875" style="132" customWidth="1"/>
    <col min="7940" max="7940" width="13.5703125" style="132" customWidth="1"/>
    <col min="7941" max="7941" width="15.28515625" style="132" customWidth="1"/>
    <col min="7942" max="7942" width="14.140625" style="132" customWidth="1"/>
    <col min="7943" max="7943" width="8.85546875" style="132" customWidth="1"/>
    <col min="7944" max="7944" width="9.85546875" style="132" bestFit="1" customWidth="1"/>
    <col min="7945" max="8192" width="9.140625" style="132"/>
    <col min="8193" max="8193" width="19" style="132" customWidth="1"/>
    <col min="8194" max="8194" width="14.140625" style="132" customWidth="1"/>
    <col min="8195" max="8195" width="13.85546875" style="132" customWidth="1"/>
    <col min="8196" max="8196" width="13.5703125" style="132" customWidth="1"/>
    <col min="8197" max="8197" width="15.28515625" style="132" customWidth="1"/>
    <col min="8198" max="8198" width="14.140625" style="132" customWidth="1"/>
    <col min="8199" max="8199" width="8.85546875" style="132" customWidth="1"/>
    <col min="8200" max="8200" width="9.85546875" style="132" bestFit="1" customWidth="1"/>
    <col min="8201" max="8448" width="9.140625" style="132"/>
    <col min="8449" max="8449" width="19" style="132" customWidth="1"/>
    <col min="8450" max="8450" width="14.140625" style="132" customWidth="1"/>
    <col min="8451" max="8451" width="13.85546875" style="132" customWidth="1"/>
    <col min="8452" max="8452" width="13.5703125" style="132" customWidth="1"/>
    <col min="8453" max="8453" width="15.28515625" style="132" customWidth="1"/>
    <col min="8454" max="8454" width="14.140625" style="132" customWidth="1"/>
    <col min="8455" max="8455" width="8.85546875" style="132" customWidth="1"/>
    <col min="8456" max="8456" width="9.85546875" style="132" bestFit="1" customWidth="1"/>
    <col min="8457" max="8704" width="9.140625" style="132"/>
    <col min="8705" max="8705" width="19" style="132" customWidth="1"/>
    <col min="8706" max="8706" width="14.140625" style="132" customWidth="1"/>
    <col min="8707" max="8707" width="13.85546875" style="132" customWidth="1"/>
    <col min="8708" max="8708" width="13.5703125" style="132" customWidth="1"/>
    <col min="8709" max="8709" width="15.28515625" style="132" customWidth="1"/>
    <col min="8710" max="8710" width="14.140625" style="132" customWidth="1"/>
    <col min="8711" max="8711" width="8.85546875" style="132" customWidth="1"/>
    <col min="8712" max="8712" width="9.85546875" style="132" bestFit="1" customWidth="1"/>
    <col min="8713" max="8960" width="9.140625" style="132"/>
    <col min="8961" max="8961" width="19" style="132" customWidth="1"/>
    <col min="8962" max="8962" width="14.140625" style="132" customWidth="1"/>
    <col min="8963" max="8963" width="13.85546875" style="132" customWidth="1"/>
    <col min="8964" max="8964" width="13.5703125" style="132" customWidth="1"/>
    <col min="8965" max="8965" width="15.28515625" style="132" customWidth="1"/>
    <col min="8966" max="8966" width="14.140625" style="132" customWidth="1"/>
    <col min="8967" max="8967" width="8.85546875" style="132" customWidth="1"/>
    <col min="8968" max="8968" width="9.85546875" style="132" bestFit="1" customWidth="1"/>
    <col min="8969" max="9216" width="9.140625" style="132"/>
    <col min="9217" max="9217" width="19" style="132" customWidth="1"/>
    <col min="9218" max="9218" width="14.140625" style="132" customWidth="1"/>
    <col min="9219" max="9219" width="13.85546875" style="132" customWidth="1"/>
    <col min="9220" max="9220" width="13.5703125" style="132" customWidth="1"/>
    <col min="9221" max="9221" width="15.28515625" style="132" customWidth="1"/>
    <col min="9222" max="9222" width="14.140625" style="132" customWidth="1"/>
    <col min="9223" max="9223" width="8.85546875" style="132" customWidth="1"/>
    <col min="9224" max="9224" width="9.85546875" style="132" bestFit="1" customWidth="1"/>
    <col min="9225" max="9472" width="9.140625" style="132"/>
    <col min="9473" max="9473" width="19" style="132" customWidth="1"/>
    <col min="9474" max="9474" width="14.140625" style="132" customWidth="1"/>
    <col min="9475" max="9475" width="13.85546875" style="132" customWidth="1"/>
    <col min="9476" max="9476" width="13.5703125" style="132" customWidth="1"/>
    <col min="9477" max="9477" width="15.28515625" style="132" customWidth="1"/>
    <col min="9478" max="9478" width="14.140625" style="132" customWidth="1"/>
    <col min="9479" max="9479" width="8.85546875" style="132" customWidth="1"/>
    <col min="9480" max="9480" width="9.85546875" style="132" bestFit="1" customWidth="1"/>
    <col min="9481" max="9728" width="9.140625" style="132"/>
    <col min="9729" max="9729" width="19" style="132" customWidth="1"/>
    <col min="9730" max="9730" width="14.140625" style="132" customWidth="1"/>
    <col min="9731" max="9731" width="13.85546875" style="132" customWidth="1"/>
    <col min="9732" max="9732" width="13.5703125" style="132" customWidth="1"/>
    <col min="9733" max="9733" width="15.28515625" style="132" customWidth="1"/>
    <col min="9734" max="9734" width="14.140625" style="132" customWidth="1"/>
    <col min="9735" max="9735" width="8.85546875" style="132" customWidth="1"/>
    <col min="9736" max="9736" width="9.85546875" style="132" bestFit="1" customWidth="1"/>
    <col min="9737" max="9984" width="9.140625" style="132"/>
    <col min="9985" max="9985" width="19" style="132" customWidth="1"/>
    <col min="9986" max="9986" width="14.140625" style="132" customWidth="1"/>
    <col min="9987" max="9987" width="13.85546875" style="132" customWidth="1"/>
    <col min="9988" max="9988" width="13.5703125" style="132" customWidth="1"/>
    <col min="9989" max="9989" width="15.28515625" style="132" customWidth="1"/>
    <col min="9990" max="9990" width="14.140625" style="132" customWidth="1"/>
    <col min="9991" max="9991" width="8.85546875" style="132" customWidth="1"/>
    <col min="9992" max="9992" width="9.85546875" style="132" bestFit="1" customWidth="1"/>
    <col min="9993" max="10240" width="9.140625" style="132"/>
    <col min="10241" max="10241" width="19" style="132" customWidth="1"/>
    <col min="10242" max="10242" width="14.140625" style="132" customWidth="1"/>
    <col min="10243" max="10243" width="13.85546875" style="132" customWidth="1"/>
    <col min="10244" max="10244" width="13.5703125" style="132" customWidth="1"/>
    <col min="10245" max="10245" width="15.28515625" style="132" customWidth="1"/>
    <col min="10246" max="10246" width="14.140625" style="132" customWidth="1"/>
    <col min="10247" max="10247" width="8.85546875" style="132" customWidth="1"/>
    <col min="10248" max="10248" width="9.85546875" style="132" bestFit="1" customWidth="1"/>
    <col min="10249" max="10496" width="9.140625" style="132"/>
    <col min="10497" max="10497" width="19" style="132" customWidth="1"/>
    <col min="10498" max="10498" width="14.140625" style="132" customWidth="1"/>
    <col min="10499" max="10499" width="13.85546875" style="132" customWidth="1"/>
    <col min="10500" max="10500" width="13.5703125" style="132" customWidth="1"/>
    <col min="10501" max="10501" width="15.28515625" style="132" customWidth="1"/>
    <col min="10502" max="10502" width="14.140625" style="132" customWidth="1"/>
    <col min="10503" max="10503" width="8.85546875" style="132" customWidth="1"/>
    <col min="10504" max="10504" width="9.85546875" style="132" bestFit="1" customWidth="1"/>
    <col min="10505" max="10752" width="9.140625" style="132"/>
    <col min="10753" max="10753" width="19" style="132" customWidth="1"/>
    <col min="10754" max="10754" width="14.140625" style="132" customWidth="1"/>
    <col min="10755" max="10755" width="13.85546875" style="132" customWidth="1"/>
    <col min="10756" max="10756" width="13.5703125" style="132" customWidth="1"/>
    <col min="10757" max="10757" width="15.28515625" style="132" customWidth="1"/>
    <col min="10758" max="10758" width="14.140625" style="132" customWidth="1"/>
    <col min="10759" max="10759" width="8.85546875" style="132" customWidth="1"/>
    <col min="10760" max="10760" width="9.85546875" style="132" bestFit="1" customWidth="1"/>
    <col min="10761" max="11008" width="9.140625" style="132"/>
    <col min="11009" max="11009" width="19" style="132" customWidth="1"/>
    <col min="11010" max="11010" width="14.140625" style="132" customWidth="1"/>
    <col min="11011" max="11011" width="13.85546875" style="132" customWidth="1"/>
    <col min="11012" max="11012" width="13.5703125" style="132" customWidth="1"/>
    <col min="11013" max="11013" width="15.28515625" style="132" customWidth="1"/>
    <col min="11014" max="11014" width="14.140625" style="132" customWidth="1"/>
    <col min="11015" max="11015" width="8.85546875" style="132" customWidth="1"/>
    <col min="11016" max="11016" width="9.85546875" style="132" bestFit="1" customWidth="1"/>
    <col min="11017" max="11264" width="9.140625" style="132"/>
    <col min="11265" max="11265" width="19" style="132" customWidth="1"/>
    <col min="11266" max="11266" width="14.140625" style="132" customWidth="1"/>
    <col min="11267" max="11267" width="13.85546875" style="132" customWidth="1"/>
    <col min="11268" max="11268" width="13.5703125" style="132" customWidth="1"/>
    <col min="11269" max="11269" width="15.28515625" style="132" customWidth="1"/>
    <col min="11270" max="11270" width="14.140625" style="132" customWidth="1"/>
    <col min="11271" max="11271" width="8.85546875" style="132" customWidth="1"/>
    <col min="11272" max="11272" width="9.85546875" style="132" bestFit="1" customWidth="1"/>
    <col min="11273" max="11520" width="9.140625" style="132"/>
    <col min="11521" max="11521" width="19" style="132" customWidth="1"/>
    <col min="11522" max="11522" width="14.140625" style="132" customWidth="1"/>
    <col min="11523" max="11523" width="13.85546875" style="132" customWidth="1"/>
    <col min="11524" max="11524" width="13.5703125" style="132" customWidth="1"/>
    <col min="11525" max="11525" width="15.28515625" style="132" customWidth="1"/>
    <col min="11526" max="11526" width="14.140625" style="132" customWidth="1"/>
    <col min="11527" max="11527" width="8.85546875" style="132" customWidth="1"/>
    <col min="11528" max="11528" width="9.85546875" style="132" bestFit="1" customWidth="1"/>
    <col min="11529" max="11776" width="9.140625" style="132"/>
    <col min="11777" max="11777" width="19" style="132" customWidth="1"/>
    <col min="11778" max="11778" width="14.140625" style="132" customWidth="1"/>
    <col min="11779" max="11779" width="13.85546875" style="132" customWidth="1"/>
    <col min="11780" max="11780" width="13.5703125" style="132" customWidth="1"/>
    <col min="11781" max="11781" width="15.28515625" style="132" customWidth="1"/>
    <col min="11782" max="11782" width="14.140625" style="132" customWidth="1"/>
    <col min="11783" max="11783" width="8.85546875" style="132" customWidth="1"/>
    <col min="11784" max="11784" width="9.85546875" style="132" bestFit="1" customWidth="1"/>
    <col min="11785" max="12032" width="9.140625" style="132"/>
    <col min="12033" max="12033" width="19" style="132" customWidth="1"/>
    <col min="12034" max="12034" width="14.140625" style="132" customWidth="1"/>
    <col min="12035" max="12035" width="13.85546875" style="132" customWidth="1"/>
    <col min="12036" max="12036" width="13.5703125" style="132" customWidth="1"/>
    <col min="12037" max="12037" width="15.28515625" style="132" customWidth="1"/>
    <col min="12038" max="12038" width="14.140625" style="132" customWidth="1"/>
    <col min="12039" max="12039" width="8.85546875" style="132" customWidth="1"/>
    <col min="12040" max="12040" width="9.85546875" style="132" bestFit="1" customWidth="1"/>
    <col min="12041" max="12288" width="9.140625" style="132"/>
    <col min="12289" max="12289" width="19" style="132" customWidth="1"/>
    <col min="12290" max="12290" width="14.140625" style="132" customWidth="1"/>
    <col min="12291" max="12291" width="13.85546875" style="132" customWidth="1"/>
    <col min="12292" max="12292" width="13.5703125" style="132" customWidth="1"/>
    <col min="12293" max="12293" width="15.28515625" style="132" customWidth="1"/>
    <col min="12294" max="12294" width="14.140625" style="132" customWidth="1"/>
    <col min="12295" max="12295" width="8.85546875" style="132" customWidth="1"/>
    <col min="12296" max="12296" width="9.85546875" style="132" bestFit="1" customWidth="1"/>
    <col min="12297" max="12544" width="9.140625" style="132"/>
    <col min="12545" max="12545" width="19" style="132" customWidth="1"/>
    <col min="12546" max="12546" width="14.140625" style="132" customWidth="1"/>
    <col min="12547" max="12547" width="13.85546875" style="132" customWidth="1"/>
    <col min="12548" max="12548" width="13.5703125" style="132" customWidth="1"/>
    <col min="12549" max="12549" width="15.28515625" style="132" customWidth="1"/>
    <col min="12550" max="12550" width="14.140625" style="132" customWidth="1"/>
    <col min="12551" max="12551" width="8.85546875" style="132" customWidth="1"/>
    <col min="12552" max="12552" width="9.85546875" style="132" bestFit="1" customWidth="1"/>
    <col min="12553" max="12800" width="9.140625" style="132"/>
    <col min="12801" max="12801" width="19" style="132" customWidth="1"/>
    <col min="12802" max="12802" width="14.140625" style="132" customWidth="1"/>
    <col min="12803" max="12803" width="13.85546875" style="132" customWidth="1"/>
    <col min="12804" max="12804" width="13.5703125" style="132" customWidth="1"/>
    <col min="12805" max="12805" width="15.28515625" style="132" customWidth="1"/>
    <col min="12806" max="12806" width="14.140625" style="132" customWidth="1"/>
    <col min="12807" max="12807" width="8.85546875" style="132" customWidth="1"/>
    <col min="12808" max="12808" width="9.85546875" style="132" bestFit="1" customWidth="1"/>
    <col min="12809" max="13056" width="9.140625" style="132"/>
    <col min="13057" max="13057" width="19" style="132" customWidth="1"/>
    <col min="13058" max="13058" width="14.140625" style="132" customWidth="1"/>
    <col min="13059" max="13059" width="13.85546875" style="132" customWidth="1"/>
    <col min="13060" max="13060" width="13.5703125" style="132" customWidth="1"/>
    <col min="13061" max="13061" width="15.28515625" style="132" customWidth="1"/>
    <col min="13062" max="13062" width="14.140625" style="132" customWidth="1"/>
    <col min="13063" max="13063" width="8.85546875" style="132" customWidth="1"/>
    <col min="13064" max="13064" width="9.85546875" style="132" bestFit="1" customWidth="1"/>
    <col min="13065" max="13312" width="9.140625" style="132"/>
    <col min="13313" max="13313" width="19" style="132" customWidth="1"/>
    <col min="13314" max="13314" width="14.140625" style="132" customWidth="1"/>
    <col min="13315" max="13315" width="13.85546875" style="132" customWidth="1"/>
    <col min="13316" max="13316" width="13.5703125" style="132" customWidth="1"/>
    <col min="13317" max="13317" width="15.28515625" style="132" customWidth="1"/>
    <col min="13318" max="13318" width="14.140625" style="132" customWidth="1"/>
    <col min="13319" max="13319" width="8.85546875" style="132" customWidth="1"/>
    <col min="13320" max="13320" width="9.85546875" style="132" bestFit="1" customWidth="1"/>
    <col min="13321" max="13568" width="9.140625" style="132"/>
    <col min="13569" max="13569" width="19" style="132" customWidth="1"/>
    <col min="13570" max="13570" width="14.140625" style="132" customWidth="1"/>
    <col min="13571" max="13571" width="13.85546875" style="132" customWidth="1"/>
    <col min="13572" max="13572" width="13.5703125" style="132" customWidth="1"/>
    <col min="13573" max="13573" width="15.28515625" style="132" customWidth="1"/>
    <col min="13574" max="13574" width="14.140625" style="132" customWidth="1"/>
    <col min="13575" max="13575" width="8.85546875" style="132" customWidth="1"/>
    <col min="13576" max="13576" width="9.85546875" style="132" bestFit="1" customWidth="1"/>
    <col min="13577" max="13824" width="9.140625" style="132"/>
    <col min="13825" max="13825" width="19" style="132" customWidth="1"/>
    <col min="13826" max="13826" width="14.140625" style="132" customWidth="1"/>
    <col min="13827" max="13827" width="13.85546875" style="132" customWidth="1"/>
    <col min="13828" max="13828" width="13.5703125" style="132" customWidth="1"/>
    <col min="13829" max="13829" width="15.28515625" style="132" customWidth="1"/>
    <col min="13830" max="13830" width="14.140625" style="132" customWidth="1"/>
    <col min="13831" max="13831" width="8.85546875" style="132" customWidth="1"/>
    <col min="13832" max="13832" width="9.85546875" style="132" bestFit="1" customWidth="1"/>
    <col min="13833" max="14080" width="9.140625" style="132"/>
    <col min="14081" max="14081" width="19" style="132" customWidth="1"/>
    <col min="14082" max="14082" width="14.140625" style="132" customWidth="1"/>
    <col min="14083" max="14083" width="13.85546875" style="132" customWidth="1"/>
    <col min="14084" max="14084" width="13.5703125" style="132" customWidth="1"/>
    <col min="14085" max="14085" width="15.28515625" style="132" customWidth="1"/>
    <col min="14086" max="14086" width="14.140625" style="132" customWidth="1"/>
    <col min="14087" max="14087" width="8.85546875" style="132" customWidth="1"/>
    <col min="14088" max="14088" width="9.85546875" style="132" bestFit="1" customWidth="1"/>
    <col min="14089" max="14336" width="9.140625" style="132"/>
    <col min="14337" max="14337" width="19" style="132" customWidth="1"/>
    <col min="14338" max="14338" width="14.140625" style="132" customWidth="1"/>
    <col min="14339" max="14339" width="13.85546875" style="132" customWidth="1"/>
    <col min="14340" max="14340" width="13.5703125" style="132" customWidth="1"/>
    <col min="14341" max="14341" width="15.28515625" style="132" customWidth="1"/>
    <col min="14342" max="14342" width="14.140625" style="132" customWidth="1"/>
    <col min="14343" max="14343" width="8.85546875" style="132" customWidth="1"/>
    <col min="14344" max="14344" width="9.85546875" style="132" bestFit="1" customWidth="1"/>
    <col min="14345" max="14592" width="9.140625" style="132"/>
    <col min="14593" max="14593" width="19" style="132" customWidth="1"/>
    <col min="14594" max="14594" width="14.140625" style="132" customWidth="1"/>
    <col min="14595" max="14595" width="13.85546875" style="132" customWidth="1"/>
    <col min="14596" max="14596" width="13.5703125" style="132" customWidth="1"/>
    <col min="14597" max="14597" width="15.28515625" style="132" customWidth="1"/>
    <col min="14598" max="14598" width="14.140625" style="132" customWidth="1"/>
    <col min="14599" max="14599" width="8.85546875" style="132" customWidth="1"/>
    <col min="14600" max="14600" width="9.85546875" style="132" bestFit="1" customWidth="1"/>
    <col min="14601" max="14848" width="9.140625" style="132"/>
    <col min="14849" max="14849" width="19" style="132" customWidth="1"/>
    <col min="14850" max="14850" width="14.140625" style="132" customWidth="1"/>
    <col min="14851" max="14851" width="13.85546875" style="132" customWidth="1"/>
    <col min="14852" max="14852" width="13.5703125" style="132" customWidth="1"/>
    <col min="14853" max="14853" width="15.28515625" style="132" customWidth="1"/>
    <col min="14854" max="14854" width="14.140625" style="132" customWidth="1"/>
    <col min="14855" max="14855" width="8.85546875" style="132" customWidth="1"/>
    <col min="14856" max="14856" width="9.85546875" style="132" bestFit="1" customWidth="1"/>
    <col min="14857" max="15104" width="9.140625" style="132"/>
    <col min="15105" max="15105" width="19" style="132" customWidth="1"/>
    <col min="15106" max="15106" width="14.140625" style="132" customWidth="1"/>
    <col min="15107" max="15107" width="13.85546875" style="132" customWidth="1"/>
    <col min="15108" max="15108" width="13.5703125" style="132" customWidth="1"/>
    <col min="15109" max="15109" width="15.28515625" style="132" customWidth="1"/>
    <col min="15110" max="15110" width="14.140625" style="132" customWidth="1"/>
    <col min="15111" max="15111" width="8.85546875" style="132" customWidth="1"/>
    <col min="15112" max="15112" width="9.85546875" style="132" bestFit="1" customWidth="1"/>
    <col min="15113" max="15360" width="9.140625" style="132"/>
    <col min="15361" max="15361" width="19" style="132" customWidth="1"/>
    <col min="15362" max="15362" width="14.140625" style="132" customWidth="1"/>
    <col min="15363" max="15363" width="13.85546875" style="132" customWidth="1"/>
    <col min="15364" max="15364" width="13.5703125" style="132" customWidth="1"/>
    <col min="15365" max="15365" width="15.28515625" style="132" customWidth="1"/>
    <col min="15366" max="15366" width="14.140625" style="132" customWidth="1"/>
    <col min="15367" max="15367" width="8.85546875" style="132" customWidth="1"/>
    <col min="15368" max="15368" width="9.85546875" style="132" bestFit="1" customWidth="1"/>
    <col min="15369" max="15616" width="9.140625" style="132"/>
    <col min="15617" max="15617" width="19" style="132" customWidth="1"/>
    <col min="15618" max="15618" width="14.140625" style="132" customWidth="1"/>
    <col min="15619" max="15619" width="13.85546875" style="132" customWidth="1"/>
    <col min="15620" max="15620" width="13.5703125" style="132" customWidth="1"/>
    <col min="15621" max="15621" width="15.28515625" style="132" customWidth="1"/>
    <col min="15622" max="15622" width="14.140625" style="132" customWidth="1"/>
    <col min="15623" max="15623" width="8.85546875" style="132" customWidth="1"/>
    <col min="15624" max="15624" width="9.85546875" style="132" bestFit="1" customWidth="1"/>
    <col min="15625" max="15872" width="9.140625" style="132"/>
    <col min="15873" max="15873" width="19" style="132" customWidth="1"/>
    <col min="15874" max="15874" width="14.140625" style="132" customWidth="1"/>
    <col min="15875" max="15875" width="13.85546875" style="132" customWidth="1"/>
    <col min="15876" max="15876" width="13.5703125" style="132" customWidth="1"/>
    <col min="15877" max="15877" width="15.28515625" style="132" customWidth="1"/>
    <col min="15878" max="15878" width="14.140625" style="132" customWidth="1"/>
    <col min="15879" max="15879" width="8.85546875" style="132" customWidth="1"/>
    <col min="15880" max="15880" width="9.85546875" style="132" bestFit="1" customWidth="1"/>
    <col min="15881" max="16128" width="9.140625" style="132"/>
    <col min="16129" max="16129" width="19" style="132" customWidth="1"/>
    <col min="16130" max="16130" width="14.140625" style="132" customWidth="1"/>
    <col min="16131" max="16131" width="13.85546875" style="132" customWidth="1"/>
    <col min="16132" max="16132" width="13.5703125" style="132" customWidth="1"/>
    <col min="16133" max="16133" width="15.28515625" style="132" customWidth="1"/>
    <col min="16134" max="16134" width="14.140625" style="132" customWidth="1"/>
    <col min="16135" max="16135" width="8.85546875" style="132" customWidth="1"/>
    <col min="16136" max="16136" width="9.85546875" style="132" bestFit="1" customWidth="1"/>
    <col min="16137" max="16384" width="9.140625" style="132"/>
  </cols>
  <sheetData>
    <row r="1" spans="1:9" ht="39.75" customHeight="1" x14ac:dyDescent="0.2">
      <c r="A1" s="299" t="s">
        <v>222</v>
      </c>
      <c r="B1" s="299"/>
      <c r="C1" s="299"/>
      <c r="D1" s="299"/>
      <c r="E1" s="299"/>
      <c r="F1" s="299"/>
      <c r="H1" s="131"/>
      <c r="I1" s="131"/>
    </row>
    <row r="2" spans="1:9" ht="6" customHeight="1" x14ac:dyDescent="0.2">
      <c r="A2" s="133"/>
      <c r="B2" s="134"/>
      <c r="C2" s="134"/>
      <c r="D2" s="134"/>
      <c r="E2" s="134"/>
      <c r="F2" s="134"/>
      <c r="H2" s="131"/>
      <c r="I2" s="131"/>
    </row>
    <row r="3" spans="1:9" ht="15" customHeight="1" x14ac:dyDescent="0.2">
      <c r="A3" s="300" t="s">
        <v>154</v>
      </c>
      <c r="B3" s="302" t="s">
        <v>155</v>
      </c>
      <c r="C3" s="302"/>
      <c r="D3" s="302"/>
      <c r="E3" s="302"/>
      <c r="F3" s="302"/>
      <c r="H3" s="130"/>
      <c r="I3" s="131"/>
    </row>
    <row r="4" spans="1:9" ht="33" customHeight="1" x14ac:dyDescent="0.2">
      <c r="A4" s="301"/>
      <c r="B4" s="135">
        <v>2008</v>
      </c>
      <c r="C4" s="135">
        <v>2009</v>
      </c>
      <c r="D4" s="135">
        <v>2010</v>
      </c>
      <c r="E4" s="135">
        <v>2011</v>
      </c>
      <c r="F4" s="135" t="s">
        <v>1</v>
      </c>
      <c r="H4" s="130"/>
      <c r="I4" s="131"/>
    </row>
    <row r="5" spans="1:9" ht="33" customHeight="1" x14ac:dyDescent="0.2">
      <c r="A5" s="136"/>
      <c r="B5" s="137" t="s">
        <v>156</v>
      </c>
      <c r="C5" s="137"/>
      <c r="D5" s="137"/>
      <c r="E5" s="137" t="s">
        <v>157</v>
      </c>
      <c r="F5" s="138"/>
      <c r="G5" s="139"/>
      <c r="H5" s="139"/>
      <c r="I5" s="131"/>
    </row>
    <row r="6" spans="1:9" ht="21" customHeight="1" x14ac:dyDescent="0.2">
      <c r="A6" s="160"/>
      <c r="B6" s="302" t="s">
        <v>163</v>
      </c>
      <c r="C6" s="302"/>
      <c r="D6" s="302"/>
      <c r="E6" s="302"/>
      <c r="F6" s="302"/>
      <c r="G6" s="139"/>
      <c r="H6" s="139"/>
      <c r="I6" s="131"/>
    </row>
    <row r="7" spans="1:9" ht="9.9499999999999993" customHeight="1" x14ac:dyDescent="0.2">
      <c r="A7" s="140" t="s">
        <v>4</v>
      </c>
      <c r="B7" s="140">
        <v>64494</v>
      </c>
      <c r="C7" s="140">
        <v>283214</v>
      </c>
      <c r="D7" s="140">
        <v>993367</v>
      </c>
      <c r="E7" s="140">
        <v>633595</v>
      </c>
      <c r="F7" s="140">
        <f>+B7+C7+D7+E7</f>
        <v>1974670</v>
      </c>
      <c r="H7" s="141"/>
      <c r="I7" s="131"/>
    </row>
    <row r="8" spans="1:9" ht="9.9499999999999993" customHeight="1" x14ac:dyDescent="0.2">
      <c r="A8" s="140" t="s">
        <v>64</v>
      </c>
      <c r="B8" s="140">
        <v>611</v>
      </c>
      <c r="C8" s="140">
        <v>4488</v>
      </c>
      <c r="D8" s="140">
        <v>30426</v>
      </c>
      <c r="E8" s="140">
        <v>11841</v>
      </c>
      <c r="F8" s="140">
        <f t="shared" ref="F8:F36" si="0">+B8+C8+D8+E8</f>
        <v>47366</v>
      </c>
      <c r="H8" s="141"/>
      <c r="I8" s="131"/>
    </row>
    <row r="9" spans="1:9" ht="9.9499999999999993" customHeight="1" x14ac:dyDescent="0.2">
      <c r="A9" s="140" t="s">
        <v>5</v>
      </c>
      <c r="B9" s="140">
        <v>35745</v>
      </c>
      <c r="C9" s="140">
        <v>276079</v>
      </c>
      <c r="D9" s="140">
        <v>1247945</v>
      </c>
      <c r="E9" s="140">
        <v>820465</v>
      </c>
      <c r="F9" s="140">
        <f t="shared" si="0"/>
        <v>2380234</v>
      </c>
      <c r="H9" s="141"/>
      <c r="I9" s="131"/>
    </row>
    <row r="10" spans="1:9" ht="9.9499999999999993" customHeight="1" x14ac:dyDescent="0.2">
      <c r="A10" s="140" t="s">
        <v>112</v>
      </c>
      <c r="B10" s="140">
        <f>+B11+B12</f>
        <v>14881</v>
      </c>
      <c r="C10" s="140">
        <f>+C11+C12</f>
        <v>180934</v>
      </c>
      <c r="D10" s="140">
        <f>+D11+D12</f>
        <v>572792</v>
      </c>
      <c r="E10" s="140">
        <f>+E11+E12</f>
        <v>320698</v>
      </c>
      <c r="F10" s="140">
        <f t="shared" si="0"/>
        <v>1089305</v>
      </c>
      <c r="H10" s="141"/>
      <c r="I10" s="131"/>
    </row>
    <row r="11" spans="1:9" ht="9.9499999999999993" customHeight="1" x14ac:dyDescent="0.2">
      <c r="A11" s="142" t="s">
        <v>6</v>
      </c>
      <c r="B11" s="142">
        <v>2854</v>
      </c>
      <c r="C11" s="142">
        <v>131240</v>
      </c>
      <c r="D11" s="142">
        <v>440679</v>
      </c>
      <c r="E11" s="142">
        <v>270703</v>
      </c>
      <c r="F11" s="142">
        <f t="shared" si="0"/>
        <v>845476</v>
      </c>
      <c r="H11" s="141"/>
      <c r="I11" s="131"/>
    </row>
    <row r="12" spans="1:9" s="145" customFormat="1" ht="9.9499999999999993" customHeight="1" x14ac:dyDescent="0.2">
      <c r="A12" s="142" t="s">
        <v>7</v>
      </c>
      <c r="B12" s="143">
        <v>12027</v>
      </c>
      <c r="C12" s="143">
        <v>49694</v>
      </c>
      <c r="D12" s="143">
        <v>132113</v>
      </c>
      <c r="E12" s="143">
        <v>49995</v>
      </c>
      <c r="F12" s="142">
        <f t="shared" si="0"/>
        <v>243829</v>
      </c>
      <c r="G12" s="144"/>
      <c r="H12" s="141"/>
      <c r="I12" s="131"/>
    </row>
    <row r="13" spans="1:9" s="145" customFormat="1" ht="9.9499999999999993" customHeight="1" x14ac:dyDescent="0.2">
      <c r="A13" s="140" t="s">
        <v>8</v>
      </c>
      <c r="B13" s="146">
        <v>174698</v>
      </c>
      <c r="C13" s="146">
        <v>523814</v>
      </c>
      <c r="D13" s="146">
        <v>1314433</v>
      </c>
      <c r="E13" s="146">
        <v>760258</v>
      </c>
      <c r="F13" s="140">
        <f t="shared" si="0"/>
        <v>2773203</v>
      </c>
      <c r="G13" s="144"/>
      <c r="H13" s="141"/>
      <c r="I13" s="131"/>
    </row>
    <row r="14" spans="1:9" ht="9.9499999999999993" customHeight="1" x14ac:dyDescent="0.2">
      <c r="A14" s="140" t="s">
        <v>113</v>
      </c>
      <c r="B14" s="140">
        <v>26935</v>
      </c>
      <c r="C14" s="140">
        <v>245386</v>
      </c>
      <c r="D14" s="140">
        <v>872347</v>
      </c>
      <c r="E14" s="140">
        <v>532536</v>
      </c>
      <c r="F14" s="140">
        <f t="shared" si="0"/>
        <v>1677204</v>
      </c>
      <c r="H14" s="141"/>
      <c r="I14" s="131"/>
    </row>
    <row r="15" spans="1:9" ht="9.9499999999999993" customHeight="1" x14ac:dyDescent="0.2">
      <c r="A15" s="140" t="s">
        <v>9</v>
      </c>
      <c r="B15" s="140">
        <v>3198</v>
      </c>
      <c r="C15" s="140">
        <v>21936</v>
      </c>
      <c r="D15" s="140">
        <v>126197</v>
      </c>
      <c r="E15" s="140">
        <v>90897</v>
      </c>
      <c r="F15" s="140">
        <f t="shared" si="0"/>
        <v>242228</v>
      </c>
      <c r="H15" s="141"/>
      <c r="I15" s="131"/>
    </row>
    <row r="16" spans="1:9" ht="9.9499999999999993" customHeight="1" x14ac:dyDescent="0.2">
      <c r="A16" s="140" t="s">
        <v>10</v>
      </c>
      <c r="B16" s="140">
        <v>62678</v>
      </c>
      <c r="C16" s="140">
        <v>342448</v>
      </c>
      <c r="D16" s="140">
        <v>1071232</v>
      </c>
      <c r="E16" s="140">
        <v>646740</v>
      </c>
      <c r="F16" s="140">
        <f t="shared" si="0"/>
        <v>2123098</v>
      </c>
      <c r="H16" s="141"/>
      <c r="I16" s="131"/>
    </row>
    <row r="17" spans="1:9" ht="9.9499999999999993" customHeight="1" x14ac:dyDescent="0.2">
      <c r="A17" s="140" t="s">
        <v>11</v>
      </c>
      <c r="B17" s="140">
        <v>74789</v>
      </c>
      <c r="C17" s="140">
        <v>229255</v>
      </c>
      <c r="D17" s="140">
        <v>645852</v>
      </c>
      <c r="E17" s="140">
        <v>375082</v>
      </c>
      <c r="F17" s="140">
        <f t="shared" si="0"/>
        <v>1324978</v>
      </c>
      <c r="H17" s="141"/>
      <c r="I17" s="131"/>
    </row>
    <row r="18" spans="1:9" ht="9.9499999999999993" customHeight="1" x14ac:dyDescent="0.2">
      <c r="A18" s="140" t="s">
        <v>12</v>
      </c>
      <c r="B18" s="140">
        <v>6553</v>
      </c>
      <c r="C18" s="140">
        <v>36609</v>
      </c>
      <c r="D18" s="140">
        <v>148553</v>
      </c>
      <c r="E18" s="140">
        <v>94042</v>
      </c>
      <c r="F18" s="140">
        <f t="shared" si="0"/>
        <v>285757</v>
      </c>
      <c r="H18" s="141"/>
      <c r="I18" s="131"/>
    </row>
    <row r="19" spans="1:9" ht="9.9499999999999993" customHeight="1" x14ac:dyDescent="0.2">
      <c r="A19" s="140" t="s">
        <v>13</v>
      </c>
      <c r="B19" s="140">
        <v>21864</v>
      </c>
      <c r="C19" s="140">
        <v>102930</v>
      </c>
      <c r="D19" s="140">
        <v>347476</v>
      </c>
      <c r="E19" s="140">
        <v>198849</v>
      </c>
      <c r="F19" s="140">
        <f t="shared" si="0"/>
        <v>671119</v>
      </c>
      <c r="H19" s="141"/>
      <c r="I19" s="131"/>
    </row>
    <row r="20" spans="1:9" ht="9.9499999999999993" customHeight="1" x14ac:dyDescent="0.2">
      <c r="A20" s="140" t="s">
        <v>14</v>
      </c>
      <c r="B20" s="140">
        <v>4012</v>
      </c>
      <c r="C20" s="140">
        <v>97950</v>
      </c>
      <c r="D20" s="140">
        <v>382380</v>
      </c>
      <c r="E20" s="140">
        <v>240715</v>
      </c>
      <c r="F20" s="140">
        <f t="shared" si="0"/>
        <v>725057</v>
      </c>
      <c r="H20" s="141"/>
      <c r="I20" s="131"/>
    </row>
    <row r="21" spans="1:9" ht="9.9499999999999993" customHeight="1" x14ac:dyDescent="0.2">
      <c r="A21" s="140" t="s">
        <v>15</v>
      </c>
      <c r="B21" s="140">
        <v>5135</v>
      </c>
      <c r="C21" s="140">
        <v>33305</v>
      </c>
      <c r="D21" s="140">
        <v>122353</v>
      </c>
      <c r="E21" s="140">
        <v>84242</v>
      </c>
      <c r="F21" s="140">
        <f t="shared" si="0"/>
        <v>245035</v>
      </c>
      <c r="H21" s="141"/>
      <c r="I21" s="131"/>
    </row>
    <row r="22" spans="1:9" ht="9.9499999999999993" customHeight="1" x14ac:dyDescent="0.2">
      <c r="A22" s="140" t="s">
        <v>16</v>
      </c>
      <c r="B22" s="140">
        <v>261</v>
      </c>
      <c r="C22" s="140">
        <v>3018</v>
      </c>
      <c r="D22" s="140">
        <v>27455</v>
      </c>
      <c r="E22" s="140">
        <v>24141</v>
      </c>
      <c r="F22" s="140">
        <f t="shared" si="0"/>
        <v>54875</v>
      </c>
      <c r="H22" s="141"/>
      <c r="I22" s="131"/>
    </row>
    <row r="23" spans="1:9" ht="9.9499999999999993" customHeight="1" x14ac:dyDescent="0.2">
      <c r="A23" s="140" t="s">
        <v>17</v>
      </c>
      <c r="B23" s="140">
        <v>2666</v>
      </c>
      <c r="C23" s="140">
        <v>21280</v>
      </c>
      <c r="D23" s="140">
        <v>117706</v>
      </c>
      <c r="E23" s="140">
        <v>91965</v>
      </c>
      <c r="F23" s="140">
        <f t="shared" si="0"/>
        <v>233617</v>
      </c>
      <c r="H23" s="141"/>
      <c r="I23" s="131"/>
    </row>
    <row r="24" spans="1:9" ht="9.9499999999999993" customHeight="1" x14ac:dyDescent="0.2">
      <c r="A24" s="140" t="s">
        <v>18</v>
      </c>
      <c r="B24" s="140">
        <v>2455</v>
      </c>
      <c r="C24" s="140">
        <v>24214</v>
      </c>
      <c r="D24" s="140">
        <v>157139</v>
      </c>
      <c r="E24" s="140">
        <v>108781</v>
      </c>
      <c r="F24" s="140">
        <f t="shared" si="0"/>
        <v>292589</v>
      </c>
      <c r="H24" s="141"/>
      <c r="I24" s="131"/>
    </row>
    <row r="25" spans="1:9" ht="9.9499999999999993" customHeight="1" x14ac:dyDescent="0.2">
      <c r="A25" s="140" t="s">
        <v>19</v>
      </c>
      <c r="B25" s="140">
        <v>1981</v>
      </c>
      <c r="C25" s="140">
        <v>10385</v>
      </c>
      <c r="D25" s="140">
        <v>40081</v>
      </c>
      <c r="E25" s="140">
        <v>25019</v>
      </c>
      <c r="F25" s="140">
        <f t="shared" si="0"/>
        <v>77466</v>
      </c>
      <c r="H25" s="141"/>
      <c r="I25" s="131"/>
    </row>
    <row r="26" spans="1:9" ht="9.9499999999999993" customHeight="1" x14ac:dyDescent="0.2">
      <c r="A26" s="140" t="s">
        <v>20</v>
      </c>
      <c r="B26" s="140">
        <v>142</v>
      </c>
      <c r="C26" s="140">
        <v>4740</v>
      </c>
      <c r="D26" s="140">
        <v>42696</v>
      </c>
      <c r="E26" s="140">
        <v>29789</v>
      </c>
      <c r="F26" s="140">
        <f t="shared" si="0"/>
        <v>77367</v>
      </c>
      <c r="H26" s="141"/>
      <c r="I26" s="131"/>
    </row>
    <row r="27" spans="1:9" ht="9.9499999999999993" customHeight="1" x14ac:dyDescent="0.2">
      <c r="A27" s="140" t="s">
        <v>21</v>
      </c>
      <c r="B27" s="140">
        <v>7477</v>
      </c>
      <c r="C27" s="140">
        <v>40143</v>
      </c>
      <c r="D27" s="140">
        <v>163108</v>
      </c>
      <c r="E27" s="140">
        <v>124533</v>
      </c>
      <c r="F27" s="140">
        <f t="shared" si="0"/>
        <v>335261</v>
      </c>
      <c r="H27" s="141"/>
      <c r="I27" s="131"/>
    </row>
    <row r="28" spans="1:9" ht="9.9499999999999993" customHeight="1" x14ac:dyDescent="0.2">
      <c r="A28" s="140" t="s">
        <v>22</v>
      </c>
      <c r="B28" s="140">
        <v>2033</v>
      </c>
      <c r="C28" s="140">
        <v>25182</v>
      </c>
      <c r="D28" s="140">
        <v>125989</v>
      </c>
      <c r="E28" s="140">
        <v>69839</v>
      </c>
      <c r="F28" s="140">
        <f t="shared" si="0"/>
        <v>223043</v>
      </c>
      <c r="H28" s="141"/>
      <c r="I28" s="131"/>
    </row>
    <row r="29" spans="1:9" ht="6" customHeight="1" x14ac:dyDescent="0.2">
      <c r="A29" s="140"/>
      <c r="B29" s="140"/>
      <c r="C29" s="140"/>
      <c r="D29" s="140"/>
      <c r="E29" s="140"/>
      <c r="F29" s="140"/>
      <c r="H29" s="141"/>
      <c r="I29" s="131"/>
    </row>
    <row r="30" spans="1:9" ht="9" customHeight="1" x14ac:dyDescent="0.2">
      <c r="A30" s="147" t="s">
        <v>23</v>
      </c>
      <c r="B30" s="148">
        <v>512608</v>
      </c>
      <c r="C30" s="148">
        <v>2507310</v>
      </c>
      <c r="D30" s="148">
        <v>8549527</v>
      </c>
      <c r="E30" s="148">
        <v>5284027</v>
      </c>
      <c r="F30" s="148">
        <v>16853472</v>
      </c>
      <c r="H30" s="169"/>
      <c r="I30" s="131"/>
    </row>
    <row r="31" spans="1:9" ht="9" customHeight="1" x14ac:dyDescent="0.2">
      <c r="A31" s="147"/>
      <c r="B31" s="148"/>
      <c r="C31" s="148"/>
      <c r="D31" s="148"/>
      <c r="E31" s="148"/>
      <c r="F31" s="148"/>
      <c r="H31" s="169"/>
      <c r="I31" s="131"/>
    </row>
    <row r="32" spans="1:9" ht="10.5" customHeight="1" x14ac:dyDescent="0.2">
      <c r="A32" s="149" t="s">
        <v>127</v>
      </c>
      <c r="B32" s="140">
        <v>104048</v>
      </c>
      <c r="C32" s="140">
        <v>585717</v>
      </c>
      <c r="D32" s="140">
        <v>2397935</v>
      </c>
      <c r="E32" s="140">
        <v>1556798</v>
      </c>
      <c r="F32" s="140">
        <f t="shared" si="0"/>
        <v>4644498</v>
      </c>
      <c r="H32" s="169"/>
      <c r="I32" s="131"/>
    </row>
    <row r="33" spans="1:9" ht="10.5" customHeight="1" x14ac:dyDescent="0.2">
      <c r="A33" s="150" t="s">
        <v>128</v>
      </c>
      <c r="B33" s="140">
        <v>279192</v>
      </c>
      <c r="C33" s="140">
        <v>1292582</v>
      </c>
      <c r="D33" s="140">
        <v>3830804</v>
      </c>
      <c r="E33" s="140">
        <v>2260232</v>
      </c>
      <c r="F33" s="140">
        <f t="shared" si="0"/>
        <v>7662810</v>
      </c>
      <c r="H33" s="169"/>
      <c r="I33" s="131"/>
    </row>
    <row r="34" spans="1:9" ht="10.5" customHeight="1" x14ac:dyDescent="0.2">
      <c r="A34" s="150" t="s">
        <v>0</v>
      </c>
      <c r="B34" s="140">
        <v>107218</v>
      </c>
      <c r="C34" s="140">
        <v>466744</v>
      </c>
      <c r="D34" s="140">
        <v>1524261</v>
      </c>
      <c r="E34" s="140">
        <v>908688</v>
      </c>
      <c r="F34" s="140">
        <f t="shared" si="0"/>
        <v>3006911</v>
      </c>
      <c r="H34" s="169"/>
      <c r="I34" s="131"/>
    </row>
    <row r="35" spans="1:9" ht="10.5" customHeight="1" x14ac:dyDescent="0.2">
      <c r="A35" s="150" t="s">
        <v>129</v>
      </c>
      <c r="B35" s="140">
        <v>12640</v>
      </c>
      <c r="C35" s="140">
        <v>96942</v>
      </c>
      <c r="D35" s="140">
        <v>507430</v>
      </c>
      <c r="E35" s="140">
        <v>363937</v>
      </c>
      <c r="F35" s="140">
        <f t="shared" si="0"/>
        <v>980949</v>
      </c>
      <c r="H35" s="169"/>
      <c r="I35" s="131"/>
    </row>
    <row r="36" spans="1:9" ht="10.5" customHeight="1" x14ac:dyDescent="0.2">
      <c r="A36" s="151" t="s">
        <v>130</v>
      </c>
      <c r="B36" s="140">
        <v>9510</v>
      </c>
      <c r="C36" s="140">
        <v>65325</v>
      </c>
      <c r="D36" s="140">
        <v>289097</v>
      </c>
      <c r="E36" s="140">
        <v>194372</v>
      </c>
      <c r="F36" s="140">
        <f t="shared" si="0"/>
        <v>558304</v>
      </c>
      <c r="H36" s="169"/>
      <c r="I36" s="131"/>
    </row>
    <row r="37" spans="1:9" ht="12" customHeight="1" x14ac:dyDescent="0.2">
      <c r="A37" s="147"/>
      <c r="B37" s="148"/>
      <c r="C37" s="148"/>
      <c r="D37" s="148"/>
      <c r="E37" s="148"/>
      <c r="F37" s="148"/>
      <c r="H37" s="169"/>
      <c r="I37" s="131"/>
    </row>
    <row r="38" spans="1:9" ht="18" customHeight="1" x14ac:dyDescent="0.2">
      <c r="A38" s="147"/>
      <c r="B38" s="303" t="s">
        <v>164</v>
      </c>
      <c r="C38" s="303"/>
      <c r="D38" s="303"/>
      <c r="E38" s="303"/>
      <c r="F38" s="303"/>
      <c r="G38" s="161"/>
      <c r="H38" s="169"/>
      <c r="I38" s="131"/>
    </row>
    <row r="39" spans="1:9" ht="12.75" customHeight="1" x14ac:dyDescent="0.2">
      <c r="A39" s="147" t="s">
        <v>23</v>
      </c>
      <c r="B39" s="152">
        <v>24034</v>
      </c>
      <c r="C39" s="152">
        <v>245459</v>
      </c>
      <c r="D39" s="152">
        <v>1176395</v>
      </c>
      <c r="E39" s="152">
        <v>679753</v>
      </c>
      <c r="F39" s="148">
        <f>+B39+C39+D39+E39</f>
        <v>2125641</v>
      </c>
      <c r="H39" s="169"/>
      <c r="I39" s="131"/>
    </row>
    <row r="40" spans="1:9" ht="25.5" customHeight="1" x14ac:dyDescent="0.2">
      <c r="A40" s="153"/>
      <c r="B40" s="303" t="s">
        <v>158</v>
      </c>
      <c r="C40" s="303"/>
      <c r="D40" s="303"/>
      <c r="E40" s="303"/>
      <c r="F40" s="303"/>
      <c r="G40" s="161"/>
      <c r="H40" s="161"/>
      <c r="I40" s="131"/>
    </row>
    <row r="41" spans="1:9" ht="16.5" customHeight="1" x14ac:dyDescent="0.2">
      <c r="A41" s="147" t="s">
        <v>159</v>
      </c>
      <c r="B41" s="148">
        <f>+B39+B30</f>
        <v>536642</v>
      </c>
      <c r="C41" s="148">
        <f>+C39+C30</f>
        <v>2752769</v>
      </c>
      <c r="D41" s="148">
        <f>+D39+D30</f>
        <v>9725922</v>
      </c>
      <c r="E41" s="148">
        <f>+E39+E30</f>
        <v>5963780</v>
      </c>
      <c r="F41" s="148">
        <f>+F39+F30</f>
        <v>18979113</v>
      </c>
      <c r="H41" s="141"/>
      <c r="I41" s="131"/>
    </row>
    <row r="42" spans="1:9" ht="8.25" customHeight="1" x14ac:dyDescent="0.2">
      <c r="A42" s="154"/>
      <c r="B42" s="154"/>
      <c r="C42" s="154"/>
      <c r="D42" s="154"/>
      <c r="E42" s="154"/>
      <c r="F42" s="154"/>
      <c r="H42" s="131"/>
      <c r="I42" s="131"/>
    </row>
    <row r="43" spans="1:9" x14ac:dyDescent="0.2">
      <c r="A43" s="155"/>
      <c r="B43" s="155"/>
      <c r="C43" s="155"/>
      <c r="D43" s="155"/>
      <c r="E43" s="155"/>
      <c r="F43" s="155"/>
      <c r="H43" s="131"/>
      <c r="I43" s="131"/>
    </row>
    <row r="44" spans="1:9" ht="28.5" customHeight="1" x14ac:dyDescent="0.2">
      <c r="A44" s="298" t="s">
        <v>165</v>
      </c>
      <c r="B44" s="298"/>
      <c r="C44" s="298"/>
      <c r="D44" s="298"/>
      <c r="E44" s="298"/>
      <c r="F44" s="298"/>
      <c r="H44" s="131"/>
      <c r="I44" s="131"/>
    </row>
    <row r="45" spans="1:9" x14ac:dyDescent="0.2">
      <c r="A45" s="167" t="s">
        <v>225</v>
      </c>
      <c r="B45" s="155"/>
      <c r="C45" s="155"/>
      <c r="D45" s="155"/>
      <c r="E45" s="155"/>
      <c r="F45" s="155"/>
      <c r="H45" s="131"/>
      <c r="I45" s="131"/>
    </row>
    <row r="46" spans="1:9" x14ac:dyDescent="0.2">
      <c r="A46" s="155"/>
      <c r="B46" s="155"/>
      <c r="C46" s="155"/>
      <c r="D46" s="155"/>
      <c r="E46" s="155"/>
      <c r="F46" s="155"/>
      <c r="H46" s="131"/>
      <c r="I46" s="131"/>
    </row>
    <row r="47" spans="1:9" x14ac:dyDescent="0.2">
      <c r="A47" s="155"/>
      <c r="B47" s="155"/>
      <c r="C47" s="155"/>
      <c r="D47" s="164"/>
      <c r="E47" s="155"/>
      <c r="F47" s="155"/>
      <c r="H47" s="131"/>
      <c r="I47" s="131"/>
    </row>
    <row r="48" spans="1:9" x14ac:dyDescent="0.2">
      <c r="A48" s="156"/>
      <c r="B48" s="156"/>
      <c r="C48" s="156"/>
      <c r="D48" s="156"/>
      <c r="E48" s="156"/>
      <c r="F48" s="156"/>
    </row>
    <row r="49" spans="1:6" x14ac:dyDescent="0.2">
      <c r="A49" s="156"/>
      <c r="B49" s="156"/>
      <c r="C49" s="156"/>
      <c r="D49" s="156"/>
      <c r="E49" s="156"/>
      <c r="F49" s="156"/>
    </row>
    <row r="50" spans="1:6" x14ac:dyDescent="0.2">
      <c r="A50" s="156"/>
      <c r="B50" s="156"/>
      <c r="C50" s="156"/>
      <c r="D50" s="156"/>
      <c r="E50" s="156"/>
      <c r="F50" s="156"/>
    </row>
    <row r="51" spans="1:6" x14ac:dyDescent="0.2">
      <c r="A51" s="156"/>
      <c r="B51" s="156"/>
      <c r="C51" s="156"/>
      <c r="D51" s="156"/>
      <c r="E51" s="156"/>
      <c r="F51" s="156"/>
    </row>
    <row r="52" spans="1:6" x14ac:dyDescent="0.2">
      <c r="A52" s="156"/>
      <c r="B52" s="156"/>
      <c r="C52" s="156"/>
      <c r="D52" s="156"/>
      <c r="E52" s="156"/>
      <c r="F52" s="156"/>
    </row>
    <row r="53" spans="1:6" x14ac:dyDescent="0.2">
      <c r="A53" s="156"/>
      <c r="B53" s="156"/>
      <c r="C53" s="156"/>
      <c r="D53" s="156"/>
      <c r="E53" s="156"/>
      <c r="F53" s="156"/>
    </row>
    <row r="54" spans="1:6" x14ac:dyDescent="0.2">
      <c r="A54" s="156"/>
      <c r="B54" s="156"/>
      <c r="C54" s="156"/>
      <c r="D54" s="156"/>
      <c r="E54" s="156"/>
      <c r="F54" s="156"/>
    </row>
    <row r="55" spans="1:6" x14ac:dyDescent="0.2">
      <c r="A55" s="156"/>
      <c r="B55" s="156"/>
      <c r="C55" s="156"/>
      <c r="D55" s="156"/>
      <c r="E55" s="156"/>
      <c r="F55" s="156"/>
    </row>
    <row r="56" spans="1:6" x14ac:dyDescent="0.2">
      <c r="A56" s="156"/>
      <c r="B56" s="156"/>
      <c r="C56" s="156"/>
      <c r="D56" s="156"/>
      <c r="E56" s="156"/>
      <c r="F56" s="156"/>
    </row>
    <row r="57" spans="1:6" x14ac:dyDescent="0.2">
      <c r="A57" s="156"/>
      <c r="B57" s="156"/>
      <c r="C57" s="156"/>
      <c r="D57" s="156"/>
      <c r="E57" s="156"/>
      <c r="F57" s="156"/>
    </row>
    <row r="58" spans="1:6" x14ac:dyDescent="0.2">
      <c r="A58" s="156"/>
      <c r="B58" s="156"/>
      <c r="C58" s="156"/>
      <c r="D58" s="156"/>
      <c r="E58" s="156"/>
      <c r="F58" s="156"/>
    </row>
    <row r="59" spans="1:6" x14ac:dyDescent="0.2">
      <c r="A59" s="156"/>
      <c r="B59" s="156"/>
      <c r="C59" s="156"/>
      <c r="D59" s="156"/>
      <c r="E59" s="156"/>
      <c r="F59" s="156"/>
    </row>
    <row r="60" spans="1:6" x14ac:dyDescent="0.2">
      <c r="A60" s="156"/>
      <c r="B60" s="156"/>
      <c r="C60" s="156"/>
      <c r="D60" s="156"/>
      <c r="E60" s="156"/>
      <c r="F60" s="156"/>
    </row>
    <row r="61" spans="1:6" x14ac:dyDescent="0.2">
      <c r="A61" s="156"/>
      <c r="B61" s="156"/>
      <c r="C61" s="156"/>
      <c r="D61" s="156"/>
      <c r="E61" s="156"/>
      <c r="F61" s="156"/>
    </row>
    <row r="62" spans="1:6" x14ac:dyDescent="0.2">
      <c r="A62" s="156"/>
      <c r="B62" s="156"/>
      <c r="C62" s="156"/>
      <c r="D62" s="156"/>
      <c r="E62" s="156"/>
      <c r="F62" s="156"/>
    </row>
    <row r="63" spans="1:6" x14ac:dyDescent="0.2">
      <c r="A63" s="156"/>
      <c r="B63" s="156"/>
      <c r="C63" s="156"/>
      <c r="D63" s="156"/>
      <c r="E63" s="156"/>
      <c r="F63" s="156"/>
    </row>
    <row r="64" spans="1:6" x14ac:dyDescent="0.2">
      <c r="A64" s="156"/>
      <c r="B64" s="156"/>
      <c r="C64" s="156"/>
      <c r="D64" s="156"/>
      <c r="E64" s="156"/>
      <c r="F64" s="156"/>
    </row>
    <row r="65" spans="1:6" x14ac:dyDescent="0.2">
      <c r="A65" s="156"/>
      <c r="B65" s="156"/>
      <c r="C65" s="156"/>
      <c r="D65" s="156"/>
      <c r="E65" s="156"/>
      <c r="F65" s="156"/>
    </row>
    <row r="66" spans="1:6" x14ac:dyDescent="0.2">
      <c r="A66" s="156"/>
      <c r="B66" s="156"/>
      <c r="C66" s="156"/>
      <c r="D66" s="156"/>
      <c r="E66" s="156"/>
      <c r="F66" s="156"/>
    </row>
  </sheetData>
  <mergeCells count="7">
    <mergeCell ref="A44:F44"/>
    <mergeCell ref="A1:F1"/>
    <mergeCell ref="A3:A4"/>
    <mergeCell ref="B3:F3"/>
    <mergeCell ref="B6:F6"/>
    <mergeCell ref="B38:F38"/>
    <mergeCell ref="B40:F40"/>
  </mergeCells>
  <pageMargins left="0.23622047244094488" right="0.23622047244094488" top="0.55118110236220474" bottom="0.55118110236220474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Normal="100" workbookViewId="0"/>
  </sheetViews>
  <sheetFormatPr defaultColWidth="10.85546875" defaultRowHeight="12.75" x14ac:dyDescent="0.2"/>
  <cols>
    <col min="1" max="1" width="14" customWidth="1"/>
    <col min="2" max="2" width="10.42578125" bestFit="1" customWidth="1"/>
    <col min="3" max="4" width="9.140625" customWidth="1"/>
    <col min="5" max="5" width="0.7109375" customWidth="1"/>
    <col min="6" max="7" width="9.140625" customWidth="1"/>
    <col min="8" max="8" width="9.42578125" bestFit="1" customWidth="1"/>
    <col min="9" max="9" width="0.7109375" customWidth="1"/>
    <col min="10" max="10" width="9" bestFit="1" customWidth="1"/>
    <col min="11" max="11" width="9.140625" customWidth="1"/>
    <col min="12" max="12" width="9.85546875" bestFit="1" customWidth="1"/>
    <col min="13" max="13" width="0.7109375" customWidth="1"/>
    <col min="14" max="14" width="9.28515625" bestFit="1" customWidth="1"/>
    <col min="15" max="15" width="9.140625" customWidth="1"/>
    <col min="16" max="16" width="9.42578125" bestFit="1" customWidth="1"/>
    <col min="17" max="17" width="0.7109375" customWidth="1"/>
    <col min="18" max="19" width="9.140625" customWidth="1"/>
    <col min="20" max="20" width="9.7109375" bestFit="1" customWidth="1"/>
    <col min="257" max="257" width="14" customWidth="1"/>
    <col min="258" max="258" width="10.42578125" bestFit="1" customWidth="1"/>
    <col min="259" max="260" width="9.140625" customWidth="1"/>
    <col min="261" max="261" width="0.7109375" customWidth="1"/>
    <col min="262" max="263" width="9.140625" customWidth="1"/>
    <col min="264" max="264" width="9.42578125" bestFit="1" customWidth="1"/>
    <col min="265" max="265" width="0.7109375" customWidth="1"/>
    <col min="266" max="266" width="9" bestFit="1" customWidth="1"/>
    <col min="267" max="267" width="9.140625" customWidth="1"/>
    <col min="268" max="268" width="9.85546875" bestFit="1" customWidth="1"/>
    <col min="269" max="269" width="0.7109375" customWidth="1"/>
    <col min="270" max="270" width="9.28515625" bestFit="1" customWidth="1"/>
    <col min="271" max="271" width="9.140625" customWidth="1"/>
    <col min="272" max="272" width="9.42578125" bestFit="1" customWidth="1"/>
    <col min="273" max="273" width="0.7109375" customWidth="1"/>
    <col min="274" max="275" width="9.140625" customWidth="1"/>
    <col min="276" max="276" width="9.7109375" bestFit="1" customWidth="1"/>
    <col min="513" max="513" width="14" customWidth="1"/>
    <col min="514" max="514" width="10.42578125" bestFit="1" customWidth="1"/>
    <col min="515" max="516" width="9.140625" customWidth="1"/>
    <col min="517" max="517" width="0.7109375" customWidth="1"/>
    <col min="518" max="519" width="9.140625" customWidth="1"/>
    <col min="520" max="520" width="9.42578125" bestFit="1" customWidth="1"/>
    <col min="521" max="521" width="0.7109375" customWidth="1"/>
    <col min="522" max="522" width="9" bestFit="1" customWidth="1"/>
    <col min="523" max="523" width="9.140625" customWidth="1"/>
    <col min="524" max="524" width="9.85546875" bestFit="1" customWidth="1"/>
    <col min="525" max="525" width="0.7109375" customWidth="1"/>
    <col min="526" max="526" width="9.28515625" bestFit="1" customWidth="1"/>
    <col min="527" max="527" width="9.140625" customWidth="1"/>
    <col min="528" max="528" width="9.42578125" bestFit="1" customWidth="1"/>
    <col min="529" max="529" width="0.7109375" customWidth="1"/>
    <col min="530" max="531" width="9.140625" customWidth="1"/>
    <col min="532" max="532" width="9.7109375" bestFit="1" customWidth="1"/>
    <col min="769" max="769" width="14" customWidth="1"/>
    <col min="770" max="770" width="10.42578125" bestFit="1" customWidth="1"/>
    <col min="771" max="772" width="9.140625" customWidth="1"/>
    <col min="773" max="773" width="0.7109375" customWidth="1"/>
    <col min="774" max="775" width="9.140625" customWidth="1"/>
    <col min="776" max="776" width="9.42578125" bestFit="1" customWidth="1"/>
    <col min="777" max="777" width="0.7109375" customWidth="1"/>
    <col min="778" max="778" width="9" bestFit="1" customWidth="1"/>
    <col min="779" max="779" width="9.140625" customWidth="1"/>
    <col min="780" max="780" width="9.85546875" bestFit="1" customWidth="1"/>
    <col min="781" max="781" width="0.7109375" customWidth="1"/>
    <col min="782" max="782" width="9.28515625" bestFit="1" customWidth="1"/>
    <col min="783" max="783" width="9.140625" customWidth="1"/>
    <col min="784" max="784" width="9.42578125" bestFit="1" customWidth="1"/>
    <col min="785" max="785" width="0.7109375" customWidth="1"/>
    <col min="786" max="787" width="9.140625" customWidth="1"/>
    <col min="788" max="788" width="9.7109375" bestFit="1" customWidth="1"/>
    <col min="1025" max="1025" width="14" customWidth="1"/>
    <col min="1026" max="1026" width="10.42578125" bestFit="1" customWidth="1"/>
    <col min="1027" max="1028" width="9.140625" customWidth="1"/>
    <col min="1029" max="1029" width="0.7109375" customWidth="1"/>
    <col min="1030" max="1031" width="9.140625" customWidth="1"/>
    <col min="1032" max="1032" width="9.42578125" bestFit="1" customWidth="1"/>
    <col min="1033" max="1033" width="0.7109375" customWidth="1"/>
    <col min="1034" max="1034" width="9" bestFit="1" customWidth="1"/>
    <col min="1035" max="1035" width="9.140625" customWidth="1"/>
    <col min="1036" max="1036" width="9.85546875" bestFit="1" customWidth="1"/>
    <col min="1037" max="1037" width="0.7109375" customWidth="1"/>
    <col min="1038" max="1038" width="9.28515625" bestFit="1" customWidth="1"/>
    <col min="1039" max="1039" width="9.140625" customWidth="1"/>
    <col min="1040" max="1040" width="9.42578125" bestFit="1" customWidth="1"/>
    <col min="1041" max="1041" width="0.7109375" customWidth="1"/>
    <col min="1042" max="1043" width="9.140625" customWidth="1"/>
    <col min="1044" max="1044" width="9.7109375" bestFit="1" customWidth="1"/>
    <col min="1281" max="1281" width="14" customWidth="1"/>
    <col min="1282" max="1282" width="10.42578125" bestFit="1" customWidth="1"/>
    <col min="1283" max="1284" width="9.140625" customWidth="1"/>
    <col min="1285" max="1285" width="0.7109375" customWidth="1"/>
    <col min="1286" max="1287" width="9.140625" customWidth="1"/>
    <col min="1288" max="1288" width="9.42578125" bestFit="1" customWidth="1"/>
    <col min="1289" max="1289" width="0.7109375" customWidth="1"/>
    <col min="1290" max="1290" width="9" bestFit="1" customWidth="1"/>
    <col min="1291" max="1291" width="9.140625" customWidth="1"/>
    <col min="1292" max="1292" width="9.85546875" bestFit="1" customWidth="1"/>
    <col min="1293" max="1293" width="0.7109375" customWidth="1"/>
    <col min="1294" max="1294" width="9.28515625" bestFit="1" customWidth="1"/>
    <col min="1295" max="1295" width="9.140625" customWidth="1"/>
    <col min="1296" max="1296" width="9.42578125" bestFit="1" customWidth="1"/>
    <col min="1297" max="1297" width="0.7109375" customWidth="1"/>
    <col min="1298" max="1299" width="9.140625" customWidth="1"/>
    <col min="1300" max="1300" width="9.7109375" bestFit="1" customWidth="1"/>
    <col min="1537" max="1537" width="14" customWidth="1"/>
    <col min="1538" max="1538" width="10.42578125" bestFit="1" customWidth="1"/>
    <col min="1539" max="1540" width="9.140625" customWidth="1"/>
    <col min="1541" max="1541" width="0.7109375" customWidth="1"/>
    <col min="1542" max="1543" width="9.140625" customWidth="1"/>
    <col min="1544" max="1544" width="9.42578125" bestFit="1" customWidth="1"/>
    <col min="1545" max="1545" width="0.7109375" customWidth="1"/>
    <col min="1546" max="1546" width="9" bestFit="1" customWidth="1"/>
    <col min="1547" max="1547" width="9.140625" customWidth="1"/>
    <col min="1548" max="1548" width="9.85546875" bestFit="1" customWidth="1"/>
    <col min="1549" max="1549" width="0.7109375" customWidth="1"/>
    <col min="1550" max="1550" width="9.28515625" bestFit="1" customWidth="1"/>
    <col min="1551" max="1551" width="9.140625" customWidth="1"/>
    <col min="1552" max="1552" width="9.42578125" bestFit="1" customWidth="1"/>
    <col min="1553" max="1553" width="0.7109375" customWidth="1"/>
    <col min="1554" max="1555" width="9.140625" customWidth="1"/>
    <col min="1556" max="1556" width="9.7109375" bestFit="1" customWidth="1"/>
    <col min="1793" max="1793" width="14" customWidth="1"/>
    <col min="1794" max="1794" width="10.42578125" bestFit="1" customWidth="1"/>
    <col min="1795" max="1796" width="9.140625" customWidth="1"/>
    <col min="1797" max="1797" width="0.7109375" customWidth="1"/>
    <col min="1798" max="1799" width="9.140625" customWidth="1"/>
    <col min="1800" max="1800" width="9.42578125" bestFit="1" customWidth="1"/>
    <col min="1801" max="1801" width="0.7109375" customWidth="1"/>
    <col min="1802" max="1802" width="9" bestFit="1" customWidth="1"/>
    <col min="1803" max="1803" width="9.140625" customWidth="1"/>
    <col min="1804" max="1804" width="9.85546875" bestFit="1" customWidth="1"/>
    <col min="1805" max="1805" width="0.7109375" customWidth="1"/>
    <col min="1806" max="1806" width="9.28515625" bestFit="1" customWidth="1"/>
    <col min="1807" max="1807" width="9.140625" customWidth="1"/>
    <col min="1808" max="1808" width="9.42578125" bestFit="1" customWidth="1"/>
    <col min="1809" max="1809" width="0.7109375" customWidth="1"/>
    <col min="1810" max="1811" width="9.140625" customWidth="1"/>
    <col min="1812" max="1812" width="9.7109375" bestFit="1" customWidth="1"/>
    <col min="2049" max="2049" width="14" customWidth="1"/>
    <col min="2050" max="2050" width="10.42578125" bestFit="1" customWidth="1"/>
    <col min="2051" max="2052" width="9.140625" customWidth="1"/>
    <col min="2053" max="2053" width="0.7109375" customWidth="1"/>
    <col min="2054" max="2055" width="9.140625" customWidth="1"/>
    <col min="2056" max="2056" width="9.42578125" bestFit="1" customWidth="1"/>
    <col min="2057" max="2057" width="0.7109375" customWidth="1"/>
    <col min="2058" max="2058" width="9" bestFit="1" customWidth="1"/>
    <col min="2059" max="2059" width="9.140625" customWidth="1"/>
    <col min="2060" max="2060" width="9.85546875" bestFit="1" customWidth="1"/>
    <col min="2061" max="2061" width="0.7109375" customWidth="1"/>
    <col min="2062" max="2062" width="9.28515625" bestFit="1" customWidth="1"/>
    <col min="2063" max="2063" width="9.140625" customWidth="1"/>
    <col min="2064" max="2064" width="9.42578125" bestFit="1" customWidth="1"/>
    <col min="2065" max="2065" width="0.7109375" customWidth="1"/>
    <col min="2066" max="2067" width="9.140625" customWidth="1"/>
    <col min="2068" max="2068" width="9.7109375" bestFit="1" customWidth="1"/>
    <col min="2305" max="2305" width="14" customWidth="1"/>
    <col min="2306" max="2306" width="10.42578125" bestFit="1" customWidth="1"/>
    <col min="2307" max="2308" width="9.140625" customWidth="1"/>
    <col min="2309" max="2309" width="0.7109375" customWidth="1"/>
    <col min="2310" max="2311" width="9.140625" customWidth="1"/>
    <col min="2312" max="2312" width="9.42578125" bestFit="1" customWidth="1"/>
    <col min="2313" max="2313" width="0.7109375" customWidth="1"/>
    <col min="2314" max="2314" width="9" bestFit="1" customWidth="1"/>
    <col min="2315" max="2315" width="9.140625" customWidth="1"/>
    <col min="2316" max="2316" width="9.85546875" bestFit="1" customWidth="1"/>
    <col min="2317" max="2317" width="0.7109375" customWidth="1"/>
    <col min="2318" max="2318" width="9.28515625" bestFit="1" customWidth="1"/>
    <col min="2319" max="2319" width="9.140625" customWidth="1"/>
    <col min="2320" max="2320" width="9.42578125" bestFit="1" customWidth="1"/>
    <col min="2321" max="2321" width="0.7109375" customWidth="1"/>
    <col min="2322" max="2323" width="9.140625" customWidth="1"/>
    <col min="2324" max="2324" width="9.7109375" bestFit="1" customWidth="1"/>
    <col min="2561" max="2561" width="14" customWidth="1"/>
    <col min="2562" max="2562" width="10.42578125" bestFit="1" customWidth="1"/>
    <col min="2563" max="2564" width="9.140625" customWidth="1"/>
    <col min="2565" max="2565" width="0.7109375" customWidth="1"/>
    <col min="2566" max="2567" width="9.140625" customWidth="1"/>
    <col min="2568" max="2568" width="9.42578125" bestFit="1" customWidth="1"/>
    <col min="2569" max="2569" width="0.7109375" customWidth="1"/>
    <col min="2570" max="2570" width="9" bestFit="1" customWidth="1"/>
    <col min="2571" max="2571" width="9.140625" customWidth="1"/>
    <col min="2572" max="2572" width="9.85546875" bestFit="1" customWidth="1"/>
    <col min="2573" max="2573" width="0.7109375" customWidth="1"/>
    <col min="2574" max="2574" width="9.28515625" bestFit="1" customWidth="1"/>
    <col min="2575" max="2575" width="9.140625" customWidth="1"/>
    <col min="2576" max="2576" width="9.42578125" bestFit="1" customWidth="1"/>
    <col min="2577" max="2577" width="0.7109375" customWidth="1"/>
    <col min="2578" max="2579" width="9.140625" customWidth="1"/>
    <col min="2580" max="2580" width="9.7109375" bestFit="1" customWidth="1"/>
    <col min="2817" max="2817" width="14" customWidth="1"/>
    <col min="2818" max="2818" width="10.42578125" bestFit="1" customWidth="1"/>
    <col min="2819" max="2820" width="9.140625" customWidth="1"/>
    <col min="2821" max="2821" width="0.7109375" customWidth="1"/>
    <col min="2822" max="2823" width="9.140625" customWidth="1"/>
    <col min="2824" max="2824" width="9.42578125" bestFit="1" customWidth="1"/>
    <col min="2825" max="2825" width="0.7109375" customWidth="1"/>
    <col min="2826" max="2826" width="9" bestFit="1" customWidth="1"/>
    <col min="2827" max="2827" width="9.140625" customWidth="1"/>
    <col min="2828" max="2828" width="9.85546875" bestFit="1" customWidth="1"/>
    <col min="2829" max="2829" width="0.7109375" customWidth="1"/>
    <col min="2830" max="2830" width="9.28515625" bestFit="1" customWidth="1"/>
    <col min="2831" max="2831" width="9.140625" customWidth="1"/>
    <col min="2832" max="2832" width="9.42578125" bestFit="1" customWidth="1"/>
    <col min="2833" max="2833" width="0.7109375" customWidth="1"/>
    <col min="2834" max="2835" width="9.140625" customWidth="1"/>
    <col min="2836" max="2836" width="9.7109375" bestFit="1" customWidth="1"/>
    <col min="3073" max="3073" width="14" customWidth="1"/>
    <col min="3074" max="3074" width="10.42578125" bestFit="1" customWidth="1"/>
    <col min="3075" max="3076" width="9.140625" customWidth="1"/>
    <col min="3077" max="3077" width="0.7109375" customWidth="1"/>
    <col min="3078" max="3079" width="9.140625" customWidth="1"/>
    <col min="3080" max="3080" width="9.42578125" bestFit="1" customWidth="1"/>
    <col min="3081" max="3081" width="0.7109375" customWidth="1"/>
    <col min="3082" max="3082" width="9" bestFit="1" customWidth="1"/>
    <col min="3083" max="3083" width="9.140625" customWidth="1"/>
    <col min="3084" max="3084" width="9.85546875" bestFit="1" customWidth="1"/>
    <col min="3085" max="3085" width="0.7109375" customWidth="1"/>
    <col min="3086" max="3086" width="9.28515625" bestFit="1" customWidth="1"/>
    <col min="3087" max="3087" width="9.140625" customWidth="1"/>
    <col min="3088" max="3088" width="9.42578125" bestFit="1" customWidth="1"/>
    <col min="3089" max="3089" width="0.7109375" customWidth="1"/>
    <col min="3090" max="3091" width="9.140625" customWidth="1"/>
    <col min="3092" max="3092" width="9.7109375" bestFit="1" customWidth="1"/>
    <col min="3329" max="3329" width="14" customWidth="1"/>
    <col min="3330" max="3330" width="10.42578125" bestFit="1" customWidth="1"/>
    <col min="3331" max="3332" width="9.140625" customWidth="1"/>
    <col min="3333" max="3333" width="0.7109375" customWidth="1"/>
    <col min="3334" max="3335" width="9.140625" customWidth="1"/>
    <col min="3336" max="3336" width="9.42578125" bestFit="1" customWidth="1"/>
    <col min="3337" max="3337" width="0.7109375" customWidth="1"/>
    <col min="3338" max="3338" width="9" bestFit="1" customWidth="1"/>
    <col min="3339" max="3339" width="9.140625" customWidth="1"/>
    <col min="3340" max="3340" width="9.85546875" bestFit="1" customWidth="1"/>
    <col min="3341" max="3341" width="0.7109375" customWidth="1"/>
    <col min="3342" max="3342" width="9.28515625" bestFit="1" customWidth="1"/>
    <col min="3343" max="3343" width="9.140625" customWidth="1"/>
    <col min="3344" max="3344" width="9.42578125" bestFit="1" customWidth="1"/>
    <col min="3345" max="3345" width="0.7109375" customWidth="1"/>
    <col min="3346" max="3347" width="9.140625" customWidth="1"/>
    <col min="3348" max="3348" width="9.7109375" bestFit="1" customWidth="1"/>
    <col min="3585" max="3585" width="14" customWidth="1"/>
    <col min="3586" max="3586" width="10.42578125" bestFit="1" customWidth="1"/>
    <col min="3587" max="3588" width="9.140625" customWidth="1"/>
    <col min="3589" max="3589" width="0.7109375" customWidth="1"/>
    <col min="3590" max="3591" width="9.140625" customWidth="1"/>
    <col min="3592" max="3592" width="9.42578125" bestFit="1" customWidth="1"/>
    <col min="3593" max="3593" width="0.7109375" customWidth="1"/>
    <col min="3594" max="3594" width="9" bestFit="1" customWidth="1"/>
    <col min="3595" max="3595" width="9.140625" customWidth="1"/>
    <col min="3596" max="3596" width="9.85546875" bestFit="1" customWidth="1"/>
    <col min="3597" max="3597" width="0.7109375" customWidth="1"/>
    <col min="3598" max="3598" width="9.28515625" bestFit="1" customWidth="1"/>
    <col min="3599" max="3599" width="9.140625" customWidth="1"/>
    <col min="3600" max="3600" width="9.42578125" bestFit="1" customWidth="1"/>
    <col min="3601" max="3601" width="0.7109375" customWidth="1"/>
    <col min="3602" max="3603" width="9.140625" customWidth="1"/>
    <col min="3604" max="3604" width="9.7109375" bestFit="1" customWidth="1"/>
    <col min="3841" max="3841" width="14" customWidth="1"/>
    <col min="3842" max="3842" width="10.42578125" bestFit="1" customWidth="1"/>
    <col min="3843" max="3844" width="9.140625" customWidth="1"/>
    <col min="3845" max="3845" width="0.7109375" customWidth="1"/>
    <col min="3846" max="3847" width="9.140625" customWidth="1"/>
    <col min="3848" max="3848" width="9.42578125" bestFit="1" customWidth="1"/>
    <col min="3849" max="3849" width="0.7109375" customWidth="1"/>
    <col min="3850" max="3850" width="9" bestFit="1" customWidth="1"/>
    <col min="3851" max="3851" width="9.140625" customWidth="1"/>
    <col min="3852" max="3852" width="9.85546875" bestFit="1" customWidth="1"/>
    <col min="3853" max="3853" width="0.7109375" customWidth="1"/>
    <col min="3854" max="3854" width="9.28515625" bestFit="1" customWidth="1"/>
    <col min="3855" max="3855" width="9.140625" customWidth="1"/>
    <col min="3856" max="3856" width="9.42578125" bestFit="1" customWidth="1"/>
    <col min="3857" max="3857" width="0.7109375" customWidth="1"/>
    <col min="3858" max="3859" width="9.140625" customWidth="1"/>
    <col min="3860" max="3860" width="9.7109375" bestFit="1" customWidth="1"/>
    <col min="4097" max="4097" width="14" customWidth="1"/>
    <col min="4098" max="4098" width="10.42578125" bestFit="1" customWidth="1"/>
    <col min="4099" max="4100" width="9.140625" customWidth="1"/>
    <col min="4101" max="4101" width="0.7109375" customWidth="1"/>
    <col min="4102" max="4103" width="9.140625" customWidth="1"/>
    <col min="4104" max="4104" width="9.42578125" bestFit="1" customWidth="1"/>
    <col min="4105" max="4105" width="0.7109375" customWidth="1"/>
    <col min="4106" max="4106" width="9" bestFit="1" customWidth="1"/>
    <col min="4107" max="4107" width="9.140625" customWidth="1"/>
    <col min="4108" max="4108" width="9.85546875" bestFit="1" customWidth="1"/>
    <col min="4109" max="4109" width="0.7109375" customWidth="1"/>
    <col min="4110" max="4110" width="9.28515625" bestFit="1" customWidth="1"/>
    <col min="4111" max="4111" width="9.140625" customWidth="1"/>
    <col min="4112" max="4112" width="9.42578125" bestFit="1" customWidth="1"/>
    <col min="4113" max="4113" width="0.7109375" customWidth="1"/>
    <col min="4114" max="4115" width="9.140625" customWidth="1"/>
    <col min="4116" max="4116" width="9.7109375" bestFit="1" customWidth="1"/>
    <col min="4353" max="4353" width="14" customWidth="1"/>
    <col min="4354" max="4354" width="10.42578125" bestFit="1" customWidth="1"/>
    <col min="4355" max="4356" width="9.140625" customWidth="1"/>
    <col min="4357" max="4357" width="0.7109375" customWidth="1"/>
    <col min="4358" max="4359" width="9.140625" customWidth="1"/>
    <col min="4360" max="4360" width="9.42578125" bestFit="1" customWidth="1"/>
    <col min="4361" max="4361" width="0.7109375" customWidth="1"/>
    <col min="4362" max="4362" width="9" bestFit="1" customWidth="1"/>
    <col min="4363" max="4363" width="9.140625" customWidth="1"/>
    <col min="4364" max="4364" width="9.85546875" bestFit="1" customWidth="1"/>
    <col min="4365" max="4365" width="0.7109375" customWidth="1"/>
    <col min="4366" max="4366" width="9.28515625" bestFit="1" customWidth="1"/>
    <col min="4367" max="4367" width="9.140625" customWidth="1"/>
    <col min="4368" max="4368" width="9.42578125" bestFit="1" customWidth="1"/>
    <col min="4369" max="4369" width="0.7109375" customWidth="1"/>
    <col min="4370" max="4371" width="9.140625" customWidth="1"/>
    <col min="4372" max="4372" width="9.7109375" bestFit="1" customWidth="1"/>
    <col min="4609" max="4609" width="14" customWidth="1"/>
    <col min="4610" max="4610" width="10.42578125" bestFit="1" customWidth="1"/>
    <col min="4611" max="4612" width="9.140625" customWidth="1"/>
    <col min="4613" max="4613" width="0.7109375" customWidth="1"/>
    <col min="4614" max="4615" width="9.140625" customWidth="1"/>
    <col min="4616" max="4616" width="9.42578125" bestFit="1" customWidth="1"/>
    <col min="4617" max="4617" width="0.7109375" customWidth="1"/>
    <col min="4618" max="4618" width="9" bestFit="1" customWidth="1"/>
    <col min="4619" max="4619" width="9.140625" customWidth="1"/>
    <col min="4620" max="4620" width="9.85546875" bestFit="1" customWidth="1"/>
    <col min="4621" max="4621" width="0.7109375" customWidth="1"/>
    <col min="4622" max="4622" width="9.28515625" bestFit="1" customWidth="1"/>
    <col min="4623" max="4623" width="9.140625" customWidth="1"/>
    <col min="4624" max="4624" width="9.42578125" bestFit="1" customWidth="1"/>
    <col min="4625" max="4625" width="0.7109375" customWidth="1"/>
    <col min="4626" max="4627" width="9.140625" customWidth="1"/>
    <col min="4628" max="4628" width="9.7109375" bestFit="1" customWidth="1"/>
    <col min="4865" max="4865" width="14" customWidth="1"/>
    <col min="4866" max="4866" width="10.42578125" bestFit="1" customWidth="1"/>
    <col min="4867" max="4868" width="9.140625" customWidth="1"/>
    <col min="4869" max="4869" width="0.7109375" customWidth="1"/>
    <col min="4870" max="4871" width="9.140625" customWidth="1"/>
    <col min="4872" max="4872" width="9.42578125" bestFit="1" customWidth="1"/>
    <col min="4873" max="4873" width="0.7109375" customWidth="1"/>
    <col min="4874" max="4874" width="9" bestFit="1" customWidth="1"/>
    <col min="4875" max="4875" width="9.140625" customWidth="1"/>
    <col min="4876" max="4876" width="9.85546875" bestFit="1" customWidth="1"/>
    <col min="4877" max="4877" width="0.7109375" customWidth="1"/>
    <col min="4878" max="4878" width="9.28515625" bestFit="1" customWidth="1"/>
    <col min="4879" max="4879" width="9.140625" customWidth="1"/>
    <col min="4880" max="4880" width="9.42578125" bestFit="1" customWidth="1"/>
    <col min="4881" max="4881" width="0.7109375" customWidth="1"/>
    <col min="4882" max="4883" width="9.140625" customWidth="1"/>
    <col min="4884" max="4884" width="9.7109375" bestFit="1" customWidth="1"/>
    <col min="5121" max="5121" width="14" customWidth="1"/>
    <col min="5122" max="5122" width="10.42578125" bestFit="1" customWidth="1"/>
    <col min="5123" max="5124" width="9.140625" customWidth="1"/>
    <col min="5125" max="5125" width="0.7109375" customWidth="1"/>
    <col min="5126" max="5127" width="9.140625" customWidth="1"/>
    <col min="5128" max="5128" width="9.42578125" bestFit="1" customWidth="1"/>
    <col min="5129" max="5129" width="0.7109375" customWidth="1"/>
    <col min="5130" max="5130" width="9" bestFit="1" customWidth="1"/>
    <col min="5131" max="5131" width="9.140625" customWidth="1"/>
    <col min="5132" max="5132" width="9.85546875" bestFit="1" customWidth="1"/>
    <col min="5133" max="5133" width="0.7109375" customWidth="1"/>
    <col min="5134" max="5134" width="9.28515625" bestFit="1" customWidth="1"/>
    <col min="5135" max="5135" width="9.140625" customWidth="1"/>
    <col min="5136" max="5136" width="9.42578125" bestFit="1" customWidth="1"/>
    <col min="5137" max="5137" width="0.7109375" customWidth="1"/>
    <col min="5138" max="5139" width="9.140625" customWidth="1"/>
    <col min="5140" max="5140" width="9.7109375" bestFit="1" customWidth="1"/>
    <col min="5377" max="5377" width="14" customWidth="1"/>
    <col min="5378" max="5378" width="10.42578125" bestFit="1" customWidth="1"/>
    <col min="5379" max="5380" width="9.140625" customWidth="1"/>
    <col min="5381" max="5381" width="0.7109375" customWidth="1"/>
    <col min="5382" max="5383" width="9.140625" customWidth="1"/>
    <col min="5384" max="5384" width="9.42578125" bestFit="1" customWidth="1"/>
    <col min="5385" max="5385" width="0.7109375" customWidth="1"/>
    <col min="5386" max="5386" width="9" bestFit="1" customWidth="1"/>
    <col min="5387" max="5387" width="9.140625" customWidth="1"/>
    <col min="5388" max="5388" width="9.85546875" bestFit="1" customWidth="1"/>
    <col min="5389" max="5389" width="0.7109375" customWidth="1"/>
    <col min="5390" max="5390" width="9.28515625" bestFit="1" customWidth="1"/>
    <col min="5391" max="5391" width="9.140625" customWidth="1"/>
    <col min="5392" max="5392" width="9.42578125" bestFit="1" customWidth="1"/>
    <col min="5393" max="5393" width="0.7109375" customWidth="1"/>
    <col min="5394" max="5395" width="9.140625" customWidth="1"/>
    <col min="5396" max="5396" width="9.7109375" bestFit="1" customWidth="1"/>
    <col min="5633" max="5633" width="14" customWidth="1"/>
    <col min="5634" max="5634" width="10.42578125" bestFit="1" customWidth="1"/>
    <col min="5635" max="5636" width="9.140625" customWidth="1"/>
    <col min="5637" max="5637" width="0.7109375" customWidth="1"/>
    <col min="5638" max="5639" width="9.140625" customWidth="1"/>
    <col min="5640" max="5640" width="9.42578125" bestFit="1" customWidth="1"/>
    <col min="5641" max="5641" width="0.7109375" customWidth="1"/>
    <col min="5642" max="5642" width="9" bestFit="1" customWidth="1"/>
    <col min="5643" max="5643" width="9.140625" customWidth="1"/>
    <col min="5644" max="5644" width="9.85546875" bestFit="1" customWidth="1"/>
    <col min="5645" max="5645" width="0.7109375" customWidth="1"/>
    <col min="5646" max="5646" width="9.28515625" bestFit="1" customWidth="1"/>
    <col min="5647" max="5647" width="9.140625" customWidth="1"/>
    <col min="5648" max="5648" width="9.42578125" bestFit="1" customWidth="1"/>
    <col min="5649" max="5649" width="0.7109375" customWidth="1"/>
    <col min="5650" max="5651" width="9.140625" customWidth="1"/>
    <col min="5652" max="5652" width="9.7109375" bestFit="1" customWidth="1"/>
    <col min="5889" max="5889" width="14" customWidth="1"/>
    <col min="5890" max="5890" width="10.42578125" bestFit="1" customWidth="1"/>
    <col min="5891" max="5892" width="9.140625" customWidth="1"/>
    <col min="5893" max="5893" width="0.7109375" customWidth="1"/>
    <col min="5894" max="5895" width="9.140625" customWidth="1"/>
    <col min="5896" max="5896" width="9.42578125" bestFit="1" customWidth="1"/>
    <col min="5897" max="5897" width="0.7109375" customWidth="1"/>
    <col min="5898" max="5898" width="9" bestFit="1" customWidth="1"/>
    <col min="5899" max="5899" width="9.140625" customWidth="1"/>
    <col min="5900" max="5900" width="9.85546875" bestFit="1" customWidth="1"/>
    <col min="5901" max="5901" width="0.7109375" customWidth="1"/>
    <col min="5902" max="5902" width="9.28515625" bestFit="1" customWidth="1"/>
    <col min="5903" max="5903" width="9.140625" customWidth="1"/>
    <col min="5904" max="5904" width="9.42578125" bestFit="1" customWidth="1"/>
    <col min="5905" max="5905" width="0.7109375" customWidth="1"/>
    <col min="5906" max="5907" width="9.140625" customWidth="1"/>
    <col min="5908" max="5908" width="9.7109375" bestFit="1" customWidth="1"/>
    <col min="6145" max="6145" width="14" customWidth="1"/>
    <col min="6146" max="6146" width="10.42578125" bestFit="1" customWidth="1"/>
    <col min="6147" max="6148" width="9.140625" customWidth="1"/>
    <col min="6149" max="6149" width="0.7109375" customWidth="1"/>
    <col min="6150" max="6151" width="9.140625" customWidth="1"/>
    <col min="6152" max="6152" width="9.42578125" bestFit="1" customWidth="1"/>
    <col min="6153" max="6153" width="0.7109375" customWidth="1"/>
    <col min="6154" max="6154" width="9" bestFit="1" customWidth="1"/>
    <col min="6155" max="6155" width="9.140625" customWidth="1"/>
    <col min="6156" max="6156" width="9.85546875" bestFit="1" customWidth="1"/>
    <col min="6157" max="6157" width="0.7109375" customWidth="1"/>
    <col min="6158" max="6158" width="9.28515625" bestFit="1" customWidth="1"/>
    <col min="6159" max="6159" width="9.140625" customWidth="1"/>
    <col min="6160" max="6160" width="9.42578125" bestFit="1" customWidth="1"/>
    <col min="6161" max="6161" width="0.7109375" customWidth="1"/>
    <col min="6162" max="6163" width="9.140625" customWidth="1"/>
    <col min="6164" max="6164" width="9.7109375" bestFit="1" customWidth="1"/>
    <col min="6401" max="6401" width="14" customWidth="1"/>
    <col min="6402" max="6402" width="10.42578125" bestFit="1" customWidth="1"/>
    <col min="6403" max="6404" width="9.140625" customWidth="1"/>
    <col min="6405" max="6405" width="0.7109375" customWidth="1"/>
    <col min="6406" max="6407" width="9.140625" customWidth="1"/>
    <col min="6408" max="6408" width="9.42578125" bestFit="1" customWidth="1"/>
    <col min="6409" max="6409" width="0.7109375" customWidth="1"/>
    <col min="6410" max="6410" width="9" bestFit="1" customWidth="1"/>
    <col min="6411" max="6411" width="9.140625" customWidth="1"/>
    <col min="6412" max="6412" width="9.85546875" bestFit="1" customWidth="1"/>
    <col min="6413" max="6413" width="0.7109375" customWidth="1"/>
    <col min="6414" max="6414" width="9.28515625" bestFit="1" customWidth="1"/>
    <col min="6415" max="6415" width="9.140625" customWidth="1"/>
    <col min="6416" max="6416" width="9.42578125" bestFit="1" customWidth="1"/>
    <col min="6417" max="6417" width="0.7109375" customWidth="1"/>
    <col min="6418" max="6419" width="9.140625" customWidth="1"/>
    <col min="6420" max="6420" width="9.7109375" bestFit="1" customWidth="1"/>
    <col min="6657" max="6657" width="14" customWidth="1"/>
    <col min="6658" max="6658" width="10.42578125" bestFit="1" customWidth="1"/>
    <col min="6659" max="6660" width="9.140625" customWidth="1"/>
    <col min="6661" max="6661" width="0.7109375" customWidth="1"/>
    <col min="6662" max="6663" width="9.140625" customWidth="1"/>
    <col min="6664" max="6664" width="9.42578125" bestFit="1" customWidth="1"/>
    <col min="6665" max="6665" width="0.7109375" customWidth="1"/>
    <col min="6666" max="6666" width="9" bestFit="1" customWidth="1"/>
    <col min="6667" max="6667" width="9.140625" customWidth="1"/>
    <col min="6668" max="6668" width="9.85546875" bestFit="1" customWidth="1"/>
    <col min="6669" max="6669" width="0.7109375" customWidth="1"/>
    <col min="6670" max="6670" width="9.28515625" bestFit="1" customWidth="1"/>
    <col min="6671" max="6671" width="9.140625" customWidth="1"/>
    <col min="6672" max="6672" width="9.42578125" bestFit="1" customWidth="1"/>
    <col min="6673" max="6673" width="0.7109375" customWidth="1"/>
    <col min="6674" max="6675" width="9.140625" customWidth="1"/>
    <col min="6676" max="6676" width="9.7109375" bestFit="1" customWidth="1"/>
    <col min="6913" max="6913" width="14" customWidth="1"/>
    <col min="6914" max="6914" width="10.42578125" bestFit="1" customWidth="1"/>
    <col min="6915" max="6916" width="9.140625" customWidth="1"/>
    <col min="6917" max="6917" width="0.7109375" customWidth="1"/>
    <col min="6918" max="6919" width="9.140625" customWidth="1"/>
    <col min="6920" max="6920" width="9.42578125" bestFit="1" customWidth="1"/>
    <col min="6921" max="6921" width="0.7109375" customWidth="1"/>
    <col min="6922" max="6922" width="9" bestFit="1" customWidth="1"/>
    <col min="6923" max="6923" width="9.140625" customWidth="1"/>
    <col min="6924" max="6924" width="9.85546875" bestFit="1" customWidth="1"/>
    <col min="6925" max="6925" width="0.7109375" customWidth="1"/>
    <col min="6926" max="6926" width="9.28515625" bestFit="1" customWidth="1"/>
    <col min="6927" max="6927" width="9.140625" customWidth="1"/>
    <col min="6928" max="6928" width="9.42578125" bestFit="1" customWidth="1"/>
    <col min="6929" max="6929" width="0.7109375" customWidth="1"/>
    <col min="6930" max="6931" width="9.140625" customWidth="1"/>
    <col min="6932" max="6932" width="9.7109375" bestFit="1" customWidth="1"/>
    <col min="7169" max="7169" width="14" customWidth="1"/>
    <col min="7170" max="7170" width="10.42578125" bestFit="1" customWidth="1"/>
    <col min="7171" max="7172" width="9.140625" customWidth="1"/>
    <col min="7173" max="7173" width="0.7109375" customWidth="1"/>
    <col min="7174" max="7175" width="9.140625" customWidth="1"/>
    <col min="7176" max="7176" width="9.42578125" bestFit="1" customWidth="1"/>
    <col min="7177" max="7177" width="0.7109375" customWidth="1"/>
    <col min="7178" max="7178" width="9" bestFit="1" customWidth="1"/>
    <col min="7179" max="7179" width="9.140625" customWidth="1"/>
    <col min="7180" max="7180" width="9.85546875" bestFit="1" customWidth="1"/>
    <col min="7181" max="7181" width="0.7109375" customWidth="1"/>
    <col min="7182" max="7182" width="9.28515625" bestFit="1" customWidth="1"/>
    <col min="7183" max="7183" width="9.140625" customWidth="1"/>
    <col min="7184" max="7184" width="9.42578125" bestFit="1" customWidth="1"/>
    <col min="7185" max="7185" width="0.7109375" customWidth="1"/>
    <col min="7186" max="7187" width="9.140625" customWidth="1"/>
    <col min="7188" max="7188" width="9.7109375" bestFit="1" customWidth="1"/>
    <col min="7425" max="7425" width="14" customWidth="1"/>
    <col min="7426" max="7426" width="10.42578125" bestFit="1" customWidth="1"/>
    <col min="7427" max="7428" width="9.140625" customWidth="1"/>
    <col min="7429" max="7429" width="0.7109375" customWidth="1"/>
    <col min="7430" max="7431" width="9.140625" customWidth="1"/>
    <col min="7432" max="7432" width="9.42578125" bestFit="1" customWidth="1"/>
    <col min="7433" max="7433" width="0.7109375" customWidth="1"/>
    <col min="7434" max="7434" width="9" bestFit="1" customWidth="1"/>
    <col min="7435" max="7435" width="9.140625" customWidth="1"/>
    <col min="7436" max="7436" width="9.85546875" bestFit="1" customWidth="1"/>
    <col min="7437" max="7437" width="0.7109375" customWidth="1"/>
    <col min="7438" max="7438" width="9.28515625" bestFit="1" customWidth="1"/>
    <col min="7439" max="7439" width="9.140625" customWidth="1"/>
    <col min="7440" max="7440" width="9.42578125" bestFit="1" customWidth="1"/>
    <col min="7441" max="7441" width="0.7109375" customWidth="1"/>
    <col min="7442" max="7443" width="9.140625" customWidth="1"/>
    <col min="7444" max="7444" width="9.7109375" bestFit="1" customWidth="1"/>
    <col min="7681" max="7681" width="14" customWidth="1"/>
    <col min="7682" max="7682" width="10.42578125" bestFit="1" customWidth="1"/>
    <col min="7683" max="7684" width="9.140625" customWidth="1"/>
    <col min="7685" max="7685" width="0.7109375" customWidth="1"/>
    <col min="7686" max="7687" width="9.140625" customWidth="1"/>
    <col min="7688" max="7688" width="9.42578125" bestFit="1" customWidth="1"/>
    <col min="7689" max="7689" width="0.7109375" customWidth="1"/>
    <col min="7690" max="7690" width="9" bestFit="1" customWidth="1"/>
    <col min="7691" max="7691" width="9.140625" customWidth="1"/>
    <col min="7692" max="7692" width="9.85546875" bestFit="1" customWidth="1"/>
    <col min="7693" max="7693" width="0.7109375" customWidth="1"/>
    <col min="7694" max="7694" width="9.28515625" bestFit="1" customWidth="1"/>
    <col min="7695" max="7695" width="9.140625" customWidth="1"/>
    <col min="7696" max="7696" width="9.42578125" bestFit="1" customWidth="1"/>
    <col min="7697" max="7697" width="0.7109375" customWidth="1"/>
    <col min="7698" max="7699" width="9.140625" customWidth="1"/>
    <col min="7700" max="7700" width="9.7109375" bestFit="1" customWidth="1"/>
    <col min="7937" max="7937" width="14" customWidth="1"/>
    <col min="7938" max="7938" width="10.42578125" bestFit="1" customWidth="1"/>
    <col min="7939" max="7940" width="9.140625" customWidth="1"/>
    <col min="7941" max="7941" width="0.7109375" customWidth="1"/>
    <col min="7942" max="7943" width="9.140625" customWidth="1"/>
    <col min="7944" max="7944" width="9.42578125" bestFit="1" customWidth="1"/>
    <col min="7945" max="7945" width="0.7109375" customWidth="1"/>
    <col min="7946" max="7946" width="9" bestFit="1" customWidth="1"/>
    <col min="7947" max="7947" width="9.140625" customWidth="1"/>
    <col min="7948" max="7948" width="9.85546875" bestFit="1" customWidth="1"/>
    <col min="7949" max="7949" width="0.7109375" customWidth="1"/>
    <col min="7950" max="7950" width="9.28515625" bestFit="1" customWidth="1"/>
    <col min="7951" max="7951" width="9.140625" customWidth="1"/>
    <col min="7952" max="7952" width="9.42578125" bestFit="1" customWidth="1"/>
    <col min="7953" max="7953" width="0.7109375" customWidth="1"/>
    <col min="7954" max="7955" width="9.140625" customWidth="1"/>
    <col min="7956" max="7956" width="9.7109375" bestFit="1" customWidth="1"/>
    <col min="8193" max="8193" width="14" customWidth="1"/>
    <col min="8194" max="8194" width="10.42578125" bestFit="1" customWidth="1"/>
    <col min="8195" max="8196" width="9.140625" customWidth="1"/>
    <col min="8197" max="8197" width="0.7109375" customWidth="1"/>
    <col min="8198" max="8199" width="9.140625" customWidth="1"/>
    <col min="8200" max="8200" width="9.42578125" bestFit="1" customWidth="1"/>
    <col min="8201" max="8201" width="0.7109375" customWidth="1"/>
    <col min="8202" max="8202" width="9" bestFit="1" customWidth="1"/>
    <col min="8203" max="8203" width="9.140625" customWidth="1"/>
    <col min="8204" max="8204" width="9.85546875" bestFit="1" customWidth="1"/>
    <col min="8205" max="8205" width="0.7109375" customWidth="1"/>
    <col min="8206" max="8206" width="9.28515625" bestFit="1" customWidth="1"/>
    <col min="8207" max="8207" width="9.140625" customWidth="1"/>
    <col min="8208" max="8208" width="9.42578125" bestFit="1" customWidth="1"/>
    <col min="8209" max="8209" width="0.7109375" customWidth="1"/>
    <col min="8210" max="8211" width="9.140625" customWidth="1"/>
    <col min="8212" max="8212" width="9.7109375" bestFit="1" customWidth="1"/>
    <col min="8449" max="8449" width="14" customWidth="1"/>
    <col min="8450" max="8450" width="10.42578125" bestFit="1" customWidth="1"/>
    <col min="8451" max="8452" width="9.140625" customWidth="1"/>
    <col min="8453" max="8453" width="0.7109375" customWidth="1"/>
    <col min="8454" max="8455" width="9.140625" customWidth="1"/>
    <col min="8456" max="8456" width="9.42578125" bestFit="1" customWidth="1"/>
    <col min="8457" max="8457" width="0.7109375" customWidth="1"/>
    <col min="8458" max="8458" width="9" bestFit="1" customWidth="1"/>
    <col min="8459" max="8459" width="9.140625" customWidth="1"/>
    <col min="8460" max="8460" width="9.85546875" bestFit="1" customWidth="1"/>
    <col min="8461" max="8461" width="0.7109375" customWidth="1"/>
    <col min="8462" max="8462" width="9.28515625" bestFit="1" customWidth="1"/>
    <col min="8463" max="8463" width="9.140625" customWidth="1"/>
    <col min="8464" max="8464" width="9.42578125" bestFit="1" customWidth="1"/>
    <col min="8465" max="8465" width="0.7109375" customWidth="1"/>
    <col min="8466" max="8467" width="9.140625" customWidth="1"/>
    <col min="8468" max="8468" width="9.7109375" bestFit="1" customWidth="1"/>
    <col min="8705" max="8705" width="14" customWidth="1"/>
    <col min="8706" max="8706" width="10.42578125" bestFit="1" customWidth="1"/>
    <col min="8707" max="8708" width="9.140625" customWidth="1"/>
    <col min="8709" max="8709" width="0.7109375" customWidth="1"/>
    <col min="8710" max="8711" width="9.140625" customWidth="1"/>
    <col min="8712" max="8712" width="9.42578125" bestFit="1" customWidth="1"/>
    <col min="8713" max="8713" width="0.7109375" customWidth="1"/>
    <col min="8714" max="8714" width="9" bestFit="1" customWidth="1"/>
    <col min="8715" max="8715" width="9.140625" customWidth="1"/>
    <col min="8716" max="8716" width="9.85546875" bestFit="1" customWidth="1"/>
    <col min="8717" max="8717" width="0.7109375" customWidth="1"/>
    <col min="8718" max="8718" width="9.28515625" bestFit="1" customWidth="1"/>
    <col min="8719" max="8719" width="9.140625" customWidth="1"/>
    <col min="8720" max="8720" width="9.42578125" bestFit="1" customWidth="1"/>
    <col min="8721" max="8721" width="0.7109375" customWidth="1"/>
    <col min="8722" max="8723" width="9.140625" customWidth="1"/>
    <col min="8724" max="8724" width="9.7109375" bestFit="1" customWidth="1"/>
    <col min="8961" max="8961" width="14" customWidth="1"/>
    <col min="8962" max="8962" width="10.42578125" bestFit="1" customWidth="1"/>
    <col min="8963" max="8964" width="9.140625" customWidth="1"/>
    <col min="8965" max="8965" width="0.7109375" customWidth="1"/>
    <col min="8966" max="8967" width="9.140625" customWidth="1"/>
    <col min="8968" max="8968" width="9.42578125" bestFit="1" customWidth="1"/>
    <col min="8969" max="8969" width="0.7109375" customWidth="1"/>
    <col min="8970" max="8970" width="9" bestFit="1" customWidth="1"/>
    <col min="8971" max="8971" width="9.140625" customWidth="1"/>
    <col min="8972" max="8972" width="9.85546875" bestFit="1" customWidth="1"/>
    <col min="8973" max="8973" width="0.7109375" customWidth="1"/>
    <col min="8974" max="8974" width="9.28515625" bestFit="1" customWidth="1"/>
    <col min="8975" max="8975" width="9.140625" customWidth="1"/>
    <col min="8976" max="8976" width="9.42578125" bestFit="1" customWidth="1"/>
    <col min="8977" max="8977" width="0.7109375" customWidth="1"/>
    <col min="8978" max="8979" width="9.140625" customWidth="1"/>
    <col min="8980" max="8980" width="9.7109375" bestFit="1" customWidth="1"/>
    <col min="9217" max="9217" width="14" customWidth="1"/>
    <col min="9218" max="9218" width="10.42578125" bestFit="1" customWidth="1"/>
    <col min="9219" max="9220" width="9.140625" customWidth="1"/>
    <col min="9221" max="9221" width="0.7109375" customWidth="1"/>
    <col min="9222" max="9223" width="9.140625" customWidth="1"/>
    <col min="9224" max="9224" width="9.42578125" bestFit="1" customWidth="1"/>
    <col min="9225" max="9225" width="0.7109375" customWidth="1"/>
    <col min="9226" max="9226" width="9" bestFit="1" customWidth="1"/>
    <col min="9227" max="9227" width="9.140625" customWidth="1"/>
    <col min="9228" max="9228" width="9.85546875" bestFit="1" customWidth="1"/>
    <col min="9229" max="9229" width="0.7109375" customWidth="1"/>
    <col min="9230" max="9230" width="9.28515625" bestFit="1" customWidth="1"/>
    <col min="9231" max="9231" width="9.140625" customWidth="1"/>
    <col min="9232" max="9232" width="9.42578125" bestFit="1" customWidth="1"/>
    <col min="9233" max="9233" width="0.7109375" customWidth="1"/>
    <col min="9234" max="9235" width="9.140625" customWidth="1"/>
    <col min="9236" max="9236" width="9.7109375" bestFit="1" customWidth="1"/>
    <col min="9473" max="9473" width="14" customWidth="1"/>
    <col min="9474" max="9474" width="10.42578125" bestFit="1" customWidth="1"/>
    <col min="9475" max="9476" width="9.140625" customWidth="1"/>
    <col min="9477" max="9477" width="0.7109375" customWidth="1"/>
    <col min="9478" max="9479" width="9.140625" customWidth="1"/>
    <col min="9480" max="9480" width="9.42578125" bestFit="1" customWidth="1"/>
    <col min="9481" max="9481" width="0.7109375" customWidth="1"/>
    <col min="9482" max="9482" width="9" bestFit="1" customWidth="1"/>
    <col min="9483" max="9483" width="9.140625" customWidth="1"/>
    <col min="9484" max="9484" width="9.85546875" bestFit="1" customWidth="1"/>
    <col min="9485" max="9485" width="0.7109375" customWidth="1"/>
    <col min="9486" max="9486" width="9.28515625" bestFit="1" customWidth="1"/>
    <col min="9487" max="9487" width="9.140625" customWidth="1"/>
    <col min="9488" max="9488" width="9.42578125" bestFit="1" customWidth="1"/>
    <col min="9489" max="9489" width="0.7109375" customWidth="1"/>
    <col min="9490" max="9491" width="9.140625" customWidth="1"/>
    <col min="9492" max="9492" width="9.7109375" bestFit="1" customWidth="1"/>
    <col min="9729" max="9729" width="14" customWidth="1"/>
    <col min="9730" max="9730" width="10.42578125" bestFit="1" customWidth="1"/>
    <col min="9731" max="9732" width="9.140625" customWidth="1"/>
    <col min="9733" max="9733" width="0.7109375" customWidth="1"/>
    <col min="9734" max="9735" width="9.140625" customWidth="1"/>
    <col min="9736" max="9736" width="9.42578125" bestFit="1" customWidth="1"/>
    <col min="9737" max="9737" width="0.7109375" customWidth="1"/>
    <col min="9738" max="9738" width="9" bestFit="1" customWidth="1"/>
    <col min="9739" max="9739" width="9.140625" customWidth="1"/>
    <col min="9740" max="9740" width="9.85546875" bestFit="1" customWidth="1"/>
    <col min="9741" max="9741" width="0.7109375" customWidth="1"/>
    <col min="9742" max="9742" width="9.28515625" bestFit="1" customWidth="1"/>
    <col min="9743" max="9743" width="9.140625" customWidth="1"/>
    <col min="9744" max="9744" width="9.42578125" bestFit="1" customWidth="1"/>
    <col min="9745" max="9745" width="0.7109375" customWidth="1"/>
    <col min="9746" max="9747" width="9.140625" customWidth="1"/>
    <col min="9748" max="9748" width="9.7109375" bestFit="1" customWidth="1"/>
    <col min="9985" max="9985" width="14" customWidth="1"/>
    <col min="9986" max="9986" width="10.42578125" bestFit="1" customWidth="1"/>
    <col min="9987" max="9988" width="9.140625" customWidth="1"/>
    <col min="9989" max="9989" width="0.7109375" customWidth="1"/>
    <col min="9990" max="9991" width="9.140625" customWidth="1"/>
    <col min="9992" max="9992" width="9.42578125" bestFit="1" customWidth="1"/>
    <col min="9993" max="9993" width="0.7109375" customWidth="1"/>
    <col min="9994" max="9994" width="9" bestFit="1" customWidth="1"/>
    <col min="9995" max="9995" width="9.140625" customWidth="1"/>
    <col min="9996" max="9996" width="9.85546875" bestFit="1" customWidth="1"/>
    <col min="9997" max="9997" width="0.7109375" customWidth="1"/>
    <col min="9998" max="9998" width="9.28515625" bestFit="1" customWidth="1"/>
    <col min="9999" max="9999" width="9.140625" customWidth="1"/>
    <col min="10000" max="10000" width="9.42578125" bestFit="1" customWidth="1"/>
    <col min="10001" max="10001" width="0.7109375" customWidth="1"/>
    <col min="10002" max="10003" width="9.140625" customWidth="1"/>
    <col min="10004" max="10004" width="9.7109375" bestFit="1" customWidth="1"/>
    <col min="10241" max="10241" width="14" customWidth="1"/>
    <col min="10242" max="10242" width="10.42578125" bestFit="1" customWidth="1"/>
    <col min="10243" max="10244" width="9.140625" customWidth="1"/>
    <col min="10245" max="10245" width="0.7109375" customWidth="1"/>
    <col min="10246" max="10247" width="9.140625" customWidth="1"/>
    <col min="10248" max="10248" width="9.42578125" bestFit="1" customWidth="1"/>
    <col min="10249" max="10249" width="0.7109375" customWidth="1"/>
    <col min="10250" max="10250" width="9" bestFit="1" customWidth="1"/>
    <col min="10251" max="10251" width="9.140625" customWidth="1"/>
    <col min="10252" max="10252" width="9.85546875" bestFit="1" customWidth="1"/>
    <col min="10253" max="10253" width="0.7109375" customWidth="1"/>
    <col min="10254" max="10254" width="9.28515625" bestFit="1" customWidth="1"/>
    <col min="10255" max="10255" width="9.140625" customWidth="1"/>
    <col min="10256" max="10256" width="9.42578125" bestFit="1" customWidth="1"/>
    <col min="10257" max="10257" width="0.7109375" customWidth="1"/>
    <col min="10258" max="10259" width="9.140625" customWidth="1"/>
    <col min="10260" max="10260" width="9.7109375" bestFit="1" customWidth="1"/>
    <col min="10497" max="10497" width="14" customWidth="1"/>
    <col min="10498" max="10498" width="10.42578125" bestFit="1" customWidth="1"/>
    <col min="10499" max="10500" width="9.140625" customWidth="1"/>
    <col min="10501" max="10501" width="0.7109375" customWidth="1"/>
    <col min="10502" max="10503" width="9.140625" customWidth="1"/>
    <col min="10504" max="10504" width="9.42578125" bestFit="1" customWidth="1"/>
    <col min="10505" max="10505" width="0.7109375" customWidth="1"/>
    <col min="10506" max="10506" width="9" bestFit="1" customWidth="1"/>
    <col min="10507" max="10507" width="9.140625" customWidth="1"/>
    <col min="10508" max="10508" width="9.85546875" bestFit="1" customWidth="1"/>
    <col min="10509" max="10509" width="0.7109375" customWidth="1"/>
    <col min="10510" max="10510" width="9.28515625" bestFit="1" customWidth="1"/>
    <col min="10511" max="10511" width="9.140625" customWidth="1"/>
    <col min="10512" max="10512" width="9.42578125" bestFit="1" customWidth="1"/>
    <col min="10513" max="10513" width="0.7109375" customWidth="1"/>
    <col min="10514" max="10515" width="9.140625" customWidth="1"/>
    <col min="10516" max="10516" width="9.7109375" bestFit="1" customWidth="1"/>
    <col min="10753" max="10753" width="14" customWidth="1"/>
    <col min="10754" max="10754" width="10.42578125" bestFit="1" customWidth="1"/>
    <col min="10755" max="10756" width="9.140625" customWidth="1"/>
    <col min="10757" max="10757" width="0.7109375" customWidth="1"/>
    <col min="10758" max="10759" width="9.140625" customWidth="1"/>
    <col min="10760" max="10760" width="9.42578125" bestFit="1" customWidth="1"/>
    <col min="10761" max="10761" width="0.7109375" customWidth="1"/>
    <col min="10762" max="10762" width="9" bestFit="1" customWidth="1"/>
    <col min="10763" max="10763" width="9.140625" customWidth="1"/>
    <col min="10764" max="10764" width="9.85546875" bestFit="1" customWidth="1"/>
    <col min="10765" max="10765" width="0.7109375" customWidth="1"/>
    <col min="10766" max="10766" width="9.28515625" bestFit="1" customWidth="1"/>
    <col min="10767" max="10767" width="9.140625" customWidth="1"/>
    <col min="10768" max="10768" width="9.42578125" bestFit="1" customWidth="1"/>
    <col min="10769" max="10769" width="0.7109375" customWidth="1"/>
    <col min="10770" max="10771" width="9.140625" customWidth="1"/>
    <col min="10772" max="10772" width="9.7109375" bestFit="1" customWidth="1"/>
    <col min="11009" max="11009" width="14" customWidth="1"/>
    <col min="11010" max="11010" width="10.42578125" bestFit="1" customWidth="1"/>
    <col min="11011" max="11012" width="9.140625" customWidth="1"/>
    <col min="11013" max="11013" width="0.7109375" customWidth="1"/>
    <col min="11014" max="11015" width="9.140625" customWidth="1"/>
    <col min="11016" max="11016" width="9.42578125" bestFit="1" customWidth="1"/>
    <col min="11017" max="11017" width="0.7109375" customWidth="1"/>
    <col min="11018" max="11018" width="9" bestFit="1" customWidth="1"/>
    <col min="11019" max="11019" width="9.140625" customWidth="1"/>
    <col min="11020" max="11020" width="9.85546875" bestFit="1" customWidth="1"/>
    <col min="11021" max="11021" width="0.7109375" customWidth="1"/>
    <col min="11022" max="11022" width="9.28515625" bestFit="1" customWidth="1"/>
    <col min="11023" max="11023" width="9.140625" customWidth="1"/>
    <col min="11024" max="11024" width="9.42578125" bestFit="1" customWidth="1"/>
    <col min="11025" max="11025" width="0.7109375" customWidth="1"/>
    <col min="11026" max="11027" width="9.140625" customWidth="1"/>
    <col min="11028" max="11028" width="9.7109375" bestFit="1" customWidth="1"/>
    <col min="11265" max="11265" width="14" customWidth="1"/>
    <col min="11266" max="11266" width="10.42578125" bestFit="1" customWidth="1"/>
    <col min="11267" max="11268" width="9.140625" customWidth="1"/>
    <col min="11269" max="11269" width="0.7109375" customWidth="1"/>
    <col min="11270" max="11271" width="9.140625" customWidth="1"/>
    <col min="11272" max="11272" width="9.42578125" bestFit="1" customWidth="1"/>
    <col min="11273" max="11273" width="0.7109375" customWidth="1"/>
    <col min="11274" max="11274" width="9" bestFit="1" customWidth="1"/>
    <col min="11275" max="11275" width="9.140625" customWidth="1"/>
    <col min="11276" max="11276" width="9.85546875" bestFit="1" customWidth="1"/>
    <col min="11277" max="11277" width="0.7109375" customWidth="1"/>
    <col min="11278" max="11278" width="9.28515625" bestFit="1" customWidth="1"/>
    <col min="11279" max="11279" width="9.140625" customWidth="1"/>
    <col min="11280" max="11280" width="9.42578125" bestFit="1" customWidth="1"/>
    <col min="11281" max="11281" width="0.7109375" customWidth="1"/>
    <col min="11282" max="11283" width="9.140625" customWidth="1"/>
    <col min="11284" max="11284" width="9.7109375" bestFit="1" customWidth="1"/>
    <col min="11521" max="11521" width="14" customWidth="1"/>
    <col min="11522" max="11522" width="10.42578125" bestFit="1" customWidth="1"/>
    <col min="11523" max="11524" width="9.140625" customWidth="1"/>
    <col min="11525" max="11525" width="0.7109375" customWidth="1"/>
    <col min="11526" max="11527" width="9.140625" customWidth="1"/>
    <col min="11528" max="11528" width="9.42578125" bestFit="1" customWidth="1"/>
    <col min="11529" max="11529" width="0.7109375" customWidth="1"/>
    <col min="11530" max="11530" width="9" bestFit="1" customWidth="1"/>
    <col min="11531" max="11531" width="9.140625" customWidth="1"/>
    <col min="11532" max="11532" width="9.85546875" bestFit="1" customWidth="1"/>
    <col min="11533" max="11533" width="0.7109375" customWidth="1"/>
    <col min="11534" max="11534" width="9.28515625" bestFit="1" customWidth="1"/>
    <col min="11535" max="11535" width="9.140625" customWidth="1"/>
    <col min="11536" max="11536" width="9.42578125" bestFit="1" customWidth="1"/>
    <col min="11537" max="11537" width="0.7109375" customWidth="1"/>
    <col min="11538" max="11539" width="9.140625" customWidth="1"/>
    <col min="11540" max="11540" width="9.7109375" bestFit="1" customWidth="1"/>
    <col min="11777" max="11777" width="14" customWidth="1"/>
    <col min="11778" max="11778" width="10.42578125" bestFit="1" customWidth="1"/>
    <col min="11779" max="11780" width="9.140625" customWidth="1"/>
    <col min="11781" max="11781" width="0.7109375" customWidth="1"/>
    <col min="11782" max="11783" width="9.140625" customWidth="1"/>
    <col min="11784" max="11784" width="9.42578125" bestFit="1" customWidth="1"/>
    <col min="11785" max="11785" width="0.7109375" customWidth="1"/>
    <col min="11786" max="11786" width="9" bestFit="1" customWidth="1"/>
    <col min="11787" max="11787" width="9.140625" customWidth="1"/>
    <col min="11788" max="11788" width="9.85546875" bestFit="1" customWidth="1"/>
    <col min="11789" max="11789" width="0.7109375" customWidth="1"/>
    <col min="11790" max="11790" width="9.28515625" bestFit="1" customWidth="1"/>
    <col min="11791" max="11791" width="9.140625" customWidth="1"/>
    <col min="11792" max="11792" width="9.42578125" bestFit="1" customWidth="1"/>
    <col min="11793" max="11793" width="0.7109375" customWidth="1"/>
    <col min="11794" max="11795" width="9.140625" customWidth="1"/>
    <col min="11796" max="11796" width="9.7109375" bestFit="1" customWidth="1"/>
    <col min="12033" max="12033" width="14" customWidth="1"/>
    <col min="12034" max="12034" width="10.42578125" bestFit="1" customWidth="1"/>
    <col min="12035" max="12036" width="9.140625" customWidth="1"/>
    <col min="12037" max="12037" width="0.7109375" customWidth="1"/>
    <col min="12038" max="12039" width="9.140625" customWidth="1"/>
    <col min="12040" max="12040" width="9.42578125" bestFit="1" customWidth="1"/>
    <col min="12041" max="12041" width="0.7109375" customWidth="1"/>
    <col min="12042" max="12042" width="9" bestFit="1" customWidth="1"/>
    <col min="12043" max="12043" width="9.140625" customWidth="1"/>
    <col min="12044" max="12044" width="9.85546875" bestFit="1" customWidth="1"/>
    <col min="12045" max="12045" width="0.7109375" customWidth="1"/>
    <col min="12046" max="12046" width="9.28515625" bestFit="1" customWidth="1"/>
    <col min="12047" max="12047" width="9.140625" customWidth="1"/>
    <col min="12048" max="12048" width="9.42578125" bestFit="1" customWidth="1"/>
    <col min="12049" max="12049" width="0.7109375" customWidth="1"/>
    <col min="12050" max="12051" width="9.140625" customWidth="1"/>
    <col min="12052" max="12052" width="9.7109375" bestFit="1" customWidth="1"/>
    <col min="12289" max="12289" width="14" customWidth="1"/>
    <col min="12290" max="12290" width="10.42578125" bestFit="1" customWidth="1"/>
    <col min="12291" max="12292" width="9.140625" customWidth="1"/>
    <col min="12293" max="12293" width="0.7109375" customWidth="1"/>
    <col min="12294" max="12295" width="9.140625" customWidth="1"/>
    <col min="12296" max="12296" width="9.42578125" bestFit="1" customWidth="1"/>
    <col min="12297" max="12297" width="0.7109375" customWidth="1"/>
    <col min="12298" max="12298" width="9" bestFit="1" customWidth="1"/>
    <col min="12299" max="12299" width="9.140625" customWidth="1"/>
    <col min="12300" max="12300" width="9.85546875" bestFit="1" customWidth="1"/>
    <col min="12301" max="12301" width="0.7109375" customWidth="1"/>
    <col min="12302" max="12302" width="9.28515625" bestFit="1" customWidth="1"/>
    <col min="12303" max="12303" width="9.140625" customWidth="1"/>
    <col min="12304" max="12304" width="9.42578125" bestFit="1" customWidth="1"/>
    <col min="12305" max="12305" width="0.7109375" customWidth="1"/>
    <col min="12306" max="12307" width="9.140625" customWidth="1"/>
    <col min="12308" max="12308" width="9.7109375" bestFit="1" customWidth="1"/>
    <col min="12545" max="12545" width="14" customWidth="1"/>
    <col min="12546" max="12546" width="10.42578125" bestFit="1" customWidth="1"/>
    <col min="12547" max="12548" width="9.140625" customWidth="1"/>
    <col min="12549" max="12549" width="0.7109375" customWidth="1"/>
    <col min="12550" max="12551" width="9.140625" customWidth="1"/>
    <col min="12552" max="12552" width="9.42578125" bestFit="1" customWidth="1"/>
    <col min="12553" max="12553" width="0.7109375" customWidth="1"/>
    <col min="12554" max="12554" width="9" bestFit="1" customWidth="1"/>
    <col min="12555" max="12555" width="9.140625" customWidth="1"/>
    <col min="12556" max="12556" width="9.85546875" bestFit="1" customWidth="1"/>
    <col min="12557" max="12557" width="0.7109375" customWidth="1"/>
    <col min="12558" max="12558" width="9.28515625" bestFit="1" customWidth="1"/>
    <col min="12559" max="12559" width="9.140625" customWidth="1"/>
    <col min="12560" max="12560" width="9.42578125" bestFit="1" customWidth="1"/>
    <col min="12561" max="12561" width="0.7109375" customWidth="1"/>
    <col min="12562" max="12563" width="9.140625" customWidth="1"/>
    <col min="12564" max="12564" width="9.7109375" bestFit="1" customWidth="1"/>
    <col min="12801" max="12801" width="14" customWidth="1"/>
    <col min="12802" max="12802" width="10.42578125" bestFit="1" customWidth="1"/>
    <col min="12803" max="12804" width="9.140625" customWidth="1"/>
    <col min="12805" max="12805" width="0.7109375" customWidth="1"/>
    <col min="12806" max="12807" width="9.140625" customWidth="1"/>
    <col min="12808" max="12808" width="9.42578125" bestFit="1" customWidth="1"/>
    <col min="12809" max="12809" width="0.7109375" customWidth="1"/>
    <col min="12810" max="12810" width="9" bestFit="1" customWidth="1"/>
    <col min="12811" max="12811" width="9.140625" customWidth="1"/>
    <col min="12812" max="12812" width="9.85546875" bestFit="1" customWidth="1"/>
    <col min="12813" max="12813" width="0.7109375" customWidth="1"/>
    <col min="12814" max="12814" width="9.28515625" bestFit="1" customWidth="1"/>
    <col min="12815" max="12815" width="9.140625" customWidth="1"/>
    <col min="12816" max="12816" width="9.42578125" bestFit="1" customWidth="1"/>
    <col min="12817" max="12817" width="0.7109375" customWidth="1"/>
    <col min="12818" max="12819" width="9.140625" customWidth="1"/>
    <col min="12820" max="12820" width="9.7109375" bestFit="1" customWidth="1"/>
    <col min="13057" max="13057" width="14" customWidth="1"/>
    <col min="13058" max="13058" width="10.42578125" bestFit="1" customWidth="1"/>
    <col min="13059" max="13060" width="9.140625" customWidth="1"/>
    <col min="13061" max="13061" width="0.7109375" customWidth="1"/>
    <col min="13062" max="13063" width="9.140625" customWidth="1"/>
    <col min="13064" max="13064" width="9.42578125" bestFit="1" customWidth="1"/>
    <col min="13065" max="13065" width="0.7109375" customWidth="1"/>
    <col min="13066" max="13066" width="9" bestFit="1" customWidth="1"/>
    <col min="13067" max="13067" width="9.140625" customWidth="1"/>
    <col min="13068" max="13068" width="9.85546875" bestFit="1" customWidth="1"/>
    <col min="13069" max="13069" width="0.7109375" customWidth="1"/>
    <col min="13070" max="13070" width="9.28515625" bestFit="1" customWidth="1"/>
    <col min="13071" max="13071" width="9.140625" customWidth="1"/>
    <col min="13072" max="13072" width="9.42578125" bestFit="1" customWidth="1"/>
    <col min="13073" max="13073" width="0.7109375" customWidth="1"/>
    <col min="13074" max="13075" width="9.140625" customWidth="1"/>
    <col min="13076" max="13076" width="9.7109375" bestFit="1" customWidth="1"/>
    <col min="13313" max="13313" width="14" customWidth="1"/>
    <col min="13314" max="13314" width="10.42578125" bestFit="1" customWidth="1"/>
    <col min="13315" max="13316" width="9.140625" customWidth="1"/>
    <col min="13317" max="13317" width="0.7109375" customWidth="1"/>
    <col min="13318" max="13319" width="9.140625" customWidth="1"/>
    <col min="13320" max="13320" width="9.42578125" bestFit="1" customWidth="1"/>
    <col min="13321" max="13321" width="0.7109375" customWidth="1"/>
    <col min="13322" max="13322" width="9" bestFit="1" customWidth="1"/>
    <col min="13323" max="13323" width="9.140625" customWidth="1"/>
    <col min="13324" max="13324" width="9.85546875" bestFit="1" customWidth="1"/>
    <col min="13325" max="13325" width="0.7109375" customWidth="1"/>
    <col min="13326" max="13326" width="9.28515625" bestFit="1" customWidth="1"/>
    <col min="13327" max="13327" width="9.140625" customWidth="1"/>
    <col min="13328" max="13328" width="9.42578125" bestFit="1" customWidth="1"/>
    <col min="13329" max="13329" width="0.7109375" customWidth="1"/>
    <col min="13330" max="13331" width="9.140625" customWidth="1"/>
    <col min="13332" max="13332" width="9.7109375" bestFit="1" customWidth="1"/>
    <col min="13569" max="13569" width="14" customWidth="1"/>
    <col min="13570" max="13570" width="10.42578125" bestFit="1" customWidth="1"/>
    <col min="13571" max="13572" width="9.140625" customWidth="1"/>
    <col min="13573" max="13573" width="0.7109375" customWidth="1"/>
    <col min="13574" max="13575" width="9.140625" customWidth="1"/>
    <col min="13576" max="13576" width="9.42578125" bestFit="1" customWidth="1"/>
    <col min="13577" max="13577" width="0.7109375" customWidth="1"/>
    <col min="13578" max="13578" width="9" bestFit="1" customWidth="1"/>
    <col min="13579" max="13579" width="9.140625" customWidth="1"/>
    <col min="13580" max="13580" width="9.85546875" bestFit="1" customWidth="1"/>
    <col min="13581" max="13581" width="0.7109375" customWidth="1"/>
    <col min="13582" max="13582" width="9.28515625" bestFit="1" customWidth="1"/>
    <col min="13583" max="13583" width="9.140625" customWidth="1"/>
    <col min="13584" max="13584" width="9.42578125" bestFit="1" customWidth="1"/>
    <col min="13585" max="13585" width="0.7109375" customWidth="1"/>
    <col min="13586" max="13587" width="9.140625" customWidth="1"/>
    <col min="13588" max="13588" width="9.7109375" bestFit="1" customWidth="1"/>
    <col min="13825" max="13825" width="14" customWidth="1"/>
    <col min="13826" max="13826" width="10.42578125" bestFit="1" customWidth="1"/>
    <col min="13827" max="13828" width="9.140625" customWidth="1"/>
    <col min="13829" max="13829" width="0.7109375" customWidth="1"/>
    <col min="13830" max="13831" width="9.140625" customWidth="1"/>
    <col min="13832" max="13832" width="9.42578125" bestFit="1" customWidth="1"/>
    <col min="13833" max="13833" width="0.7109375" customWidth="1"/>
    <col min="13834" max="13834" width="9" bestFit="1" customWidth="1"/>
    <col min="13835" max="13835" width="9.140625" customWidth="1"/>
    <col min="13836" max="13836" width="9.85546875" bestFit="1" customWidth="1"/>
    <col min="13837" max="13837" width="0.7109375" customWidth="1"/>
    <col min="13838" max="13838" width="9.28515625" bestFit="1" customWidth="1"/>
    <col min="13839" max="13839" width="9.140625" customWidth="1"/>
    <col min="13840" max="13840" width="9.42578125" bestFit="1" customWidth="1"/>
    <col min="13841" max="13841" width="0.7109375" customWidth="1"/>
    <col min="13842" max="13843" width="9.140625" customWidth="1"/>
    <col min="13844" max="13844" width="9.7109375" bestFit="1" customWidth="1"/>
    <col min="14081" max="14081" width="14" customWidth="1"/>
    <col min="14082" max="14082" width="10.42578125" bestFit="1" customWidth="1"/>
    <col min="14083" max="14084" width="9.140625" customWidth="1"/>
    <col min="14085" max="14085" width="0.7109375" customWidth="1"/>
    <col min="14086" max="14087" width="9.140625" customWidth="1"/>
    <col min="14088" max="14088" width="9.42578125" bestFit="1" customWidth="1"/>
    <col min="14089" max="14089" width="0.7109375" customWidth="1"/>
    <col min="14090" max="14090" width="9" bestFit="1" customWidth="1"/>
    <col min="14091" max="14091" width="9.140625" customWidth="1"/>
    <col min="14092" max="14092" width="9.85546875" bestFit="1" customWidth="1"/>
    <col min="14093" max="14093" width="0.7109375" customWidth="1"/>
    <col min="14094" max="14094" width="9.28515625" bestFit="1" customWidth="1"/>
    <col min="14095" max="14095" width="9.140625" customWidth="1"/>
    <col min="14096" max="14096" width="9.42578125" bestFit="1" customWidth="1"/>
    <col min="14097" max="14097" width="0.7109375" customWidth="1"/>
    <col min="14098" max="14099" width="9.140625" customWidth="1"/>
    <col min="14100" max="14100" width="9.7109375" bestFit="1" customWidth="1"/>
    <col min="14337" max="14337" width="14" customWidth="1"/>
    <col min="14338" max="14338" width="10.42578125" bestFit="1" customWidth="1"/>
    <col min="14339" max="14340" width="9.140625" customWidth="1"/>
    <col min="14341" max="14341" width="0.7109375" customWidth="1"/>
    <col min="14342" max="14343" width="9.140625" customWidth="1"/>
    <col min="14344" max="14344" width="9.42578125" bestFit="1" customWidth="1"/>
    <col min="14345" max="14345" width="0.7109375" customWidth="1"/>
    <col min="14346" max="14346" width="9" bestFit="1" customWidth="1"/>
    <col min="14347" max="14347" width="9.140625" customWidth="1"/>
    <col min="14348" max="14348" width="9.85546875" bestFit="1" customWidth="1"/>
    <col min="14349" max="14349" width="0.7109375" customWidth="1"/>
    <col min="14350" max="14350" width="9.28515625" bestFit="1" customWidth="1"/>
    <col min="14351" max="14351" width="9.140625" customWidth="1"/>
    <col min="14352" max="14352" width="9.42578125" bestFit="1" customWidth="1"/>
    <col min="14353" max="14353" width="0.7109375" customWidth="1"/>
    <col min="14354" max="14355" width="9.140625" customWidth="1"/>
    <col min="14356" max="14356" width="9.7109375" bestFit="1" customWidth="1"/>
    <col min="14593" max="14593" width="14" customWidth="1"/>
    <col min="14594" max="14594" width="10.42578125" bestFit="1" customWidth="1"/>
    <col min="14595" max="14596" width="9.140625" customWidth="1"/>
    <col min="14597" max="14597" width="0.7109375" customWidth="1"/>
    <col min="14598" max="14599" width="9.140625" customWidth="1"/>
    <col min="14600" max="14600" width="9.42578125" bestFit="1" customWidth="1"/>
    <col min="14601" max="14601" width="0.7109375" customWidth="1"/>
    <col min="14602" max="14602" width="9" bestFit="1" customWidth="1"/>
    <col min="14603" max="14603" width="9.140625" customWidth="1"/>
    <col min="14604" max="14604" width="9.85546875" bestFit="1" customWidth="1"/>
    <col min="14605" max="14605" width="0.7109375" customWidth="1"/>
    <col min="14606" max="14606" width="9.28515625" bestFit="1" customWidth="1"/>
    <col min="14607" max="14607" width="9.140625" customWidth="1"/>
    <col min="14608" max="14608" width="9.42578125" bestFit="1" customWidth="1"/>
    <col min="14609" max="14609" width="0.7109375" customWidth="1"/>
    <col min="14610" max="14611" width="9.140625" customWidth="1"/>
    <col min="14612" max="14612" width="9.7109375" bestFit="1" customWidth="1"/>
    <col min="14849" max="14849" width="14" customWidth="1"/>
    <col min="14850" max="14850" width="10.42578125" bestFit="1" customWidth="1"/>
    <col min="14851" max="14852" width="9.140625" customWidth="1"/>
    <col min="14853" max="14853" width="0.7109375" customWidth="1"/>
    <col min="14854" max="14855" width="9.140625" customWidth="1"/>
    <col min="14856" max="14856" width="9.42578125" bestFit="1" customWidth="1"/>
    <col min="14857" max="14857" width="0.7109375" customWidth="1"/>
    <col min="14858" max="14858" width="9" bestFit="1" customWidth="1"/>
    <col min="14859" max="14859" width="9.140625" customWidth="1"/>
    <col min="14860" max="14860" width="9.85546875" bestFit="1" customWidth="1"/>
    <col min="14861" max="14861" width="0.7109375" customWidth="1"/>
    <col min="14862" max="14862" width="9.28515625" bestFit="1" customWidth="1"/>
    <col min="14863" max="14863" width="9.140625" customWidth="1"/>
    <col min="14864" max="14864" width="9.42578125" bestFit="1" customWidth="1"/>
    <col min="14865" max="14865" width="0.7109375" customWidth="1"/>
    <col min="14866" max="14867" width="9.140625" customWidth="1"/>
    <col min="14868" max="14868" width="9.7109375" bestFit="1" customWidth="1"/>
    <col min="15105" max="15105" width="14" customWidth="1"/>
    <col min="15106" max="15106" width="10.42578125" bestFit="1" customWidth="1"/>
    <col min="15107" max="15108" width="9.140625" customWidth="1"/>
    <col min="15109" max="15109" width="0.7109375" customWidth="1"/>
    <col min="15110" max="15111" width="9.140625" customWidth="1"/>
    <col min="15112" max="15112" width="9.42578125" bestFit="1" customWidth="1"/>
    <col min="15113" max="15113" width="0.7109375" customWidth="1"/>
    <col min="15114" max="15114" width="9" bestFit="1" customWidth="1"/>
    <col min="15115" max="15115" width="9.140625" customWidth="1"/>
    <col min="15116" max="15116" width="9.85546875" bestFit="1" customWidth="1"/>
    <col min="15117" max="15117" width="0.7109375" customWidth="1"/>
    <col min="15118" max="15118" width="9.28515625" bestFit="1" customWidth="1"/>
    <col min="15119" max="15119" width="9.140625" customWidth="1"/>
    <col min="15120" max="15120" width="9.42578125" bestFit="1" customWidth="1"/>
    <col min="15121" max="15121" width="0.7109375" customWidth="1"/>
    <col min="15122" max="15123" width="9.140625" customWidth="1"/>
    <col min="15124" max="15124" width="9.7109375" bestFit="1" customWidth="1"/>
    <col min="15361" max="15361" width="14" customWidth="1"/>
    <col min="15362" max="15362" width="10.42578125" bestFit="1" customWidth="1"/>
    <col min="15363" max="15364" width="9.140625" customWidth="1"/>
    <col min="15365" max="15365" width="0.7109375" customWidth="1"/>
    <col min="15366" max="15367" width="9.140625" customWidth="1"/>
    <col min="15368" max="15368" width="9.42578125" bestFit="1" customWidth="1"/>
    <col min="15369" max="15369" width="0.7109375" customWidth="1"/>
    <col min="15370" max="15370" width="9" bestFit="1" customWidth="1"/>
    <col min="15371" max="15371" width="9.140625" customWidth="1"/>
    <col min="15372" max="15372" width="9.85546875" bestFit="1" customWidth="1"/>
    <col min="15373" max="15373" width="0.7109375" customWidth="1"/>
    <col min="15374" max="15374" width="9.28515625" bestFit="1" customWidth="1"/>
    <col min="15375" max="15375" width="9.140625" customWidth="1"/>
    <col min="15376" max="15376" width="9.42578125" bestFit="1" customWidth="1"/>
    <col min="15377" max="15377" width="0.7109375" customWidth="1"/>
    <col min="15378" max="15379" width="9.140625" customWidth="1"/>
    <col min="15380" max="15380" width="9.7109375" bestFit="1" customWidth="1"/>
    <col min="15617" max="15617" width="14" customWidth="1"/>
    <col min="15618" max="15618" width="10.42578125" bestFit="1" customWidth="1"/>
    <col min="15619" max="15620" width="9.140625" customWidth="1"/>
    <col min="15621" max="15621" width="0.7109375" customWidth="1"/>
    <col min="15622" max="15623" width="9.140625" customWidth="1"/>
    <col min="15624" max="15624" width="9.42578125" bestFit="1" customWidth="1"/>
    <col min="15625" max="15625" width="0.7109375" customWidth="1"/>
    <col min="15626" max="15626" width="9" bestFit="1" customWidth="1"/>
    <col min="15627" max="15627" width="9.140625" customWidth="1"/>
    <col min="15628" max="15628" width="9.85546875" bestFit="1" customWidth="1"/>
    <col min="15629" max="15629" width="0.7109375" customWidth="1"/>
    <col min="15630" max="15630" width="9.28515625" bestFit="1" customWidth="1"/>
    <col min="15631" max="15631" width="9.140625" customWidth="1"/>
    <col min="15632" max="15632" width="9.42578125" bestFit="1" customWidth="1"/>
    <col min="15633" max="15633" width="0.7109375" customWidth="1"/>
    <col min="15634" max="15635" width="9.140625" customWidth="1"/>
    <col min="15636" max="15636" width="9.7109375" bestFit="1" customWidth="1"/>
    <col min="15873" max="15873" width="14" customWidth="1"/>
    <col min="15874" max="15874" width="10.42578125" bestFit="1" customWidth="1"/>
    <col min="15875" max="15876" width="9.140625" customWidth="1"/>
    <col min="15877" max="15877" width="0.7109375" customWidth="1"/>
    <col min="15878" max="15879" width="9.140625" customWidth="1"/>
    <col min="15880" max="15880" width="9.42578125" bestFit="1" customWidth="1"/>
    <col min="15881" max="15881" width="0.7109375" customWidth="1"/>
    <col min="15882" max="15882" width="9" bestFit="1" customWidth="1"/>
    <col min="15883" max="15883" width="9.140625" customWidth="1"/>
    <col min="15884" max="15884" width="9.85546875" bestFit="1" customWidth="1"/>
    <col min="15885" max="15885" width="0.7109375" customWidth="1"/>
    <col min="15886" max="15886" width="9.28515625" bestFit="1" customWidth="1"/>
    <col min="15887" max="15887" width="9.140625" customWidth="1"/>
    <col min="15888" max="15888" width="9.42578125" bestFit="1" customWidth="1"/>
    <col min="15889" max="15889" width="0.7109375" customWidth="1"/>
    <col min="15890" max="15891" width="9.140625" customWidth="1"/>
    <col min="15892" max="15892" width="9.7109375" bestFit="1" customWidth="1"/>
    <col min="16129" max="16129" width="14" customWidth="1"/>
    <col min="16130" max="16130" width="10.42578125" bestFit="1" customWidth="1"/>
    <col min="16131" max="16132" width="9.140625" customWidth="1"/>
    <col min="16133" max="16133" width="0.7109375" customWidth="1"/>
    <col min="16134" max="16135" width="9.140625" customWidth="1"/>
    <col min="16136" max="16136" width="9.42578125" bestFit="1" customWidth="1"/>
    <col min="16137" max="16137" width="0.7109375" customWidth="1"/>
    <col min="16138" max="16138" width="9" bestFit="1" customWidth="1"/>
    <col min="16139" max="16139" width="9.140625" customWidth="1"/>
    <col min="16140" max="16140" width="9.85546875" bestFit="1" customWidth="1"/>
    <col min="16141" max="16141" width="0.7109375" customWidth="1"/>
    <col min="16142" max="16142" width="9.28515625" bestFit="1" customWidth="1"/>
    <col min="16143" max="16143" width="9.140625" customWidth="1"/>
    <col min="16144" max="16144" width="9.42578125" bestFit="1" customWidth="1"/>
    <col min="16145" max="16145" width="0.7109375" customWidth="1"/>
    <col min="16146" max="16147" width="9.140625" customWidth="1"/>
    <col min="16148" max="16148" width="9.7109375" bestFit="1" customWidth="1"/>
  </cols>
  <sheetData>
    <row r="1" spans="1:20" x14ac:dyDescent="0.2">
      <c r="A1" s="179" t="s">
        <v>203</v>
      </c>
    </row>
    <row r="2" spans="1:20" s="180" customFormat="1" ht="12" customHeight="1" x14ac:dyDescent="0.2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55"/>
      <c r="T2" s="255"/>
    </row>
    <row r="3" spans="1:20" ht="12.75" customHeight="1" x14ac:dyDescent="0.2">
      <c r="A3" s="256" t="s">
        <v>185</v>
      </c>
      <c r="B3" s="259">
        <v>2007</v>
      </c>
      <c r="C3" s="259"/>
      <c r="D3" s="259"/>
      <c r="E3" s="171"/>
      <c r="F3" s="259">
        <v>2008</v>
      </c>
      <c r="G3" s="259"/>
      <c r="H3" s="259"/>
      <c r="I3" s="171"/>
      <c r="J3" s="259">
        <v>2009</v>
      </c>
      <c r="K3" s="259"/>
      <c r="L3" s="259"/>
      <c r="M3" s="171"/>
      <c r="N3" s="259">
        <v>2010</v>
      </c>
      <c r="O3" s="259"/>
      <c r="P3" s="259"/>
      <c r="Q3" s="171"/>
      <c r="R3" s="259">
        <v>2011</v>
      </c>
      <c r="S3" s="259"/>
      <c r="T3" s="259"/>
    </row>
    <row r="4" spans="1:20" ht="4.5" customHeight="1" x14ac:dyDescent="0.2">
      <c r="A4" s="257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x14ac:dyDescent="0.2">
      <c r="A5" s="258"/>
      <c r="B5" s="181" t="s">
        <v>38</v>
      </c>
      <c r="C5" s="181" t="s">
        <v>39</v>
      </c>
      <c r="D5" s="181" t="s">
        <v>1</v>
      </c>
      <c r="E5" s="181"/>
      <c r="F5" s="181" t="s">
        <v>38</v>
      </c>
      <c r="G5" s="181" t="s">
        <v>39</v>
      </c>
      <c r="H5" s="181" t="s">
        <v>1</v>
      </c>
      <c r="I5" s="181"/>
      <c r="J5" s="181" t="s">
        <v>38</v>
      </c>
      <c r="K5" s="181" t="s">
        <v>39</v>
      </c>
      <c r="L5" s="181" t="s">
        <v>1</v>
      </c>
      <c r="M5" s="181"/>
      <c r="N5" s="181" t="s">
        <v>38</v>
      </c>
      <c r="O5" s="181" t="s">
        <v>39</v>
      </c>
      <c r="P5" s="181" t="s">
        <v>1</v>
      </c>
      <c r="Q5" s="181"/>
      <c r="R5" s="181" t="s">
        <v>38</v>
      </c>
      <c r="S5" s="181" t="s">
        <v>39</v>
      </c>
      <c r="T5" s="181" t="s">
        <v>1</v>
      </c>
    </row>
    <row r="6" spans="1:20" ht="12" customHeight="1" x14ac:dyDescent="0.2">
      <c r="A6" s="182"/>
    </row>
    <row r="7" spans="1:20" ht="9" customHeight="1" x14ac:dyDescent="0.2">
      <c r="A7" s="183" t="s">
        <v>4</v>
      </c>
      <c r="B7" s="184">
        <v>143449.5833333334</v>
      </c>
      <c r="C7" s="184">
        <v>34131.916666666664</v>
      </c>
      <c r="D7" s="184">
        <v>177581.5</v>
      </c>
      <c r="E7" s="184"/>
      <c r="F7" s="184">
        <v>143798</v>
      </c>
      <c r="G7" s="184">
        <v>34326</v>
      </c>
      <c r="H7" s="184">
        <v>178124</v>
      </c>
      <c r="I7" s="184"/>
      <c r="J7" s="184">
        <v>142882.5</v>
      </c>
      <c r="K7" s="184">
        <v>34418.333333333307</v>
      </c>
      <c r="L7" s="184">
        <v>177300.83333333334</v>
      </c>
      <c r="M7" s="184"/>
      <c r="N7" s="184">
        <v>142149.08333333328</v>
      </c>
      <c r="O7" s="184">
        <v>34460.166666666686</v>
      </c>
      <c r="P7" s="184">
        <v>176609.25</v>
      </c>
      <c r="Q7" s="184"/>
      <c r="R7" s="184">
        <v>141631.83333333337</v>
      </c>
      <c r="S7" s="184">
        <v>34488.166666666672</v>
      </c>
      <c r="T7" s="184">
        <v>176120</v>
      </c>
    </row>
    <row r="8" spans="1:20" ht="9" customHeight="1" x14ac:dyDescent="0.2">
      <c r="A8" s="183" t="s">
        <v>64</v>
      </c>
      <c r="B8" s="184">
        <v>4405.4166666666652</v>
      </c>
      <c r="C8" s="184">
        <v>933.66666666666663</v>
      </c>
      <c r="D8" s="184">
        <v>5339.0833333333321</v>
      </c>
      <c r="E8" s="184"/>
      <c r="F8" s="184">
        <v>4431</v>
      </c>
      <c r="G8" s="184">
        <v>936.83333333333326</v>
      </c>
      <c r="H8" s="184">
        <v>5367.833333333333</v>
      </c>
      <c r="I8" s="184"/>
      <c r="J8" s="184">
        <v>4438.75</v>
      </c>
      <c r="K8" s="184">
        <v>930.33333333333337</v>
      </c>
      <c r="L8" s="184">
        <v>5369.0833333333348</v>
      </c>
      <c r="M8" s="184"/>
      <c r="N8" s="184">
        <v>4423.833333333333</v>
      </c>
      <c r="O8" s="184">
        <v>942.25</v>
      </c>
      <c r="P8" s="184">
        <v>5366.083333333333</v>
      </c>
      <c r="Q8" s="184"/>
      <c r="R8" s="184">
        <v>4389</v>
      </c>
      <c r="S8" s="184">
        <v>939.66666666666663</v>
      </c>
      <c r="T8" s="184">
        <v>5328.666666666667</v>
      </c>
    </row>
    <row r="9" spans="1:20" ht="9" customHeight="1" x14ac:dyDescent="0.2">
      <c r="A9" s="183" t="s">
        <v>5</v>
      </c>
      <c r="B9" s="184">
        <v>289079.91666666674</v>
      </c>
      <c r="C9" s="184">
        <v>67525.166666666701</v>
      </c>
      <c r="D9" s="184">
        <v>356605.08333333343</v>
      </c>
      <c r="E9" s="184"/>
      <c r="F9" s="184">
        <v>289914</v>
      </c>
      <c r="G9" s="184">
        <v>67652.333333333372</v>
      </c>
      <c r="H9" s="184">
        <v>357566.33333333326</v>
      </c>
      <c r="I9" s="184"/>
      <c r="J9" s="184">
        <v>285281.41666666657</v>
      </c>
      <c r="K9" s="184">
        <v>66950.083333333358</v>
      </c>
      <c r="L9" s="184">
        <v>352231.5</v>
      </c>
      <c r="M9" s="184"/>
      <c r="N9" s="184">
        <v>281840.41666666651</v>
      </c>
      <c r="O9" s="184">
        <v>66540.333333333358</v>
      </c>
      <c r="P9" s="184">
        <v>348380.75</v>
      </c>
      <c r="Q9" s="184"/>
      <c r="R9" s="184">
        <v>279999.83333333326</v>
      </c>
      <c r="S9" s="184">
        <v>66290.833333333328</v>
      </c>
      <c r="T9" s="184">
        <v>346290.66666666657</v>
      </c>
    </row>
    <row r="10" spans="1:20" s="88" customFormat="1" ht="9" customHeight="1" x14ac:dyDescent="0.2">
      <c r="A10" s="185" t="s">
        <v>112</v>
      </c>
      <c r="B10" s="186">
        <v>28310.333333333336</v>
      </c>
      <c r="C10" s="186">
        <v>6754</v>
      </c>
      <c r="D10" s="186">
        <v>35064.333333333328</v>
      </c>
      <c r="E10" s="186"/>
      <c r="F10" s="186">
        <v>28178</v>
      </c>
      <c r="G10" s="186">
        <v>6794.6666666666661</v>
      </c>
      <c r="H10" s="186">
        <v>34972.666666666672</v>
      </c>
      <c r="I10" s="186"/>
      <c r="J10" s="186">
        <v>27852.416666666664</v>
      </c>
      <c r="K10" s="186">
        <v>6753.416666666667</v>
      </c>
      <c r="L10" s="186">
        <v>34605.833333333328</v>
      </c>
      <c r="M10" s="186"/>
      <c r="N10" s="186">
        <v>27564.083333333332</v>
      </c>
      <c r="O10" s="186">
        <v>6743.333333333333</v>
      </c>
      <c r="P10" s="186">
        <v>34307.416666666672</v>
      </c>
      <c r="Q10" s="186"/>
      <c r="R10" s="186">
        <v>27348.333333333336</v>
      </c>
      <c r="S10" s="186">
        <v>6760.3333333333339</v>
      </c>
      <c r="T10" s="186">
        <v>34108.666666666672</v>
      </c>
    </row>
    <row r="11" spans="1:20" ht="9" customHeight="1" x14ac:dyDescent="0.2">
      <c r="A11" s="187" t="s">
        <v>6</v>
      </c>
      <c r="B11" s="184">
        <v>12671</v>
      </c>
      <c r="C11" s="184">
        <v>3431.6666666666665</v>
      </c>
      <c r="D11" s="184">
        <v>16102.666666666664</v>
      </c>
      <c r="E11" s="184"/>
      <c r="F11" s="184">
        <v>12563.5</v>
      </c>
      <c r="G11" s="184">
        <v>3465.0833333333321</v>
      </c>
      <c r="H11" s="184">
        <v>16028.583333333336</v>
      </c>
      <c r="I11" s="184"/>
      <c r="J11" s="184">
        <v>12383.25</v>
      </c>
      <c r="K11" s="184">
        <v>3430.416666666667</v>
      </c>
      <c r="L11" s="184">
        <v>15813.666666666664</v>
      </c>
      <c r="M11" s="184"/>
      <c r="N11" s="184">
        <v>12275.583333333332</v>
      </c>
      <c r="O11" s="184">
        <v>3387.6666666666665</v>
      </c>
      <c r="P11" s="184">
        <v>15663.25</v>
      </c>
      <c r="Q11" s="184"/>
      <c r="R11" s="184">
        <v>12189.833333333334</v>
      </c>
      <c r="S11" s="184">
        <v>3381.3333333333335</v>
      </c>
      <c r="T11" s="184">
        <v>15571.166666666668</v>
      </c>
    </row>
    <row r="12" spans="1:20" ht="9" customHeight="1" x14ac:dyDescent="0.2">
      <c r="A12" s="187" t="s">
        <v>7</v>
      </c>
      <c r="B12" s="184">
        <v>15639.333333333334</v>
      </c>
      <c r="C12" s="184">
        <v>3322.3333333333339</v>
      </c>
      <c r="D12" s="184">
        <v>18961.666666666668</v>
      </c>
      <c r="E12" s="184"/>
      <c r="F12" s="184">
        <v>15614.5</v>
      </c>
      <c r="G12" s="184">
        <v>3329.5833333333339</v>
      </c>
      <c r="H12" s="184">
        <v>18944.083333333336</v>
      </c>
      <c r="I12" s="184"/>
      <c r="J12" s="184">
        <v>15469.166666666664</v>
      </c>
      <c r="K12" s="184">
        <v>3323</v>
      </c>
      <c r="L12" s="184">
        <v>18792.166666666664</v>
      </c>
      <c r="M12" s="184"/>
      <c r="N12" s="184">
        <v>15288.5</v>
      </c>
      <c r="O12" s="184">
        <v>3355.6666666666665</v>
      </c>
      <c r="P12" s="184">
        <v>18644.166666666668</v>
      </c>
      <c r="Q12" s="184"/>
      <c r="R12" s="184">
        <v>15158.5</v>
      </c>
      <c r="S12" s="184">
        <v>3379</v>
      </c>
      <c r="T12" s="184">
        <v>18537.5</v>
      </c>
    </row>
    <row r="13" spans="1:20" ht="9" customHeight="1" x14ac:dyDescent="0.2">
      <c r="A13" s="183" t="s">
        <v>8</v>
      </c>
      <c r="B13" s="184">
        <v>164148.5</v>
      </c>
      <c r="C13" s="184">
        <v>39218.083333333328</v>
      </c>
      <c r="D13" s="184">
        <v>203366.58333333331</v>
      </c>
      <c r="E13" s="184"/>
      <c r="F13" s="184">
        <v>163128.41666666666</v>
      </c>
      <c r="G13" s="184">
        <v>39260.5</v>
      </c>
      <c r="H13" s="184">
        <v>202388.91666666663</v>
      </c>
      <c r="I13" s="184"/>
      <c r="J13" s="184">
        <v>160251.1666666666</v>
      </c>
      <c r="K13" s="184">
        <v>39002.333333333321</v>
      </c>
      <c r="L13" s="184">
        <v>199253.5</v>
      </c>
      <c r="M13" s="184"/>
      <c r="N13" s="184">
        <v>157999.1666666666</v>
      </c>
      <c r="O13" s="184">
        <v>38630.666666666686</v>
      </c>
      <c r="P13" s="184">
        <v>196629.83333333328</v>
      </c>
      <c r="Q13" s="184"/>
      <c r="R13" s="184">
        <v>156937.66666666674</v>
      </c>
      <c r="S13" s="184">
        <v>38510.666666666672</v>
      </c>
      <c r="T13" s="184">
        <v>195448.33333333343</v>
      </c>
    </row>
    <row r="14" spans="1:20" ht="9" customHeight="1" x14ac:dyDescent="0.2">
      <c r="A14" s="183" t="s">
        <v>113</v>
      </c>
      <c r="B14" s="184">
        <v>32499.25</v>
      </c>
      <c r="C14" s="184">
        <v>8542.4166666666697</v>
      </c>
      <c r="D14" s="184">
        <v>41041.666666666672</v>
      </c>
      <c r="E14" s="184"/>
      <c r="F14" s="184">
        <v>32145.416666666672</v>
      </c>
      <c r="G14" s="184">
        <v>8466.8333333333358</v>
      </c>
      <c r="H14" s="184">
        <v>40612.25</v>
      </c>
      <c r="I14" s="184"/>
      <c r="J14" s="184">
        <v>31655.666666666672</v>
      </c>
      <c r="K14" s="184">
        <v>8386.0833333333358</v>
      </c>
      <c r="L14" s="184">
        <v>40041.75</v>
      </c>
      <c r="M14" s="184"/>
      <c r="N14" s="184">
        <v>31271.083333333325</v>
      </c>
      <c r="O14" s="184">
        <v>8355.5833333333339</v>
      </c>
      <c r="P14" s="184">
        <v>39626.666666666657</v>
      </c>
      <c r="Q14" s="184"/>
      <c r="R14" s="184">
        <v>31063.333333333336</v>
      </c>
      <c r="S14" s="184">
        <v>8384.1666666666679</v>
      </c>
      <c r="T14" s="184">
        <v>39447.5</v>
      </c>
    </row>
    <row r="15" spans="1:20" ht="9" customHeight="1" x14ac:dyDescent="0.2">
      <c r="A15" s="183" t="s">
        <v>9</v>
      </c>
      <c r="B15" s="184">
        <v>45633.583333333314</v>
      </c>
      <c r="C15" s="184">
        <v>11121</v>
      </c>
      <c r="D15" s="184">
        <v>56754.583333333314</v>
      </c>
      <c r="E15" s="184"/>
      <c r="F15" s="184">
        <v>46159.916666666657</v>
      </c>
      <c r="G15" s="184">
        <v>11301.41666666667</v>
      </c>
      <c r="H15" s="184">
        <v>57461.333333333328</v>
      </c>
      <c r="I15" s="184"/>
      <c r="J15" s="184">
        <v>46278.16666666665</v>
      </c>
      <c r="K15" s="184">
        <v>11384.333333333341</v>
      </c>
      <c r="L15" s="184">
        <v>57662.5</v>
      </c>
      <c r="M15" s="184"/>
      <c r="N15" s="184">
        <v>46625.416666666672</v>
      </c>
      <c r="O15" s="184">
        <v>11435.41666666667</v>
      </c>
      <c r="P15" s="184">
        <v>58060.833333333343</v>
      </c>
      <c r="Q15" s="184"/>
      <c r="R15" s="184">
        <v>46979.666666666664</v>
      </c>
      <c r="S15" s="184">
        <v>11384.5</v>
      </c>
      <c r="T15" s="184">
        <v>58364.166666666664</v>
      </c>
    </row>
    <row r="16" spans="1:20" ht="9" customHeight="1" x14ac:dyDescent="0.2">
      <c r="A16" s="183" t="s">
        <v>10</v>
      </c>
      <c r="B16" s="184">
        <v>161303.66666666666</v>
      </c>
      <c r="C16" s="184">
        <v>41023.75</v>
      </c>
      <c r="D16" s="184">
        <v>202327.41666666666</v>
      </c>
      <c r="E16" s="184"/>
      <c r="F16" s="184">
        <v>160268.41666666672</v>
      </c>
      <c r="G16" s="184">
        <v>40654.666666666642</v>
      </c>
      <c r="H16" s="184">
        <v>200923.08333333337</v>
      </c>
      <c r="I16" s="184"/>
      <c r="J16" s="184">
        <v>157177.25</v>
      </c>
      <c r="K16" s="184">
        <v>40006.083333333336</v>
      </c>
      <c r="L16" s="184">
        <v>197183.33333333317</v>
      </c>
      <c r="M16" s="184"/>
      <c r="N16" s="184">
        <v>155094.91666666663</v>
      </c>
      <c r="O16" s="184">
        <v>39635.166666666672</v>
      </c>
      <c r="P16" s="184">
        <v>194730.08333333331</v>
      </c>
      <c r="Q16" s="184"/>
      <c r="R16" s="184">
        <v>153951.66666666663</v>
      </c>
      <c r="S16" s="184">
        <v>39512.833333333321</v>
      </c>
      <c r="T16" s="184">
        <v>193464.5</v>
      </c>
    </row>
    <row r="17" spans="1:20" ht="9" customHeight="1" x14ac:dyDescent="0.2">
      <c r="A17" s="183" t="s">
        <v>11</v>
      </c>
      <c r="B17" s="184">
        <v>129227.33333333336</v>
      </c>
      <c r="C17" s="184">
        <v>32323.416666666657</v>
      </c>
      <c r="D17" s="184">
        <v>161550.75</v>
      </c>
      <c r="E17" s="184"/>
      <c r="F17" s="184">
        <v>129429.08333333334</v>
      </c>
      <c r="G17" s="184">
        <v>32247</v>
      </c>
      <c r="H17" s="184">
        <v>161676.08333333337</v>
      </c>
      <c r="I17" s="184"/>
      <c r="J17" s="184">
        <v>128335.25</v>
      </c>
      <c r="K17" s="184">
        <v>31943.75</v>
      </c>
      <c r="L17" s="184">
        <v>160279</v>
      </c>
      <c r="M17" s="184"/>
      <c r="N17" s="184">
        <v>127041.41666666667</v>
      </c>
      <c r="O17" s="184">
        <v>31844</v>
      </c>
      <c r="P17" s="184">
        <v>158885.41666666666</v>
      </c>
      <c r="Q17" s="184"/>
      <c r="R17" s="184">
        <v>126455.8333333334</v>
      </c>
      <c r="S17" s="184">
        <v>31923.333333333336</v>
      </c>
      <c r="T17" s="184">
        <v>158379.16666666674</v>
      </c>
    </row>
    <row r="18" spans="1:20" ht="9" customHeight="1" x14ac:dyDescent="0.2">
      <c r="A18" s="183" t="s">
        <v>12</v>
      </c>
      <c r="B18" s="184">
        <v>26175.583333333332</v>
      </c>
      <c r="C18" s="184">
        <v>7178.416666666667</v>
      </c>
      <c r="D18" s="184">
        <v>33354</v>
      </c>
      <c r="E18" s="184"/>
      <c r="F18" s="184">
        <v>26140.75</v>
      </c>
      <c r="G18" s="184">
        <v>7127.9166666666642</v>
      </c>
      <c r="H18" s="184">
        <v>33268.666666666672</v>
      </c>
      <c r="I18" s="184"/>
      <c r="J18" s="184">
        <v>25863.166666666661</v>
      </c>
      <c r="K18" s="184">
        <v>7066</v>
      </c>
      <c r="L18" s="184">
        <v>32929.166666666657</v>
      </c>
      <c r="M18" s="184"/>
      <c r="N18" s="184">
        <v>25472.666666666672</v>
      </c>
      <c r="O18" s="184">
        <v>6997.4166666666661</v>
      </c>
      <c r="P18" s="184">
        <v>32470.083333333336</v>
      </c>
      <c r="Q18" s="184"/>
      <c r="R18" s="184">
        <v>25188.166666666668</v>
      </c>
      <c r="S18" s="184">
        <v>6968.3333333333312</v>
      </c>
      <c r="T18" s="184">
        <v>32156.5</v>
      </c>
    </row>
    <row r="19" spans="1:20" ht="9" customHeight="1" x14ac:dyDescent="0.2">
      <c r="A19" s="183" t="s">
        <v>13</v>
      </c>
      <c r="B19" s="184">
        <v>57625.25</v>
      </c>
      <c r="C19" s="184">
        <v>16500.833333333332</v>
      </c>
      <c r="D19" s="184">
        <v>74126.083333333343</v>
      </c>
      <c r="E19" s="184"/>
      <c r="F19" s="184">
        <v>57588.083333333365</v>
      </c>
      <c r="G19" s="184">
        <v>16566.833333333325</v>
      </c>
      <c r="H19" s="184">
        <v>74154.916666666686</v>
      </c>
      <c r="I19" s="184"/>
      <c r="J19" s="184">
        <v>56927.166666666672</v>
      </c>
      <c r="K19" s="184">
        <v>16438.416666666668</v>
      </c>
      <c r="L19" s="184">
        <v>73365.583333333343</v>
      </c>
      <c r="M19" s="184"/>
      <c r="N19" s="184">
        <v>55581.5</v>
      </c>
      <c r="O19" s="184">
        <v>16137.916666666666</v>
      </c>
      <c r="P19" s="184">
        <v>71719.416666666672</v>
      </c>
      <c r="Q19" s="184"/>
      <c r="R19" s="184">
        <v>55238</v>
      </c>
      <c r="S19" s="184">
        <v>16132.5</v>
      </c>
      <c r="T19" s="184">
        <v>71370.5</v>
      </c>
    </row>
    <row r="20" spans="1:20" ht="9" customHeight="1" x14ac:dyDescent="0.2">
      <c r="A20" s="183" t="s">
        <v>14</v>
      </c>
      <c r="B20" s="184">
        <v>96992</v>
      </c>
      <c r="C20" s="184">
        <v>20663</v>
      </c>
      <c r="D20" s="184">
        <v>117655</v>
      </c>
      <c r="E20" s="184"/>
      <c r="F20" s="184">
        <v>98474.75</v>
      </c>
      <c r="G20" s="184">
        <v>21058.5</v>
      </c>
      <c r="H20" s="184">
        <v>119533.25</v>
      </c>
      <c r="I20" s="184"/>
      <c r="J20" s="184">
        <v>98858.083333333358</v>
      </c>
      <c r="K20" s="184">
        <v>21323</v>
      </c>
      <c r="L20" s="184">
        <v>120181.08333333336</v>
      </c>
      <c r="M20" s="184"/>
      <c r="N20" s="184">
        <v>99342.333333333372</v>
      </c>
      <c r="O20" s="184">
        <v>21695.916666666675</v>
      </c>
      <c r="P20" s="184">
        <v>121038.25</v>
      </c>
      <c r="Q20" s="184"/>
      <c r="R20" s="184">
        <v>99546.166666666628</v>
      </c>
      <c r="S20" s="184">
        <v>21928.5</v>
      </c>
      <c r="T20" s="184">
        <v>121474.66666666663</v>
      </c>
    </row>
    <row r="21" spans="1:20" ht="9" customHeight="1" x14ac:dyDescent="0.2">
      <c r="A21" s="183" t="s">
        <v>15</v>
      </c>
      <c r="B21" s="184">
        <v>34096</v>
      </c>
      <c r="C21" s="184">
        <v>8990.75</v>
      </c>
      <c r="D21" s="184">
        <v>43086.75</v>
      </c>
      <c r="E21" s="184"/>
      <c r="F21" s="184">
        <v>34334.5</v>
      </c>
      <c r="G21" s="184">
        <v>9128.5</v>
      </c>
      <c r="H21" s="184">
        <v>43463</v>
      </c>
      <c r="I21" s="184"/>
      <c r="J21" s="184">
        <v>34233</v>
      </c>
      <c r="K21" s="184">
        <v>9202.25</v>
      </c>
      <c r="L21" s="184">
        <v>43435.25</v>
      </c>
      <c r="M21" s="184"/>
      <c r="N21" s="184">
        <v>34353</v>
      </c>
      <c r="O21" s="184">
        <v>9308.5</v>
      </c>
      <c r="P21" s="184">
        <v>43661.5</v>
      </c>
      <c r="Q21" s="184"/>
      <c r="R21" s="184">
        <v>34287.333333333336</v>
      </c>
      <c r="S21" s="184">
        <v>9349</v>
      </c>
      <c r="T21" s="184">
        <v>43636.333333333336</v>
      </c>
    </row>
    <row r="22" spans="1:20" ht="9" customHeight="1" x14ac:dyDescent="0.2">
      <c r="A22" s="183" t="s">
        <v>16</v>
      </c>
      <c r="B22" s="184">
        <v>7637.5833333333358</v>
      </c>
      <c r="C22" s="184">
        <v>1705.4166666666663</v>
      </c>
      <c r="D22" s="184">
        <v>9343</v>
      </c>
      <c r="E22" s="184"/>
      <c r="F22" s="184">
        <v>7684.5</v>
      </c>
      <c r="G22" s="184">
        <v>1754.8333333333333</v>
      </c>
      <c r="H22" s="184">
        <v>9439.3333333333303</v>
      </c>
      <c r="I22" s="184"/>
      <c r="J22" s="184">
        <v>7599.6666666666661</v>
      </c>
      <c r="K22" s="184">
        <v>1759.6666666666661</v>
      </c>
      <c r="L22" s="184">
        <v>9359.3333333333321</v>
      </c>
      <c r="M22" s="184"/>
      <c r="N22" s="184">
        <v>7532.0833333333321</v>
      </c>
      <c r="O22" s="184">
        <v>1774.8333333333335</v>
      </c>
      <c r="P22" s="184">
        <v>9306.9166666666661</v>
      </c>
      <c r="Q22" s="184"/>
      <c r="R22" s="184">
        <v>7440.166666666667</v>
      </c>
      <c r="S22" s="184">
        <v>1776.8333333333333</v>
      </c>
      <c r="T22" s="184">
        <v>9217</v>
      </c>
    </row>
    <row r="23" spans="1:20" ht="9" customHeight="1" x14ac:dyDescent="0.2">
      <c r="A23" s="183" t="s">
        <v>17</v>
      </c>
      <c r="B23" s="184">
        <v>68427.666666666672</v>
      </c>
      <c r="C23" s="184">
        <v>13295.333333333338</v>
      </c>
      <c r="D23" s="184">
        <v>81723</v>
      </c>
      <c r="E23" s="184"/>
      <c r="F23" s="184">
        <v>68866.5</v>
      </c>
      <c r="G23" s="184">
        <v>13387</v>
      </c>
      <c r="H23" s="184">
        <v>82253.5</v>
      </c>
      <c r="I23" s="184"/>
      <c r="J23" s="184">
        <v>68745.416666666686</v>
      </c>
      <c r="K23" s="184">
        <v>13493.666666666668</v>
      </c>
      <c r="L23" s="184">
        <v>82239.083333333358</v>
      </c>
      <c r="M23" s="184"/>
      <c r="N23" s="184">
        <v>68688.083333333343</v>
      </c>
      <c r="O23" s="184">
        <v>13768.5</v>
      </c>
      <c r="P23" s="184">
        <v>82456.583333333343</v>
      </c>
      <c r="Q23" s="184"/>
      <c r="R23" s="184">
        <v>68927.666666666657</v>
      </c>
      <c r="S23" s="184">
        <v>13977</v>
      </c>
      <c r="T23" s="184">
        <v>82904.666666666657</v>
      </c>
    </row>
    <row r="24" spans="1:20" ht="9" customHeight="1" x14ac:dyDescent="0.2">
      <c r="A24" s="183" t="s">
        <v>18</v>
      </c>
      <c r="B24" s="184">
        <v>76254.666666666628</v>
      </c>
      <c r="C24" s="184">
        <v>14065</v>
      </c>
      <c r="D24" s="184">
        <v>90319.666666666628</v>
      </c>
      <c r="E24" s="184"/>
      <c r="F24" s="184">
        <v>77167.333333333299</v>
      </c>
      <c r="G24" s="184">
        <v>14377</v>
      </c>
      <c r="H24" s="184">
        <v>91544.333333333299</v>
      </c>
      <c r="I24" s="184"/>
      <c r="J24" s="184">
        <v>77128.5</v>
      </c>
      <c r="K24" s="184">
        <v>14611.75</v>
      </c>
      <c r="L24" s="184">
        <v>91740.25</v>
      </c>
      <c r="M24" s="184"/>
      <c r="N24" s="184">
        <v>77313.08333333327</v>
      </c>
      <c r="O24" s="184">
        <v>14885.666666666664</v>
      </c>
      <c r="P24" s="184">
        <v>92198.749999999942</v>
      </c>
      <c r="Q24" s="184"/>
      <c r="R24" s="184">
        <v>77220.666666666628</v>
      </c>
      <c r="S24" s="184">
        <v>15106</v>
      </c>
      <c r="T24" s="184">
        <v>92326.666666666628</v>
      </c>
    </row>
    <row r="25" spans="1:20" ht="9" customHeight="1" x14ac:dyDescent="0.2">
      <c r="A25" s="183" t="s">
        <v>19</v>
      </c>
      <c r="B25" s="184">
        <v>11722.58333333333</v>
      </c>
      <c r="C25" s="184">
        <v>2361.9166666666665</v>
      </c>
      <c r="D25" s="184">
        <v>14084.5</v>
      </c>
      <c r="E25" s="184"/>
      <c r="F25" s="184">
        <v>11766.333333333334</v>
      </c>
      <c r="G25" s="184">
        <v>2404.083333333333</v>
      </c>
      <c r="H25" s="184">
        <v>14170.416666666668</v>
      </c>
      <c r="I25" s="184"/>
      <c r="J25" s="184">
        <v>11696</v>
      </c>
      <c r="K25" s="184">
        <v>2426.5833333333339</v>
      </c>
      <c r="L25" s="184">
        <v>14122.583333333332</v>
      </c>
      <c r="M25" s="184"/>
      <c r="N25" s="184">
        <v>11679.916666666666</v>
      </c>
      <c r="O25" s="184">
        <v>2460.1666666666661</v>
      </c>
      <c r="P25" s="184">
        <v>14140.083333333332</v>
      </c>
      <c r="Q25" s="184"/>
      <c r="R25" s="184">
        <v>11582.333333333332</v>
      </c>
      <c r="S25" s="184">
        <v>2461.5</v>
      </c>
      <c r="T25" s="184">
        <v>14043.833333333332</v>
      </c>
    </row>
    <row r="26" spans="1:20" ht="9" customHeight="1" x14ac:dyDescent="0.2">
      <c r="A26" s="183" t="s">
        <v>20</v>
      </c>
      <c r="B26" s="184">
        <v>34144.833333333343</v>
      </c>
      <c r="C26" s="184">
        <v>6889.75</v>
      </c>
      <c r="D26" s="184">
        <v>41034.583333333343</v>
      </c>
      <c r="E26" s="184"/>
      <c r="F26" s="184">
        <v>34338.75</v>
      </c>
      <c r="G26" s="184">
        <v>6949.25</v>
      </c>
      <c r="H26" s="184">
        <v>41288</v>
      </c>
      <c r="I26" s="184"/>
      <c r="J26" s="184">
        <v>34193.75</v>
      </c>
      <c r="K26" s="184">
        <v>7062.5</v>
      </c>
      <c r="L26" s="184">
        <v>41256.25</v>
      </c>
      <c r="M26" s="184"/>
      <c r="N26" s="184">
        <v>34100.416666666672</v>
      </c>
      <c r="O26" s="184">
        <v>7156.8333333333321</v>
      </c>
      <c r="P26" s="184">
        <v>41257.25</v>
      </c>
      <c r="Q26" s="184"/>
      <c r="R26" s="184">
        <v>34091.833333333336</v>
      </c>
      <c r="S26" s="184">
        <v>7213.3333333333321</v>
      </c>
      <c r="T26" s="184">
        <v>41305.166666666672</v>
      </c>
    </row>
    <row r="27" spans="1:20" ht="9" customHeight="1" x14ac:dyDescent="0.2">
      <c r="A27" s="183" t="s">
        <v>21</v>
      </c>
      <c r="B27" s="184">
        <v>80530.666666666715</v>
      </c>
      <c r="C27" s="184">
        <v>14733.083333333334</v>
      </c>
      <c r="D27" s="184">
        <v>95263.75</v>
      </c>
      <c r="E27" s="184"/>
      <c r="F27" s="184">
        <v>80890.333333333343</v>
      </c>
      <c r="G27" s="184">
        <v>14845.583333333339</v>
      </c>
      <c r="H27" s="184">
        <v>95735.916666666686</v>
      </c>
      <c r="I27" s="184"/>
      <c r="J27" s="184">
        <v>79486.083333333299</v>
      </c>
      <c r="K27" s="184">
        <v>14713.666666666662</v>
      </c>
      <c r="L27" s="184">
        <v>94199.75</v>
      </c>
      <c r="M27" s="184"/>
      <c r="N27" s="184">
        <v>79270.916666666642</v>
      </c>
      <c r="O27" s="184">
        <v>14816.916666666657</v>
      </c>
      <c r="P27" s="184">
        <v>94087.833333333299</v>
      </c>
      <c r="Q27" s="184"/>
      <c r="R27" s="184">
        <v>78940.166666666628</v>
      </c>
      <c r="S27" s="184">
        <v>14866.5</v>
      </c>
      <c r="T27" s="184">
        <v>93806.666666666628</v>
      </c>
    </row>
    <row r="28" spans="1:20" ht="9" customHeight="1" x14ac:dyDescent="0.2">
      <c r="A28" s="183" t="s">
        <v>22</v>
      </c>
      <c r="B28" s="184">
        <v>40460.083333333343</v>
      </c>
      <c r="C28" s="184">
        <v>9333.5</v>
      </c>
      <c r="D28" s="184">
        <v>49793.583333333343</v>
      </c>
      <c r="E28" s="184"/>
      <c r="F28" s="184">
        <v>40709.666666666679</v>
      </c>
      <c r="G28" s="184">
        <v>9417.25</v>
      </c>
      <c r="H28" s="184">
        <v>50126.916666666679</v>
      </c>
      <c r="I28" s="184"/>
      <c r="J28" s="184">
        <v>40540.583333333328</v>
      </c>
      <c r="K28" s="184">
        <v>9490.3333333333267</v>
      </c>
      <c r="L28" s="184">
        <v>50030.916666666657</v>
      </c>
      <c r="M28" s="184"/>
      <c r="N28" s="184">
        <v>40186.333333333336</v>
      </c>
      <c r="O28" s="184">
        <v>9430.1666666666715</v>
      </c>
      <c r="P28" s="184">
        <v>49616.5</v>
      </c>
      <c r="Q28" s="184"/>
      <c r="R28" s="184">
        <v>39701.5</v>
      </c>
      <c r="S28" s="184">
        <v>9369.3333333333358</v>
      </c>
      <c r="T28" s="184">
        <v>49070.833333333336</v>
      </c>
    </row>
    <row r="29" spans="1:20" ht="9" customHeight="1" x14ac:dyDescent="0.2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</row>
    <row r="30" spans="1:20" ht="9" customHeight="1" x14ac:dyDescent="0.2">
      <c r="A30" s="188" t="s">
        <v>23</v>
      </c>
      <c r="B30" s="189">
        <v>1532124.5</v>
      </c>
      <c r="C30" s="189">
        <v>357290.41666666669</v>
      </c>
      <c r="D30" s="189">
        <v>1889414.9166666665</v>
      </c>
      <c r="E30" s="189"/>
      <c r="F30" s="189">
        <v>1535413.75</v>
      </c>
      <c r="G30" s="189">
        <v>358657</v>
      </c>
      <c r="H30" s="189">
        <v>1894070.75</v>
      </c>
      <c r="I30" s="189"/>
      <c r="J30" s="189">
        <v>1519424</v>
      </c>
      <c r="K30" s="189">
        <v>357362.58333333337</v>
      </c>
      <c r="L30" s="189">
        <v>1876786.583333333</v>
      </c>
      <c r="M30" s="189"/>
      <c r="N30" s="189">
        <v>1507529.75</v>
      </c>
      <c r="O30" s="189">
        <v>357019.75</v>
      </c>
      <c r="P30" s="189">
        <v>1864549.5</v>
      </c>
      <c r="Q30" s="189"/>
      <c r="R30" s="189">
        <v>1500921.1666666665</v>
      </c>
      <c r="S30" s="189">
        <v>357343.33333333326</v>
      </c>
      <c r="T30" s="189">
        <v>1858264.5</v>
      </c>
    </row>
    <row r="31" spans="1:20" ht="9" customHeight="1" x14ac:dyDescent="0.2">
      <c r="A31" s="172" t="s">
        <v>168</v>
      </c>
      <c r="B31" s="190">
        <v>482568.5</v>
      </c>
      <c r="C31" s="190">
        <v>113711.75</v>
      </c>
      <c r="D31" s="190">
        <v>596280.25</v>
      </c>
      <c r="E31" s="190"/>
      <c r="F31" s="190">
        <v>484302.9166666668</v>
      </c>
      <c r="G31" s="190">
        <v>114216.58333333323</v>
      </c>
      <c r="H31" s="190">
        <v>598519.5</v>
      </c>
      <c r="I31" s="190"/>
      <c r="J31" s="190">
        <v>478880.83333333308</v>
      </c>
      <c r="K31" s="190">
        <v>113683.08333333331</v>
      </c>
      <c r="L31" s="190">
        <v>592563.9166666664</v>
      </c>
      <c r="M31" s="190"/>
      <c r="N31" s="190">
        <v>475038.75</v>
      </c>
      <c r="O31" s="190">
        <v>113378.16666666667</v>
      </c>
      <c r="P31" s="190">
        <v>588416.91666666686</v>
      </c>
      <c r="Q31" s="190"/>
      <c r="R31" s="190">
        <v>473000.33333333349</v>
      </c>
      <c r="S31" s="190">
        <v>113103.16666666661</v>
      </c>
      <c r="T31" s="190">
        <v>586103.5</v>
      </c>
    </row>
    <row r="32" spans="1:20" ht="9" customHeight="1" x14ac:dyDescent="0.2">
      <c r="A32" s="172" t="s">
        <v>169</v>
      </c>
      <c r="B32" s="190">
        <v>386261.75</v>
      </c>
      <c r="C32" s="190">
        <v>95538.25</v>
      </c>
      <c r="D32" s="190">
        <v>481800</v>
      </c>
      <c r="E32" s="190"/>
      <c r="F32" s="190">
        <v>383720.25</v>
      </c>
      <c r="G32" s="190">
        <v>95176.666666666599</v>
      </c>
      <c r="H32" s="190">
        <v>478896.91666666651</v>
      </c>
      <c r="I32" s="190"/>
      <c r="J32" s="190">
        <v>376936.5</v>
      </c>
      <c r="K32" s="190">
        <v>94147.916666666701</v>
      </c>
      <c r="L32" s="190">
        <v>471084.4166666664</v>
      </c>
      <c r="M32" s="190"/>
      <c r="N32" s="190">
        <v>371929.25</v>
      </c>
      <c r="O32" s="190">
        <v>93364.750000000116</v>
      </c>
      <c r="P32" s="190">
        <v>465294</v>
      </c>
      <c r="Q32" s="190"/>
      <c r="R32" s="190">
        <v>369300.99999999942</v>
      </c>
      <c r="S32" s="190">
        <v>93168</v>
      </c>
      <c r="T32" s="190">
        <v>462468.99999999942</v>
      </c>
    </row>
    <row r="33" spans="1:20" ht="9" customHeight="1" x14ac:dyDescent="0.2">
      <c r="A33" s="172" t="s">
        <v>0</v>
      </c>
      <c r="B33" s="190">
        <v>310020.16666666686</v>
      </c>
      <c r="C33" s="190">
        <v>76665.666666666628</v>
      </c>
      <c r="D33" s="190">
        <v>386685.83333333349</v>
      </c>
      <c r="E33" s="190"/>
      <c r="F33" s="190">
        <v>311632.66666666669</v>
      </c>
      <c r="G33" s="190">
        <v>77000.250000000058</v>
      </c>
      <c r="H33" s="190">
        <v>388632.91666666674</v>
      </c>
      <c r="I33" s="190"/>
      <c r="J33" s="190">
        <v>309983.66666666704</v>
      </c>
      <c r="K33" s="190">
        <v>76771.166666666613</v>
      </c>
      <c r="L33" s="190">
        <v>386754.83333333366</v>
      </c>
      <c r="M33" s="190"/>
      <c r="N33" s="190">
        <v>307437.91666666674</v>
      </c>
      <c r="O33" s="190">
        <v>76675.25</v>
      </c>
      <c r="P33" s="190">
        <v>384113.16666666674</v>
      </c>
      <c r="Q33" s="190"/>
      <c r="R33" s="190">
        <v>306428.16666666663</v>
      </c>
      <c r="S33" s="190">
        <v>76952.666666666672</v>
      </c>
      <c r="T33" s="190">
        <v>383380.83333333331</v>
      </c>
    </row>
    <row r="34" spans="1:20" ht="9" customHeight="1" x14ac:dyDescent="0.2">
      <c r="A34" s="172" t="s">
        <v>129</v>
      </c>
      <c r="B34" s="191">
        <v>232283.3333333332</v>
      </c>
      <c r="C34" s="191">
        <v>47308.166666666715</v>
      </c>
      <c r="D34" s="191">
        <v>279591.5</v>
      </c>
      <c r="E34" s="191"/>
      <c r="F34" s="191">
        <v>234157.91666666695</v>
      </c>
      <c r="G34" s="191">
        <v>48000.666666666686</v>
      </c>
      <c r="H34" s="191">
        <v>282158.5833333336</v>
      </c>
      <c r="I34" s="191"/>
      <c r="J34" s="191">
        <v>233596.33333333323</v>
      </c>
      <c r="K34" s="191">
        <v>48556.416666666657</v>
      </c>
      <c r="L34" s="191">
        <v>282152.75</v>
      </c>
      <c r="M34" s="191"/>
      <c r="N34" s="191">
        <v>233666.58333333352</v>
      </c>
      <c r="O34" s="191">
        <v>49354.5</v>
      </c>
      <c r="P34" s="191">
        <v>283021.08333333349</v>
      </c>
      <c r="Q34" s="191"/>
      <c r="R34" s="191">
        <v>233550</v>
      </c>
      <c r="S34" s="191">
        <v>49883.666666666621</v>
      </c>
      <c r="T34" s="191">
        <v>283433.66666666663</v>
      </c>
    </row>
    <row r="35" spans="1:20" ht="9" customHeight="1" x14ac:dyDescent="0.2">
      <c r="A35" s="172" t="s">
        <v>130</v>
      </c>
      <c r="B35" s="191">
        <v>120990.75</v>
      </c>
      <c r="C35" s="191">
        <v>24066.583333333328</v>
      </c>
      <c r="D35" s="191">
        <v>145057.33333333349</v>
      </c>
      <c r="E35" s="191"/>
      <c r="F35" s="191">
        <v>121600</v>
      </c>
      <c r="G35" s="191">
        <v>24262.833333333339</v>
      </c>
      <c r="H35" s="191">
        <v>145862.83333333331</v>
      </c>
      <c r="I35" s="191"/>
      <c r="J35" s="191">
        <v>120026.6666666667</v>
      </c>
      <c r="K35" s="191">
        <v>24204</v>
      </c>
      <c r="L35" s="191">
        <v>144230.66666666669</v>
      </c>
      <c r="M35" s="191"/>
      <c r="N35" s="191">
        <v>119457.25</v>
      </c>
      <c r="O35" s="191">
        <v>24247.083333333328</v>
      </c>
      <c r="P35" s="191">
        <v>143704.33333333331</v>
      </c>
      <c r="Q35" s="191"/>
      <c r="R35" s="191">
        <v>118641.66666666673</v>
      </c>
      <c r="S35" s="191">
        <v>24235.833333333339</v>
      </c>
      <c r="T35" s="191">
        <v>142877.5</v>
      </c>
    </row>
    <row r="36" spans="1:20" ht="4.5" customHeight="1" x14ac:dyDescent="0.2">
      <c r="A36" s="192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1.25" customHeight="1" x14ac:dyDescent="0.2">
      <c r="A37" s="19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</row>
    <row r="38" spans="1:20" s="5" customFormat="1" ht="9" customHeight="1" x14ac:dyDescent="0.15">
      <c r="A38" s="5" t="s">
        <v>183</v>
      </c>
    </row>
    <row r="39" spans="1:20" s="5" customFormat="1" ht="9" customHeight="1" x14ac:dyDescent="0.15"/>
    <row r="40" spans="1:20" x14ac:dyDescent="0.2">
      <c r="A40" s="178" t="s">
        <v>184</v>
      </c>
      <c r="B40" s="68"/>
      <c r="C40" s="68"/>
      <c r="D40" s="68"/>
    </row>
    <row r="42" spans="1:20" x14ac:dyDescent="0.2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</row>
  </sheetData>
  <mergeCells count="7">
    <mergeCell ref="A2:T2"/>
    <mergeCell ref="A3:A5"/>
    <mergeCell ref="B3:D3"/>
    <mergeCell ref="F3:H3"/>
    <mergeCell ref="J3:L3"/>
    <mergeCell ref="N3:P3"/>
    <mergeCell ref="R3:T3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sqref="A1:F1"/>
    </sheetView>
  </sheetViews>
  <sheetFormatPr defaultRowHeight="12.75" x14ac:dyDescent="0.2"/>
  <cols>
    <col min="1" max="1" width="27" style="9" customWidth="1"/>
    <col min="2" max="2" width="9.28515625" style="10" bestFit="1" customWidth="1"/>
    <col min="3" max="3" width="9.5703125" bestFit="1" customWidth="1"/>
    <col min="4" max="4" width="9.28515625" bestFit="1" customWidth="1"/>
    <col min="5" max="6" width="9.5703125" bestFit="1" customWidth="1"/>
    <col min="7" max="7" width="9.85546875" bestFit="1" customWidth="1"/>
    <col min="8" max="9" width="9.85546875" customWidth="1"/>
    <col min="257" max="257" width="27" customWidth="1"/>
    <col min="258" max="258" width="9.28515625" bestFit="1" customWidth="1"/>
    <col min="259" max="259" width="9.5703125" bestFit="1" customWidth="1"/>
    <col min="260" max="260" width="9.28515625" bestFit="1" customWidth="1"/>
    <col min="261" max="262" width="9.5703125" bestFit="1" customWidth="1"/>
    <col min="263" max="263" width="9.85546875" bestFit="1" customWidth="1"/>
    <col min="264" max="265" width="9.85546875" customWidth="1"/>
    <col min="513" max="513" width="27" customWidth="1"/>
    <col min="514" max="514" width="9.28515625" bestFit="1" customWidth="1"/>
    <col min="515" max="515" width="9.5703125" bestFit="1" customWidth="1"/>
    <col min="516" max="516" width="9.28515625" bestFit="1" customWidth="1"/>
    <col min="517" max="518" width="9.5703125" bestFit="1" customWidth="1"/>
    <col min="519" max="519" width="9.85546875" bestFit="1" customWidth="1"/>
    <col min="520" max="521" width="9.85546875" customWidth="1"/>
    <col min="769" max="769" width="27" customWidth="1"/>
    <col min="770" max="770" width="9.28515625" bestFit="1" customWidth="1"/>
    <col min="771" max="771" width="9.5703125" bestFit="1" customWidth="1"/>
    <col min="772" max="772" width="9.28515625" bestFit="1" customWidth="1"/>
    <col min="773" max="774" width="9.5703125" bestFit="1" customWidth="1"/>
    <col min="775" max="775" width="9.85546875" bestFit="1" customWidth="1"/>
    <col min="776" max="777" width="9.85546875" customWidth="1"/>
    <col min="1025" max="1025" width="27" customWidth="1"/>
    <col min="1026" max="1026" width="9.28515625" bestFit="1" customWidth="1"/>
    <col min="1027" max="1027" width="9.5703125" bestFit="1" customWidth="1"/>
    <col min="1028" max="1028" width="9.28515625" bestFit="1" customWidth="1"/>
    <col min="1029" max="1030" width="9.5703125" bestFit="1" customWidth="1"/>
    <col min="1031" max="1031" width="9.85546875" bestFit="1" customWidth="1"/>
    <col min="1032" max="1033" width="9.85546875" customWidth="1"/>
    <col min="1281" max="1281" width="27" customWidth="1"/>
    <col min="1282" max="1282" width="9.28515625" bestFit="1" customWidth="1"/>
    <col min="1283" max="1283" width="9.5703125" bestFit="1" customWidth="1"/>
    <col min="1284" max="1284" width="9.28515625" bestFit="1" customWidth="1"/>
    <col min="1285" max="1286" width="9.5703125" bestFit="1" customWidth="1"/>
    <col min="1287" max="1287" width="9.85546875" bestFit="1" customWidth="1"/>
    <col min="1288" max="1289" width="9.85546875" customWidth="1"/>
    <col min="1537" max="1537" width="27" customWidth="1"/>
    <col min="1538" max="1538" width="9.28515625" bestFit="1" customWidth="1"/>
    <col min="1539" max="1539" width="9.5703125" bestFit="1" customWidth="1"/>
    <col min="1540" max="1540" width="9.28515625" bestFit="1" customWidth="1"/>
    <col min="1541" max="1542" width="9.5703125" bestFit="1" customWidth="1"/>
    <col min="1543" max="1543" width="9.85546875" bestFit="1" customWidth="1"/>
    <col min="1544" max="1545" width="9.85546875" customWidth="1"/>
    <col min="1793" max="1793" width="27" customWidth="1"/>
    <col min="1794" max="1794" width="9.28515625" bestFit="1" customWidth="1"/>
    <col min="1795" max="1795" width="9.5703125" bestFit="1" customWidth="1"/>
    <col min="1796" max="1796" width="9.28515625" bestFit="1" customWidth="1"/>
    <col min="1797" max="1798" width="9.5703125" bestFit="1" customWidth="1"/>
    <col min="1799" max="1799" width="9.85546875" bestFit="1" customWidth="1"/>
    <col min="1800" max="1801" width="9.85546875" customWidth="1"/>
    <col min="2049" max="2049" width="27" customWidth="1"/>
    <col min="2050" max="2050" width="9.28515625" bestFit="1" customWidth="1"/>
    <col min="2051" max="2051" width="9.5703125" bestFit="1" customWidth="1"/>
    <col min="2052" max="2052" width="9.28515625" bestFit="1" customWidth="1"/>
    <col min="2053" max="2054" width="9.5703125" bestFit="1" customWidth="1"/>
    <col min="2055" max="2055" width="9.85546875" bestFit="1" customWidth="1"/>
    <col min="2056" max="2057" width="9.85546875" customWidth="1"/>
    <col min="2305" max="2305" width="27" customWidth="1"/>
    <col min="2306" max="2306" width="9.28515625" bestFit="1" customWidth="1"/>
    <col min="2307" max="2307" width="9.5703125" bestFit="1" customWidth="1"/>
    <col min="2308" max="2308" width="9.28515625" bestFit="1" customWidth="1"/>
    <col min="2309" max="2310" width="9.5703125" bestFit="1" customWidth="1"/>
    <col min="2311" max="2311" width="9.85546875" bestFit="1" customWidth="1"/>
    <col min="2312" max="2313" width="9.85546875" customWidth="1"/>
    <col min="2561" max="2561" width="27" customWidth="1"/>
    <col min="2562" max="2562" width="9.28515625" bestFit="1" customWidth="1"/>
    <col min="2563" max="2563" width="9.5703125" bestFit="1" customWidth="1"/>
    <col min="2564" max="2564" width="9.28515625" bestFit="1" customWidth="1"/>
    <col min="2565" max="2566" width="9.5703125" bestFit="1" customWidth="1"/>
    <col min="2567" max="2567" width="9.85546875" bestFit="1" customWidth="1"/>
    <col min="2568" max="2569" width="9.85546875" customWidth="1"/>
    <col min="2817" max="2817" width="27" customWidth="1"/>
    <col min="2818" max="2818" width="9.28515625" bestFit="1" customWidth="1"/>
    <col min="2819" max="2819" width="9.5703125" bestFit="1" customWidth="1"/>
    <col min="2820" max="2820" width="9.28515625" bestFit="1" customWidth="1"/>
    <col min="2821" max="2822" width="9.5703125" bestFit="1" customWidth="1"/>
    <col min="2823" max="2823" width="9.85546875" bestFit="1" customWidth="1"/>
    <col min="2824" max="2825" width="9.85546875" customWidth="1"/>
    <col min="3073" max="3073" width="27" customWidth="1"/>
    <col min="3074" max="3074" width="9.28515625" bestFit="1" customWidth="1"/>
    <col min="3075" max="3075" width="9.5703125" bestFit="1" customWidth="1"/>
    <col min="3076" max="3076" width="9.28515625" bestFit="1" customWidth="1"/>
    <col min="3077" max="3078" width="9.5703125" bestFit="1" customWidth="1"/>
    <col min="3079" max="3079" width="9.85546875" bestFit="1" customWidth="1"/>
    <col min="3080" max="3081" width="9.85546875" customWidth="1"/>
    <col min="3329" max="3329" width="27" customWidth="1"/>
    <col min="3330" max="3330" width="9.28515625" bestFit="1" customWidth="1"/>
    <col min="3331" max="3331" width="9.5703125" bestFit="1" customWidth="1"/>
    <col min="3332" max="3332" width="9.28515625" bestFit="1" customWidth="1"/>
    <col min="3333" max="3334" width="9.5703125" bestFit="1" customWidth="1"/>
    <col min="3335" max="3335" width="9.85546875" bestFit="1" customWidth="1"/>
    <col min="3336" max="3337" width="9.85546875" customWidth="1"/>
    <col min="3585" max="3585" width="27" customWidth="1"/>
    <col min="3586" max="3586" width="9.28515625" bestFit="1" customWidth="1"/>
    <col min="3587" max="3587" width="9.5703125" bestFit="1" customWidth="1"/>
    <col min="3588" max="3588" width="9.28515625" bestFit="1" customWidth="1"/>
    <col min="3589" max="3590" width="9.5703125" bestFit="1" customWidth="1"/>
    <col min="3591" max="3591" width="9.85546875" bestFit="1" customWidth="1"/>
    <col min="3592" max="3593" width="9.85546875" customWidth="1"/>
    <col min="3841" max="3841" width="27" customWidth="1"/>
    <col min="3842" max="3842" width="9.28515625" bestFit="1" customWidth="1"/>
    <col min="3843" max="3843" width="9.5703125" bestFit="1" customWidth="1"/>
    <col min="3844" max="3844" width="9.28515625" bestFit="1" customWidth="1"/>
    <col min="3845" max="3846" width="9.5703125" bestFit="1" customWidth="1"/>
    <col min="3847" max="3847" width="9.85546875" bestFit="1" customWidth="1"/>
    <col min="3848" max="3849" width="9.85546875" customWidth="1"/>
    <col min="4097" max="4097" width="27" customWidth="1"/>
    <col min="4098" max="4098" width="9.28515625" bestFit="1" customWidth="1"/>
    <col min="4099" max="4099" width="9.5703125" bestFit="1" customWidth="1"/>
    <col min="4100" max="4100" width="9.28515625" bestFit="1" customWidth="1"/>
    <col min="4101" max="4102" width="9.5703125" bestFit="1" customWidth="1"/>
    <col min="4103" max="4103" width="9.85546875" bestFit="1" customWidth="1"/>
    <col min="4104" max="4105" width="9.85546875" customWidth="1"/>
    <col min="4353" max="4353" width="27" customWidth="1"/>
    <col min="4354" max="4354" width="9.28515625" bestFit="1" customWidth="1"/>
    <col min="4355" max="4355" width="9.5703125" bestFit="1" customWidth="1"/>
    <col min="4356" max="4356" width="9.28515625" bestFit="1" customWidth="1"/>
    <col min="4357" max="4358" width="9.5703125" bestFit="1" customWidth="1"/>
    <col min="4359" max="4359" width="9.85546875" bestFit="1" customWidth="1"/>
    <col min="4360" max="4361" width="9.85546875" customWidth="1"/>
    <col min="4609" max="4609" width="27" customWidth="1"/>
    <col min="4610" max="4610" width="9.28515625" bestFit="1" customWidth="1"/>
    <col min="4611" max="4611" width="9.5703125" bestFit="1" customWidth="1"/>
    <col min="4612" max="4612" width="9.28515625" bestFit="1" customWidth="1"/>
    <col min="4613" max="4614" width="9.5703125" bestFit="1" customWidth="1"/>
    <col min="4615" max="4615" width="9.85546875" bestFit="1" customWidth="1"/>
    <col min="4616" max="4617" width="9.85546875" customWidth="1"/>
    <col min="4865" max="4865" width="27" customWidth="1"/>
    <col min="4866" max="4866" width="9.28515625" bestFit="1" customWidth="1"/>
    <col min="4867" max="4867" width="9.5703125" bestFit="1" customWidth="1"/>
    <col min="4868" max="4868" width="9.28515625" bestFit="1" customWidth="1"/>
    <col min="4869" max="4870" width="9.5703125" bestFit="1" customWidth="1"/>
    <col min="4871" max="4871" width="9.85546875" bestFit="1" customWidth="1"/>
    <col min="4872" max="4873" width="9.85546875" customWidth="1"/>
    <col min="5121" max="5121" width="27" customWidth="1"/>
    <col min="5122" max="5122" width="9.28515625" bestFit="1" customWidth="1"/>
    <col min="5123" max="5123" width="9.5703125" bestFit="1" customWidth="1"/>
    <col min="5124" max="5124" width="9.28515625" bestFit="1" customWidth="1"/>
    <col min="5125" max="5126" width="9.5703125" bestFit="1" customWidth="1"/>
    <col min="5127" max="5127" width="9.85546875" bestFit="1" customWidth="1"/>
    <col min="5128" max="5129" width="9.85546875" customWidth="1"/>
    <col min="5377" max="5377" width="27" customWidth="1"/>
    <col min="5378" max="5378" width="9.28515625" bestFit="1" customWidth="1"/>
    <col min="5379" max="5379" width="9.5703125" bestFit="1" customWidth="1"/>
    <col min="5380" max="5380" width="9.28515625" bestFit="1" customWidth="1"/>
    <col min="5381" max="5382" width="9.5703125" bestFit="1" customWidth="1"/>
    <col min="5383" max="5383" width="9.85546875" bestFit="1" customWidth="1"/>
    <col min="5384" max="5385" width="9.85546875" customWidth="1"/>
    <col min="5633" max="5633" width="27" customWidth="1"/>
    <col min="5634" max="5634" width="9.28515625" bestFit="1" customWidth="1"/>
    <col min="5635" max="5635" width="9.5703125" bestFit="1" customWidth="1"/>
    <col min="5636" max="5636" width="9.28515625" bestFit="1" customWidth="1"/>
    <col min="5637" max="5638" width="9.5703125" bestFit="1" customWidth="1"/>
    <col min="5639" max="5639" width="9.85546875" bestFit="1" customWidth="1"/>
    <col min="5640" max="5641" width="9.85546875" customWidth="1"/>
    <col min="5889" max="5889" width="27" customWidth="1"/>
    <col min="5890" max="5890" width="9.28515625" bestFit="1" customWidth="1"/>
    <col min="5891" max="5891" width="9.5703125" bestFit="1" customWidth="1"/>
    <col min="5892" max="5892" width="9.28515625" bestFit="1" customWidth="1"/>
    <col min="5893" max="5894" width="9.5703125" bestFit="1" customWidth="1"/>
    <col min="5895" max="5895" width="9.85546875" bestFit="1" customWidth="1"/>
    <col min="5896" max="5897" width="9.85546875" customWidth="1"/>
    <col min="6145" max="6145" width="27" customWidth="1"/>
    <col min="6146" max="6146" width="9.28515625" bestFit="1" customWidth="1"/>
    <col min="6147" max="6147" width="9.5703125" bestFit="1" customWidth="1"/>
    <col min="6148" max="6148" width="9.28515625" bestFit="1" customWidth="1"/>
    <col min="6149" max="6150" width="9.5703125" bestFit="1" customWidth="1"/>
    <col min="6151" max="6151" width="9.85546875" bestFit="1" customWidth="1"/>
    <col min="6152" max="6153" width="9.85546875" customWidth="1"/>
    <col min="6401" max="6401" width="27" customWidth="1"/>
    <col min="6402" max="6402" width="9.28515625" bestFit="1" customWidth="1"/>
    <col min="6403" max="6403" width="9.5703125" bestFit="1" customWidth="1"/>
    <col min="6404" max="6404" width="9.28515625" bestFit="1" customWidth="1"/>
    <col min="6405" max="6406" width="9.5703125" bestFit="1" customWidth="1"/>
    <col min="6407" max="6407" width="9.85546875" bestFit="1" customWidth="1"/>
    <col min="6408" max="6409" width="9.85546875" customWidth="1"/>
    <col min="6657" max="6657" width="27" customWidth="1"/>
    <col min="6658" max="6658" width="9.28515625" bestFit="1" customWidth="1"/>
    <col min="6659" max="6659" width="9.5703125" bestFit="1" customWidth="1"/>
    <col min="6660" max="6660" width="9.28515625" bestFit="1" customWidth="1"/>
    <col min="6661" max="6662" width="9.5703125" bestFit="1" customWidth="1"/>
    <col min="6663" max="6663" width="9.85546875" bestFit="1" customWidth="1"/>
    <col min="6664" max="6665" width="9.85546875" customWidth="1"/>
    <col min="6913" max="6913" width="27" customWidth="1"/>
    <col min="6914" max="6914" width="9.28515625" bestFit="1" customWidth="1"/>
    <col min="6915" max="6915" width="9.5703125" bestFit="1" customWidth="1"/>
    <col min="6916" max="6916" width="9.28515625" bestFit="1" customWidth="1"/>
    <col min="6917" max="6918" width="9.5703125" bestFit="1" customWidth="1"/>
    <col min="6919" max="6919" width="9.85546875" bestFit="1" customWidth="1"/>
    <col min="6920" max="6921" width="9.85546875" customWidth="1"/>
    <col min="7169" max="7169" width="27" customWidth="1"/>
    <col min="7170" max="7170" width="9.28515625" bestFit="1" customWidth="1"/>
    <col min="7171" max="7171" width="9.5703125" bestFit="1" customWidth="1"/>
    <col min="7172" max="7172" width="9.28515625" bestFit="1" customWidth="1"/>
    <col min="7173" max="7174" width="9.5703125" bestFit="1" customWidth="1"/>
    <col min="7175" max="7175" width="9.85546875" bestFit="1" customWidth="1"/>
    <col min="7176" max="7177" width="9.85546875" customWidth="1"/>
    <col min="7425" max="7425" width="27" customWidth="1"/>
    <col min="7426" max="7426" width="9.28515625" bestFit="1" customWidth="1"/>
    <col min="7427" max="7427" width="9.5703125" bestFit="1" customWidth="1"/>
    <col min="7428" max="7428" width="9.28515625" bestFit="1" customWidth="1"/>
    <col min="7429" max="7430" width="9.5703125" bestFit="1" customWidth="1"/>
    <col min="7431" max="7431" width="9.85546875" bestFit="1" customWidth="1"/>
    <col min="7432" max="7433" width="9.85546875" customWidth="1"/>
    <col min="7681" max="7681" width="27" customWidth="1"/>
    <col min="7682" max="7682" width="9.28515625" bestFit="1" customWidth="1"/>
    <col min="7683" max="7683" width="9.5703125" bestFit="1" customWidth="1"/>
    <col min="7684" max="7684" width="9.28515625" bestFit="1" customWidth="1"/>
    <col min="7685" max="7686" width="9.5703125" bestFit="1" customWidth="1"/>
    <col min="7687" max="7687" width="9.85546875" bestFit="1" customWidth="1"/>
    <col min="7688" max="7689" width="9.85546875" customWidth="1"/>
    <col min="7937" max="7937" width="27" customWidth="1"/>
    <col min="7938" max="7938" width="9.28515625" bestFit="1" customWidth="1"/>
    <col min="7939" max="7939" width="9.5703125" bestFit="1" customWidth="1"/>
    <col min="7940" max="7940" width="9.28515625" bestFit="1" customWidth="1"/>
    <col min="7941" max="7942" width="9.5703125" bestFit="1" customWidth="1"/>
    <col min="7943" max="7943" width="9.85546875" bestFit="1" customWidth="1"/>
    <col min="7944" max="7945" width="9.85546875" customWidth="1"/>
    <col min="8193" max="8193" width="27" customWidth="1"/>
    <col min="8194" max="8194" width="9.28515625" bestFit="1" customWidth="1"/>
    <col min="8195" max="8195" width="9.5703125" bestFit="1" customWidth="1"/>
    <col min="8196" max="8196" width="9.28515625" bestFit="1" customWidth="1"/>
    <col min="8197" max="8198" width="9.5703125" bestFit="1" customWidth="1"/>
    <col min="8199" max="8199" width="9.85546875" bestFit="1" customWidth="1"/>
    <col min="8200" max="8201" width="9.85546875" customWidth="1"/>
    <col min="8449" max="8449" width="27" customWidth="1"/>
    <col min="8450" max="8450" width="9.28515625" bestFit="1" customWidth="1"/>
    <col min="8451" max="8451" width="9.5703125" bestFit="1" customWidth="1"/>
    <col min="8452" max="8452" width="9.28515625" bestFit="1" customWidth="1"/>
    <col min="8453" max="8454" width="9.5703125" bestFit="1" customWidth="1"/>
    <col min="8455" max="8455" width="9.85546875" bestFit="1" customWidth="1"/>
    <col min="8456" max="8457" width="9.85546875" customWidth="1"/>
    <col min="8705" max="8705" width="27" customWidth="1"/>
    <col min="8706" max="8706" width="9.28515625" bestFit="1" customWidth="1"/>
    <col min="8707" max="8707" width="9.5703125" bestFit="1" customWidth="1"/>
    <col min="8708" max="8708" width="9.28515625" bestFit="1" customWidth="1"/>
    <col min="8709" max="8710" width="9.5703125" bestFit="1" customWidth="1"/>
    <col min="8711" max="8711" width="9.85546875" bestFit="1" customWidth="1"/>
    <col min="8712" max="8713" width="9.85546875" customWidth="1"/>
    <col min="8961" max="8961" width="27" customWidth="1"/>
    <col min="8962" max="8962" width="9.28515625" bestFit="1" customWidth="1"/>
    <col min="8963" max="8963" width="9.5703125" bestFit="1" customWidth="1"/>
    <col min="8964" max="8964" width="9.28515625" bestFit="1" customWidth="1"/>
    <col min="8965" max="8966" width="9.5703125" bestFit="1" customWidth="1"/>
    <col min="8967" max="8967" width="9.85546875" bestFit="1" customWidth="1"/>
    <col min="8968" max="8969" width="9.85546875" customWidth="1"/>
    <col min="9217" max="9217" width="27" customWidth="1"/>
    <col min="9218" max="9218" width="9.28515625" bestFit="1" customWidth="1"/>
    <col min="9219" max="9219" width="9.5703125" bestFit="1" customWidth="1"/>
    <col min="9220" max="9220" width="9.28515625" bestFit="1" customWidth="1"/>
    <col min="9221" max="9222" width="9.5703125" bestFit="1" customWidth="1"/>
    <col min="9223" max="9223" width="9.85546875" bestFit="1" customWidth="1"/>
    <col min="9224" max="9225" width="9.85546875" customWidth="1"/>
    <col min="9473" max="9473" width="27" customWidth="1"/>
    <col min="9474" max="9474" width="9.28515625" bestFit="1" customWidth="1"/>
    <col min="9475" max="9475" width="9.5703125" bestFit="1" customWidth="1"/>
    <col min="9476" max="9476" width="9.28515625" bestFit="1" customWidth="1"/>
    <col min="9477" max="9478" width="9.5703125" bestFit="1" customWidth="1"/>
    <col min="9479" max="9479" width="9.85546875" bestFit="1" customWidth="1"/>
    <col min="9480" max="9481" width="9.85546875" customWidth="1"/>
    <col min="9729" max="9729" width="27" customWidth="1"/>
    <col min="9730" max="9730" width="9.28515625" bestFit="1" customWidth="1"/>
    <col min="9731" max="9731" width="9.5703125" bestFit="1" customWidth="1"/>
    <col min="9732" max="9732" width="9.28515625" bestFit="1" customWidth="1"/>
    <col min="9733" max="9734" width="9.5703125" bestFit="1" customWidth="1"/>
    <col min="9735" max="9735" width="9.85546875" bestFit="1" customWidth="1"/>
    <col min="9736" max="9737" width="9.85546875" customWidth="1"/>
    <col min="9985" max="9985" width="27" customWidth="1"/>
    <col min="9986" max="9986" width="9.28515625" bestFit="1" customWidth="1"/>
    <col min="9987" max="9987" width="9.5703125" bestFit="1" customWidth="1"/>
    <col min="9988" max="9988" width="9.28515625" bestFit="1" customWidth="1"/>
    <col min="9989" max="9990" width="9.5703125" bestFit="1" customWidth="1"/>
    <col min="9991" max="9991" width="9.85546875" bestFit="1" customWidth="1"/>
    <col min="9992" max="9993" width="9.85546875" customWidth="1"/>
    <col min="10241" max="10241" width="27" customWidth="1"/>
    <col min="10242" max="10242" width="9.28515625" bestFit="1" customWidth="1"/>
    <col min="10243" max="10243" width="9.5703125" bestFit="1" customWidth="1"/>
    <col min="10244" max="10244" width="9.28515625" bestFit="1" customWidth="1"/>
    <col min="10245" max="10246" width="9.5703125" bestFit="1" customWidth="1"/>
    <col min="10247" max="10247" width="9.85546875" bestFit="1" customWidth="1"/>
    <col min="10248" max="10249" width="9.85546875" customWidth="1"/>
    <col min="10497" max="10497" width="27" customWidth="1"/>
    <col min="10498" max="10498" width="9.28515625" bestFit="1" customWidth="1"/>
    <col min="10499" max="10499" width="9.5703125" bestFit="1" customWidth="1"/>
    <col min="10500" max="10500" width="9.28515625" bestFit="1" customWidth="1"/>
    <col min="10501" max="10502" width="9.5703125" bestFit="1" customWidth="1"/>
    <col min="10503" max="10503" width="9.85546875" bestFit="1" customWidth="1"/>
    <col min="10504" max="10505" width="9.85546875" customWidth="1"/>
    <col min="10753" max="10753" width="27" customWidth="1"/>
    <col min="10754" max="10754" width="9.28515625" bestFit="1" customWidth="1"/>
    <col min="10755" max="10755" width="9.5703125" bestFit="1" customWidth="1"/>
    <col min="10756" max="10756" width="9.28515625" bestFit="1" customWidth="1"/>
    <col min="10757" max="10758" width="9.5703125" bestFit="1" customWidth="1"/>
    <col min="10759" max="10759" width="9.85546875" bestFit="1" customWidth="1"/>
    <col min="10760" max="10761" width="9.85546875" customWidth="1"/>
    <col min="11009" max="11009" width="27" customWidth="1"/>
    <col min="11010" max="11010" width="9.28515625" bestFit="1" customWidth="1"/>
    <col min="11011" max="11011" width="9.5703125" bestFit="1" customWidth="1"/>
    <col min="11012" max="11012" width="9.28515625" bestFit="1" customWidth="1"/>
    <col min="11013" max="11014" width="9.5703125" bestFit="1" customWidth="1"/>
    <col min="11015" max="11015" width="9.85546875" bestFit="1" customWidth="1"/>
    <col min="11016" max="11017" width="9.85546875" customWidth="1"/>
    <col min="11265" max="11265" width="27" customWidth="1"/>
    <col min="11266" max="11266" width="9.28515625" bestFit="1" customWidth="1"/>
    <col min="11267" max="11267" width="9.5703125" bestFit="1" customWidth="1"/>
    <col min="11268" max="11268" width="9.28515625" bestFit="1" customWidth="1"/>
    <col min="11269" max="11270" width="9.5703125" bestFit="1" customWidth="1"/>
    <col min="11271" max="11271" width="9.85546875" bestFit="1" customWidth="1"/>
    <col min="11272" max="11273" width="9.85546875" customWidth="1"/>
    <col min="11521" max="11521" width="27" customWidth="1"/>
    <col min="11522" max="11522" width="9.28515625" bestFit="1" customWidth="1"/>
    <col min="11523" max="11523" width="9.5703125" bestFit="1" customWidth="1"/>
    <col min="11524" max="11524" width="9.28515625" bestFit="1" customWidth="1"/>
    <col min="11525" max="11526" width="9.5703125" bestFit="1" customWidth="1"/>
    <col min="11527" max="11527" width="9.85546875" bestFit="1" customWidth="1"/>
    <col min="11528" max="11529" width="9.85546875" customWidth="1"/>
    <col min="11777" max="11777" width="27" customWidth="1"/>
    <col min="11778" max="11778" width="9.28515625" bestFit="1" customWidth="1"/>
    <col min="11779" max="11779" width="9.5703125" bestFit="1" customWidth="1"/>
    <col min="11780" max="11780" width="9.28515625" bestFit="1" customWidth="1"/>
    <col min="11781" max="11782" width="9.5703125" bestFit="1" customWidth="1"/>
    <col min="11783" max="11783" width="9.85546875" bestFit="1" customWidth="1"/>
    <col min="11784" max="11785" width="9.85546875" customWidth="1"/>
    <col min="12033" max="12033" width="27" customWidth="1"/>
    <col min="12034" max="12034" width="9.28515625" bestFit="1" customWidth="1"/>
    <col min="12035" max="12035" width="9.5703125" bestFit="1" customWidth="1"/>
    <col min="12036" max="12036" width="9.28515625" bestFit="1" customWidth="1"/>
    <col min="12037" max="12038" width="9.5703125" bestFit="1" customWidth="1"/>
    <col min="12039" max="12039" width="9.85546875" bestFit="1" customWidth="1"/>
    <col min="12040" max="12041" width="9.85546875" customWidth="1"/>
    <col min="12289" max="12289" width="27" customWidth="1"/>
    <col min="12290" max="12290" width="9.28515625" bestFit="1" customWidth="1"/>
    <col min="12291" max="12291" width="9.5703125" bestFit="1" customWidth="1"/>
    <col min="12292" max="12292" width="9.28515625" bestFit="1" customWidth="1"/>
    <col min="12293" max="12294" width="9.5703125" bestFit="1" customWidth="1"/>
    <col min="12295" max="12295" width="9.85546875" bestFit="1" customWidth="1"/>
    <col min="12296" max="12297" width="9.85546875" customWidth="1"/>
    <col min="12545" max="12545" width="27" customWidth="1"/>
    <col min="12546" max="12546" width="9.28515625" bestFit="1" customWidth="1"/>
    <col min="12547" max="12547" width="9.5703125" bestFit="1" customWidth="1"/>
    <col min="12548" max="12548" width="9.28515625" bestFit="1" customWidth="1"/>
    <col min="12549" max="12550" width="9.5703125" bestFit="1" customWidth="1"/>
    <col min="12551" max="12551" width="9.85546875" bestFit="1" customWidth="1"/>
    <col min="12552" max="12553" width="9.85546875" customWidth="1"/>
    <col min="12801" max="12801" width="27" customWidth="1"/>
    <col min="12802" max="12802" width="9.28515625" bestFit="1" customWidth="1"/>
    <col min="12803" max="12803" width="9.5703125" bestFit="1" customWidth="1"/>
    <col min="12804" max="12804" width="9.28515625" bestFit="1" customWidth="1"/>
    <col min="12805" max="12806" width="9.5703125" bestFit="1" customWidth="1"/>
    <col min="12807" max="12807" width="9.85546875" bestFit="1" customWidth="1"/>
    <col min="12808" max="12809" width="9.85546875" customWidth="1"/>
    <col min="13057" max="13057" width="27" customWidth="1"/>
    <col min="13058" max="13058" width="9.28515625" bestFit="1" customWidth="1"/>
    <col min="13059" max="13059" width="9.5703125" bestFit="1" customWidth="1"/>
    <col min="13060" max="13060" width="9.28515625" bestFit="1" customWidth="1"/>
    <col min="13061" max="13062" width="9.5703125" bestFit="1" customWidth="1"/>
    <col min="13063" max="13063" width="9.85546875" bestFit="1" customWidth="1"/>
    <col min="13064" max="13065" width="9.85546875" customWidth="1"/>
    <col min="13313" max="13313" width="27" customWidth="1"/>
    <col min="13314" max="13314" width="9.28515625" bestFit="1" customWidth="1"/>
    <col min="13315" max="13315" width="9.5703125" bestFit="1" customWidth="1"/>
    <col min="13316" max="13316" width="9.28515625" bestFit="1" customWidth="1"/>
    <col min="13317" max="13318" width="9.5703125" bestFit="1" customWidth="1"/>
    <col min="13319" max="13319" width="9.85546875" bestFit="1" customWidth="1"/>
    <col min="13320" max="13321" width="9.85546875" customWidth="1"/>
    <col min="13569" max="13569" width="27" customWidth="1"/>
    <col min="13570" max="13570" width="9.28515625" bestFit="1" customWidth="1"/>
    <col min="13571" max="13571" width="9.5703125" bestFit="1" customWidth="1"/>
    <col min="13572" max="13572" width="9.28515625" bestFit="1" customWidth="1"/>
    <col min="13573" max="13574" width="9.5703125" bestFit="1" customWidth="1"/>
    <col min="13575" max="13575" width="9.85546875" bestFit="1" customWidth="1"/>
    <col min="13576" max="13577" width="9.85546875" customWidth="1"/>
    <col min="13825" max="13825" width="27" customWidth="1"/>
    <col min="13826" max="13826" width="9.28515625" bestFit="1" customWidth="1"/>
    <col min="13827" max="13827" width="9.5703125" bestFit="1" customWidth="1"/>
    <col min="13828" max="13828" width="9.28515625" bestFit="1" customWidth="1"/>
    <col min="13829" max="13830" width="9.5703125" bestFit="1" customWidth="1"/>
    <col min="13831" max="13831" width="9.85546875" bestFit="1" customWidth="1"/>
    <col min="13832" max="13833" width="9.85546875" customWidth="1"/>
    <col min="14081" max="14081" width="27" customWidth="1"/>
    <col min="14082" max="14082" width="9.28515625" bestFit="1" customWidth="1"/>
    <col min="14083" max="14083" width="9.5703125" bestFit="1" customWidth="1"/>
    <col min="14084" max="14084" width="9.28515625" bestFit="1" customWidth="1"/>
    <col min="14085" max="14086" width="9.5703125" bestFit="1" customWidth="1"/>
    <col min="14087" max="14087" width="9.85546875" bestFit="1" customWidth="1"/>
    <col min="14088" max="14089" width="9.85546875" customWidth="1"/>
    <col min="14337" max="14337" width="27" customWidth="1"/>
    <col min="14338" max="14338" width="9.28515625" bestFit="1" customWidth="1"/>
    <col min="14339" max="14339" width="9.5703125" bestFit="1" customWidth="1"/>
    <col min="14340" max="14340" width="9.28515625" bestFit="1" customWidth="1"/>
    <col min="14341" max="14342" width="9.5703125" bestFit="1" customWidth="1"/>
    <col min="14343" max="14343" width="9.85546875" bestFit="1" customWidth="1"/>
    <col min="14344" max="14345" width="9.85546875" customWidth="1"/>
    <col min="14593" max="14593" width="27" customWidth="1"/>
    <col min="14594" max="14594" width="9.28515625" bestFit="1" customWidth="1"/>
    <col min="14595" max="14595" width="9.5703125" bestFit="1" customWidth="1"/>
    <col min="14596" max="14596" width="9.28515625" bestFit="1" customWidth="1"/>
    <col min="14597" max="14598" width="9.5703125" bestFit="1" customWidth="1"/>
    <col min="14599" max="14599" width="9.85546875" bestFit="1" customWidth="1"/>
    <col min="14600" max="14601" width="9.85546875" customWidth="1"/>
    <col min="14849" max="14849" width="27" customWidth="1"/>
    <col min="14850" max="14850" width="9.28515625" bestFit="1" customWidth="1"/>
    <col min="14851" max="14851" width="9.5703125" bestFit="1" customWidth="1"/>
    <col min="14852" max="14852" width="9.28515625" bestFit="1" customWidth="1"/>
    <col min="14853" max="14854" width="9.5703125" bestFit="1" customWidth="1"/>
    <col min="14855" max="14855" width="9.85546875" bestFit="1" customWidth="1"/>
    <col min="14856" max="14857" width="9.85546875" customWidth="1"/>
    <col min="15105" max="15105" width="27" customWidth="1"/>
    <col min="15106" max="15106" width="9.28515625" bestFit="1" customWidth="1"/>
    <col min="15107" max="15107" width="9.5703125" bestFit="1" customWidth="1"/>
    <col min="15108" max="15108" width="9.28515625" bestFit="1" customWidth="1"/>
    <col min="15109" max="15110" width="9.5703125" bestFit="1" customWidth="1"/>
    <col min="15111" max="15111" width="9.85546875" bestFit="1" customWidth="1"/>
    <col min="15112" max="15113" width="9.85546875" customWidth="1"/>
    <col min="15361" max="15361" width="27" customWidth="1"/>
    <col min="15362" max="15362" width="9.28515625" bestFit="1" customWidth="1"/>
    <col min="15363" max="15363" width="9.5703125" bestFit="1" customWidth="1"/>
    <col min="15364" max="15364" width="9.28515625" bestFit="1" customWidth="1"/>
    <col min="15365" max="15366" width="9.5703125" bestFit="1" customWidth="1"/>
    <col min="15367" max="15367" width="9.85546875" bestFit="1" customWidth="1"/>
    <col min="15368" max="15369" width="9.85546875" customWidth="1"/>
    <col min="15617" max="15617" width="27" customWidth="1"/>
    <col min="15618" max="15618" width="9.28515625" bestFit="1" customWidth="1"/>
    <col min="15619" max="15619" width="9.5703125" bestFit="1" customWidth="1"/>
    <col min="15620" max="15620" width="9.28515625" bestFit="1" customWidth="1"/>
    <col min="15621" max="15622" width="9.5703125" bestFit="1" customWidth="1"/>
    <col min="15623" max="15623" width="9.85546875" bestFit="1" customWidth="1"/>
    <col min="15624" max="15625" width="9.85546875" customWidth="1"/>
    <col min="15873" max="15873" width="27" customWidth="1"/>
    <col min="15874" max="15874" width="9.28515625" bestFit="1" customWidth="1"/>
    <col min="15875" max="15875" width="9.5703125" bestFit="1" customWidth="1"/>
    <col min="15876" max="15876" width="9.28515625" bestFit="1" customWidth="1"/>
    <col min="15877" max="15878" width="9.5703125" bestFit="1" customWidth="1"/>
    <col min="15879" max="15879" width="9.85546875" bestFit="1" customWidth="1"/>
    <col min="15880" max="15881" width="9.85546875" customWidth="1"/>
    <col min="16129" max="16129" width="27" customWidth="1"/>
    <col min="16130" max="16130" width="9.28515625" bestFit="1" customWidth="1"/>
    <col min="16131" max="16131" width="9.5703125" bestFit="1" customWidth="1"/>
    <col min="16132" max="16132" width="9.28515625" bestFit="1" customWidth="1"/>
    <col min="16133" max="16134" width="9.5703125" bestFit="1" customWidth="1"/>
    <col min="16135" max="16135" width="9.85546875" bestFit="1" customWidth="1"/>
    <col min="16136" max="16137" width="9.85546875" customWidth="1"/>
  </cols>
  <sheetData>
    <row r="1" spans="1:10" ht="23.25" customHeight="1" x14ac:dyDescent="0.2">
      <c r="A1" s="247" t="s">
        <v>204</v>
      </c>
      <c r="B1" s="247"/>
      <c r="C1" s="247"/>
      <c r="D1" s="247"/>
      <c r="E1" s="247"/>
      <c r="F1" s="247"/>
    </row>
    <row r="2" spans="1:10" s="180" customFormat="1" ht="5.25" customHeight="1" x14ac:dyDescent="0.2">
      <c r="A2" s="248"/>
      <c r="B2" s="249"/>
      <c r="C2" s="248"/>
      <c r="D2" s="248"/>
      <c r="E2" s="250"/>
    </row>
    <row r="3" spans="1:10" s="2" customFormat="1" ht="12.75" customHeight="1" x14ac:dyDescent="0.2">
      <c r="A3" s="251" t="s">
        <v>166</v>
      </c>
      <c r="B3" s="253">
        <v>2007</v>
      </c>
      <c r="C3" s="253">
        <v>2008</v>
      </c>
      <c r="D3" s="253">
        <v>2009</v>
      </c>
      <c r="E3" s="253">
        <v>2010</v>
      </c>
      <c r="F3" s="253">
        <v>2011</v>
      </c>
    </row>
    <row r="4" spans="1:10" s="2" customFormat="1" ht="12.75" customHeight="1" x14ac:dyDescent="0.2">
      <c r="A4" s="252"/>
      <c r="B4" s="254"/>
      <c r="C4" s="254"/>
      <c r="D4" s="254"/>
      <c r="E4" s="254"/>
      <c r="F4" s="254"/>
    </row>
    <row r="5" spans="1:10" s="2" customFormat="1" ht="12" customHeight="1" x14ac:dyDescent="0.2">
      <c r="A5" s="4"/>
    </row>
    <row r="6" spans="1:10" s="2" customFormat="1" ht="9" customHeight="1" x14ac:dyDescent="0.2">
      <c r="A6" s="172" t="s">
        <v>167</v>
      </c>
    </row>
    <row r="7" spans="1:10" s="5" customFormat="1" ht="9" customHeight="1" x14ac:dyDescent="0.2">
      <c r="A7" s="172" t="s">
        <v>168</v>
      </c>
      <c r="B7" s="173">
        <v>568363.83333333337</v>
      </c>
      <c r="C7" s="173">
        <v>571508.74999999942</v>
      </c>
      <c r="D7" s="173">
        <v>572030.16666666558</v>
      </c>
      <c r="E7" s="173">
        <v>577662.6666666664</v>
      </c>
      <c r="F7" s="173">
        <v>581812.3333333336</v>
      </c>
      <c r="G7" s="196"/>
      <c r="H7" s="196"/>
      <c r="I7" s="196"/>
      <c r="J7" s="196"/>
    </row>
    <row r="8" spans="1:10" s="5" customFormat="1" ht="9" customHeight="1" x14ac:dyDescent="0.2">
      <c r="A8" s="172" t="s">
        <v>169</v>
      </c>
      <c r="B8" s="173">
        <v>431721.66666666733</v>
      </c>
      <c r="C8" s="173">
        <v>431989.4166666668</v>
      </c>
      <c r="D8" s="173">
        <v>431739.4166666668</v>
      </c>
      <c r="E8" s="173">
        <v>435986.16666666657</v>
      </c>
      <c r="F8" s="173">
        <v>437731.66666666674</v>
      </c>
      <c r="G8" s="196"/>
      <c r="H8" s="196"/>
      <c r="I8" s="196"/>
      <c r="J8" s="196"/>
    </row>
    <row r="9" spans="1:10" s="5" customFormat="1" ht="9" customHeight="1" x14ac:dyDescent="0.2">
      <c r="A9" s="172" t="s">
        <v>0</v>
      </c>
      <c r="B9" s="173">
        <v>424629.75</v>
      </c>
      <c r="C9" s="173">
        <v>428330</v>
      </c>
      <c r="D9" s="173">
        <v>430236.58333333308</v>
      </c>
      <c r="E9" s="173">
        <v>434500.08333333349</v>
      </c>
      <c r="F9" s="173">
        <v>438744</v>
      </c>
      <c r="G9" s="196"/>
      <c r="H9" s="196"/>
      <c r="I9" s="196"/>
      <c r="J9" s="196"/>
    </row>
    <row r="10" spans="1:10" s="5" customFormat="1" ht="9" customHeight="1" x14ac:dyDescent="0.2">
      <c r="A10" s="172" t="s">
        <v>129</v>
      </c>
      <c r="B10" s="173">
        <v>439916.25</v>
      </c>
      <c r="C10" s="173">
        <v>446262.16666666651</v>
      </c>
      <c r="D10" s="173">
        <v>451422.83333333343</v>
      </c>
      <c r="E10" s="173">
        <v>458151.66666666669</v>
      </c>
      <c r="F10" s="173">
        <v>463324.5</v>
      </c>
      <c r="G10" s="196"/>
      <c r="H10" s="196"/>
      <c r="I10" s="196"/>
      <c r="J10" s="196"/>
    </row>
    <row r="11" spans="1:10" s="5" customFormat="1" ht="9" customHeight="1" x14ac:dyDescent="0.2">
      <c r="A11" s="172" t="s">
        <v>130</v>
      </c>
      <c r="B11" s="173">
        <v>189848.16666666654</v>
      </c>
      <c r="C11" s="173">
        <v>191616.91666666689</v>
      </c>
      <c r="D11" s="173">
        <v>192186.41666666666</v>
      </c>
      <c r="E11" s="173">
        <v>195215.8333333334</v>
      </c>
      <c r="F11" s="173">
        <v>197188.5</v>
      </c>
      <c r="G11" s="196"/>
      <c r="H11" s="196"/>
      <c r="I11" s="196"/>
      <c r="J11" s="196"/>
    </row>
    <row r="12" spans="1:10" s="5" customFormat="1" ht="9" customHeight="1" x14ac:dyDescent="0.2">
      <c r="A12" s="174" t="s">
        <v>23</v>
      </c>
      <c r="B12" s="175">
        <v>2054479.6666666663</v>
      </c>
      <c r="C12" s="175">
        <v>2069707.25</v>
      </c>
      <c r="D12" s="175">
        <v>2077615.4166666651</v>
      </c>
      <c r="E12" s="175">
        <v>2101516.4166666688</v>
      </c>
      <c r="F12" s="175">
        <v>2118801</v>
      </c>
      <c r="G12" s="196"/>
      <c r="H12" s="196"/>
      <c r="I12" s="196"/>
      <c r="J12" s="196"/>
    </row>
    <row r="13" spans="1:10" s="5" customFormat="1" ht="12" customHeight="1" x14ac:dyDescent="0.15">
      <c r="A13" s="6"/>
      <c r="B13" s="47"/>
      <c r="C13" s="47"/>
      <c r="D13" s="47"/>
      <c r="E13" s="47"/>
      <c r="F13" s="47"/>
    </row>
    <row r="14" spans="1:10" s="5" customFormat="1" ht="9" customHeight="1" x14ac:dyDescent="0.15">
      <c r="A14" s="172" t="s">
        <v>170</v>
      </c>
      <c r="B14" s="47"/>
      <c r="C14" s="47"/>
      <c r="D14" s="47"/>
      <c r="E14" s="47"/>
      <c r="F14" s="47"/>
    </row>
    <row r="15" spans="1:10" s="5" customFormat="1" ht="9" customHeight="1" x14ac:dyDescent="0.15">
      <c r="A15" s="172" t="s">
        <v>171</v>
      </c>
      <c r="B15" s="173">
        <v>3764.5</v>
      </c>
      <c r="C15" s="47">
        <v>3679.4166666666683</v>
      </c>
      <c r="D15" s="47">
        <v>3617.3333333333344</v>
      </c>
      <c r="E15" s="47">
        <v>3542.1666666666665</v>
      </c>
      <c r="F15" s="47">
        <v>2441</v>
      </c>
    </row>
    <row r="16" spans="1:10" s="5" customFormat="1" ht="9" customHeight="1" x14ac:dyDescent="0.15">
      <c r="A16" s="172" t="s">
        <v>172</v>
      </c>
      <c r="B16" s="173">
        <v>53299.083333333307</v>
      </c>
      <c r="C16" s="47">
        <v>52904.75</v>
      </c>
      <c r="D16" s="47">
        <v>51514</v>
      </c>
      <c r="E16" s="47">
        <v>51620.333333333241</v>
      </c>
      <c r="F16" s="47">
        <v>48246.833333333336</v>
      </c>
    </row>
    <row r="17" spans="1:6" s="5" customFormat="1" ht="9" customHeight="1" x14ac:dyDescent="0.15">
      <c r="A17" s="172" t="s">
        <v>173</v>
      </c>
      <c r="B17" s="173">
        <v>136515.08333333334</v>
      </c>
      <c r="C17" s="47">
        <v>130454.41666666669</v>
      </c>
      <c r="D17" s="47">
        <v>124426.91666666663</v>
      </c>
      <c r="E17" s="47">
        <v>121535.41666666667</v>
      </c>
      <c r="F17" s="47">
        <v>116317.5</v>
      </c>
    </row>
    <row r="18" spans="1:6" s="5" customFormat="1" ht="9" customHeight="1" x14ac:dyDescent="0.15">
      <c r="A18" s="172" t="s">
        <v>174</v>
      </c>
      <c r="B18" s="173">
        <v>550477.91666666663</v>
      </c>
      <c r="C18" s="47">
        <v>537973.41666666616</v>
      </c>
      <c r="D18" s="47">
        <v>519307.75</v>
      </c>
      <c r="E18" s="47">
        <v>504966.08333333355</v>
      </c>
      <c r="F18" s="47">
        <v>486045.49999999948</v>
      </c>
    </row>
    <row r="19" spans="1:6" s="5" customFormat="1" ht="9" customHeight="1" x14ac:dyDescent="0.15">
      <c r="A19" s="172" t="s">
        <v>175</v>
      </c>
      <c r="B19" s="173">
        <v>622833.33333333279</v>
      </c>
      <c r="C19" s="47">
        <v>637931.91666666663</v>
      </c>
      <c r="D19" s="47">
        <v>649167.58333333372</v>
      </c>
      <c r="E19" s="47">
        <v>660568.83333333326</v>
      </c>
      <c r="F19" s="47">
        <v>667210.83333333326</v>
      </c>
    </row>
    <row r="20" spans="1:6" s="5" customFormat="1" ht="9" customHeight="1" x14ac:dyDescent="0.15">
      <c r="A20" s="172" t="s">
        <v>176</v>
      </c>
      <c r="B20" s="173">
        <v>232721.91666666663</v>
      </c>
      <c r="C20" s="47">
        <v>241966.5</v>
      </c>
      <c r="D20" s="47">
        <v>251223.91666666683</v>
      </c>
      <c r="E20" s="47">
        <v>262260</v>
      </c>
      <c r="F20" s="47">
        <v>274471.66666666669</v>
      </c>
    </row>
    <row r="21" spans="1:6" s="5" customFormat="1" ht="9" customHeight="1" x14ac:dyDescent="0.15">
      <c r="A21" s="172" t="s">
        <v>177</v>
      </c>
      <c r="B21" s="173">
        <v>192745.83333333331</v>
      </c>
      <c r="C21" s="47">
        <v>191127.6666666666</v>
      </c>
      <c r="D21" s="47">
        <v>194496.08333333334</v>
      </c>
      <c r="E21" s="47">
        <v>200097.16666666674</v>
      </c>
      <c r="F21" s="47">
        <v>209673</v>
      </c>
    </row>
    <row r="22" spans="1:6" s="5" customFormat="1" ht="9" customHeight="1" x14ac:dyDescent="0.15">
      <c r="A22" s="172" t="s">
        <v>178</v>
      </c>
      <c r="B22" s="173">
        <v>262122</v>
      </c>
      <c r="C22" s="47">
        <v>273669.16666666651</v>
      </c>
      <c r="D22" s="47">
        <v>283861.83333333343</v>
      </c>
      <c r="E22" s="47">
        <v>296926.4166666664</v>
      </c>
      <c r="F22" s="47">
        <v>314394.6666666668</v>
      </c>
    </row>
    <row r="23" spans="1:6" s="5" customFormat="1" ht="9" customHeight="1" x14ac:dyDescent="0.15">
      <c r="A23" s="176" t="s">
        <v>1</v>
      </c>
      <c r="B23" s="175">
        <v>2054479.666666666</v>
      </c>
      <c r="C23" s="175">
        <v>2069707.25</v>
      </c>
      <c r="D23" s="175">
        <v>2077615.416666667</v>
      </c>
      <c r="E23" s="175">
        <v>2101516.416666667</v>
      </c>
      <c r="F23" s="175">
        <v>2118801</v>
      </c>
    </row>
    <row r="24" spans="1:6" s="5" customFormat="1" ht="12" customHeight="1" x14ac:dyDescent="0.15">
      <c r="A24" s="6"/>
      <c r="B24" s="47"/>
      <c r="C24" s="47"/>
      <c r="D24" s="47"/>
      <c r="E24" s="47"/>
      <c r="F24" s="47"/>
    </row>
    <row r="25" spans="1:6" s="5" customFormat="1" ht="9" customHeight="1" x14ac:dyDescent="0.15">
      <c r="A25" s="172" t="s">
        <v>179</v>
      </c>
      <c r="B25" s="47"/>
      <c r="C25" s="47"/>
      <c r="D25" s="47"/>
      <c r="E25" s="47"/>
      <c r="F25" s="47"/>
    </row>
    <row r="26" spans="1:6" s="5" customFormat="1" ht="9" customHeight="1" x14ac:dyDescent="0.15">
      <c r="A26" s="172" t="s">
        <v>180</v>
      </c>
      <c r="B26" s="173">
        <v>1825842.8333333358</v>
      </c>
      <c r="C26" s="47">
        <v>1839917.5833333326</v>
      </c>
      <c r="D26" s="47">
        <v>1849223</v>
      </c>
      <c r="E26" s="47">
        <v>1872790.25</v>
      </c>
      <c r="F26" s="47">
        <v>1892409.8333333316</v>
      </c>
    </row>
    <row r="27" spans="1:6" s="5" customFormat="1" ht="9" customHeight="1" x14ac:dyDescent="0.15">
      <c r="A27" s="172" t="s">
        <v>181</v>
      </c>
      <c r="B27" s="173">
        <v>228636.83333333331</v>
      </c>
      <c r="C27" s="47">
        <v>229789.66666666736</v>
      </c>
      <c r="D27" s="47">
        <v>228392.41666666704</v>
      </c>
      <c r="E27" s="47">
        <v>228726.16666666654</v>
      </c>
      <c r="F27" s="47">
        <v>226391.16666666718</v>
      </c>
    </row>
    <row r="28" spans="1:6" s="5" customFormat="1" ht="9" customHeight="1" x14ac:dyDescent="0.15">
      <c r="A28" s="176" t="s">
        <v>1</v>
      </c>
      <c r="B28" s="175">
        <v>2054479.6666666691</v>
      </c>
      <c r="C28" s="175">
        <v>2069707.25</v>
      </c>
      <c r="D28" s="175">
        <v>2077615.4166666628</v>
      </c>
      <c r="E28" s="175">
        <v>2101516.4166666684</v>
      </c>
      <c r="F28" s="175">
        <v>2118801</v>
      </c>
    </row>
    <row r="29" spans="1:6" s="5" customFormat="1" ht="12" customHeight="1" x14ac:dyDescent="0.15">
      <c r="A29" s="6"/>
      <c r="B29" s="47"/>
      <c r="C29" s="47"/>
      <c r="D29" s="47"/>
      <c r="E29" s="47"/>
      <c r="F29" s="47"/>
    </row>
    <row r="30" spans="1:6" s="5" customFormat="1" ht="9" customHeight="1" x14ac:dyDescent="0.15">
      <c r="A30" s="177" t="s">
        <v>182</v>
      </c>
      <c r="B30" s="47"/>
      <c r="C30" s="47"/>
      <c r="D30" s="47"/>
      <c r="E30" s="47"/>
      <c r="F30" s="47"/>
    </row>
    <row r="31" spans="1:6" s="5" customFormat="1" ht="9" customHeight="1" x14ac:dyDescent="0.15">
      <c r="A31" s="6" t="s">
        <v>38</v>
      </c>
      <c r="B31" s="173">
        <v>1295597.75</v>
      </c>
      <c r="C31" s="47">
        <v>1307086.916666667</v>
      </c>
      <c r="D31" s="47">
        <v>1315663.0833333333</v>
      </c>
      <c r="E31" s="47">
        <v>1334072.4166666677</v>
      </c>
      <c r="F31" s="47">
        <v>1347386.5</v>
      </c>
    </row>
    <row r="32" spans="1:6" s="5" customFormat="1" ht="9" customHeight="1" x14ac:dyDescent="0.15">
      <c r="A32" s="6" t="s">
        <v>39</v>
      </c>
      <c r="B32" s="173">
        <v>758881.91666666581</v>
      </c>
      <c r="C32" s="47">
        <v>762620.33333333209</v>
      </c>
      <c r="D32" s="47">
        <v>761952.33333333652</v>
      </c>
      <c r="E32" s="47">
        <v>767444</v>
      </c>
      <c r="F32" s="47">
        <v>771414.5</v>
      </c>
    </row>
    <row r="33" spans="1:6" s="5" customFormat="1" ht="9" customHeight="1" x14ac:dyDescent="0.15">
      <c r="A33" s="176" t="s">
        <v>1</v>
      </c>
      <c r="B33" s="175">
        <v>2054479.6666666684</v>
      </c>
      <c r="C33" s="175">
        <v>2069707.25</v>
      </c>
      <c r="D33" s="175">
        <v>2077615.4166666698</v>
      </c>
      <c r="E33" s="175">
        <v>2101516.416666667</v>
      </c>
      <c r="F33" s="175">
        <v>2118801</v>
      </c>
    </row>
    <row r="34" spans="1:6" s="5" customFormat="1" ht="4.5" customHeight="1" x14ac:dyDescent="0.15">
      <c r="A34" s="7"/>
      <c r="B34" s="8"/>
      <c r="C34" s="8"/>
      <c r="D34" s="8"/>
      <c r="E34" s="8"/>
      <c r="F34" s="8"/>
    </row>
    <row r="35" spans="1:6" s="5" customFormat="1" ht="12" customHeight="1" x14ac:dyDescent="0.2">
      <c r="B35" s="68"/>
      <c r="C35" s="68"/>
      <c r="D35" s="68"/>
      <c r="E35" s="68"/>
    </row>
    <row r="36" spans="1:6" s="5" customFormat="1" ht="9" x14ac:dyDescent="0.15">
      <c r="A36" s="5" t="s">
        <v>183</v>
      </c>
    </row>
    <row r="37" spans="1:6" s="5" customFormat="1" ht="9" x14ac:dyDescent="0.15"/>
    <row r="38" spans="1:6" s="5" customFormat="1" ht="11.25" customHeight="1" x14ac:dyDescent="0.15">
      <c r="A38" s="178" t="s">
        <v>111</v>
      </c>
    </row>
    <row r="39" spans="1:6" s="5" customFormat="1" ht="11.25" customHeight="1" x14ac:dyDescent="0.15"/>
    <row r="40" spans="1:6" s="5" customFormat="1" ht="11.25" customHeight="1" x14ac:dyDescent="0.15">
      <c r="A40" s="6"/>
    </row>
    <row r="41" spans="1:6" s="5" customFormat="1" ht="11.25" customHeight="1" x14ac:dyDescent="0.15">
      <c r="A41" s="6"/>
    </row>
    <row r="42" spans="1:6" s="5" customFormat="1" ht="11.25" customHeight="1" x14ac:dyDescent="0.15">
      <c r="A42" s="6"/>
    </row>
    <row r="43" spans="1:6" s="5" customFormat="1" ht="11.25" customHeight="1" x14ac:dyDescent="0.15"/>
    <row r="44" spans="1:6" s="5" customFormat="1" ht="11.25" customHeight="1" x14ac:dyDescent="0.15"/>
    <row r="45" spans="1:6" s="5" customFormat="1" ht="11.25" customHeight="1" x14ac:dyDescent="0.15"/>
    <row r="46" spans="1:6" s="5" customFormat="1" ht="11.25" customHeight="1" x14ac:dyDescent="0.15"/>
    <row r="47" spans="1:6" s="5" customFormat="1" ht="11.25" customHeight="1" x14ac:dyDescent="0.15"/>
    <row r="48" spans="1:6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s="5" customFormat="1" ht="11.25" customHeight="1" x14ac:dyDescent="0.15"/>
    <row r="54" s="5" customFormat="1" ht="11.25" customHeight="1" x14ac:dyDescent="0.15"/>
    <row r="55" s="5" customFormat="1" ht="11.25" customHeight="1" x14ac:dyDescent="0.15"/>
    <row r="56" s="5" customFormat="1" ht="11.25" customHeight="1" x14ac:dyDescent="0.15"/>
    <row r="57" s="5" customFormat="1" ht="11.25" customHeight="1" x14ac:dyDescent="0.15"/>
    <row r="58" s="5" customFormat="1" ht="11.25" customHeight="1" x14ac:dyDescent="0.15"/>
    <row r="59" s="5" customFormat="1" ht="11.25" customHeight="1" x14ac:dyDescent="0.15"/>
    <row r="60" s="5" customFormat="1" ht="11.25" customHeight="1" x14ac:dyDescent="0.15"/>
    <row r="61" s="5" customFormat="1" ht="11.25" customHeight="1" x14ac:dyDescent="0.15"/>
    <row r="62" s="5" customFormat="1" ht="11.25" customHeight="1" x14ac:dyDescent="0.15"/>
    <row r="63" s="5" customFormat="1" ht="11.25" customHeight="1" x14ac:dyDescent="0.15"/>
    <row r="64" s="5" customFormat="1" ht="11.25" customHeight="1" x14ac:dyDescent="0.15"/>
    <row r="65" spans="1:1" s="5" customFormat="1" ht="11.25" customHeight="1" x14ac:dyDescent="0.15"/>
    <row r="66" spans="1:1" s="5" customFormat="1" ht="11.25" customHeight="1" x14ac:dyDescent="0.15"/>
    <row r="67" spans="1:1" s="5" customFormat="1" ht="11.25" customHeight="1" x14ac:dyDescent="0.15"/>
    <row r="68" spans="1:1" s="5" customFormat="1" ht="11.25" customHeight="1" x14ac:dyDescent="0.15"/>
    <row r="69" spans="1:1" s="5" customFormat="1" ht="11.25" customHeight="1" x14ac:dyDescent="0.15"/>
    <row r="70" spans="1:1" s="5" customFormat="1" ht="11.25" customHeight="1" x14ac:dyDescent="0.15"/>
    <row r="71" spans="1:1" ht="11.25" customHeight="1" x14ac:dyDescent="0.2">
      <c r="A71" s="5"/>
    </row>
    <row r="72" spans="1:1" ht="11.25" customHeight="1" x14ac:dyDescent="0.2">
      <c r="A72" s="5"/>
    </row>
    <row r="73" spans="1:1" ht="11.25" customHeight="1" x14ac:dyDescent="0.2"/>
    <row r="74" spans="1:1" ht="11.25" customHeight="1" x14ac:dyDescent="0.2"/>
    <row r="75" spans="1:1" ht="11.25" customHeight="1" x14ac:dyDescent="0.2"/>
    <row r="76" spans="1:1" ht="11.25" customHeight="1" x14ac:dyDescent="0.2"/>
    <row r="77" spans="1:1" ht="11.25" customHeight="1" x14ac:dyDescent="0.2"/>
    <row r="78" spans="1:1" ht="11.25" customHeight="1" x14ac:dyDescent="0.2"/>
    <row r="79" spans="1:1" ht="11.25" customHeight="1" x14ac:dyDescent="0.2"/>
    <row r="80" spans="1:1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</sheetData>
  <mergeCells count="8">
    <mergeCell ref="A1:F1"/>
    <mergeCell ref="A2:E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Normal="100" workbookViewId="0"/>
  </sheetViews>
  <sheetFormatPr defaultColWidth="10.85546875" defaultRowHeight="12.75" x14ac:dyDescent="0.2"/>
  <cols>
    <col min="1" max="1" width="18" customWidth="1"/>
    <col min="2" max="2" width="9.7109375" customWidth="1"/>
    <col min="3" max="3" width="9.5703125" customWidth="1"/>
    <col min="4" max="4" width="9.28515625" customWidth="1"/>
    <col min="5" max="5" width="0.7109375" customWidth="1"/>
    <col min="6" max="6" width="9.7109375" customWidth="1"/>
    <col min="7" max="7" width="9.140625" customWidth="1"/>
    <col min="8" max="8" width="9.42578125" customWidth="1"/>
    <col min="9" max="9" width="0.7109375" customWidth="1"/>
    <col min="10" max="11" width="10.85546875" customWidth="1"/>
    <col min="12" max="12" width="10.140625" customWidth="1"/>
    <col min="13" max="13" width="0.7109375" customWidth="1"/>
    <col min="14" max="15" width="9.7109375" customWidth="1"/>
    <col min="16" max="16" width="9.42578125" customWidth="1"/>
    <col min="17" max="17" width="0.7109375" customWidth="1"/>
    <col min="257" max="257" width="18" customWidth="1"/>
    <col min="258" max="258" width="9.7109375" customWidth="1"/>
    <col min="259" max="259" width="9.5703125" customWidth="1"/>
    <col min="260" max="260" width="9.28515625" customWidth="1"/>
    <col min="261" max="261" width="0.7109375" customWidth="1"/>
    <col min="262" max="262" width="9.7109375" customWidth="1"/>
    <col min="263" max="263" width="9.140625" customWidth="1"/>
    <col min="264" max="264" width="9.42578125" customWidth="1"/>
    <col min="265" max="265" width="0.7109375" customWidth="1"/>
    <col min="266" max="267" width="10.85546875" customWidth="1"/>
    <col min="268" max="268" width="10.140625" customWidth="1"/>
    <col min="269" max="269" width="0.7109375" customWidth="1"/>
    <col min="270" max="271" width="9.7109375" customWidth="1"/>
    <col min="272" max="272" width="9.42578125" customWidth="1"/>
    <col min="273" max="273" width="0.7109375" customWidth="1"/>
    <col min="513" max="513" width="18" customWidth="1"/>
    <col min="514" max="514" width="9.7109375" customWidth="1"/>
    <col min="515" max="515" width="9.5703125" customWidth="1"/>
    <col min="516" max="516" width="9.28515625" customWidth="1"/>
    <col min="517" max="517" width="0.7109375" customWidth="1"/>
    <col min="518" max="518" width="9.7109375" customWidth="1"/>
    <col min="519" max="519" width="9.140625" customWidth="1"/>
    <col min="520" max="520" width="9.42578125" customWidth="1"/>
    <col min="521" max="521" width="0.7109375" customWidth="1"/>
    <col min="522" max="523" width="10.85546875" customWidth="1"/>
    <col min="524" max="524" width="10.140625" customWidth="1"/>
    <col min="525" max="525" width="0.7109375" customWidth="1"/>
    <col min="526" max="527" width="9.7109375" customWidth="1"/>
    <col min="528" max="528" width="9.42578125" customWidth="1"/>
    <col min="529" max="529" width="0.7109375" customWidth="1"/>
    <col min="769" max="769" width="18" customWidth="1"/>
    <col min="770" max="770" width="9.7109375" customWidth="1"/>
    <col min="771" max="771" width="9.5703125" customWidth="1"/>
    <col min="772" max="772" width="9.28515625" customWidth="1"/>
    <col min="773" max="773" width="0.7109375" customWidth="1"/>
    <col min="774" max="774" width="9.7109375" customWidth="1"/>
    <col min="775" max="775" width="9.140625" customWidth="1"/>
    <col min="776" max="776" width="9.42578125" customWidth="1"/>
    <col min="777" max="777" width="0.7109375" customWidth="1"/>
    <col min="778" max="779" width="10.85546875" customWidth="1"/>
    <col min="780" max="780" width="10.140625" customWidth="1"/>
    <col min="781" max="781" width="0.7109375" customWidth="1"/>
    <col min="782" max="783" width="9.7109375" customWidth="1"/>
    <col min="784" max="784" width="9.42578125" customWidth="1"/>
    <col min="785" max="785" width="0.7109375" customWidth="1"/>
    <col min="1025" max="1025" width="18" customWidth="1"/>
    <col min="1026" max="1026" width="9.7109375" customWidth="1"/>
    <col min="1027" max="1027" width="9.5703125" customWidth="1"/>
    <col min="1028" max="1028" width="9.28515625" customWidth="1"/>
    <col min="1029" max="1029" width="0.7109375" customWidth="1"/>
    <col min="1030" max="1030" width="9.7109375" customWidth="1"/>
    <col min="1031" max="1031" width="9.140625" customWidth="1"/>
    <col min="1032" max="1032" width="9.42578125" customWidth="1"/>
    <col min="1033" max="1033" width="0.7109375" customWidth="1"/>
    <col min="1034" max="1035" width="10.85546875" customWidth="1"/>
    <col min="1036" max="1036" width="10.140625" customWidth="1"/>
    <col min="1037" max="1037" width="0.7109375" customWidth="1"/>
    <col min="1038" max="1039" width="9.7109375" customWidth="1"/>
    <col min="1040" max="1040" width="9.42578125" customWidth="1"/>
    <col min="1041" max="1041" width="0.7109375" customWidth="1"/>
    <col min="1281" max="1281" width="18" customWidth="1"/>
    <col min="1282" max="1282" width="9.7109375" customWidth="1"/>
    <col min="1283" max="1283" width="9.5703125" customWidth="1"/>
    <col min="1284" max="1284" width="9.28515625" customWidth="1"/>
    <col min="1285" max="1285" width="0.7109375" customWidth="1"/>
    <col min="1286" max="1286" width="9.7109375" customWidth="1"/>
    <col min="1287" max="1287" width="9.140625" customWidth="1"/>
    <col min="1288" max="1288" width="9.42578125" customWidth="1"/>
    <col min="1289" max="1289" width="0.7109375" customWidth="1"/>
    <col min="1290" max="1291" width="10.85546875" customWidth="1"/>
    <col min="1292" max="1292" width="10.140625" customWidth="1"/>
    <col min="1293" max="1293" width="0.7109375" customWidth="1"/>
    <col min="1294" max="1295" width="9.7109375" customWidth="1"/>
    <col min="1296" max="1296" width="9.42578125" customWidth="1"/>
    <col min="1297" max="1297" width="0.7109375" customWidth="1"/>
    <col min="1537" max="1537" width="18" customWidth="1"/>
    <col min="1538" max="1538" width="9.7109375" customWidth="1"/>
    <col min="1539" max="1539" width="9.5703125" customWidth="1"/>
    <col min="1540" max="1540" width="9.28515625" customWidth="1"/>
    <col min="1541" max="1541" width="0.7109375" customWidth="1"/>
    <col min="1542" max="1542" width="9.7109375" customWidth="1"/>
    <col min="1543" max="1543" width="9.140625" customWidth="1"/>
    <col min="1544" max="1544" width="9.42578125" customWidth="1"/>
    <col min="1545" max="1545" width="0.7109375" customWidth="1"/>
    <col min="1546" max="1547" width="10.85546875" customWidth="1"/>
    <col min="1548" max="1548" width="10.140625" customWidth="1"/>
    <col min="1549" max="1549" width="0.7109375" customWidth="1"/>
    <col min="1550" max="1551" width="9.7109375" customWidth="1"/>
    <col min="1552" max="1552" width="9.42578125" customWidth="1"/>
    <col min="1553" max="1553" width="0.7109375" customWidth="1"/>
    <col min="1793" max="1793" width="18" customWidth="1"/>
    <col min="1794" max="1794" width="9.7109375" customWidth="1"/>
    <col min="1795" max="1795" width="9.5703125" customWidth="1"/>
    <col min="1796" max="1796" width="9.28515625" customWidth="1"/>
    <col min="1797" max="1797" width="0.7109375" customWidth="1"/>
    <col min="1798" max="1798" width="9.7109375" customWidth="1"/>
    <col min="1799" max="1799" width="9.140625" customWidth="1"/>
    <col min="1800" max="1800" width="9.42578125" customWidth="1"/>
    <col min="1801" max="1801" width="0.7109375" customWidth="1"/>
    <col min="1802" max="1803" width="10.85546875" customWidth="1"/>
    <col min="1804" max="1804" width="10.140625" customWidth="1"/>
    <col min="1805" max="1805" width="0.7109375" customWidth="1"/>
    <col min="1806" max="1807" width="9.7109375" customWidth="1"/>
    <col min="1808" max="1808" width="9.42578125" customWidth="1"/>
    <col min="1809" max="1809" width="0.7109375" customWidth="1"/>
    <col min="2049" max="2049" width="18" customWidth="1"/>
    <col min="2050" max="2050" width="9.7109375" customWidth="1"/>
    <col min="2051" max="2051" width="9.5703125" customWidth="1"/>
    <col min="2052" max="2052" width="9.28515625" customWidth="1"/>
    <col min="2053" max="2053" width="0.7109375" customWidth="1"/>
    <col min="2054" max="2054" width="9.7109375" customWidth="1"/>
    <col min="2055" max="2055" width="9.140625" customWidth="1"/>
    <col min="2056" max="2056" width="9.42578125" customWidth="1"/>
    <col min="2057" max="2057" width="0.7109375" customWidth="1"/>
    <col min="2058" max="2059" width="10.85546875" customWidth="1"/>
    <col min="2060" max="2060" width="10.140625" customWidth="1"/>
    <col min="2061" max="2061" width="0.7109375" customWidth="1"/>
    <col min="2062" max="2063" width="9.7109375" customWidth="1"/>
    <col min="2064" max="2064" width="9.42578125" customWidth="1"/>
    <col min="2065" max="2065" width="0.7109375" customWidth="1"/>
    <col min="2305" max="2305" width="18" customWidth="1"/>
    <col min="2306" max="2306" width="9.7109375" customWidth="1"/>
    <col min="2307" max="2307" width="9.5703125" customWidth="1"/>
    <col min="2308" max="2308" width="9.28515625" customWidth="1"/>
    <col min="2309" max="2309" width="0.7109375" customWidth="1"/>
    <col min="2310" max="2310" width="9.7109375" customWidth="1"/>
    <col min="2311" max="2311" width="9.140625" customWidth="1"/>
    <col min="2312" max="2312" width="9.42578125" customWidth="1"/>
    <col min="2313" max="2313" width="0.7109375" customWidth="1"/>
    <col min="2314" max="2315" width="10.85546875" customWidth="1"/>
    <col min="2316" max="2316" width="10.140625" customWidth="1"/>
    <col min="2317" max="2317" width="0.7109375" customWidth="1"/>
    <col min="2318" max="2319" width="9.7109375" customWidth="1"/>
    <col min="2320" max="2320" width="9.42578125" customWidth="1"/>
    <col min="2321" max="2321" width="0.7109375" customWidth="1"/>
    <col min="2561" max="2561" width="18" customWidth="1"/>
    <col min="2562" max="2562" width="9.7109375" customWidth="1"/>
    <col min="2563" max="2563" width="9.5703125" customWidth="1"/>
    <col min="2564" max="2564" width="9.28515625" customWidth="1"/>
    <col min="2565" max="2565" width="0.7109375" customWidth="1"/>
    <col min="2566" max="2566" width="9.7109375" customWidth="1"/>
    <col min="2567" max="2567" width="9.140625" customWidth="1"/>
    <col min="2568" max="2568" width="9.42578125" customWidth="1"/>
    <col min="2569" max="2569" width="0.7109375" customWidth="1"/>
    <col min="2570" max="2571" width="10.85546875" customWidth="1"/>
    <col min="2572" max="2572" width="10.140625" customWidth="1"/>
    <col min="2573" max="2573" width="0.7109375" customWidth="1"/>
    <col min="2574" max="2575" width="9.7109375" customWidth="1"/>
    <col min="2576" max="2576" width="9.42578125" customWidth="1"/>
    <col min="2577" max="2577" width="0.7109375" customWidth="1"/>
    <col min="2817" max="2817" width="18" customWidth="1"/>
    <col min="2818" max="2818" width="9.7109375" customWidth="1"/>
    <col min="2819" max="2819" width="9.5703125" customWidth="1"/>
    <col min="2820" max="2820" width="9.28515625" customWidth="1"/>
    <col min="2821" max="2821" width="0.7109375" customWidth="1"/>
    <col min="2822" max="2822" width="9.7109375" customWidth="1"/>
    <col min="2823" max="2823" width="9.140625" customWidth="1"/>
    <col min="2824" max="2824" width="9.42578125" customWidth="1"/>
    <col min="2825" max="2825" width="0.7109375" customWidth="1"/>
    <col min="2826" max="2827" width="10.85546875" customWidth="1"/>
    <col min="2828" max="2828" width="10.140625" customWidth="1"/>
    <col min="2829" max="2829" width="0.7109375" customWidth="1"/>
    <col min="2830" max="2831" width="9.7109375" customWidth="1"/>
    <col min="2832" max="2832" width="9.42578125" customWidth="1"/>
    <col min="2833" max="2833" width="0.7109375" customWidth="1"/>
    <col min="3073" max="3073" width="18" customWidth="1"/>
    <col min="3074" max="3074" width="9.7109375" customWidth="1"/>
    <col min="3075" max="3075" width="9.5703125" customWidth="1"/>
    <col min="3076" max="3076" width="9.28515625" customWidth="1"/>
    <col min="3077" max="3077" width="0.7109375" customWidth="1"/>
    <col min="3078" max="3078" width="9.7109375" customWidth="1"/>
    <col min="3079" max="3079" width="9.140625" customWidth="1"/>
    <col min="3080" max="3080" width="9.42578125" customWidth="1"/>
    <col min="3081" max="3081" width="0.7109375" customWidth="1"/>
    <col min="3082" max="3083" width="10.85546875" customWidth="1"/>
    <col min="3084" max="3084" width="10.140625" customWidth="1"/>
    <col min="3085" max="3085" width="0.7109375" customWidth="1"/>
    <col min="3086" max="3087" width="9.7109375" customWidth="1"/>
    <col min="3088" max="3088" width="9.42578125" customWidth="1"/>
    <col min="3089" max="3089" width="0.7109375" customWidth="1"/>
    <col min="3329" max="3329" width="18" customWidth="1"/>
    <col min="3330" max="3330" width="9.7109375" customWidth="1"/>
    <col min="3331" max="3331" width="9.5703125" customWidth="1"/>
    <col min="3332" max="3332" width="9.28515625" customWidth="1"/>
    <col min="3333" max="3333" width="0.7109375" customWidth="1"/>
    <col min="3334" max="3334" width="9.7109375" customWidth="1"/>
    <col min="3335" max="3335" width="9.140625" customWidth="1"/>
    <col min="3336" max="3336" width="9.42578125" customWidth="1"/>
    <col min="3337" max="3337" width="0.7109375" customWidth="1"/>
    <col min="3338" max="3339" width="10.85546875" customWidth="1"/>
    <col min="3340" max="3340" width="10.140625" customWidth="1"/>
    <col min="3341" max="3341" width="0.7109375" customWidth="1"/>
    <col min="3342" max="3343" width="9.7109375" customWidth="1"/>
    <col min="3344" max="3344" width="9.42578125" customWidth="1"/>
    <col min="3345" max="3345" width="0.7109375" customWidth="1"/>
    <col min="3585" max="3585" width="18" customWidth="1"/>
    <col min="3586" max="3586" width="9.7109375" customWidth="1"/>
    <col min="3587" max="3587" width="9.5703125" customWidth="1"/>
    <col min="3588" max="3588" width="9.28515625" customWidth="1"/>
    <col min="3589" max="3589" width="0.7109375" customWidth="1"/>
    <col min="3590" max="3590" width="9.7109375" customWidth="1"/>
    <col min="3591" max="3591" width="9.140625" customWidth="1"/>
    <col min="3592" max="3592" width="9.42578125" customWidth="1"/>
    <col min="3593" max="3593" width="0.7109375" customWidth="1"/>
    <col min="3594" max="3595" width="10.85546875" customWidth="1"/>
    <col min="3596" max="3596" width="10.140625" customWidth="1"/>
    <col min="3597" max="3597" width="0.7109375" customWidth="1"/>
    <col min="3598" max="3599" width="9.7109375" customWidth="1"/>
    <col min="3600" max="3600" width="9.42578125" customWidth="1"/>
    <col min="3601" max="3601" width="0.7109375" customWidth="1"/>
    <col min="3841" max="3841" width="18" customWidth="1"/>
    <col min="3842" max="3842" width="9.7109375" customWidth="1"/>
    <col min="3843" max="3843" width="9.5703125" customWidth="1"/>
    <col min="3844" max="3844" width="9.28515625" customWidth="1"/>
    <col min="3845" max="3845" width="0.7109375" customWidth="1"/>
    <col min="3846" max="3846" width="9.7109375" customWidth="1"/>
    <col min="3847" max="3847" width="9.140625" customWidth="1"/>
    <col min="3848" max="3848" width="9.42578125" customWidth="1"/>
    <col min="3849" max="3849" width="0.7109375" customWidth="1"/>
    <col min="3850" max="3851" width="10.85546875" customWidth="1"/>
    <col min="3852" max="3852" width="10.140625" customWidth="1"/>
    <col min="3853" max="3853" width="0.7109375" customWidth="1"/>
    <col min="3854" max="3855" width="9.7109375" customWidth="1"/>
    <col min="3856" max="3856" width="9.42578125" customWidth="1"/>
    <col min="3857" max="3857" width="0.7109375" customWidth="1"/>
    <col min="4097" max="4097" width="18" customWidth="1"/>
    <col min="4098" max="4098" width="9.7109375" customWidth="1"/>
    <col min="4099" max="4099" width="9.5703125" customWidth="1"/>
    <col min="4100" max="4100" width="9.28515625" customWidth="1"/>
    <col min="4101" max="4101" width="0.7109375" customWidth="1"/>
    <col min="4102" max="4102" width="9.7109375" customWidth="1"/>
    <col min="4103" max="4103" width="9.140625" customWidth="1"/>
    <col min="4104" max="4104" width="9.42578125" customWidth="1"/>
    <col min="4105" max="4105" width="0.7109375" customWidth="1"/>
    <col min="4106" max="4107" width="10.85546875" customWidth="1"/>
    <col min="4108" max="4108" width="10.140625" customWidth="1"/>
    <col min="4109" max="4109" width="0.7109375" customWidth="1"/>
    <col min="4110" max="4111" width="9.7109375" customWidth="1"/>
    <col min="4112" max="4112" width="9.42578125" customWidth="1"/>
    <col min="4113" max="4113" width="0.7109375" customWidth="1"/>
    <col min="4353" max="4353" width="18" customWidth="1"/>
    <col min="4354" max="4354" width="9.7109375" customWidth="1"/>
    <col min="4355" max="4355" width="9.5703125" customWidth="1"/>
    <col min="4356" max="4356" width="9.28515625" customWidth="1"/>
    <col min="4357" max="4357" width="0.7109375" customWidth="1"/>
    <col min="4358" max="4358" width="9.7109375" customWidth="1"/>
    <col min="4359" max="4359" width="9.140625" customWidth="1"/>
    <col min="4360" max="4360" width="9.42578125" customWidth="1"/>
    <col min="4361" max="4361" width="0.7109375" customWidth="1"/>
    <col min="4362" max="4363" width="10.85546875" customWidth="1"/>
    <col min="4364" max="4364" width="10.140625" customWidth="1"/>
    <col min="4365" max="4365" width="0.7109375" customWidth="1"/>
    <col min="4366" max="4367" width="9.7109375" customWidth="1"/>
    <col min="4368" max="4368" width="9.42578125" customWidth="1"/>
    <col min="4369" max="4369" width="0.7109375" customWidth="1"/>
    <col min="4609" max="4609" width="18" customWidth="1"/>
    <col min="4610" max="4610" width="9.7109375" customWidth="1"/>
    <col min="4611" max="4611" width="9.5703125" customWidth="1"/>
    <col min="4612" max="4612" width="9.28515625" customWidth="1"/>
    <col min="4613" max="4613" width="0.7109375" customWidth="1"/>
    <col min="4614" max="4614" width="9.7109375" customWidth="1"/>
    <col min="4615" max="4615" width="9.140625" customWidth="1"/>
    <col min="4616" max="4616" width="9.42578125" customWidth="1"/>
    <col min="4617" max="4617" width="0.7109375" customWidth="1"/>
    <col min="4618" max="4619" width="10.85546875" customWidth="1"/>
    <col min="4620" max="4620" width="10.140625" customWidth="1"/>
    <col min="4621" max="4621" width="0.7109375" customWidth="1"/>
    <col min="4622" max="4623" width="9.7109375" customWidth="1"/>
    <col min="4624" max="4624" width="9.42578125" customWidth="1"/>
    <col min="4625" max="4625" width="0.7109375" customWidth="1"/>
    <col min="4865" max="4865" width="18" customWidth="1"/>
    <col min="4866" max="4866" width="9.7109375" customWidth="1"/>
    <col min="4867" max="4867" width="9.5703125" customWidth="1"/>
    <col min="4868" max="4868" width="9.28515625" customWidth="1"/>
    <col min="4869" max="4869" width="0.7109375" customWidth="1"/>
    <col min="4870" max="4870" width="9.7109375" customWidth="1"/>
    <col min="4871" max="4871" width="9.140625" customWidth="1"/>
    <col min="4872" max="4872" width="9.42578125" customWidth="1"/>
    <col min="4873" max="4873" width="0.7109375" customWidth="1"/>
    <col min="4874" max="4875" width="10.85546875" customWidth="1"/>
    <col min="4876" max="4876" width="10.140625" customWidth="1"/>
    <col min="4877" max="4877" width="0.7109375" customWidth="1"/>
    <col min="4878" max="4879" width="9.7109375" customWidth="1"/>
    <col min="4880" max="4880" width="9.42578125" customWidth="1"/>
    <col min="4881" max="4881" width="0.7109375" customWidth="1"/>
    <col min="5121" max="5121" width="18" customWidth="1"/>
    <col min="5122" max="5122" width="9.7109375" customWidth="1"/>
    <col min="5123" max="5123" width="9.5703125" customWidth="1"/>
    <col min="5124" max="5124" width="9.28515625" customWidth="1"/>
    <col min="5125" max="5125" width="0.7109375" customWidth="1"/>
    <col min="5126" max="5126" width="9.7109375" customWidth="1"/>
    <col min="5127" max="5127" width="9.140625" customWidth="1"/>
    <col min="5128" max="5128" width="9.42578125" customWidth="1"/>
    <col min="5129" max="5129" width="0.7109375" customWidth="1"/>
    <col min="5130" max="5131" width="10.85546875" customWidth="1"/>
    <col min="5132" max="5132" width="10.140625" customWidth="1"/>
    <col min="5133" max="5133" width="0.7109375" customWidth="1"/>
    <col min="5134" max="5135" width="9.7109375" customWidth="1"/>
    <col min="5136" max="5136" width="9.42578125" customWidth="1"/>
    <col min="5137" max="5137" width="0.7109375" customWidth="1"/>
    <col min="5377" max="5377" width="18" customWidth="1"/>
    <col min="5378" max="5378" width="9.7109375" customWidth="1"/>
    <col min="5379" max="5379" width="9.5703125" customWidth="1"/>
    <col min="5380" max="5380" width="9.28515625" customWidth="1"/>
    <col min="5381" max="5381" width="0.7109375" customWidth="1"/>
    <col min="5382" max="5382" width="9.7109375" customWidth="1"/>
    <col min="5383" max="5383" width="9.140625" customWidth="1"/>
    <col min="5384" max="5384" width="9.42578125" customWidth="1"/>
    <col min="5385" max="5385" width="0.7109375" customWidth="1"/>
    <col min="5386" max="5387" width="10.85546875" customWidth="1"/>
    <col min="5388" max="5388" width="10.140625" customWidth="1"/>
    <col min="5389" max="5389" width="0.7109375" customWidth="1"/>
    <col min="5390" max="5391" width="9.7109375" customWidth="1"/>
    <col min="5392" max="5392" width="9.42578125" customWidth="1"/>
    <col min="5393" max="5393" width="0.7109375" customWidth="1"/>
    <col min="5633" max="5633" width="18" customWidth="1"/>
    <col min="5634" max="5634" width="9.7109375" customWidth="1"/>
    <col min="5635" max="5635" width="9.5703125" customWidth="1"/>
    <col min="5636" max="5636" width="9.28515625" customWidth="1"/>
    <col min="5637" max="5637" width="0.7109375" customWidth="1"/>
    <col min="5638" max="5638" width="9.7109375" customWidth="1"/>
    <col min="5639" max="5639" width="9.140625" customWidth="1"/>
    <col min="5640" max="5640" width="9.42578125" customWidth="1"/>
    <col min="5641" max="5641" width="0.7109375" customWidth="1"/>
    <col min="5642" max="5643" width="10.85546875" customWidth="1"/>
    <col min="5644" max="5644" width="10.140625" customWidth="1"/>
    <col min="5645" max="5645" width="0.7109375" customWidth="1"/>
    <col min="5646" max="5647" width="9.7109375" customWidth="1"/>
    <col min="5648" max="5648" width="9.42578125" customWidth="1"/>
    <col min="5649" max="5649" width="0.7109375" customWidth="1"/>
    <col min="5889" max="5889" width="18" customWidth="1"/>
    <col min="5890" max="5890" width="9.7109375" customWidth="1"/>
    <col min="5891" max="5891" width="9.5703125" customWidth="1"/>
    <col min="5892" max="5892" width="9.28515625" customWidth="1"/>
    <col min="5893" max="5893" width="0.7109375" customWidth="1"/>
    <col min="5894" max="5894" width="9.7109375" customWidth="1"/>
    <col min="5895" max="5895" width="9.140625" customWidth="1"/>
    <col min="5896" max="5896" width="9.42578125" customWidth="1"/>
    <col min="5897" max="5897" width="0.7109375" customWidth="1"/>
    <col min="5898" max="5899" width="10.85546875" customWidth="1"/>
    <col min="5900" max="5900" width="10.140625" customWidth="1"/>
    <col min="5901" max="5901" width="0.7109375" customWidth="1"/>
    <col min="5902" max="5903" width="9.7109375" customWidth="1"/>
    <col min="5904" max="5904" width="9.42578125" customWidth="1"/>
    <col min="5905" max="5905" width="0.7109375" customWidth="1"/>
    <col min="6145" max="6145" width="18" customWidth="1"/>
    <col min="6146" max="6146" width="9.7109375" customWidth="1"/>
    <col min="6147" max="6147" width="9.5703125" customWidth="1"/>
    <col min="6148" max="6148" width="9.28515625" customWidth="1"/>
    <col min="6149" max="6149" width="0.7109375" customWidth="1"/>
    <col min="6150" max="6150" width="9.7109375" customWidth="1"/>
    <col min="6151" max="6151" width="9.140625" customWidth="1"/>
    <col min="6152" max="6152" width="9.42578125" customWidth="1"/>
    <col min="6153" max="6153" width="0.7109375" customWidth="1"/>
    <col min="6154" max="6155" width="10.85546875" customWidth="1"/>
    <col min="6156" max="6156" width="10.140625" customWidth="1"/>
    <col min="6157" max="6157" width="0.7109375" customWidth="1"/>
    <col min="6158" max="6159" width="9.7109375" customWidth="1"/>
    <col min="6160" max="6160" width="9.42578125" customWidth="1"/>
    <col min="6161" max="6161" width="0.7109375" customWidth="1"/>
    <col min="6401" max="6401" width="18" customWidth="1"/>
    <col min="6402" max="6402" width="9.7109375" customWidth="1"/>
    <col min="6403" max="6403" width="9.5703125" customWidth="1"/>
    <col min="6404" max="6404" width="9.28515625" customWidth="1"/>
    <col min="6405" max="6405" width="0.7109375" customWidth="1"/>
    <col min="6406" max="6406" width="9.7109375" customWidth="1"/>
    <col min="6407" max="6407" width="9.140625" customWidth="1"/>
    <col min="6408" max="6408" width="9.42578125" customWidth="1"/>
    <col min="6409" max="6409" width="0.7109375" customWidth="1"/>
    <col min="6410" max="6411" width="10.85546875" customWidth="1"/>
    <col min="6412" max="6412" width="10.140625" customWidth="1"/>
    <col min="6413" max="6413" width="0.7109375" customWidth="1"/>
    <col min="6414" max="6415" width="9.7109375" customWidth="1"/>
    <col min="6416" max="6416" width="9.42578125" customWidth="1"/>
    <col min="6417" max="6417" width="0.7109375" customWidth="1"/>
    <col min="6657" max="6657" width="18" customWidth="1"/>
    <col min="6658" max="6658" width="9.7109375" customWidth="1"/>
    <col min="6659" max="6659" width="9.5703125" customWidth="1"/>
    <col min="6660" max="6660" width="9.28515625" customWidth="1"/>
    <col min="6661" max="6661" width="0.7109375" customWidth="1"/>
    <col min="6662" max="6662" width="9.7109375" customWidth="1"/>
    <col min="6663" max="6663" width="9.140625" customWidth="1"/>
    <col min="6664" max="6664" width="9.42578125" customWidth="1"/>
    <col min="6665" max="6665" width="0.7109375" customWidth="1"/>
    <col min="6666" max="6667" width="10.85546875" customWidth="1"/>
    <col min="6668" max="6668" width="10.140625" customWidth="1"/>
    <col min="6669" max="6669" width="0.7109375" customWidth="1"/>
    <col min="6670" max="6671" width="9.7109375" customWidth="1"/>
    <col min="6672" max="6672" width="9.42578125" customWidth="1"/>
    <col min="6673" max="6673" width="0.7109375" customWidth="1"/>
    <col min="6913" max="6913" width="18" customWidth="1"/>
    <col min="6914" max="6914" width="9.7109375" customWidth="1"/>
    <col min="6915" max="6915" width="9.5703125" customWidth="1"/>
    <col min="6916" max="6916" width="9.28515625" customWidth="1"/>
    <col min="6917" max="6917" width="0.7109375" customWidth="1"/>
    <col min="6918" max="6918" width="9.7109375" customWidth="1"/>
    <col min="6919" max="6919" width="9.140625" customWidth="1"/>
    <col min="6920" max="6920" width="9.42578125" customWidth="1"/>
    <col min="6921" max="6921" width="0.7109375" customWidth="1"/>
    <col min="6922" max="6923" width="10.85546875" customWidth="1"/>
    <col min="6924" max="6924" width="10.140625" customWidth="1"/>
    <col min="6925" max="6925" width="0.7109375" customWidth="1"/>
    <col min="6926" max="6927" width="9.7109375" customWidth="1"/>
    <col min="6928" max="6928" width="9.42578125" customWidth="1"/>
    <col min="6929" max="6929" width="0.7109375" customWidth="1"/>
    <col min="7169" max="7169" width="18" customWidth="1"/>
    <col min="7170" max="7170" width="9.7109375" customWidth="1"/>
    <col min="7171" max="7171" width="9.5703125" customWidth="1"/>
    <col min="7172" max="7172" width="9.28515625" customWidth="1"/>
    <col min="7173" max="7173" width="0.7109375" customWidth="1"/>
    <col min="7174" max="7174" width="9.7109375" customWidth="1"/>
    <col min="7175" max="7175" width="9.140625" customWidth="1"/>
    <col min="7176" max="7176" width="9.42578125" customWidth="1"/>
    <col min="7177" max="7177" width="0.7109375" customWidth="1"/>
    <col min="7178" max="7179" width="10.85546875" customWidth="1"/>
    <col min="7180" max="7180" width="10.140625" customWidth="1"/>
    <col min="7181" max="7181" width="0.7109375" customWidth="1"/>
    <col min="7182" max="7183" width="9.7109375" customWidth="1"/>
    <col min="7184" max="7184" width="9.42578125" customWidth="1"/>
    <col min="7185" max="7185" width="0.7109375" customWidth="1"/>
    <col min="7425" max="7425" width="18" customWidth="1"/>
    <col min="7426" max="7426" width="9.7109375" customWidth="1"/>
    <col min="7427" max="7427" width="9.5703125" customWidth="1"/>
    <col min="7428" max="7428" width="9.28515625" customWidth="1"/>
    <col min="7429" max="7429" width="0.7109375" customWidth="1"/>
    <col min="7430" max="7430" width="9.7109375" customWidth="1"/>
    <col min="7431" max="7431" width="9.140625" customWidth="1"/>
    <col min="7432" max="7432" width="9.42578125" customWidth="1"/>
    <col min="7433" max="7433" width="0.7109375" customWidth="1"/>
    <col min="7434" max="7435" width="10.85546875" customWidth="1"/>
    <col min="7436" max="7436" width="10.140625" customWidth="1"/>
    <col min="7437" max="7437" width="0.7109375" customWidth="1"/>
    <col min="7438" max="7439" width="9.7109375" customWidth="1"/>
    <col min="7440" max="7440" width="9.42578125" customWidth="1"/>
    <col min="7441" max="7441" width="0.7109375" customWidth="1"/>
    <col min="7681" max="7681" width="18" customWidth="1"/>
    <col min="7682" max="7682" width="9.7109375" customWidth="1"/>
    <col min="7683" max="7683" width="9.5703125" customWidth="1"/>
    <col min="7684" max="7684" width="9.28515625" customWidth="1"/>
    <col min="7685" max="7685" width="0.7109375" customWidth="1"/>
    <col min="7686" max="7686" width="9.7109375" customWidth="1"/>
    <col min="7687" max="7687" width="9.140625" customWidth="1"/>
    <col min="7688" max="7688" width="9.42578125" customWidth="1"/>
    <col min="7689" max="7689" width="0.7109375" customWidth="1"/>
    <col min="7690" max="7691" width="10.85546875" customWidth="1"/>
    <col min="7692" max="7692" width="10.140625" customWidth="1"/>
    <col min="7693" max="7693" width="0.7109375" customWidth="1"/>
    <col min="7694" max="7695" width="9.7109375" customWidth="1"/>
    <col min="7696" max="7696" width="9.42578125" customWidth="1"/>
    <col min="7697" max="7697" width="0.7109375" customWidth="1"/>
    <col min="7937" max="7937" width="18" customWidth="1"/>
    <col min="7938" max="7938" width="9.7109375" customWidth="1"/>
    <col min="7939" max="7939" width="9.5703125" customWidth="1"/>
    <col min="7940" max="7940" width="9.28515625" customWidth="1"/>
    <col min="7941" max="7941" width="0.7109375" customWidth="1"/>
    <col min="7942" max="7942" width="9.7109375" customWidth="1"/>
    <col min="7943" max="7943" width="9.140625" customWidth="1"/>
    <col min="7944" max="7944" width="9.42578125" customWidth="1"/>
    <col min="7945" max="7945" width="0.7109375" customWidth="1"/>
    <col min="7946" max="7947" width="10.85546875" customWidth="1"/>
    <col min="7948" max="7948" width="10.140625" customWidth="1"/>
    <col min="7949" max="7949" width="0.7109375" customWidth="1"/>
    <col min="7950" max="7951" width="9.7109375" customWidth="1"/>
    <col min="7952" max="7952" width="9.42578125" customWidth="1"/>
    <col min="7953" max="7953" width="0.7109375" customWidth="1"/>
    <col min="8193" max="8193" width="18" customWidth="1"/>
    <col min="8194" max="8194" width="9.7109375" customWidth="1"/>
    <col min="8195" max="8195" width="9.5703125" customWidth="1"/>
    <col min="8196" max="8196" width="9.28515625" customWidth="1"/>
    <col min="8197" max="8197" width="0.7109375" customWidth="1"/>
    <col min="8198" max="8198" width="9.7109375" customWidth="1"/>
    <col min="8199" max="8199" width="9.140625" customWidth="1"/>
    <col min="8200" max="8200" width="9.42578125" customWidth="1"/>
    <col min="8201" max="8201" width="0.7109375" customWidth="1"/>
    <col min="8202" max="8203" width="10.85546875" customWidth="1"/>
    <col min="8204" max="8204" width="10.140625" customWidth="1"/>
    <col min="8205" max="8205" width="0.7109375" customWidth="1"/>
    <col min="8206" max="8207" width="9.7109375" customWidth="1"/>
    <col min="8208" max="8208" width="9.42578125" customWidth="1"/>
    <col min="8209" max="8209" width="0.7109375" customWidth="1"/>
    <col min="8449" max="8449" width="18" customWidth="1"/>
    <col min="8450" max="8450" width="9.7109375" customWidth="1"/>
    <col min="8451" max="8451" width="9.5703125" customWidth="1"/>
    <col min="8452" max="8452" width="9.28515625" customWidth="1"/>
    <col min="8453" max="8453" width="0.7109375" customWidth="1"/>
    <col min="8454" max="8454" width="9.7109375" customWidth="1"/>
    <col min="8455" max="8455" width="9.140625" customWidth="1"/>
    <col min="8456" max="8456" width="9.42578125" customWidth="1"/>
    <col min="8457" max="8457" width="0.7109375" customWidth="1"/>
    <col min="8458" max="8459" width="10.85546875" customWidth="1"/>
    <col min="8460" max="8460" width="10.140625" customWidth="1"/>
    <col min="8461" max="8461" width="0.7109375" customWidth="1"/>
    <col min="8462" max="8463" width="9.7109375" customWidth="1"/>
    <col min="8464" max="8464" width="9.42578125" customWidth="1"/>
    <col min="8465" max="8465" width="0.7109375" customWidth="1"/>
    <col min="8705" max="8705" width="18" customWidth="1"/>
    <col min="8706" max="8706" width="9.7109375" customWidth="1"/>
    <col min="8707" max="8707" width="9.5703125" customWidth="1"/>
    <col min="8708" max="8708" width="9.28515625" customWidth="1"/>
    <col min="8709" max="8709" width="0.7109375" customWidth="1"/>
    <col min="8710" max="8710" width="9.7109375" customWidth="1"/>
    <col min="8711" max="8711" width="9.140625" customWidth="1"/>
    <col min="8712" max="8712" width="9.42578125" customWidth="1"/>
    <col min="8713" max="8713" width="0.7109375" customWidth="1"/>
    <col min="8714" max="8715" width="10.85546875" customWidth="1"/>
    <col min="8716" max="8716" width="10.140625" customWidth="1"/>
    <col min="8717" max="8717" width="0.7109375" customWidth="1"/>
    <col min="8718" max="8719" width="9.7109375" customWidth="1"/>
    <col min="8720" max="8720" width="9.42578125" customWidth="1"/>
    <col min="8721" max="8721" width="0.7109375" customWidth="1"/>
    <col min="8961" max="8961" width="18" customWidth="1"/>
    <col min="8962" max="8962" width="9.7109375" customWidth="1"/>
    <col min="8963" max="8963" width="9.5703125" customWidth="1"/>
    <col min="8964" max="8964" width="9.28515625" customWidth="1"/>
    <col min="8965" max="8965" width="0.7109375" customWidth="1"/>
    <col min="8966" max="8966" width="9.7109375" customWidth="1"/>
    <col min="8967" max="8967" width="9.140625" customWidth="1"/>
    <col min="8968" max="8968" width="9.42578125" customWidth="1"/>
    <col min="8969" max="8969" width="0.7109375" customWidth="1"/>
    <col min="8970" max="8971" width="10.85546875" customWidth="1"/>
    <col min="8972" max="8972" width="10.140625" customWidth="1"/>
    <col min="8973" max="8973" width="0.7109375" customWidth="1"/>
    <col min="8974" max="8975" width="9.7109375" customWidth="1"/>
    <col min="8976" max="8976" width="9.42578125" customWidth="1"/>
    <col min="8977" max="8977" width="0.7109375" customWidth="1"/>
    <col min="9217" max="9217" width="18" customWidth="1"/>
    <col min="9218" max="9218" width="9.7109375" customWidth="1"/>
    <col min="9219" max="9219" width="9.5703125" customWidth="1"/>
    <col min="9220" max="9220" width="9.28515625" customWidth="1"/>
    <col min="9221" max="9221" width="0.7109375" customWidth="1"/>
    <col min="9222" max="9222" width="9.7109375" customWidth="1"/>
    <col min="9223" max="9223" width="9.140625" customWidth="1"/>
    <col min="9224" max="9224" width="9.42578125" customWidth="1"/>
    <col min="9225" max="9225" width="0.7109375" customWidth="1"/>
    <col min="9226" max="9227" width="10.85546875" customWidth="1"/>
    <col min="9228" max="9228" width="10.140625" customWidth="1"/>
    <col min="9229" max="9229" width="0.7109375" customWidth="1"/>
    <col min="9230" max="9231" width="9.7109375" customWidth="1"/>
    <col min="9232" max="9232" width="9.42578125" customWidth="1"/>
    <col min="9233" max="9233" width="0.7109375" customWidth="1"/>
    <col min="9473" max="9473" width="18" customWidth="1"/>
    <col min="9474" max="9474" width="9.7109375" customWidth="1"/>
    <col min="9475" max="9475" width="9.5703125" customWidth="1"/>
    <col min="9476" max="9476" width="9.28515625" customWidth="1"/>
    <col min="9477" max="9477" width="0.7109375" customWidth="1"/>
    <col min="9478" max="9478" width="9.7109375" customWidth="1"/>
    <col min="9479" max="9479" width="9.140625" customWidth="1"/>
    <col min="9480" max="9480" width="9.42578125" customWidth="1"/>
    <col min="9481" max="9481" width="0.7109375" customWidth="1"/>
    <col min="9482" max="9483" width="10.85546875" customWidth="1"/>
    <col min="9484" max="9484" width="10.140625" customWidth="1"/>
    <col min="9485" max="9485" width="0.7109375" customWidth="1"/>
    <col min="9486" max="9487" width="9.7109375" customWidth="1"/>
    <col min="9488" max="9488" width="9.42578125" customWidth="1"/>
    <col min="9489" max="9489" width="0.7109375" customWidth="1"/>
    <col min="9729" max="9729" width="18" customWidth="1"/>
    <col min="9730" max="9730" width="9.7109375" customWidth="1"/>
    <col min="9731" max="9731" width="9.5703125" customWidth="1"/>
    <col min="9732" max="9732" width="9.28515625" customWidth="1"/>
    <col min="9733" max="9733" width="0.7109375" customWidth="1"/>
    <col min="9734" max="9734" width="9.7109375" customWidth="1"/>
    <col min="9735" max="9735" width="9.140625" customWidth="1"/>
    <col min="9736" max="9736" width="9.42578125" customWidth="1"/>
    <col min="9737" max="9737" width="0.7109375" customWidth="1"/>
    <col min="9738" max="9739" width="10.85546875" customWidth="1"/>
    <col min="9740" max="9740" width="10.140625" customWidth="1"/>
    <col min="9741" max="9741" width="0.7109375" customWidth="1"/>
    <col min="9742" max="9743" width="9.7109375" customWidth="1"/>
    <col min="9744" max="9744" width="9.42578125" customWidth="1"/>
    <col min="9745" max="9745" width="0.7109375" customWidth="1"/>
    <col min="9985" max="9985" width="18" customWidth="1"/>
    <col min="9986" max="9986" width="9.7109375" customWidth="1"/>
    <col min="9987" max="9987" width="9.5703125" customWidth="1"/>
    <col min="9988" max="9988" width="9.28515625" customWidth="1"/>
    <col min="9989" max="9989" width="0.7109375" customWidth="1"/>
    <col min="9990" max="9990" width="9.7109375" customWidth="1"/>
    <col min="9991" max="9991" width="9.140625" customWidth="1"/>
    <col min="9992" max="9992" width="9.42578125" customWidth="1"/>
    <col min="9993" max="9993" width="0.7109375" customWidth="1"/>
    <col min="9994" max="9995" width="10.85546875" customWidth="1"/>
    <col min="9996" max="9996" width="10.140625" customWidth="1"/>
    <col min="9997" max="9997" width="0.7109375" customWidth="1"/>
    <col min="9998" max="9999" width="9.7109375" customWidth="1"/>
    <col min="10000" max="10000" width="9.42578125" customWidth="1"/>
    <col min="10001" max="10001" width="0.7109375" customWidth="1"/>
    <col min="10241" max="10241" width="18" customWidth="1"/>
    <col min="10242" max="10242" width="9.7109375" customWidth="1"/>
    <col min="10243" max="10243" width="9.5703125" customWidth="1"/>
    <col min="10244" max="10244" width="9.28515625" customWidth="1"/>
    <col min="10245" max="10245" width="0.7109375" customWidth="1"/>
    <col min="10246" max="10246" width="9.7109375" customWidth="1"/>
    <col min="10247" max="10247" width="9.140625" customWidth="1"/>
    <col min="10248" max="10248" width="9.42578125" customWidth="1"/>
    <col min="10249" max="10249" width="0.7109375" customWidth="1"/>
    <col min="10250" max="10251" width="10.85546875" customWidth="1"/>
    <col min="10252" max="10252" width="10.140625" customWidth="1"/>
    <col min="10253" max="10253" width="0.7109375" customWidth="1"/>
    <col min="10254" max="10255" width="9.7109375" customWidth="1"/>
    <col min="10256" max="10256" width="9.42578125" customWidth="1"/>
    <col min="10257" max="10257" width="0.7109375" customWidth="1"/>
    <col min="10497" max="10497" width="18" customWidth="1"/>
    <col min="10498" max="10498" width="9.7109375" customWidth="1"/>
    <col min="10499" max="10499" width="9.5703125" customWidth="1"/>
    <col min="10500" max="10500" width="9.28515625" customWidth="1"/>
    <col min="10501" max="10501" width="0.7109375" customWidth="1"/>
    <col min="10502" max="10502" width="9.7109375" customWidth="1"/>
    <col min="10503" max="10503" width="9.140625" customWidth="1"/>
    <col min="10504" max="10504" width="9.42578125" customWidth="1"/>
    <col min="10505" max="10505" width="0.7109375" customWidth="1"/>
    <col min="10506" max="10507" width="10.85546875" customWidth="1"/>
    <col min="10508" max="10508" width="10.140625" customWidth="1"/>
    <col min="10509" max="10509" width="0.7109375" customWidth="1"/>
    <col min="10510" max="10511" width="9.7109375" customWidth="1"/>
    <col min="10512" max="10512" width="9.42578125" customWidth="1"/>
    <col min="10513" max="10513" width="0.7109375" customWidth="1"/>
    <col min="10753" max="10753" width="18" customWidth="1"/>
    <col min="10754" max="10754" width="9.7109375" customWidth="1"/>
    <col min="10755" max="10755" width="9.5703125" customWidth="1"/>
    <col min="10756" max="10756" width="9.28515625" customWidth="1"/>
    <col min="10757" max="10757" width="0.7109375" customWidth="1"/>
    <col min="10758" max="10758" width="9.7109375" customWidth="1"/>
    <col min="10759" max="10759" width="9.140625" customWidth="1"/>
    <col min="10760" max="10760" width="9.42578125" customWidth="1"/>
    <col min="10761" max="10761" width="0.7109375" customWidth="1"/>
    <col min="10762" max="10763" width="10.85546875" customWidth="1"/>
    <col min="10764" max="10764" width="10.140625" customWidth="1"/>
    <col min="10765" max="10765" width="0.7109375" customWidth="1"/>
    <col min="10766" max="10767" width="9.7109375" customWidth="1"/>
    <col min="10768" max="10768" width="9.42578125" customWidth="1"/>
    <col min="10769" max="10769" width="0.7109375" customWidth="1"/>
    <col min="11009" max="11009" width="18" customWidth="1"/>
    <col min="11010" max="11010" width="9.7109375" customWidth="1"/>
    <col min="11011" max="11011" width="9.5703125" customWidth="1"/>
    <col min="11012" max="11012" width="9.28515625" customWidth="1"/>
    <col min="11013" max="11013" width="0.7109375" customWidth="1"/>
    <col min="11014" max="11014" width="9.7109375" customWidth="1"/>
    <col min="11015" max="11015" width="9.140625" customWidth="1"/>
    <col min="11016" max="11016" width="9.42578125" customWidth="1"/>
    <col min="11017" max="11017" width="0.7109375" customWidth="1"/>
    <col min="11018" max="11019" width="10.85546875" customWidth="1"/>
    <col min="11020" max="11020" width="10.140625" customWidth="1"/>
    <col min="11021" max="11021" width="0.7109375" customWidth="1"/>
    <col min="11022" max="11023" width="9.7109375" customWidth="1"/>
    <col min="11024" max="11024" width="9.42578125" customWidth="1"/>
    <col min="11025" max="11025" width="0.7109375" customWidth="1"/>
    <col min="11265" max="11265" width="18" customWidth="1"/>
    <col min="11266" max="11266" width="9.7109375" customWidth="1"/>
    <col min="11267" max="11267" width="9.5703125" customWidth="1"/>
    <col min="11268" max="11268" width="9.28515625" customWidth="1"/>
    <col min="11269" max="11269" width="0.7109375" customWidth="1"/>
    <col min="11270" max="11270" width="9.7109375" customWidth="1"/>
    <col min="11271" max="11271" width="9.140625" customWidth="1"/>
    <col min="11272" max="11272" width="9.42578125" customWidth="1"/>
    <col min="11273" max="11273" width="0.7109375" customWidth="1"/>
    <col min="11274" max="11275" width="10.85546875" customWidth="1"/>
    <col min="11276" max="11276" width="10.140625" customWidth="1"/>
    <col min="11277" max="11277" width="0.7109375" customWidth="1"/>
    <col min="11278" max="11279" width="9.7109375" customWidth="1"/>
    <col min="11280" max="11280" width="9.42578125" customWidth="1"/>
    <col min="11281" max="11281" width="0.7109375" customWidth="1"/>
    <col min="11521" max="11521" width="18" customWidth="1"/>
    <col min="11522" max="11522" width="9.7109375" customWidth="1"/>
    <col min="11523" max="11523" width="9.5703125" customWidth="1"/>
    <col min="11524" max="11524" width="9.28515625" customWidth="1"/>
    <col min="11525" max="11525" width="0.7109375" customWidth="1"/>
    <col min="11526" max="11526" width="9.7109375" customWidth="1"/>
    <col min="11527" max="11527" width="9.140625" customWidth="1"/>
    <col min="11528" max="11528" width="9.42578125" customWidth="1"/>
    <col min="11529" max="11529" width="0.7109375" customWidth="1"/>
    <col min="11530" max="11531" width="10.85546875" customWidth="1"/>
    <col min="11532" max="11532" width="10.140625" customWidth="1"/>
    <col min="11533" max="11533" width="0.7109375" customWidth="1"/>
    <col min="11534" max="11535" width="9.7109375" customWidth="1"/>
    <col min="11536" max="11536" width="9.42578125" customWidth="1"/>
    <col min="11537" max="11537" width="0.7109375" customWidth="1"/>
    <col min="11777" max="11777" width="18" customWidth="1"/>
    <col min="11778" max="11778" width="9.7109375" customWidth="1"/>
    <col min="11779" max="11779" width="9.5703125" customWidth="1"/>
    <col min="11780" max="11780" width="9.28515625" customWidth="1"/>
    <col min="11781" max="11781" width="0.7109375" customWidth="1"/>
    <col min="11782" max="11782" width="9.7109375" customWidth="1"/>
    <col min="11783" max="11783" width="9.140625" customWidth="1"/>
    <col min="11784" max="11784" width="9.42578125" customWidth="1"/>
    <col min="11785" max="11785" width="0.7109375" customWidth="1"/>
    <col min="11786" max="11787" width="10.85546875" customWidth="1"/>
    <col min="11788" max="11788" width="10.140625" customWidth="1"/>
    <col min="11789" max="11789" width="0.7109375" customWidth="1"/>
    <col min="11790" max="11791" width="9.7109375" customWidth="1"/>
    <col min="11792" max="11792" width="9.42578125" customWidth="1"/>
    <col min="11793" max="11793" width="0.7109375" customWidth="1"/>
    <col min="12033" max="12033" width="18" customWidth="1"/>
    <col min="12034" max="12034" width="9.7109375" customWidth="1"/>
    <col min="12035" max="12035" width="9.5703125" customWidth="1"/>
    <col min="12036" max="12036" width="9.28515625" customWidth="1"/>
    <col min="12037" max="12037" width="0.7109375" customWidth="1"/>
    <col min="12038" max="12038" width="9.7109375" customWidth="1"/>
    <col min="12039" max="12039" width="9.140625" customWidth="1"/>
    <col min="12040" max="12040" width="9.42578125" customWidth="1"/>
    <col min="12041" max="12041" width="0.7109375" customWidth="1"/>
    <col min="12042" max="12043" width="10.85546875" customWidth="1"/>
    <col min="12044" max="12044" width="10.140625" customWidth="1"/>
    <col min="12045" max="12045" width="0.7109375" customWidth="1"/>
    <col min="12046" max="12047" width="9.7109375" customWidth="1"/>
    <col min="12048" max="12048" width="9.42578125" customWidth="1"/>
    <col min="12049" max="12049" width="0.7109375" customWidth="1"/>
    <col min="12289" max="12289" width="18" customWidth="1"/>
    <col min="12290" max="12290" width="9.7109375" customWidth="1"/>
    <col min="12291" max="12291" width="9.5703125" customWidth="1"/>
    <col min="12292" max="12292" width="9.28515625" customWidth="1"/>
    <col min="12293" max="12293" width="0.7109375" customWidth="1"/>
    <col min="12294" max="12294" width="9.7109375" customWidth="1"/>
    <col min="12295" max="12295" width="9.140625" customWidth="1"/>
    <col min="12296" max="12296" width="9.42578125" customWidth="1"/>
    <col min="12297" max="12297" width="0.7109375" customWidth="1"/>
    <col min="12298" max="12299" width="10.85546875" customWidth="1"/>
    <col min="12300" max="12300" width="10.140625" customWidth="1"/>
    <col min="12301" max="12301" width="0.7109375" customWidth="1"/>
    <col min="12302" max="12303" width="9.7109375" customWidth="1"/>
    <col min="12304" max="12304" width="9.42578125" customWidth="1"/>
    <col min="12305" max="12305" width="0.7109375" customWidth="1"/>
    <col min="12545" max="12545" width="18" customWidth="1"/>
    <col min="12546" max="12546" width="9.7109375" customWidth="1"/>
    <col min="12547" max="12547" width="9.5703125" customWidth="1"/>
    <col min="12548" max="12548" width="9.28515625" customWidth="1"/>
    <col min="12549" max="12549" width="0.7109375" customWidth="1"/>
    <col min="12550" max="12550" width="9.7109375" customWidth="1"/>
    <col min="12551" max="12551" width="9.140625" customWidth="1"/>
    <col min="12552" max="12552" width="9.42578125" customWidth="1"/>
    <col min="12553" max="12553" width="0.7109375" customWidth="1"/>
    <col min="12554" max="12555" width="10.85546875" customWidth="1"/>
    <col min="12556" max="12556" width="10.140625" customWidth="1"/>
    <col min="12557" max="12557" width="0.7109375" customWidth="1"/>
    <col min="12558" max="12559" width="9.7109375" customWidth="1"/>
    <col min="12560" max="12560" width="9.42578125" customWidth="1"/>
    <col min="12561" max="12561" width="0.7109375" customWidth="1"/>
    <col min="12801" max="12801" width="18" customWidth="1"/>
    <col min="12802" max="12802" width="9.7109375" customWidth="1"/>
    <col min="12803" max="12803" width="9.5703125" customWidth="1"/>
    <col min="12804" max="12804" width="9.28515625" customWidth="1"/>
    <col min="12805" max="12805" width="0.7109375" customWidth="1"/>
    <col min="12806" max="12806" width="9.7109375" customWidth="1"/>
    <col min="12807" max="12807" width="9.140625" customWidth="1"/>
    <col min="12808" max="12808" width="9.42578125" customWidth="1"/>
    <col min="12809" max="12809" width="0.7109375" customWidth="1"/>
    <col min="12810" max="12811" width="10.85546875" customWidth="1"/>
    <col min="12812" max="12812" width="10.140625" customWidth="1"/>
    <col min="12813" max="12813" width="0.7109375" customWidth="1"/>
    <col min="12814" max="12815" width="9.7109375" customWidth="1"/>
    <col min="12816" max="12816" width="9.42578125" customWidth="1"/>
    <col min="12817" max="12817" width="0.7109375" customWidth="1"/>
    <col min="13057" max="13057" width="18" customWidth="1"/>
    <col min="13058" max="13058" width="9.7109375" customWidth="1"/>
    <col min="13059" max="13059" width="9.5703125" customWidth="1"/>
    <col min="13060" max="13060" width="9.28515625" customWidth="1"/>
    <col min="13061" max="13061" width="0.7109375" customWidth="1"/>
    <col min="13062" max="13062" width="9.7109375" customWidth="1"/>
    <col min="13063" max="13063" width="9.140625" customWidth="1"/>
    <col min="13064" max="13064" width="9.42578125" customWidth="1"/>
    <col min="13065" max="13065" width="0.7109375" customWidth="1"/>
    <col min="13066" max="13067" width="10.85546875" customWidth="1"/>
    <col min="13068" max="13068" width="10.140625" customWidth="1"/>
    <col min="13069" max="13069" width="0.7109375" customWidth="1"/>
    <col min="13070" max="13071" width="9.7109375" customWidth="1"/>
    <col min="13072" max="13072" width="9.42578125" customWidth="1"/>
    <col min="13073" max="13073" width="0.7109375" customWidth="1"/>
    <col min="13313" max="13313" width="18" customWidth="1"/>
    <col min="13314" max="13314" width="9.7109375" customWidth="1"/>
    <col min="13315" max="13315" width="9.5703125" customWidth="1"/>
    <col min="13316" max="13316" width="9.28515625" customWidth="1"/>
    <col min="13317" max="13317" width="0.7109375" customWidth="1"/>
    <col min="13318" max="13318" width="9.7109375" customWidth="1"/>
    <col min="13319" max="13319" width="9.140625" customWidth="1"/>
    <col min="13320" max="13320" width="9.42578125" customWidth="1"/>
    <col min="13321" max="13321" width="0.7109375" customWidth="1"/>
    <col min="13322" max="13323" width="10.85546875" customWidth="1"/>
    <col min="13324" max="13324" width="10.140625" customWidth="1"/>
    <col min="13325" max="13325" width="0.7109375" customWidth="1"/>
    <col min="13326" max="13327" width="9.7109375" customWidth="1"/>
    <col min="13328" max="13328" width="9.42578125" customWidth="1"/>
    <col min="13329" max="13329" width="0.7109375" customWidth="1"/>
    <col min="13569" max="13569" width="18" customWidth="1"/>
    <col min="13570" max="13570" width="9.7109375" customWidth="1"/>
    <col min="13571" max="13571" width="9.5703125" customWidth="1"/>
    <col min="13572" max="13572" width="9.28515625" customWidth="1"/>
    <col min="13573" max="13573" width="0.7109375" customWidth="1"/>
    <col min="13574" max="13574" width="9.7109375" customWidth="1"/>
    <col min="13575" max="13575" width="9.140625" customWidth="1"/>
    <col min="13576" max="13576" width="9.42578125" customWidth="1"/>
    <col min="13577" max="13577" width="0.7109375" customWidth="1"/>
    <col min="13578" max="13579" width="10.85546875" customWidth="1"/>
    <col min="13580" max="13580" width="10.140625" customWidth="1"/>
    <col min="13581" max="13581" width="0.7109375" customWidth="1"/>
    <col min="13582" max="13583" width="9.7109375" customWidth="1"/>
    <col min="13584" max="13584" width="9.42578125" customWidth="1"/>
    <col min="13585" max="13585" width="0.7109375" customWidth="1"/>
    <col min="13825" max="13825" width="18" customWidth="1"/>
    <col min="13826" max="13826" width="9.7109375" customWidth="1"/>
    <col min="13827" max="13827" width="9.5703125" customWidth="1"/>
    <col min="13828" max="13828" width="9.28515625" customWidth="1"/>
    <col min="13829" max="13829" width="0.7109375" customWidth="1"/>
    <col min="13830" max="13830" width="9.7109375" customWidth="1"/>
    <col min="13831" max="13831" width="9.140625" customWidth="1"/>
    <col min="13832" max="13832" width="9.42578125" customWidth="1"/>
    <col min="13833" max="13833" width="0.7109375" customWidth="1"/>
    <col min="13834" max="13835" width="10.85546875" customWidth="1"/>
    <col min="13836" max="13836" width="10.140625" customWidth="1"/>
    <col min="13837" max="13837" width="0.7109375" customWidth="1"/>
    <col min="13838" max="13839" width="9.7109375" customWidth="1"/>
    <col min="13840" max="13840" width="9.42578125" customWidth="1"/>
    <col min="13841" max="13841" width="0.7109375" customWidth="1"/>
    <col min="14081" max="14081" width="18" customWidth="1"/>
    <col min="14082" max="14082" width="9.7109375" customWidth="1"/>
    <col min="14083" max="14083" width="9.5703125" customWidth="1"/>
    <col min="14084" max="14084" width="9.28515625" customWidth="1"/>
    <col min="14085" max="14085" width="0.7109375" customWidth="1"/>
    <col min="14086" max="14086" width="9.7109375" customWidth="1"/>
    <col min="14087" max="14087" width="9.140625" customWidth="1"/>
    <col min="14088" max="14088" width="9.42578125" customWidth="1"/>
    <col min="14089" max="14089" width="0.7109375" customWidth="1"/>
    <col min="14090" max="14091" width="10.85546875" customWidth="1"/>
    <col min="14092" max="14092" width="10.140625" customWidth="1"/>
    <col min="14093" max="14093" width="0.7109375" customWidth="1"/>
    <col min="14094" max="14095" width="9.7109375" customWidth="1"/>
    <col min="14096" max="14096" width="9.42578125" customWidth="1"/>
    <col min="14097" max="14097" width="0.7109375" customWidth="1"/>
    <col min="14337" max="14337" width="18" customWidth="1"/>
    <col min="14338" max="14338" width="9.7109375" customWidth="1"/>
    <col min="14339" max="14339" width="9.5703125" customWidth="1"/>
    <col min="14340" max="14340" width="9.28515625" customWidth="1"/>
    <col min="14341" max="14341" width="0.7109375" customWidth="1"/>
    <col min="14342" max="14342" width="9.7109375" customWidth="1"/>
    <col min="14343" max="14343" width="9.140625" customWidth="1"/>
    <col min="14344" max="14344" width="9.42578125" customWidth="1"/>
    <col min="14345" max="14345" width="0.7109375" customWidth="1"/>
    <col min="14346" max="14347" width="10.85546875" customWidth="1"/>
    <col min="14348" max="14348" width="10.140625" customWidth="1"/>
    <col min="14349" max="14349" width="0.7109375" customWidth="1"/>
    <col min="14350" max="14351" width="9.7109375" customWidth="1"/>
    <col min="14352" max="14352" width="9.42578125" customWidth="1"/>
    <col min="14353" max="14353" width="0.7109375" customWidth="1"/>
    <col min="14593" max="14593" width="18" customWidth="1"/>
    <col min="14594" max="14594" width="9.7109375" customWidth="1"/>
    <col min="14595" max="14595" width="9.5703125" customWidth="1"/>
    <col min="14596" max="14596" width="9.28515625" customWidth="1"/>
    <col min="14597" max="14597" width="0.7109375" customWidth="1"/>
    <col min="14598" max="14598" width="9.7109375" customWidth="1"/>
    <col min="14599" max="14599" width="9.140625" customWidth="1"/>
    <col min="14600" max="14600" width="9.42578125" customWidth="1"/>
    <col min="14601" max="14601" width="0.7109375" customWidth="1"/>
    <col min="14602" max="14603" width="10.85546875" customWidth="1"/>
    <col min="14604" max="14604" width="10.140625" customWidth="1"/>
    <col min="14605" max="14605" width="0.7109375" customWidth="1"/>
    <col min="14606" max="14607" width="9.7109375" customWidth="1"/>
    <col min="14608" max="14608" width="9.42578125" customWidth="1"/>
    <col min="14609" max="14609" width="0.7109375" customWidth="1"/>
    <col min="14849" max="14849" width="18" customWidth="1"/>
    <col min="14850" max="14850" width="9.7109375" customWidth="1"/>
    <col min="14851" max="14851" width="9.5703125" customWidth="1"/>
    <col min="14852" max="14852" width="9.28515625" customWidth="1"/>
    <col min="14853" max="14853" width="0.7109375" customWidth="1"/>
    <col min="14854" max="14854" width="9.7109375" customWidth="1"/>
    <col min="14855" max="14855" width="9.140625" customWidth="1"/>
    <col min="14856" max="14856" width="9.42578125" customWidth="1"/>
    <col min="14857" max="14857" width="0.7109375" customWidth="1"/>
    <col min="14858" max="14859" width="10.85546875" customWidth="1"/>
    <col min="14860" max="14860" width="10.140625" customWidth="1"/>
    <col min="14861" max="14861" width="0.7109375" customWidth="1"/>
    <col min="14862" max="14863" width="9.7109375" customWidth="1"/>
    <col min="14864" max="14864" width="9.42578125" customWidth="1"/>
    <col min="14865" max="14865" width="0.7109375" customWidth="1"/>
    <col min="15105" max="15105" width="18" customWidth="1"/>
    <col min="15106" max="15106" width="9.7109375" customWidth="1"/>
    <col min="15107" max="15107" width="9.5703125" customWidth="1"/>
    <col min="15108" max="15108" width="9.28515625" customWidth="1"/>
    <col min="15109" max="15109" width="0.7109375" customWidth="1"/>
    <col min="15110" max="15110" width="9.7109375" customWidth="1"/>
    <col min="15111" max="15111" width="9.140625" customWidth="1"/>
    <col min="15112" max="15112" width="9.42578125" customWidth="1"/>
    <col min="15113" max="15113" width="0.7109375" customWidth="1"/>
    <col min="15114" max="15115" width="10.85546875" customWidth="1"/>
    <col min="15116" max="15116" width="10.140625" customWidth="1"/>
    <col min="15117" max="15117" width="0.7109375" customWidth="1"/>
    <col min="15118" max="15119" width="9.7109375" customWidth="1"/>
    <col min="15120" max="15120" width="9.42578125" customWidth="1"/>
    <col min="15121" max="15121" width="0.7109375" customWidth="1"/>
    <col min="15361" max="15361" width="18" customWidth="1"/>
    <col min="15362" max="15362" width="9.7109375" customWidth="1"/>
    <col min="15363" max="15363" width="9.5703125" customWidth="1"/>
    <col min="15364" max="15364" width="9.28515625" customWidth="1"/>
    <col min="15365" max="15365" width="0.7109375" customWidth="1"/>
    <col min="15366" max="15366" width="9.7109375" customWidth="1"/>
    <col min="15367" max="15367" width="9.140625" customWidth="1"/>
    <col min="15368" max="15368" width="9.42578125" customWidth="1"/>
    <col min="15369" max="15369" width="0.7109375" customWidth="1"/>
    <col min="15370" max="15371" width="10.85546875" customWidth="1"/>
    <col min="15372" max="15372" width="10.140625" customWidth="1"/>
    <col min="15373" max="15373" width="0.7109375" customWidth="1"/>
    <col min="15374" max="15375" width="9.7109375" customWidth="1"/>
    <col min="15376" max="15376" width="9.42578125" customWidth="1"/>
    <col min="15377" max="15377" width="0.7109375" customWidth="1"/>
    <col min="15617" max="15617" width="18" customWidth="1"/>
    <col min="15618" max="15618" width="9.7109375" customWidth="1"/>
    <col min="15619" max="15619" width="9.5703125" customWidth="1"/>
    <col min="15620" max="15620" width="9.28515625" customWidth="1"/>
    <col min="15621" max="15621" width="0.7109375" customWidth="1"/>
    <col min="15622" max="15622" width="9.7109375" customWidth="1"/>
    <col min="15623" max="15623" width="9.140625" customWidth="1"/>
    <col min="15624" max="15624" width="9.42578125" customWidth="1"/>
    <col min="15625" max="15625" width="0.7109375" customWidth="1"/>
    <col min="15626" max="15627" width="10.85546875" customWidth="1"/>
    <col min="15628" max="15628" width="10.140625" customWidth="1"/>
    <col min="15629" max="15629" width="0.7109375" customWidth="1"/>
    <col min="15630" max="15631" width="9.7109375" customWidth="1"/>
    <col min="15632" max="15632" width="9.42578125" customWidth="1"/>
    <col min="15633" max="15633" width="0.7109375" customWidth="1"/>
    <col min="15873" max="15873" width="18" customWidth="1"/>
    <col min="15874" max="15874" width="9.7109375" customWidth="1"/>
    <col min="15875" max="15875" width="9.5703125" customWidth="1"/>
    <col min="15876" max="15876" width="9.28515625" customWidth="1"/>
    <col min="15877" max="15877" width="0.7109375" customWidth="1"/>
    <col min="15878" max="15878" width="9.7109375" customWidth="1"/>
    <col min="15879" max="15879" width="9.140625" customWidth="1"/>
    <col min="15880" max="15880" width="9.42578125" customWidth="1"/>
    <col min="15881" max="15881" width="0.7109375" customWidth="1"/>
    <col min="15882" max="15883" width="10.85546875" customWidth="1"/>
    <col min="15884" max="15884" width="10.140625" customWidth="1"/>
    <col min="15885" max="15885" width="0.7109375" customWidth="1"/>
    <col min="15886" max="15887" width="9.7109375" customWidth="1"/>
    <col min="15888" max="15888" width="9.42578125" customWidth="1"/>
    <col min="15889" max="15889" width="0.7109375" customWidth="1"/>
    <col min="16129" max="16129" width="18" customWidth="1"/>
    <col min="16130" max="16130" width="9.7109375" customWidth="1"/>
    <col min="16131" max="16131" width="9.5703125" customWidth="1"/>
    <col min="16132" max="16132" width="9.28515625" customWidth="1"/>
    <col min="16133" max="16133" width="0.7109375" customWidth="1"/>
    <col min="16134" max="16134" width="9.7109375" customWidth="1"/>
    <col min="16135" max="16135" width="9.140625" customWidth="1"/>
    <col min="16136" max="16136" width="9.42578125" customWidth="1"/>
    <col min="16137" max="16137" width="0.7109375" customWidth="1"/>
    <col min="16138" max="16139" width="10.85546875" customWidth="1"/>
    <col min="16140" max="16140" width="10.140625" customWidth="1"/>
    <col min="16141" max="16141" width="0.7109375" customWidth="1"/>
    <col min="16142" max="16143" width="9.7109375" customWidth="1"/>
    <col min="16144" max="16144" width="9.42578125" customWidth="1"/>
    <col min="16145" max="16145" width="0.7109375" customWidth="1"/>
  </cols>
  <sheetData>
    <row r="1" spans="1:20" ht="12" customHeight="1" x14ac:dyDescent="0.2">
      <c r="A1" s="179" t="s">
        <v>205</v>
      </c>
    </row>
    <row r="2" spans="1:20" s="180" customFormat="1" ht="12" customHeight="1" x14ac:dyDescent="0.2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55"/>
      <c r="P2" s="255"/>
    </row>
    <row r="3" spans="1:20" ht="12.75" customHeight="1" x14ac:dyDescent="0.2">
      <c r="A3" s="256" t="s">
        <v>185</v>
      </c>
      <c r="B3" s="259">
        <v>2007</v>
      </c>
      <c r="C3" s="259"/>
      <c r="D3" s="259"/>
      <c r="E3" s="171"/>
      <c r="F3" s="259">
        <v>2008</v>
      </c>
      <c r="G3" s="259"/>
      <c r="H3" s="259"/>
      <c r="I3" s="171"/>
      <c r="J3" s="259">
        <v>2009</v>
      </c>
      <c r="K3" s="259"/>
      <c r="L3" s="259"/>
      <c r="M3" s="171"/>
      <c r="N3" s="259">
        <v>2010</v>
      </c>
      <c r="O3" s="259"/>
      <c r="P3" s="259"/>
      <c r="Q3" s="171"/>
      <c r="R3" s="259">
        <v>2011</v>
      </c>
      <c r="S3" s="259"/>
      <c r="T3" s="259"/>
    </row>
    <row r="4" spans="1:20" ht="4.5" customHeight="1" x14ac:dyDescent="0.2">
      <c r="A4" s="257"/>
      <c r="B4" s="171"/>
      <c r="C4" s="171"/>
      <c r="D4" s="171"/>
      <c r="E4" s="170"/>
      <c r="F4" s="171"/>
      <c r="G4" s="171"/>
      <c r="H4" s="171"/>
      <c r="I4" s="170"/>
      <c r="J4" s="171"/>
      <c r="K4" s="171"/>
      <c r="L4" s="171"/>
      <c r="M4" s="170"/>
      <c r="N4" s="171"/>
      <c r="O4" s="171"/>
      <c r="P4" s="171"/>
      <c r="Q4" s="170"/>
      <c r="R4" s="171"/>
      <c r="S4" s="171"/>
      <c r="T4" s="171"/>
    </row>
    <row r="5" spans="1:20" x14ac:dyDescent="0.2">
      <c r="A5" s="258"/>
      <c r="B5" s="181" t="s">
        <v>38</v>
      </c>
      <c r="C5" s="181" t="s">
        <v>39</v>
      </c>
      <c r="D5" s="181" t="s">
        <v>1</v>
      </c>
      <c r="E5" s="181"/>
      <c r="F5" s="181" t="s">
        <v>38</v>
      </c>
      <c r="G5" s="181" t="s">
        <v>39</v>
      </c>
      <c r="H5" s="181" t="s">
        <v>1</v>
      </c>
      <c r="I5" s="181"/>
      <c r="J5" s="181" t="s">
        <v>38</v>
      </c>
      <c r="K5" s="181" t="s">
        <v>39</v>
      </c>
      <c r="L5" s="181" t="s">
        <v>1</v>
      </c>
      <c r="M5" s="181"/>
      <c r="N5" s="181" t="s">
        <v>38</v>
      </c>
      <c r="O5" s="181" t="s">
        <v>39</v>
      </c>
      <c r="P5" s="181" t="s">
        <v>1</v>
      </c>
      <c r="Q5" s="181"/>
      <c r="R5" s="181" t="s">
        <v>38</v>
      </c>
      <c r="S5" s="181" t="s">
        <v>39</v>
      </c>
      <c r="T5" s="181" t="s">
        <v>1</v>
      </c>
    </row>
    <row r="6" spans="1:20" ht="12" customHeight="1" x14ac:dyDescent="0.2">
      <c r="A6" s="182"/>
    </row>
    <row r="7" spans="1:20" ht="9" customHeight="1" x14ac:dyDescent="0.2">
      <c r="A7" s="30" t="s">
        <v>4</v>
      </c>
      <c r="B7" s="184">
        <v>102574.08333333334</v>
      </c>
      <c r="C7" s="184">
        <v>68062.166666666657</v>
      </c>
      <c r="D7" s="184">
        <v>170636.25</v>
      </c>
      <c r="E7" s="184"/>
      <c r="F7" s="184">
        <v>103770</v>
      </c>
      <c r="G7" s="184">
        <v>68333.833333333372</v>
      </c>
      <c r="H7" s="184">
        <v>172103.83333333346</v>
      </c>
      <c r="I7" s="184"/>
      <c r="J7" s="184">
        <v>104790.9166666667</v>
      </c>
      <c r="K7" s="184">
        <v>68235.5</v>
      </c>
      <c r="L7" s="184">
        <v>173026.41666666669</v>
      </c>
      <c r="M7" s="184"/>
      <c r="N7" s="184">
        <v>106396.33333333344</v>
      </c>
      <c r="O7" s="184">
        <v>68549.416666666599</v>
      </c>
      <c r="P7" s="184">
        <v>174945.75</v>
      </c>
      <c r="Q7" s="184"/>
      <c r="R7" s="184">
        <v>107188.3333333333</v>
      </c>
      <c r="S7" s="184">
        <v>68728.833333333328</v>
      </c>
      <c r="T7" s="184">
        <v>175917.16666666663</v>
      </c>
    </row>
    <row r="8" spans="1:20" ht="9" customHeight="1" x14ac:dyDescent="0.2">
      <c r="A8" s="197" t="s">
        <v>64</v>
      </c>
      <c r="B8" s="184">
        <v>3121.166666666667</v>
      </c>
      <c r="C8" s="184">
        <v>2738.9166666666674</v>
      </c>
      <c r="D8" s="184">
        <v>5860.0833333333339</v>
      </c>
      <c r="E8" s="184"/>
      <c r="F8" s="184">
        <v>3133.25</v>
      </c>
      <c r="G8" s="184">
        <v>2708.25</v>
      </c>
      <c r="H8" s="184">
        <v>5841.5</v>
      </c>
      <c r="I8" s="184"/>
      <c r="J8" s="184">
        <v>3127.166666666667</v>
      </c>
      <c r="K8" s="184">
        <v>2691.3333333333344</v>
      </c>
      <c r="L8" s="184">
        <v>5818.5</v>
      </c>
      <c r="M8" s="184"/>
      <c r="N8" s="184">
        <v>3150.3333333333335</v>
      </c>
      <c r="O8" s="184">
        <v>2684.6666666666665</v>
      </c>
      <c r="P8" s="184">
        <v>5835</v>
      </c>
      <c r="Q8" s="184"/>
      <c r="R8" s="184">
        <v>3136.5</v>
      </c>
      <c r="S8" s="184">
        <v>2689.166666666667</v>
      </c>
      <c r="T8" s="184">
        <v>5825.666666666667</v>
      </c>
    </row>
    <row r="9" spans="1:20" ht="9" customHeight="1" x14ac:dyDescent="0.2">
      <c r="A9" s="30" t="s">
        <v>5</v>
      </c>
      <c r="B9" s="184">
        <v>208235.25</v>
      </c>
      <c r="C9" s="184">
        <v>112459</v>
      </c>
      <c r="D9" s="184">
        <v>320694.25</v>
      </c>
      <c r="E9" s="184"/>
      <c r="F9" s="184">
        <v>209193.08333333337</v>
      </c>
      <c r="G9" s="184">
        <v>113192.5</v>
      </c>
      <c r="H9" s="184">
        <v>322385.58333333331</v>
      </c>
      <c r="I9" s="184"/>
      <c r="J9" s="184">
        <v>209210.8333333334</v>
      </c>
      <c r="K9" s="184">
        <v>113179</v>
      </c>
      <c r="L9" s="184">
        <v>322389.83333333331</v>
      </c>
      <c r="M9" s="184"/>
      <c r="N9" s="184">
        <v>211694.83333333323</v>
      </c>
      <c r="O9" s="184">
        <v>114133.08333333336</v>
      </c>
      <c r="P9" s="184">
        <v>325827.91666666657</v>
      </c>
      <c r="Q9" s="184"/>
      <c r="R9" s="184">
        <v>213659</v>
      </c>
      <c r="S9" s="184">
        <v>115105.3333333333</v>
      </c>
      <c r="T9" s="184">
        <v>328764.33333333326</v>
      </c>
    </row>
    <row r="10" spans="1:20" s="88" customFormat="1" ht="9" customHeight="1" x14ac:dyDescent="0.2">
      <c r="A10" s="198" t="s">
        <v>112</v>
      </c>
      <c r="B10" s="186">
        <v>24529.5</v>
      </c>
      <c r="C10" s="186">
        <v>17916.416666666664</v>
      </c>
      <c r="D10" s="186">
        <v>42445.916666666672</v>
      </c>
      <c r="E10" s="186"/>
      <c r="F10" s="186">
        <v>24662.583333333336</v>
      </c>
      <c r="G10" s="186">
        <v>17820.75</v>
      </c>
      <c r="H10" s="186">
        <v>42483.333333333336</v>
      </c>
      <c r="I10" s="186"/>
      <c r="J10" s="186">
        <v>24694.25</v>
      </c>
      <c r="K10" s="186">
        <v>17710.416666666664</v>
      </c>
      <c r="L10" s="186">
        <v>42404.666666666672</v>
      </c>
      <c r="M10" s="186"/>
      <c r="N10" s="186">
        <v>24787.5</v>
      </c>
      <c r="O10" s="186">
        <v>17739.916666666664</v>
      </c>
      <c r="P10" s="186">
        <v>42527.416666666657</v>
      </c>
      <c r="Q10" s="186"/>
      <c r="R10" s="186">
        <v>24764.5</v>
      </c>
      <c r="S10" s="186">
        <v>17633.333333333332</v>
      </c>
      <c r="T10" s="186">
        <v>42397.833333333328</v>
      </c>
    </row>
    <row r="11" spans="1:20" ht="9" customHeight="1" x14ac:dyDescent="0.2">
      <c r="A11" s="199" t="s">
        <v>6</v>
      </c>
      <c r="B11" s="184">
        <v>13258</v>
      </c>
      <c r="C11" s="184">
        <v>10259.166666666668</v>
      </c>
      <c r="D11" s="184">
        <v>23517.166666666668</v>
      </c>
      <c r="E11" s="184"/>
      <c r="F11" s="184">
        <v>13252.083333333338</v>
      </c>
      <c r="G11" s="184">
        <v>10145.583333333332</v>
      </c>
      <c r="H11" s="184">
        <v>23397.666666666672</v>
      </c>
      <c r="I11" s="184"/>
      <c r="J11" s="184">
        <v>13277.41666666667</v>
      </c>
      <c r="K11" s="184">
        <v>10074.166666666666</v>
      </c>
      <c r="L11" s="184">
        <v>23351.583333333336</v>
      </c>
      <c r="M11" s="184"/>
      <c r="N11" s="184">
        <v>13355.416666666666</v>
      </c>
      <c r="O11" s="184">
        <v>10091</v>
      </c>
      <c r="P11" s="184">
        <v>23446.416666666668</v>
      </c>
      <c r="Q11" s="184"/>
      <c r="R11" s="184">
        <v>13341.333333333332</v>
      </c>
      <c r="S11" s="184">
        <v>10041.833333333332</v>
      </c>
      <c r="T11" s="184">
        <v>23383.166666666664</v>
      </c>
    </row>
    <row r="12" spans="1:20" ht="9" customHeight="1" x14ac:dyDescent="0.2">
      <c r="A12" s="199" t="s">
        <v>7</v>
      </c>
      <c r="B12" s="184">
        <v>11264.41666666667</v>
      </c>
      <c r="C12" s="184">
        <v>7627.5</v>
      </c>
      <c r="D12" s="184">
        <v>18891.916666666668</v>
      </c>
      <c r="E12" s="184"/>
      <c r="F12" s="184">
        <v>11397.666666666672</v>
      </c>
      <c r="G12" s="184">
        <v>7646.75</v>
      </c>
      <c r="H12" s="184">
        <v>19044.416666666672</v>
      </c>
      <c r="I12" s="184"/>
      <c r="J12" s="184">
        <v>11402.583333333332</v>
      </c>
      <c r="K12" s="184">
        <v>7603.5833333333339</v>
      </c>
      <c r="L12" s="184">
        <v>19006.166666666664</v>
      </c>
      <c r="M12" s="184"/>
      <c r="N12" s="184">
        <v>11434</v>
      </c>
      <c r="O12" s="184">
        <v>7629.25</v>
      </c>
      <c r="P12" s="184">
        <v>19063.25</v>
      </c>
      <c r="Q12" s="184"/>
      <c r="R12" s="184">
        <v>11423.166666666666</v>
      </c>
      <c r="S12" s="184">
        <v>7591.5</v>
      </c>
      <c r="T12" s="184">
        <v>19014.666666666668</v>
      </c>
    </row>
    <row r="13" spans="1:20" ht="9" customHeight="1" x14ac:dyDescent="0.2">
      <c r="A13" s="30" t="s">
        <v>8</v>
      </c>
      <c r="B13" s="184">
        <v>114362.75</v>
      </c>
      <c r="C13" s="184">
        <v>66306.333333333343</v>
      </c>
      <c r="D13" s="184">
        <v>180669.08333333334</v>
      </c>
      <c r="E13" s="184"/>
      <c r="F13" s="184">
        <v>114851.91666666669</v>
      </c>
      <c r="G13" s="184">
        <v>66508.833333333343</v>
      </c>
      <c r="H13" s="184">
        <v>181360.75</v>
      </c>
      <c r="I13" s="184"/>
      <c r="J13" s="184">
        <v>115347.58333333331</v>
      </c>
      <c r="K13" s="184">
        <v>66301.666666666686</v>
      </c>
      <c r="L13" s="184">
        <v>181649.25</v>
      </c>
      <c r="M13" s="184"/>
      <c r="N13" s="184">
        <v>116939.25</v>
      </c>
      <c r="O13" s="184">
        <v>66867.666666666686</v>
      </c>
      <c r="P13" s="184">
        <v>183806.91666666674</v>
      </c>
      <c r="Q13" s="184"/>
      <c r="R13" s="184">
        <v>117861.83333333331</v>
      </c>
      <c r="S13" s="184">
        <v>67183.5</v>
      </c>
      <c r="T13" s="184">
        <v>185045.33333333331</v>
      </c>
    </row>
    <row r="14" spans="1:20" ht="9" customHeight="1" x14ac:dyDescent="0.2">
      <c r="A14" s="30" t="s">
        <v>113</v>
      </c>
      <c r="B14" s="184">
        <v>23341.583333333339</v>
      </c>
      <c r="C14" s="184">
        <v>16098.916666666673</v>
      </c>
      <c r="D14" s="184">
        <v>39440.5</v>
      </c>
      <c r="E14" s="184"/>
      <c r="F14" s="184">
        <v>23148.833333333332</v>
      </c>
      <c r="G14" s="184">
        <v>15766</v>
      </c>
      <c r="H14" s="184">
        <v>38914.833333333328</v>
      </c>
      <c r="I14" s="184"/>
      <c r="J14" s="184">
        <v>23072.833333333325</v>
      </c>
      <c r="K14" s="184">
        <v>15588.916666666668</v>
      </c>
      <c r="L14" s="184">
        <v>38661.75</v>
      </c>
      <c r="M14" s="184"/>
      <c r="N14" s="184">
        <v>23273.333333333339</v>
      </c>
      <c r="O14" s="184">
        <v>15543.416666666668</v>
      </c>
      <c r="P14" s="184">
        <v>38816.75</v>
      </c>
      <c r="Q14" s="184"/>
      <c r="R14" s="184">
        <v>23376.5</v>
      </c>
      <c r="S14" s="184">
        <v>15484.5</v>
      </c>
      <c r="T14" s="184">
        <v>38861</v>
      </c>
    </row>
    <row r="15" spans="1:20" ht="9" customHeight="1" x14ac:dyDescent="0.2">
      <c r="A15" s="30" t="s">
        <v>9</v>
      </c>
      <c r="B15" s="184">
        <v>41298.5</v>
      </c>
      <c r="C15" s="184">
        <v>29874.75</v>
      </c>
      <c r="D15" s="184">
        <v>71173.25</v>
      </c>
      <c r="E15" s="184"/>
      <c r="F15" s="184">
        <v>41433</v>
      </c>
      <c r="G15" s="184">
        <v>29744.833333333325</v>
      </c>
      <c r="H15" s="184">
        <v>71177.833333333328</v>
      </c>
      <c r="I15" s="184"/>
      <c r="J15" s="184">
        <v>41350.25</v>
      </c>
      <c r="K15" s="184">
        <v>29445.166666666679</v>
      </c>
      <c r="L15" s="184">
        <v>70795.416666666642</v>
      </c>
      <c r="M15" s="184"/>
      <c r="N15" s="184">
        <v>41643.333333333343</v>
      </c>
      <c r="O15" s="184">
        <v>29410.666666666664</v>
      </c>
      <c r="P15" s="184">
        <v>71054</v>
      </c>
      <c r="Q15" s="184"/>
      <c r="R15" s="184">
        <v>41907.833333333336</v>
      </c>
      <c r="S15" s="184">
        <v>29397.333333333325</v>
      </c>
      <c r="T15" s="184">
        <v>71305.166666666657</v>
      </c>
    </row>
    <row r="16" spans="1:20" ht="9" customHeight="1" x14ac:dyDescent="0.2">
      <c r="A16" s="30" t="s">
        <v>10</v>
      </c>
      <c r="B16" s="184">
        <v>101927.91666666669</v>
      </c>
      <c r="C16" s="184">
        <v>67275.083333333314</v>
      </c>
      <c r="D16" s="184">
        <v>169203</v>
      </c>
      <c r="E16" s="184"/>
      <c r="F16" s="184">
        <v>102136.66666666676</v>
      </c>
      <c r="G16" s="184">
        <v>67135.083333333358</v>
      </c>
      <c r="H16" s="184">
        <v>169271.75</v>
      </c>
      <c r="I16" s="184"/>
      <c r="J16" s="184">
        <v>102522.58333333334</v>
      </c>
      <c r="K16" s="184">
        <v>66548.083333333343</v>
      </c>
      <c r="L16" s="184">
        <v>169070.66666666669</v>
      </c>
      <c r="M16" s="184"/>
      <c r="N16" s="184">
        <v>103853.16666666656</v>
      </c>
      <c r="O16" s="184">
        <v>66999.666666666701</v>
      </c>
      <c r="P16" s="184">
        <v>170852.83333333326</v>
      </c>
      <c r="Q16" s="184"/>
      <c r="R16" s="184">
        <v>104499.66666666658</v>
      </c>
      <c r="S16" s="184">
        <v>66927.833333333343</v>
      </c>
      <c r="T16" s="184">
        <v>171427.5</v>
      </c>
    </row>
    <row r="17" spans="1:20" ht="9" customHeight="1" x14ac:dyDescent="0.2">
      <c r="A17" s="183" t="s">
        <v>11</v>
      </c>
      <c r="B17" s="184">
        <v>95668.333333333343</v>
      </c>
      <c r="C17" s="184">
        <v>62808.916666666679</v>
      </c>
      <c r="D17" s="184">
        <v>158477.25</v>
      </c>
      <c r="E17" s="184"/>
      <c r="F17" s="184">
        <v>96044.166666666701</v>
      </c>
      <c r="G17" s="184">
        <v>62721.166666666664</v>
      </c>
      <c r="H17" s="184">
        <v>158765.33333333337</v>
      </c>
      <c r="I17" s="184"/>
      <c r="J17" s="184">
        <v>96571</v>
      </c>
      <c r="K17" s="184">
        <v>62345.5</v>
      </c>
      <c r="L17" s="184">
        <v>158916.5</v>
      </c>
      <c r="M17" s="184"/>
      <c r="N17" s="184">
        <v>97523.249999999927</v>
      </c>
      <c r="O17" s="184">
        <v>62534.75</v>
      </c>
      <c r="P17" s="184">
        <v>160058</v>
      </c>
      <c r="Q17" s="184"/>
      <c r="R17" s="184">
        <v>98357</v>
      </c>
      <c r="S17" s="184">
        <v>62758.666666666664</v>
      </c>
      <c r="T17" s="184">
        <v>161115.66666666666</v>
      </c>
    </row>
    <row r="18" spans="1:20" ht="9" customHeight="1" x14ac:dyDescent="0.2">
      <c r="A18" s="183" t="s">
        <v>12</v>
      </c>
      <c r="B18" s="184">
        <v>19150.583333333332</v>
      </c>
      <c r="C18" s="184">
        <v>13501.58333333333</v>
      </c>
      <c r="D18" s="184">
        <v>32652.166666666664</v>
      </c>
      <c r="E18" s="184"/>
      <c r="F18" s="184">
        <v>19303.333333333328</v>
      </c>
      <c r="G18" s="184">
        <v>13516.5</v>
      </c>
      <c r="H18" s="184">
        <v>32819.833333333328</v>
      </c>
      <c r="I18" s="184"/>
      <c r="J18" s="184">
        <v>19463.416666666672</v>
      </c>
      <c r="K18" s="184">
        <v>13523.666666666666</v>
      </c>
      <c r="L18" s="184">
        <v>32987.083333333336</v>
      </c>
      <c r="M18" s="184"/>
      <c r="N18" s="184">
        <v>19677.416666666672</v>
      </c>
      <c r="O18" s="184">
        <v>13669.5</v>
      </c>
      <c r="P18" s="184">
        <v>33346.916666666664</v>
      </c>
      <c r="Q18" s="184"/>
      <c r="R18" s="184">
        <v>19786.166666666664</v>
      </c>
      <c r="S18" s="184">
        <v>13804.666666666668</v>
      </c>
      <c r="T18" s="184">
        <v>33590.833333333328</v>
      </c>
    </row>
    <row r="19" spans="1:20" ht="9" customHeight="1" x14ac:dyDescent="0.2">
      <c r="A19" s="183" t="s">
        <v>13</v>
      </c>
      <c r="B19" s="184">
        <v>36536.5</v>
      </c>
      <c r="C19" s="184">
        <v>23124.083333333332</v>
      </c>
      <c r="D19" s="184">
        <v>59660.583333333328</v>
      </c>
      <c r="E19" s="184"/>
      <c r="F19" s="184">
        <v>36795.75</v>
      </c>
      <c r="G19" s="184">
        <v>23222.666666666657</v>
      </c>
      <c r="H19" s="184">
        <v>60018.416666666679</v>
      </c>
      <c r="I19" s="184"/>
      <c r="J19" s="184">
        <v>36931.833333333336</v>
      </c>
      <c r="K19" s="184">
        <v>23124.25</v>
      </c>
      <c r="L19" s="184">
        <v>60056.083333333336</v>
      </c>
      <c r="M19" s="184"/>
      <c r="N19" s="184">
        <v>37122</v>
      </c>
      <c r="O19" s="184">
        <v>22946.75</v>
      </c>
      <c r="P19" s="184">
        <v>60068.75</v>
      </c>
      <c r="Q19" s="184"/>
      <c r="R19" s="184">
        <v>37447.166666666672</v>
      </c>
      <c r="S19" s="184">
        <v>23103.666666666675</v>
      </c>
      <c r="T19" s="184">
        <v>60550.833333333343</v>
      </c>
    </row>
    <row r="20" spans="1:20" ht="9" customHeight="1" x14ac:dyDescent="0.2">
      <c r="A20" s="183" t="s">
        <v>14</v>
      </c>
      <c r="B20" s="184">
        <v>109984.41666666664</v>
      </c>
      <c r="C20" s="184">
        <v>63855.333333333343</v>
      </c>
      <c r="D20" s="184">
        <v>173839.75</v>
      </c>
      <c r="E20" s="184"/>
      <c r="F20" s="184">
        <v>112033.75</v>
      </c>
      <c r="G20" s="184">
        <v>64692.666666666693</v>
      </c>
      <c r="H20" s="184">
        <v>176726.41666666666</v>
      </c>
      <c r="I20" s="184"/>
      <c r="J20" s="184">
        <v>113466</v>
      </c>
      <c r="K20" s="184">
        <v>64810.916666666686</v>
      </c>
      <c r="L20" s="184">
        <v>178276.91666666669</v>
      </c>
      <c r="M20" s="184"/>
      <c r="N20" s="184">
        <v>115523</v>
      </c>
      <c r="O20" s="184">
        <v>65503.416666666664</v>
      </c>
      <c r="P20" s="184">
        <v>181026.41666666666</v>
      </c>
      <c r="Q20" s="184"/>
      <c r="R20" s="184">
        <v>117352.16666666666</v>
      </c>
      <c r="S20" s="184">
        <v>66134.5</v>
      </c>
      <c r="T20" s="184">
        <v>183486.66666666666</v>
      </c>
    </row>
    <row r="21" spans="1:20" ht="9" customHeight="1" x14ac:dyDescent="0.2">
      <c r="A21" s="183" t="s">
        <v>15</v>
      </c>
      <c r="B21" s="184">
        <v>28610.666666666672</v>
      </c>
      <c r="C21" s="184">
        <v>18331.083333333332</v>
      </c>
      <c r="D21" s="184">
        <v>46941.75</v>
      </c>
      <c r="E21" s="184"/>
      <c r="F21" s="184">
        <v>28905.333333333328</v>
      </c>
      <c r="G21" s="184">
        <v>18382.75</v>
      </c>
      <c r="H21" s="184">
        <v>47288.083333333328</v>
      </c>
      <c r="I21" s="184"/>
      <c r="J21" s="184">
        <v>29230.25</v>
      </c>
      <c r="K21" s="184">
        <v>18386.416666666661</v>
      </c>
      <c r="L21" s="184">
        <v>47616.666666666657</v>
      </c>
      <c r="M21" s="184"/>
      <c r="N21" s="184">
        <v>29682.333333333339</v>
      </c>
      <c r="O21" s="184">
        <v>18493.666666666661</v>
      </c>
      <c r="P21" s="184">
        <v>48176</v>
      </c>
      <c r="Q21" s="184"/>
      <c r="R21" s="184">
        <v>30143.833333333336</v>
      </c>
      <c r="S21" s="184">
        <v>18533.166666666672</v>
      </c>
      <c r="T21" s="184">
        <v>48677</v>
      </c>
    </row>
    <row r="22" spans="1:20" ht="9" customHeight="1" x14ac:dyDescent="0.2">
      <c r="A22" s="183" t="s">
        <v>16</v>
      </c>
      <c r="B22" s="184">
        <v>5920.166666666667</v>
      </c>
      <c r="C22" s="184">
        <v>4133.9166666666661</v>
      </c>
      <c r="D22" s="184">
        <v>10054.083333333332</v>
      </c>
      <c r="E22" s="184"/>
      <c r="F22" s="184">
        <v>5975.333333333333</v>
      </c>
      <c r="G22" s="184">
        <v>4168.9166666666661</v>
      </c>
      <c r="H22" s="184">
        <v>10144.25</v>
      </c>
      <c r="I22" s="184"/>
      <c r="J22" s="184">
        <v>6035.0833333333348</v>
      </c>
      <c r="K22" s="184">
        <v>4146.0833333333348</v>
      </c>
      <c r="L22" s="184">
        <v>10181.16666666667</v>
      </c>
      <c r="M22" s="184"/>
      <c r="N22" s="184">
        <v>6141.4166666666661</v>
      </c>
      <c r="O22" s="184">
        <v>4182.5</v>
      </c>
      <c r="P22" s="184">
        <v>10323.916666666668</v>
      </c>
      <c r="Q22" s="184"/>
      <c r="R22" s="184">
        <v>6203.5</v>
      </c>
      <c r="S22" s="184">
        <v>4161</v>
      </c>
      <c r="T22" s="184">
        <v>10364.5</v>
      </c>
    </row>
    <row r="23" spans="1:20" ht="9" customHeight="1" x14ac:dyDescent="0.2">
      <c r="A23" s="183" t="s">
        <v>17</v>
      </c>
      <c r="B23" s="184">
        <v>120451.25</v>
      </c>
      <c r="C23" s="184">
        <v>60363.916666666664</v>
      </c>
      <c r="D23" s="184">
        <v>180815.16666666663</v>
      </c>
      <c r="E23" s="184"/>
      <c r="F23" s="184">
        <v>122574</v>
      </c>
      <c r="G23" s="184">
        <v>61197.333333333307</v>
      </c>
      <c r="H23" s="184">
        <v>183771.33333333323</v>
      </c>
      <c r="I23" s="184"/>
      <c r="J23" s="184">
        <v>124570.83333333331</v>
      </c>
      <c r="K23" s="184">
        <v>61757.5</v>
      </c>
      <c r="L23" s="184">
        <v>186328.33333333334</v>
      </c>
      <c r="M23" s="184"/>
      <c r="N23" s="184">
        <v>126719</v>
      </c>
      <c r="O23" s="184">
        <v>62508.916666666679</v>
      </c>
      <c r="P23" s="184">
        <v>189227.9166666668</v>
      </c>
      <c r="Q23" s="184"/>
      <c r="R23" s="184">
        <v>128149.3333333333</v>
      </c>
      <c r="S23" s="184">
        <v>63022.5</v>
      </c>
      <c r="T23" s="184">
        <v>191171.83333333328</v>
      </c>
    </row>
    <row r="24" spans="1:20" ht="9" customHeight="1" x14ac:dyDescent="0.2">
      <c r="A24" s="183" t="s">
        <v>18</v>
      </c>
      <c r="B24" s="184">
        <v>85853</v>
      </c>
      <c r="C24" s="184">
        <v>39004.916666666664</v>
      </c>
      <c r="D24" s="184">
        <v>124857.91666666669</v>
      </c>
      <c r="E24" s="184"/>
      <c r="F24" s="184">
        <v>87049</v>
      </c>
      <c r="G24" s="184">
        <v>39930.666666666693</v>
      </c>
      <c r="H24" s="184">
        <v>126979.66666666672</v>
      </c>
      <c r="I24" s="184"/>
      <c r="J24" s="184">
        <v>88043.916666666657</v>
      </c>
      <c r="K24" s="184">
        <v>40394.833333333321</v>
      </c>
      <c r="L24" s="184">
        <v>128438.75</v>
      </c>
      <c r="M24" s="184"/>
      <c r="N24" s="184">
        <v>89320.75</v>
      </c>
      <c r="O24" s="184">
        <v>40842.75</v>
      </c>
      <c r="P24" s="184">
        <v>130163.5</v>
      </c>
      <c r="Q24" s="184"/>
      <c r="R24" s="184">
        <v>90493.333333333343</v>
      </c>
      <c r="S24" s="184">
        <v>41271.5</v>
      </c>
      <c r="T24" s="184">
        <v>131764.83333333334</v>
      </c>
    </row>
    <row r="25" spans="1:20" ht="9" customHeight="1" x14ac:dyDescent="0.2">
      <c r="A25" s="183" t="s">
        <v>19</v>
      </c>
      <c r="B25" s="184">
        <v>10072.5</v>
      </c>
      <c r="C25" s="184">
        <v>6477.1666666666661</v>
      </c>
      <c r="D25" s="184">
        <v>16549.666666666664</v>
      </c>
      <c r="E25" s="184"/>
      <c r="F25" s="184">
        <v>10236.916666666662</v>
      </c>
      <c r="G25" s="184">
        <v>6520.1666666666652</v>
      </c>
      <c r="H25" s="184">
        <v>16757.083333333328</v>
      </c>
      <c r="I25" s="184"/>
      <c r="J25" s="184">
        <v>10277.5</v>
      </c>
      <c r="K25" s="184">
        <v>6540.6666666666661</v>
      </c>
      <c r="L25" s="184">
        <v>16818.166666666664</v>
      </c>
      <c r="M25" s="184"/>
      <c r="N25" s="184">
        <v>10436</v>
      </c>
      <c r="O25" s="184">
        <v>6568.1666666666661</v>
      </c>
      <c r="P25" s="184">
        <v>17004.166666666664</v>
      </c>
      <c r="Q25" s="184"/>
      <c r="R25" s="184">
        <v>10527</v>
      </c>
      <c r="S25" s="184">
        <v>6589.1666666666679</v>
      </c>
      <c r="T25" s="184">
        <v>17116.166666666668</v>
      </c>
    </row>
    <row r="26" spans="1:20" ht="9" customHeight="1" x14ac:dyDescent="0.2">
      <c r="A26" s="183" t="s">
        <v>20</v>
      </c>
      <c r="B26" s="184">
        <v>40318</v>
      </c>
      <c r="C26" s="184">
        <v>20379.666666666679</v>
      </c>
      <c r="D26" s="184">
        <v>60697.666666666657</v>
      </c>
      <c r="E26" s="184"/>
      <c r="F26" s="184">
        <v>40868.583333333365</v>
      </c>
      <c r="G26" s="184">
        <v>20453.166666666661</v>
      </c>
      <c r="H26" s="184">
        <v>61321.75</v>
      </c>
      <c r="I26" s="184"/>
      <c r="J26" s="184">
        <v>41500.833333333343</v>
      </c>
      <c r="K26" s="184">
        <v>20538.916666666657</v>
      </c>
      <c r="L26" s="184">
        <v>62039.75</v>
      </c>
      <c r="M26" s="184"/>
      <c r="N26" s="184">
        <v>42397.416666666635</v>
      </c>
      <c r="O26" s="184">
        <v>20858.75</v>
      </c>
      <c r="P26" s="184">
        <v>63256.166666666635</v>
      </c>
      <c r="Q26" s="184"/>
      <c r="R26" s="184">
        <v>43073.166666666693</v>
      </c>
      <c r="S26" s="184">
        <v>21157</v>
      </c>
      <c r="T26" s="184">
        <v>64230.166666666701</v>
      </c>
    </row>
    <row r="27" spans="1:20" ht="9" customHeight="1" x14ac:dyDescent="0.2">
      <c r="A27" s="183" t="s">
        <v>21</v>
      </c>
      <c r="B27" s="184">
        <v>91487</v>
      </c>
      <c r="C27" s="184">
        <v>46561.416666666686</v>
      </c>
      <c r="D27" s="184">
        <v>138048.41666666674</v>
      </c>
      <c r="E27" s="184"/>
      <c r="F27" s="184">
        <v>92287.666666666672</v>
      </c>
      <c r="G27" s="184">
        <v>46783.166666666657</v>
      </c>
      <c r="H27" s="184">
        <v>139070.83333333331</v>
      </c>
      <c r="I27" s="184"/>
      <c r="J27" s="184">
        <v>92255.333333333343</v>
      </c>
      <c r="K27" s="184">
        <v>46557.583333333328</v>
      </c>
      <c r="L27" s="184">
        <v>138812.91666666669</v>
      </c>
      <c r="M27" s="184"/>
      <c r="N27" s="184">
        <v>93921.333333333314</v>
      </c>
      <c r="O27" s="184">
        <v>47057.916666666657</v>
      </c>
      <c r="P27" s="184">
        <v>140979.25</v>
      </c>
      <c r="Q27" s="184"/>
      <c r="R27" s="184">
        <v>95200.166666666642</v>
      </c>
      <c r="S27" s="184">
        <v>47270.166666666679</v>
      </c>
      <c r="T27" s="184">
        <v>142470.33333333331</v>
      </c>
    </row>
    <row r="28" spans="1:20" ht="9" customHeight="1" x14ac:dyDescent="0.2">
      <c r="A28" s="183" t="s">
        <v>22</v>
      </c>
      <c r="B28" s="184">
        <v>32161.666666666672</v>
      </c>
      <c r="C28" s="184">
        <v>19638.083333333336</v>
      </c>
      <c r="D28" s="184">
        <v>51799.75</v>
      </c>
      <c r="E28" s="184"/>
      <c r="F28" s="184">
        <v>32696.583333333325</v>
      </c>
      <c r="G28" s="184">
        <v>19849.5</v>
      </c>
      <c r="H28" s="184">
        <v>52546.083333333314</v>
      </c>
      <c r="I28" s="184"/>
      <c r="J28" s="184">
        <v>33214.916666666664</v>
      </c>
      <c r="K28" s="184">
        <v>20158.583333333325</v>
      </c>
      <c r="L28" s="184">
        <v>53373.5</v>
      </c>
      <c r="M28" s="184"/>
      <c r="N28" s="184">
        <v>33868.5</v>
      </c>
      <c r="O28" s="184">
        <v>20368.083333333328</v>
      </c>
      <c r="P28" s="184">
        <v>54236.583333333321</v>
      </c>
      <c r="Q28" s="184"/>
      <c r="R28" s="184">
        <v>34259.5</v>
      </c>
      <c r="S28" s="184">
        <v>20458.666666666664</v>
      </c>
      <c r="T28" s="184">
        <v>54718.166666666664</v>
      </c>
    </row>
    <row r="29" spans="1:20" ht="12" customHeight="1" x14ac:dyDescent="0.2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</row>
    <row r="30" spans="1:20" ht="9" customHeight="1" x14ac:dyDescent="0.2">
      <c r="A30" s="174" t="s">
        <v>23</v>
      </c>
      <c r="B30" s="189">
        <v>1295597.75</v>
      </c>
      <c r="C30" s="189">
        <v>758881.91666666663</v>
      </c>
      <c r="D30" s="189">
        <v>2054479.666666667</v>
      </c>
      <c r="E30" s="189"/>
      <c r="F30" s="189">
        <v>1307086.916666667</v>
      </c>
      <c r="G30" s="189">
        <v>762620.33333333337</v>
      </c>
      <c r="H30" s="189">
        <v>2069707.25</v>
      </c>
      <c r="I30" s="189"/>
      <c r="J30" s="189">
        <v>1315663.0833333335</v>
      </c>
      <c r="K30" s="189">
        <v>761952.33333333349</v>
      </c>
      <c r="L30" s="189">
        <v>2077615.4166666667</v>
      </c>
      <c r="M30" s="189"/>
      <c r="N30" s="189">
        <v>1334072.4166666665</v>
      </c>
      <c r="O30" s="189">
        <v>767444</v>
      </c>
      <c r="P30" s="189">
        <v>2101516.416666667</v>
      </c>
      <c r="Q30" s="189"/>
      <c r="R30" s="189">
        <v>1347386.5</v>
      </c>
      <c r="S30" s="189">
        <v>771414.5</v>
      </c>
      <c r="T30" s="189">
        <v>2118801</v>
      </c>
    </row>
    <row r="31" spans="1:20" ht="9" customHeight="1" x14ac:dyDescent="0.2">
      <c r="A31" s="172" t="s">
        <v>168</v>
      </c>
      <c r="B31" s="190">
        <v>355229</v>
      </c>
      <c r="C31" s="190">
        <v>213134.83333333323</v>
      </c>
      <c r="D31" s="190">
        <v>568363.83333333314</v>
      </c>
      <c r="E31" s="190">
        <v>0</v>
      </c>
      <c r="F31" s="190">
        <v>357529.33333333384</v>
      </c>
      <c r="G31" s="190">
        <v>213979.4166666668</v>
      </c>
      <c r="H31" s="190">
        <v>571508.7500000007</v>
      </c>
      <c r="I31" s="190">
        <v>0</v>
      </c>
      <c r="J31" s="190">
        <v>358479.16666666605</v>
      </c>
      <c r="K31" s="190">
        <v>213551</v>
      </c>
      <c r="L31" s="190">
        <v>572030.16666666616</v>
      </c>
      <c r="M31" s="190">
        <v>0</v>
      </c>
      <c r="N31" s="190">
        <v>362884.83333333355</v>
      </c>
      <c r="O31" s="190">
        <v>214777.83333333323</v>
      </c>
      <c r="P31" s="190">
        <v>577662.66666666674</v>
      </c>
      <c r="Q31" s="190">
        <v>0</v>
      </c>
      <c r="R31" s="190">
        <v>365891.66666666657</v>
      </c>
      <c r="S31" s="190">
        <v>215920.66666666677</v>
      </c>
      <c r="T31" s="190">
        <v>581812.33333333337</v>
      </c>
    </row>
    <row r="32" spans="1:20" ht="9" customHeight="1" x14ac:dyDescent="0.2">
      <c r="A32" s="172" t="s">
        <v>169</v>
      </c>
      <c r="B32" s="190">
        <v>264154.66666666669</v>
      </c>
      <c r="C32" s="190">
        <v>167567</v>
      </c>
      <c r="D32" s="190">
        <v>431721.66666666651</v>
      </c>
      <c r="E32" s="190"/>
      <c r="F32" s="190">
        <v>264787.16666666669</v>
      </c>
      <c r="G32" s="190">
        <v>167202.25</v>
      </c>
      <c r="H32" s="190">
        <v>431989.41666666663</v>
      </c>
      <c r="I32" s="190"/>
      <c r="J32" s="190">
        <v>265623</v>
      </c>
      <c r="K32" s="190">
        <v>166116.41666666663</v>
      </c>
      <c r="L32" s="190">
        <v>431739.41666666651</v>
      </c>
      <c r="M32" s="190"/>
      <c r="N32" s="190">
        <v>268855.16666666651</v>
      </c>
      <c r="O32" s="190">
        <v>167131</v>
      </c>
      <c r="P32" s="190">
        <v>435986.16666666651</v>
      </c>
      <c r="Q32" s="190"/>
      <c r="R32" s="190">
        <v>270502.5</v>
      </c>
      <c r="S32" s="190">
        <v>167229.16666666651</v>
      </c>
      <c r="T32" s="190">
        <v>437731.66666666645</v>
      </c>
    </row>
    <row r="33" spans="1:20" ht="9" customHeight="1" x14ac:dyDescent="0.2">
      <c r="A33" s="172" t="s">
        <v>0</v>
      </c>
      <c r="B33" s="190">
        <v>261339.83333333358</v>
      </c>
      <c r="C33" s="190">
        <v>163289.91666666672</v>
      </c>
      <c r="D33" s="190">
        <v>424629.75</v>
      </c>
      <c r="E33" s="190"/>
      <c r="F33" s="190">
        <v>264177</v>
      </c>
      <c r="G33" s="190">
        <v>164153</v>
      </c>
      <c r="H33" s="190">
        <v>428330</v>
      </c>
      <c r="I33" s="190"/>
      <c r="J33" s="190">
        <v>266432.25</v>
      </c>
      <c r="K33" s="190">
        <v>163804.3333333334</v>
      </c>
      <c r="L33" s="190">
        <v>430236.58333333337</v>
      </c>
      <c r="M33" s="190"/>
      <c r="N33" s="190">
        <v>269845.66666666686</v>
      </c>
      <c r="O33" s="190">
        <v>164654.41666666669</v>
      </c>
      <c r="P33" s="190">
        <v>434500.08333333355</v>
      </c>
      <c r="Q33" s="190"/>
      <c r="R33" s="190">
        <v>272942.5</v>
      </c>
      <c r="S33" s="190">
        <v>165801.5</v>
      </c>
      <c r="T33" s="190">
        <v>438744</v>
      </c>
    </row>
    <row r="34" spans="1:20" ht="9" customHeight="1" x14ac:dyDescent="0.2">
      <c r="A34" s="172" t="s">
        <v>129</v>
      </c>
      <c r="B34" s="191">
        <v>291225.58333333343</v>
      </c>
      <c r="C34" s="191">
        <v>148690.66666666663</v>
      </c>
      <c r="D34" s="191">
        <v>439916.25</v>
      </c>
      <c r="E34" s="191">
        <v>0</v>
      </c>
      <c r="F34" s="191">
        <v>295609.16666666628</v>
      </c>
      <c r="G34" s="191">
        <v>150653</v>
      </c>
      <c r="H34" s="191">
        <v>446262.1666666664</v>
      </c>
      <c r="I34" s="191">
        <v>0</v>
      </c>
      <c r="J34" s="191">
        <v>299658.41666666686</v>
      </c>
      <c r="K34" s="191">
        <v>151764.41666666674</v>
      </c>
      <c r="L34" s="191">
        <v>451422.8333333336</v>
      </c>
      <c r="M34" s="191">
        <v>0</v>
      </c>
      <c r="N34" s="191">
        <v>304696.91666666651</v>
      </c>
      <c r="O34" s="191">
        <v>153454.75</v>
      </c>
      <c r="P34" s="191">
        <v>458151.66666666651</v>
      </c>
      <c r="Q34" s="191">
        <v>0</v>
      </c>
      <c r="R34" s="191">
        <v>308590.16666666663</v>
      </c>
      <c r="S34" s="191">
        <v>154734.33333333328</v>
      </c>
      <c r="T34" s="191">
        <v>463324.5</v>
      </c>
    </row>
    <row r="35" spans="1:20" ht="9" customHeight="1" x14ac:dyDescent="0.2">
      <c r="A35" s="172" t="s">
        <v>130</v>
      </c>
      <c r="B35" s="191">
        <v>123648.66666666677</v>
      </c>
      <c r="C35" s="191">
        <v>66199.5</v>
      </c>
      <c r="D35" s="191">
        <v>189848.1666666668</v>
      </c>
      <c r="E35" s="191">
        <v>0</v>
      </c>
      <c r="F35" s="191">
        <v>124984.25</v>
      </c>
      <c r="G35" s="191">
        <v>66632.666666666628</v>
      </c>
      <c r="H35" s="191">
        <v>191616.9166666666</v>
      </c>
      <c r="I35" s="191">
        <v>0</v>
      </c>
      <c r="J35" s="191">
        <v>125470.25</v>
      </c>
      <c r="K35" s="191">
        <v>66716.166666666642</v>
      </c>
      <c r="L35" s="191">
        <v>192186.41666666663</v>
      </c>
      <c r="M35" s="191">
        <v>0</v>
      </c>
      <c r="N35" s="191">
        <v>127789.83333333326</v>
      </c>
      <c r="O35" s="191">
        <v>67426</v>
      </c>
      <c r="P35" s="191">
        <v>195215.83333333323</v>
      </c>
      <c r="Q35" s="191">
        <v>0</v>
      </c>
      <c r="R35" s="191">
        <v>129459.66666666667</v>
      </c>
      <c r="S35" s="191">
        <v>67728.83333333327</v>
      </c>
      <c r="T35" s="191">
        <v>197188.5</v>
      </c>
    </row>
    <row r="36" spans="1:20" ht="4.5" customHeight="1" x14ac:dyDescent="0.2">
      <c r="A36" s="192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</row>
    <row r="37" spans="1:20" ht="11.25" customHeight="1" x14ac:dyDescent="0.2">
      <c r="A37" s="12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</row>
    <row r="38" spans="1:20" ht="9" customHeight="1" x14ac:dyDescent="0.2">
      <c r="A38" s="5" t="s">
        <v>183</v>
      </c>
    </row>
    <row r="39" spans="1:20" ht="9" customHeight="1" x14ac:dyDescent="0.2">
      <c r="A39" s="5"/>
    </row>
    <row r="40" spans="1:20" x14ac:dyDescent="0.2">
      <c r="A40" s="178" t="s">
        <v>184</v>
      </c>
    </row>
  </sheetData>
  <mergeCells count="7">
    <mergeCell ref="R3:T3"/>
    <mergeCell ref="A2:P2"/>
    <mergeCell ref="A3:A5"/>
    <mergeCell ref="B3:D3"/>
    <mergeCell ref="F3:H3"/>
    <mergeCell ref="J3:L3"/>
    <mergeCell ref="N3:P3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sqref="A1:F1"/>
    </sheetView>
  </sheetViews>
  <sheetFormatPr defaultColWidth="27" defaultRowHeight="15" x14ac:dyDescent="0.25"/>
  <cols>
    <col min="1" max="1" width="27.42578125" style="218" customWidth="1"/>
    <col min="2" max="6" width="10.5703125" style="201" customWidth="1"/>
    <col min="7" max="255" width="9.140625" style="201" customWidth="1"/>
    <col min="256" max="256" width="27" style="201"/>
    <col min="257" max="257" width="27.42578125" style="201" customWidth="1"/>
    <col min="258" max="262" width="10.5703125" style="201" customWidth="1"/>
    <col min="263" max="511" width="9.140625" style="201" customWidth="1"/>
    <col min="512" max="512" width="27" style="201"/>
    <col min="513" max="513" width="27.42578125" style="201" customWidth="1"/>
    <col min="514" max="518" width="10.5703125" style="201" customWidth="1"/>
    <col min="519" max="767" width="9.140625" style="201" customWidth="1"/>
    <col min="768" max="768" width="27" style="201"/>
    <col min="769" max="769" width="27.42578125" style="201" customWidth="1"/>
    <col min="770" max="774" width="10.5703125" style="201" customWidth="1"/>
    <col min="775" max="1023" width="9.140625" style="201" customWidth="1"/>
    <col min="1024" max="1024" width="27" style="201"/>
    <col min="1025" max="1025" width="27.42578125" style="201" customWidth="1"/>
    <col min="1026" max="1030" width="10.5703125" style="201" customWidth="1"/>
    <col min="1031" max="1279" width="9.140625" style="201" customWidth="1"/>
    <col min="1280" max="1280" width="27" style="201"/>
    <col min="1281" max="1281" width="27.42578125" style="201" customWidth="1"/>
    <col min="1282" max="1286" width="10.5703125" style="201" customWidth="1"/>
    <col min="1287" max="1535" width="9.140625" style="201" customWidth="1"/>
    <col min="1536" max="1536" width="27" style="201"/>
    <col min="1537" max="1537" width="27.42578125" style="201" customWidth="1"/>
    <col min="1538" max="1542" width="10.5703125" style="201" customWidth="1"/>
    <col min="1543" max="1791" width="9.140625" style="201" customWidth="1"/>
    <col min="1792" max="1792" width="27" style="201"/>
    <col min="1793" max="1793" width="27.42578125" style="201" customWidth="1"/>
    <col min="1794" max="1798" width="10.5703125" style="201" customWidth="1"/>
    <col min="1799" max="2047" width="9.140625" style="201" customWidth="1"/>
    <col min="2048" max="2048" width="27" style="201"/>
    <col min="2049" max="2049" width="27.42578125" style="201" customWidth="1"/>
    <col min="2050" max="2054" width="10.5703125" style="201" customWidth="1"/>
    <col min="2055" max="2303" width="9.140625" style="201" customWidth="1"/>
    <col min="2304" max="2304" width="27" style="201"/>
    <col min="2305" max="2305" width="27.42578125" style="201" customWidth="1"/>
    <col min="2306" max="2310" width="10.5703125" style="201" customWidth="1"/>
    <col min="2311" max="2559" width="9.140625" style="201" customWidth="1"/>
    <col min="2560" max="2560" width="27" style="201"/>
    <col min="2561" max="2561" width="27.42578125" style="201" customWidth="1"/>
    <col min="2562" max="2566" width="10.5703125" style="201" customWidth="1"/>
    <col min="2567" max="2815" width="9.140625" style="201" customWidth="1"/>
    <col min="2816" max="2816" width="27" style="201"/>
    <col min="2817" max="2817" width="27.42578125" style="201" customWidth="1"/>
    <col min="2818" max="2822" width="10.5703125" style="201" customWidth="1"/>
    <col min="2823" max="3071" width="9.140625" style="201" customWidth="1"/>
    <col min="3072" max="3072" width="27" style="201"/>
    <col min="3073" max="3073" width="27.42578125" style="201" customWidth="1"/>
    <col min="3074" max="3078" width="10.5703125" style="201" customWidth="1"/>
    <col min="3079" max="3327" width="9.140625" style="201" customWidth="1"/>
    <col min="3328" max="3328" width="27" style="201"/>
    <col min="3329" max="3329" width="27.42578125" style="201" customWidth="1"/>
    <col min="3330" max="3334" width="10.5703125" style="201" customWidth="1"/>
    <col min="3335" max="3583" width="9.140625" style="201" customWidth="1"/>
    <col min="3584" max="3584" width="27" style="201"/>
    <col min="3585" max="3585" width="27.42578125" style="201" customWidth="1"/>
    <col min="3586" max="3590" width="10.5703125" style="201" customWidth="1"/>
    <col min="3591" max="3839" width="9.140625" style="201" customWidth="1"/>
    <col min="3840" max="3840" width="27" style="201"/>
    <col min="3841" max="3841" width="27.42578125" style="201" customWidth="1"/>
    <col min="3842" max="3846" width="10.5703125" style="201" customWidth="1"/>
    <col min="3847" max="4095" width="9.140625" style="201" customWidth="1"/>
    <col min="4096" max="4096" width="27" style="201"/>
    <col min="4097" max="4097" width="27.42578125" style="201" customWidth="1"/>
    <col min="4098" max="4102" width="10.5703125" style="201" customWidth="1"/>
    <col min="4103" max="4351" width="9.140625" style="201" customWidth="1"/>
    <col min="4352" max="4352" width="27" style="201"/>
    <col min="4353" max="4353" width="27.42578125" style="201" customWidth="1"/>
    <col min="4354" max="4358" width="10.5703125" style="201" customWidth="1"/>
    <col min="4359" max="4607" width="9.140625" style="201" customWidth="1"/>
    <col min="4608" max="4608" width="27" style="201"/>
    <col min="4609" max="4609" width="27.42578125" style="201" customWidth="1"/>
    <col min="4610" max="4614" width="10.5703125" style="201" customWidth="1"/>
    <col min="4615" max="4863" width="9.140625" style="201" customWidth="1"/>
    <col min="4864" max="4864" width="27" style="201"/>
    <col min="4865" max="4865" width="27.42578125" style="201" customWidth="1"/>
    <col min="4866" max="4870" width="10.5703125" style="201" customWidth="1"/>
    <col min="4871" max="5119" width="9.140625" style="201" customWidth="1"/>
    <col min="5120" max="5120" width="27" style="201"/>
    <col min="5121" max="5121" width="27.42578125" style="201" customWidth="1"/>
    <col min="5122" max="5126" width="10.5703125" style="201" customWidth="1"/>
    <col min="5127" max="5375" width="9.140625" style="201" customWidth="1"/>
    <col min="5376" max="5376" width="27" style="201"/>
    <col min="5377" max="5377" width="27.42578125" style="201" customWidth="1"/>
    <col min="5378" max="5382" width="10.5703125" style="201" customWidth="1"/>
    <col min="5383" max="5631" width="9.140625" style="201" customWidth="1"/>
    <col min="5632" max="5632" width="27" style="201"/>
    <col min="5633" max="5633" width="27.42578125" style="201" customWidth="1"/>
    <col min="5634" max="5638" width="10.5703125" style="201" customWidth="1"/>
    <col min="5639" max="5887" width="9.140625" style="201" customWidth="1"/>
    <col min="5888" max="5888" width="27" style="201"/>
    <col min="5889" max="5889" width="27.42578125" style="201" customWidth="1"/>
    <col min="5890" max="5894" width="10.5703125" style="201" customWidth="1"/>
    <col min="5895" max="6143" width="9.140625" style="201" customWidth="1"/>
    <col min="6144" max="6144" width="27" style="201"/>
    <col min="6145" max="6145" width="27.42578125" style="201" customWidth="1"/>
    <col min="6146" max="6150" width="10.5703125" style="201" customWidth="1"/>
    <col min="6151" max="6399" width="9.140625" style="201" customWidth="1"/>
    <col min="6400" max="6400" width="27" style="201"/>
    <col min="6401" max="6401" width="27.42578125" style="201" customWidth="1"/>
    <col min="6402" max="6406" width="10.5703125" style="201" customWidth="1"/>
    <col min="6407" max="6655" width="9.140625" style="201" customWidth="1"/>
    <col min="6656" max="6656" width="27" style="201"/>
    <col min="6657" max="6657" width="27.42578125" style="201" customWidth="1"/>
    <col min="6658" max="6662" width="10.5703125" style="201" customWidth="1"/>
    <col min="6663" max="6911" width="9.140625" style="201" customWidth="1"/>
    <col min="6912" max="6912" width="27" style="201"/>
    <col min="6913" max="6913" width="27.42578125" style="201" customWidth="1"/>
    <col min="6914" max="6918" width="10.5703125" style="201" customWidth="1"/>
    <col min="6919" max="7167" width="9.140625" style="201" customWidth="1"/>
    <col min="7168" max="7168" width="27" style="201"/>
    <col min="7169" max="7169" width="27.42578125" style="201" customWidth="1"/>
    <col min="7170" max="7174" width="10.5703125" style="201" customWidth="1"/>
    <col min="7175" max="7423" width="9.140625" style="201" customWidth="1"/>
    <col min="7424" max="7424" width="27" style="201"/>
    <col min="7425" max="7425" width="27.42578125" style="201" customWidth="1"/>
    <col min="7426" max="7430" width="10.5703125" style="201" customWidth="1"/>
    <col min="7431" max="7679" width="9.140625" style="201" customWidth="1"/>
    <col min="7680" max="7680" width="27" style="201"/>
    <col min="7681" max="7681" width="27.42578125" style="201" customWidth="1"/>
    <col min="7682" max="7686" width="10.5703125" style="201" customWidth="1"/>
    <col min="7687" max="7935" width="9.140625" style="201" customWidth="1"/>
    <col min="7936" max="7936" width="27" style="201"/>
    <col min="7937" max="7937" width="27.42578125" style="201" customWidth="1"/>
    <col min="7938" max="7942" width="10.5703125" style="201" customWidth="1"/>
    <col min="7943" max="8191" width="9.140625" style="201" customWidth="1"/>
    <col min="8192" max="8192" width="27" style="201"/>
    <col min="8193" max="8193" width="27.42578125" style="201" customWidth="1"/>
    <col min="8194" max="8198" width="10.5703125" style="201" customWidth="1"/>
    <col min="8199" max="8447" width="9.140625" style="201" customWidth="1"/>
    <col min="8448" max="8448" width="27" style="201"/>
    <col min="8449" max="8449" width="27.42578125" style="201" customWidth="1"/>
    <col min="8450" max="8454" width="10.5703125" style="201" customWidth="1"/>
    <col min="8455" max="8703" width="9.140625" style="201" customWidth="1"/>
    <col min="8704" max="8704" width="27" style="201"/>
    <col min="8705" max="8705" width="27.42578125" style="201" customWidth="1"/>
    <col min="8706" max="8710" width="10.5703125" style="201" customWidth="1"/>
    <col min="8711" max="8959" width="9.140625" style="201" customWidth="1"/>
    <col min="8960" max="8960" width="27" style="201"/>
    <col min="8961" max="8961" width="27.42578125" style="201" customWidth="1"/>
    <col min="8962" max="8966" width="10.5703125" style="201" customWidth="1"/>
    <col min="8967" max="9215" width="9.140625" style="201" customWidth="1"/>
    <col min="9216" max="9216" width="27" style="201"/>
    <col min="9217" max="9217" width="27.42578125" style="201" customWidth="1"/>
    <col min="9218" max="9222" width="10.5703125" style="201" customWidth="1"/>
    <col min="9223" max="9471" width="9.140625" style="201" customWidth="1"/>
    <col min="9472" max="9472" width="27" style="201"/>
    <col min="9473" max="9473" width="27.42578125" style="201" customWidth="1"/>
    <col min="9474" max="9478" width="10.5703125" style="201" customWidth="1"/>
    <col min="9479" max="9727" width="9.140625" style="201" customWidth="1"/>
    <col min="9728" max="9728" width="27" style="201"/>
    <col min="9729" max="9729" width="27.42578125" style="201" customWidth="1"/>
    <col min="9730" max="9734" width="10.5703125" style="201" customWidth="1"/>
    <col min="9735" max="9983" width="9.140625" style="201" customWidth="1"/>
    <col min="9984" max="9984" width="27" style="201"/>
    <col min="9985" max="9985" width="27.42578125" style="201" customWidth="1"/>
    <col min="9986" max="9990" width="10.5703125" style="201" customWidth="1"/>
    <col min="9991" max="10239" width="9.140625" style="201" customWidth="1"/>
    <col min="10240" max="10240" width="27" style="201"/>
    <col min="10241" max="10241" width="27.42578125" style="201" customWidth="1"/>
    <col min="10242" max="10246" width="10.5703125" style="201" customWidth="1"/>
    <col min="10247" max="10495" width="9.140625" style="201" customWidth="1"/>
    <col min="10496" max="10496" width="27" style="201"/>
    <col min="10497" max="10497" width="27.42578125" style="201" customWidth="1"/>
    <col min="10498" max="10502" width="10.5703125" style="201" customWidth="1"/>
    <col min="10503" max="10751" width="9.140625" style="201" customWidth="1"/>
    <col min="10752" max="10752" width="27" style="201"/>
    <col min="10753" max="10753" width="27.42578125" style="201" customWidth="1"/>
    <col min="10754" max="10758" width="10.5703125" style="201" customWidth="1"/>
    <col min="10759" max="11007" width="9.140625" style="201" customWidth="1"/>
    <col min="11008" max="11008" width="27" style="201"/>
    <col min="11009" max="11009" width="27.42578125" style="201" customWidth="1"/>
    <col min="11010" max="11014" width="10.5703125" style="201" customWidth="1"/>
    <col min="11015" max="11263" width="9.140625" style="201" customWidth="1"/>
    <col min="11264" max="11264" width="27" style="201"/>
    <col min="11265" max="11265" width="27.42578125" style="201" customWidth="1"/>
    <col min="11266" max="11270" width="10.5703125" style="201" customWidth="1"/>
    <col min="11271" max="11519" width="9.140625" style="201" customWidth="1"/>
    <col min="11520" max="11520" width="27" style="201"/>
    <col min="11521" max="11521" width="27.42578125" style="201" customWidth="1"/>
    <col min="11522" max="11526" width="10.5703125" style="201" customWidth="1"/>
    <col min="11527" max="11775" width="9.140625" style="201" customWidth="1"/>
    <col min="11776" max="11776" width="27" style="201"/>
    <col min="11777" max="11777" width="27.42578125" style="201" customWidth="1"/>
    <col min="11778" max="11782" width="10.5703125" style="201" customWidth="1"/>
    <col min="11783" max="12031" width="9.140625" style="201" customWidth="1"/>
    <col min="12032" max="12032" width="27" style="201"/>
    <col min="12033" max="12033" width="27.42578125" style="201" customWidth="1"/>
    <col min="12034" max="12038" width="10.5703125" style="201" customWidth="1"/>
    <col min="12039" max="12287" width="9.140625" style="201" customWidth="1"/>
    <col min="12288" max="12288" width="27" style="201"/>
    <col min="12289" max="12289" width="27.42578125" style="201" customWidth="1"/>
    <col min="12290" max="12294" width="10.5703125" style="201" customWidth="1"/>
    <col min="12295" max="12543" width="9.140625" style="201" customWidth="1"/>
    <col min="12544" max="12544" width="27" style="201"/>
    <col min="12545" max="12545" width="27.42578125" style="201" customWidth="1"/>
    <col min="12546" max="12550" width="10.5703125" style="201" customWidth="1"/>
    <col min="12551" max="12799" width="9.140625" style="201" customWidth="1"/>
    <col min="12800" max="12800" width="27" style="201"/>
    <col min="12801" max="12801" width="27.42578125" style="201" customWidth="1"/>
    <col min="12802" max="12806" width="10.5703125" style="201" customWidth="1"/>
    <col min="12807" max="13055" width="9.140625" style="201" customWidth="1"/>
    <col min="13056" max="13056" width="27" style="201"/>
    <col min="13057" max="13057" width="27.42578125" style="201" customWidth="1"/>
    <col min="13058" max="13062" width="10.5703125" style="201" customWidth="1"/>
    <col min="13063" max="13311" width="9.140625" style="201" customWidth="1"/>
    <col min="13312" max="13312" width="27" style="201"/>
    <col min="13313" max="13313" width="27.42578125" style="201" customWidth="1"/>
    <col min="13314" max="13318" width="10.5703125" style="201" customWidth="1"/>
    <col min="13319" max="13567" width="9.140625" style="201" customWidth="1"/>
    <col min="13568" max="13568" width="27" style="201"/>
    <col min="13569" max="13569" width="27.42578125" style="201" customWidth="1"/>
    <col min="13570" max="13574" width="10.5703125" style="201" customWidth="1"/>
    <col min="13575" max="13823" width="9.140625" style="201" customWidth="1"/>
    <col min="13824" max="13824" width="27" style="201"/>
    <col min="13825" max="13825" width="27.42578125" style="201" customWidth="1"/>
    <col min="13826" max="13830" width="10.5703125" style="201" customWidth="1"/>
    <col min="13831" max="14079" width="9.140625" style="201" customWidth="1"/>
    <col min="14080" max="14080" width="27" style="201"/>
    <col min="14081" max="14081" width="27.42578125" style="201" customWidth="1"/>
    <col min="14082" max="14086" width="10.5703125" style="201" customWidth="1"/>
    <col min="14087" max="14335" width="9.140625" style="201" customWidth="1"/>
    <col min="14336" max="14336" width="27" style="201"/>
    <col min="14337" max="14337" width="27.42578125" style="201" customWidth="1"/>
    <col min="14338" max="14342" width="10.5703125" style="201" customWidth="1"/>
    <col min="14343" max="14591" width="9.140625" style="201" customWidth="1"/>
    <col min="14592" max="14592" width="27" style="201"/>
    <col min="14593" max="14593" width="27.42578125" style="201" customWidth="1"/>
    <col min="14594" max="14598" width="10.5703125" style="201" customWidth="1"/>
    <col min="14599" max="14847" width="9.140625" style="201" customWidth="1"/>
    <col min="14848" max="14848" width="27" style="201"/>
    <col min="14849" max="14849" width="27.42578125" style="201" customWidth="1"/>
    <col min="14850" max="14854" width="10.5703125" style="201" customWidth="1"/>
    <col min="14855" max="15103" width="9.140625" style="201" customWidth="1"/>
    <col min="15104" max="15104" width="27" style="201"/>
    <col min="15105" max="15105" width="27.42578125" style="201" customWidth="1"/>
    <col min="15106" max="15110" width="10.5703125" style="201" customWidth="1"/>
    <col min="15111" max="15359" width="9.140625" style="201" customWidth="1"/>
    <col min="15360" max="15360" width="27" style="201"/>
    <col min="15361" max="15361" width="27.42578125" style="201" customWidth="1"/>
    <col min="15362" max="15366" width="10.5703125" style="201" customWidth="1"/>
    <col min="15367" max="15615" width="9.140625" style="201" customWidth="1"/>
    <col min="15616" max="15616" width="27" style="201"/>
    <col min="15617" max="15617" width="27.42578125" style="201" customWidth="1"/>
    <col min="15618" max="15622" width="10.5703125" style="201" customWidth="1"/>
    <col min="15623" max="15871" width="9.140625" style="201" customWidth="1"/>
    <col min="15872" max="15872" width="27" style="201"/>
    <col min="15873" max="15873" width="27.42578125" style="201" customWidth="1"/>
    <col min="15874" max="15878" width="10.5703125" style="201" customWidth="1"/>
    <col min="15879" max="16127" width="9.140625" style="201" customWidth="1"/>
    <col min="16128" max="16128" width="27" style="201"/>
    <col min="16129" max="16129" width="27.42578125" style="201" customWidth="1"/>
    <col min="16130" max="16134" width="10.5703125" style="201" customWidth="1"/>
    <col min="16135" max="16383" width="9.140625" style="201" customWidth="1"/>
    <col min="16384" max="16384" width="27" style="201"/>
  </cols>
  <sheetData>
    <row r="1" spans="1:6" ht="25.5" customHeight="1" x14ac:dyDescent="0.25">
      <c r="A1" s="260" t="s">
        <v>206</v>
      </c>
      <c r="B1" s="260"/>
      <c r="C1" s="260"/>
      <c r="D1" s="260"/>
      <c r="E1" s="260"/>
      <c r="F1" s="260"/>
    </row>
    <row r="2" spans="1:6" s="202" customFormat="1" ht="12" x14ac:dyDescent="0.2">
      <c r="A2" s="261"/>
      <c r="B2" s="261"/>
      <c r="C2" s="261"/>
      <c r="D2" s="261"/>
      <c r="E2" s="261"/>
      <c r="F2" s="261"/>
    </row>
    <row r="3" spans="1:6" s="203" customFormat="1" ht="9" x14ac:dyDescent="0.2">
      <c r="A3" s="262" t="s">
        <v>186</v>
      </c>
      <c r="B3" s="264">
        <v>2007</v>
      </c>
      <c r="C3" s="264">
        <v>2008</v>
      </c>
      <c r="D3" s="264">
        <v>2009</v>
      </c>
      <c r="E3" s="264">
        <v>2010</v>
      </c>
      <c r="F3" s="264">
        <v>2011</v>
      </c>
    </row>
    <row r="4" spans="1:6" s="203" customFormat="1" ht="9" x14ac:dyDescent="0.2">
      <c r="A4" s="263"/>
      <c r="B4" s="265"/>
      <c r="C4" s="265"/>
      <c r="D4" s="265"/>
      <c r="E4" s="265"/>
      <c r="F4" s="265"/>
    </row>
    <row r="5" spans="1:6" s="203" customFormat="1" ht="9" x14ac:dyDescent="0.2">
      <c r="A5" s="111"/>
    </row>
    <row r="6" spans="1:6" s="203" customFormat="1" ht="9" x14ac:dyDescent="0.2">
      <c r="A6" s="204" t="s">
        <v>167</v>
      </c>
      <c r="F6" s="205"/>
    </row>
    <row r="7" spans="1:6" s="207" customFormat="1" ht="9" x14ac:dyDescent="0.15">
      <c r="A7" s="172" t="s">
        <v>168</v>
      </c>
      <c r="B7" s="206">
        <v>118945.32692307691</v>
      </c>
      <c r="C7" s="206">
        <v>116171.26923076925</v>
      </c>
      <c r="D7" s="206">
        <v>114070.57692307692</v>
      </c>
      <c r="E7" s="206">
        <v>112186.26923076921</v>
      </c>
      <c r="F7" s="206">
        <v>110102.8076923077</v>
      </c>
    </row>
    <row r="8" spans="1:6" s="207" customFormat="1" ht="9" x14ac:dyDescent="0.15">
      <c r="A8" s="172" t="s">
        <v>169</v>
      </c>
      <c r="B8" s="206">
        <v>143505.75</v>
      </c>
      <c r="C8" s="206">
        <v>140446.78846153847</v>
      </c>
      <c r="D8" s="206">
        <v>137888.59615384616</v>
      </c>
      <c r="E8" s="206">
        <v>135932.57692307691</v>
      </c>
      <c r="F8" s="206">
        <v>134229.11538461538</v>
      </c>
    </row>
    <row r="9" spans="1:6" s="207" customFormat="1" ht="9" x14ac:dyDescent="0.15">
      <c r="A9" s="172" t="s">
        <v>0</v>
      </c>
      <c r="B9" s="206">
        <v>85403.038461538468</v>
      </c>
      <c r="C9" s="206">
        <v>83573.038461538468</v>
      </c>
      <c r="D9" s="206">
        <v>82573.134615384624</v>
      </c>
      <c r="E9" s="206">
        <v>81426.903846153844</v>
      </c>
      <c r="F9" s="206">
        <v>80294.442307692312</v>
      </c>
    </row>
    <row r="10" spans="1:6" s="207" customFormat="1" ht="9" x14ac:dyDescent="0.15">
      <c r="A10" s="172" t="s">
        <v>129</v>
      </c>
      <c r="B10" s="206">
        <v>99042.788461538468</v>
      </c>
      <c r="C10" s="206">
        <v>95382.788461538454</v>
      </c>
      <c r="D10" s="206">
        <v>93111.307692307688</v>
      </c>
      <c r="E10" s="206">
        <v>92023.480769230766</v>
      </c>
      <c r="F10" s="206">
        <v>91928.961538461546</v>
      </c>
    </row>
    <row r="11" spans="1:6" s="207" customFormat="1" ht="9" x14ac:dyDescent="0.15">
      <c r="A11" s="172" t="s">
        <v>130</v>
      </c>
      <c r="B11" s="206">
        <v>49066.019230769234</v>
      </c>
      <c r="C11" s="206">
        <v>48081.884615384624</v>
      </c>
      <c r="D11" s="206">
        <v>47042.288461538468</v>
      </c>
      <c r="E11" s="206">
        <v>46530.923076923085</v>
      </c>
      <c r="F11" s="206">
        <v>46382.846153846156</v>
      </c>
    </row>
    <row r="12" spans="1:6" s="207" customFormat="1" ht="9" x14ac:dyDescent="0.15">
      <c r="A12" s="208" t="s">
        <v>23</v>
      </c>
      <c r="B12" s="209">
        <v>495962.92307692312</v>
      </c>
      <c r="C12" s="209">
        <v>483655.76923076925</v>
      </c>
      <c r="D12" s="209">
        <v>474685.90384615387</v>
      </c>
      <c r="E12" s="209">
        <v>468100.15384615381</v>
      </c>
      <c r="F12" s="209">
        <v>462938.17307692312</v>
      </c>
    </row>
    <row r="13" spans="1:6" s="207" customFormat="1" ht="9" x14ac:dyDescent="0.15">
      <c r="A13" s="210"/>
      <c r="B13" s="211"/>
      <c r="C13" s="211"/>
      <c r="D13" s="211"/>
      <c r="E13" s="211"/>
      <c r="F13" s="211"/>
    </row>
    <row r="14" spans="1:6" s="207" customFormat="1" ht="9" x14ac:dyDescent="0.15">
      <c r="A14" s="204" t="s">
        <v>170</v>
      </c>
      <c r="B14" s="211"/>
      <c r="C14" s="211"/>
      <c r="D14" s="211"/>
      <c r="E14" s="211"/>
      <c r="F14" s="211"/>
    </row>
    <row r="15" spans="1:6" s="207" customFormat="1" ht="9" x14ac:dyDescent="0.15">
      <c r="A15" s="204" t="s">
        <v>171</v>
      </c>
      <c r="B15" s="211">
        <v>1330.4807692307691</v>
      </c>
      <c r="C15" s="211">
        <v>1313.0576923076917</v>
      </c>
      <c r="D15" s="211">
        <v>1378.3461538461531</v>
      </c>
      <c r="E15" s="211">
        <v>1429.365384615385</v>
      </c>
      <c r="F15" s="211">
        <v>1158.5961538461536</v>
      </c>
    </row>
    <row r="16" spans="1:6" s="207" customFormat="1" ht="9" x14ac:dyDescent="0.15">
      <c r="A16" s="204" t="s">
        <v>172</v>
      </c>
      <c r="B16" s="211">
        <v>10331.038461538461</v>
      </c>
      <c r="C16" s="211">
        <v>9567.076923076922</v>
      </c>
      <c r="D16" s="211">
        <v>9574.3269230769238</v>
      </c>
      <c r="E16" s="211">
        <v>10040.173076923078</v>
      </c>
      <c r="F16" s="211">
        <v>9917.9807692307695</v>
      </c>
    </row>
    <row r="17" spans="1:6" s="207" customFormat="1" ht="9" x14ac:dyDescent="0.15">
      <c r="A17" s="204" t="s">
        <v>173</v>
      </c>
      <c r="B17" s="211">
        <v>20387.403846153848</v>
      </c>
      <c r="C17" s="211">
        <v>19000.634615384624</v>
      </c>
      <c r="D17" s="211">
        <v>18333.826923076926</v>
      </c>
      <c r="E17" s="211">
        <v>18076.5</v>
      </c>
      <c r="F17" s="211">
        <v>17605.942307692312</v>
      </c>
    </row>
    <row r="18" spans="1:6" s="207" customFormat="1" ht="9" x14ac:dyDescent="0.15">
      <c r="A18" s="204" t="s">
        <v>174</v>
      </c>
      <c r="B18" s="211">
        <v>84094.903846153844</v>
      </c>
      <c r="C18" s="211">
        <v>78510.211538461561</v>
      </c>
      <c r="D18" s="211">
        <v>73925.288461538483</v>
      </c>
      <c r="E18" s="211">
        <v>70424.23076923078</v>
      </c>
      <c r="F18" s="211">
        <v>66598.557692307688</v>
      </c>
    </row>
    <row r="19" spans="1:6" s="207" customFormat="1" ht="9" x14ac:dyDescent="0.15">
      <c r="A19" s="204" t="s">
        <v>175</v>
      </c>
      <c r="B19" s="211">
        <v>132614.78846153847</v>
      </c>
      <c r="C19" s="211">
        <v>130896.84615384619</v>
      </c>
      <c r="D19" s="211">
        <v>128399.49999999996</v>
      </c>
      <c r="E19" s="211">
        <v>125374.36538461538</v>
      </c>
      <c r="F19" s="211">
        <v>122248.25000000003</v>
      </c>
    </row>
    <row r="20" spans="1:6" s="207" customFormat="1" ht="9" x14ac:dyDescent="0.15">
      <c r="A20" s="204" t="s">
        <v>176</v>
      </c>
      <c r="B20" s="211">
        <v>66084.769230769249</v>
      </c>
      <c r="C20" s="211">
        <v>64633.423076923078</v>
      </c>
      <c r="D20" s="211">
        <v>63744.288461538476</v>
      </c>
      <c r="E20" s="211">
        <v>63647.326923076929</v>
      </c>
      <c r="F20" s="211">
        <v>64327.76923076922</v>
      </c>
    </row>
    <row r="21" spans="1:6" s="207" customFormat="1" ht="9" x14ac:dyDescent="0.15">
      <c r="A21" s="204" t="s">
        <v>177</v>
      </c>
      <c r="B21" s="211">
        <v>65314.480769230759</v>
      </c>
      <c r="C21" s="211">
        <v>62403.230769230759</v>
      </c>
      <c r="D21" s="211">
        <v>60846.134615384603</v>
      </c>
      <c r="E21" s="211">
        <v>58990.75</v>
      </c>
      <c r="F21" s="211">
        <v>58227.807692307688</v>
      </c>
    </row>
    <row r="22" spans="1:6" s="207" customFormat="1" ht="9" x14ac:dyDescent="0.15">
      <c r="A22" s="204" t="s">
        <v>178</v>
      </c>
      <c r="B22" s="211">
        <v>115805.05769230769</v>
      </c>
      <c r="C22" s="211">
        <v>117331.2884615385</v>
      </c>
      <c r="D22" s="211">
        <v>118484.19230769234</v>
      </c>
      <c r="E22" s="211">
        <v>120117.44230769234</v>
      </c>
      <c r="F22" s="211">
        <v>122853.26923076925</v>
      </c>
    </row>
    <row r="23" spans="1:6" s="207" customFormat="1" ht="9" x14ac:dyDescent="0.15">
      <c r="A23" s="212" t="s">
        <v>1</v>
      </c>
      <c r="B23" s="209">
        <v>495962.92307692306</v>
      </c>
      <c r="C23" s="209">
        <v>483655.76923076931</v>
      </c>
      <c r="D23" s="209">
        <v>474685.90384615387</v>
      </c>
      <c r="E23" s="209">
        <v>468100.15384615387</v>
      </c>
      <c r="F23" s="209">
        <v>462938.17307692306</v>
      </c>
    </row>
    <row r="24" spans="1:6" s="207" customFormat="1" ht="9" x14ac:dyDescent="0.15">
      <c r="A24" s="210"/>
      <c r="B24" s="211"/>
      <c r="C24" s="211"/>
      <c r="D24" s="211"/>
      <c r="E24" s="211"/>
      <c r="F24" s="211"/>
    </row>
    <row r="25" spans="1:6" s="207" customFormat="1" ht="9" x14ac:dyDescent="0.15">
      <c r="A25" s="210"/>
      <c r="B25" s="211"/>
      <c r="C25" s="211"/>
      <c r="D25" s="211"/>
      <c r="E25" s="211"/>
      <c r="F25" s="211"/>
    </row>
    <row r="26" spans="1:6" s="207" customFormat="1" ht="9" x14ac:dyDescent="0.15">
      <c r="A26" s="213" t="s">
        <v>182</v>
      </c>
      <c r="B26" s="211"/>
      <c r="C26" s="211"/>
      <c r="D26" s="211"/>
      <c r="E26" s="211"/>
      <c r="F26" s="211"/>
    </row>
    <row r="27" spans="1:6" s="207" customFormat="1" ht="9" x14ac:dyDescent="0.15">
      <c r="A27" s="210" t="s">
        <v>38</v>
      </c>
      <c r="B27" s="211">
        <v>308404.48076923075</v>
      </c>
      <c r="C27" s="211">
        <v>303102.51923076925</v>
      </c>
      <c r="D27" s="211">
        <v>299427.67307692312</v>
      </c>
      <c r="E27" s="211">
        <v>297393.25</v>
      </c>
      <c r="F27" s="211">
        <v>295772.59615384613</v>
      </c>
    </row>
    <row r="28" spans="1:6" s="207" customFormat="1" ht="9" x14ac:dyDescent="0.15">
      <c r="A28" s="210" t="s">
        <v>39</v>
      </c>
      <c r="B28" s="211">
        <v>187558.44230769228</v>
      </c>
      <c r="C28" s="211">
        <v>180553.25000000003</v>
      </c>
      <c r="D28" s="211">
        <v>175258.23076923075</v>
      </c>
      <c r="E28" s="211">
        <v>170706.90384615384</v>
      </c>
      <c r="F28" s="211">
        <v>167165.57692307694</v>
      </c>
    </row>
    <row r="29" spans="1:6" s="207" customFormat="1" ht="9" x14ac:dyDescent="0.15">
      <c r="A29" s="212" t="s">
        <v>1</v>
      </c>
      <c r="B29" s="209">
        <v>495962.92307692301</v>
      </c>
      <c r="C29" s="209">
        <v>483655.76923076925</v>
      </c>
      <c r="D29" s="209">
        <v>474685.90384615387</v>
      </c>
      <c r="E29" s="209">
        <v>468100.15384615387</v>
      </c>
      <c r="F29" s="209">
        <v>462938.17307692306</v>
      </c>
    </row>
    <row r="30" spans="1:6" s="207" customFormat="1" ht="9" x14ac:dyDescent="0.15">
      <c r="A30" s="214"/>
      <c r="B30" s="215"/>
      <c r="C30" s="215"/>
      <c r="D30" s="215"/>
      <c r="E30" s="215"/>
      <c r="F30" s="215"/>
    </row>
    <row r="31" spans="1:6" s="207" customFormat="1" ht="9" x14ac:dyDescent="0.15"/>
    <row r="32" spans="1:6" s="207" customFormat="1" ht="9" x14ac:dyDescent="0.15">
      <c r="A32" s="207" t="s">
        <v>187</v>
      </c>
    </row>
    <row r="33" spans="1:1" s="207" customFormat="1" ht="9" x14ac:dyDescent="0.15">
      <c r="A33" s="216" t="s">
        <v>183</v>
      </c>
    </row>
    <row r="34" spans="1:1" s="207" customFormat="1" ht="9" x14ac:dyDescent="0.15">
      <c r="A34" s="216"/>
    </row>
    <row r="35" spans="1:1" s="207" customFormat="1" ht="9" x14ac:dyDescent="0.15">
      <c r="A35" s="217" t="s">
        <v>184</v>
      </c>
    </row>
    <row r="36" spans="1:1" s="207" customFormat="1" ht="9" x14ac:dyDescent="0.15"/>
    <row r="37" spans="1:1" s="207" customFormat="1" ht="9" x14ac:dyDescent="0.15">
      <c r="A37" s="210"/>
    </row>
    <row r="38" spans="1:1" s="207" customFormat="1" ht="9" x14ac:dyDescent="0.15">
      <c r="A38" s="210"/>
    </row>
    <row r="39" spans="1:1" s="207" customFormat="1" ht="9" x14ac:dyDescent="0.15">
      <c r="A39" s="210"/>
    </row>
    <row r="40" spans="1:1" s="207" customFormat="1" ht="9" x14ac:dyDescent="0.15"/>
    <row r="41" spans="1:1" s="207" customFormat="1" ht="9" x14ac:dyDescent="0.15"/>
    <row r="42" spans="1:1" s="207" customFormat="1" ht="9" x14ac:dyDescent="0.15"/>
    <row r="43" spans="1:1" s="207" customFormat="1" ht="9" x14ac:dyDescent="0.15"/>
    <row r="44" spans="1:1" s="207" customFormat="1" ht="9" x14ac:dyDescent="0.15"/>
    <row r="45" spans="1:1" s="207" customFormat="1" ht="9" x14ac:dyDescent="0.15"/>
    <row r="46" spans="1:1" s="207" customFormat="1" ht="9" x14ac:dyDescent="0.15"/>
    <row r="47" spans="1:1" s="207" customFormat="1" ht="9" x14ac:dyDescent="0.15"/>
    <row r="48" spans="1:1" s="207" customFormat="1" ht="9" x14ac:dyDescent="0.15"/>
    <row r="49" s="207" customFormat="1" ht="9" x14ac:dyDescent="0.15"/>
    <row r="50" s="207" customFormat="1" ht="9" x14ac:dyDescent="0.15"/>
    <row r="51" s="207" customFormat="1" ht="9" x14ac:dyDescent="0.15"/>
    <row r="52" s="207" customFormat="1" ht="9" x14ac:dyDescent="0.15"/>
    <row r="53" s="207" customFormat="1" ht="9" x14ac:dyDescent="0.15"/>
    <row r="54" s="207" customFormat="1" ht="9" x14ac:dyDescent="0.15"/>
    <row r="55" s="207" customFormat="1" ht="9" x14ac:dyDescent="0.15"/>
    <row r="56" s="207" customFormat="1" ht="9" x14ac:dyDescent="0.15"/>
    <row r="57" s="207" customFormat="1" ht="9" x14ac:dyDescent="0.15"/>
    <row r="58" s="207" customFormat="1" ht="9" x14ac:dyDescent="0.15"/>
    <row r="59" s="207" customFormat="1" ht="9" x14ac:dyDescent="0.15"/>
    <row r="60" s="207" customFormat="1" ht="9" x14ac:dyDescent="0.15"/>
    <row r="61" s="207" customFormat="1" ht="9" x14ac:dyDescent="0.15"/>
    <row r="62" s="207" customFormat="1" ht="9" x14ac:dyDescent="0.15"/>
    <row r="63" s="207" customFormat="1" ht="9" x14ac:dyDescent="0.15"/>
    <row r="64" s="207" customFormat="1" ht="9" x14ac:dyDescent="0.15"/>
    <row r="65" spans="1:1" s="207" customFormat="1" ht="9" x14ac:dyDescent="0.15"/>
    <row r="66" spans="1:1" s="207" customFormat="1" ht="9" x14ac:dyDescent="0.15"/>
    <row r="67" spans="1:1" s="207" customFormat="1" ht="9" x14ac:dyDescent="0.15"/>
    <row r="68" spans="1:1" s="207" customFormat="1" ht="9" x14ac:dyDescent="0.15"/>
    <row r="69" spans="1:1" s="207" customFormat="1" ht="9" x14ac:dyDescent="0.15"/>
    <row r="70" spans="1:1" x14ac:dyDescent="0.25">
      <c r="A70" s="201"/>
    </row>
    <row r="71" spans="1:1" x14ac:dyDescent="0.25">
      <c r="A71" s="201"/>
    </row>
    <row r="72" spans="1:1" x14ac:dyDescent="0.25">
      <c r="A72" s="201"/>
    </row>
    <row r="73" spans="1:1" x14ac:dyDescent="0.25">
      <c r="A73" s="201"/>
    </row>
    <row r="74" spans="1:1" x14ac:dyDescent="0.25">
      <c r="A74" s="201"/>
    </row>
    <row r="75" spans="1:1" x14ac:dyDescent="0.25">
      <c r="A75" s="201"/>
    </row>
    <row r="76" spans="1:1" x14ac:dyDescent="0.25">
      <c r="A76" s="201"/>
    </row>
    <row r="77" spans="1:1" x14ac:dyDescent="0.25">
      <c r="A77" s="201"/>
    </row>
    <row r="78" spans="1:1" x14ac:dyDescent="0.25">
      <c r="A78" s="201"/>
    </row>
    <row r="79" spans="1:1" x14ac:dyDescent="0.25">
      <c r="A79" s="201"/>
    </row>
    <row r="80" spans="1:1" x14ac:dyDescent="0.25">
      <c r="A80" s="201"/>
    </row>
    <row r="81" spans="1:1" x14ac:dyDescent="0.25">
      <c r="A81" s="201"/>
    </row>
    <row r="82" spans="1:1" x14ac:dyDescent="0.25">
      <c r="A82" s="201"/>
    </row>
    <row r="83" spans="1:1" x14ac:dyDescent="0.25">
      <c r="A83" s="201"/>
    </row>
    <row r="84" spans="1:1" x14ac:dyDescent="0.25">
      <c r="A84" s="201"/>
    </row>
    <row r="85" spans="1:1" x14ac:dyDescent="0.25">
      <c r="A85" s="201"/>
    </row>
    <row r="86" spans="1:1" x14ac:dyDescent="0.25">
      <c r="A86" s="201"/>
    </row>
    <row r="87" spans="1:1" x14ac:dyDescent="0.25">
      <c r="A87" s="201"/>
    </row>
    <row r="88" spans="1:1" x14ac:dyDescent="0.25">
      <c r="A88" s="201"/>
    </row>
    <row r="89" spans="1:1" x14ac:dyDescent="0.25">
      <c r="A89" s="201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Normal="100" workbookViewId="0">
      <selection sqref="A1:T1"/>
    </sheetView>
  </sheetViews>
  <sheetFormatPr defaultColWidth="9.28515625" defaultRowHeight="15" x14ac:dyDescent="0.25"/>
  <cols>
    <col min="1" max="1" width="18" style="201" customWidth="1"/>
    <col min="2" max="2" width="9.7109375" style="201" customWidth="1"/>
    <col min="3" max="3" width="9.140625" style="201" customWidth="1"/>
    <col min="4" max="4" width="9.42578125" style="201" customWidth="1"/>
    <col min="5" max="5" width="0.7109375" style="201" customWidth="1"/>
    <col min="6" max="6" width="10.140625" style="201" customWidth="1"/>
    <col min="7" max="8" width="9.7109375" style="201" customWidth="1"/>
    <col min="9" max="9" width="0.7109375" style="201" customWidth="1"/>
    <col min="10" max="12" width="9.7109375" style="201" customWidth="1"/>
    <col min="13" max="13" width="0.7109375" style="201" customWidth="1"/>
    <col min="14" max="16" width="9.7109375" style="201" customWidth="1"/>
    <col min="17" max="17" width="1.28515625" style="201" customWidth="1"/>
    <col min="18" max="20" width="9.7109375" style="201" customWidth="1"/>
    <col min="21" max="252" width="10.85546875" style="201" customWidth="1"/>
    <col min="253" max="253" width="18" style="201" customWidth="1"/>
    <col min="254" max="254" width="9.7109375" style="201" customWidth="1"/>
    <col min="255" max="255" width="9.5703125" style="201" customWidth="1"/>
    <col min="256" max="256" width="9.28515625" style="201"/>
    <col min="257" max="257" width="18" style="201" customWidth="1"/>
    <col min="258" max="258" width="9.7109375" style="201" customWidth="1"/>
    <col min="259" max="259" width="9.140625" style="201" customWidth="1"/>
    <col min="260" max="260" width="9.42578125" style="201" customWidth="1"/>
    <col min="261" max="261" width="0.7109375" style="201" customWidth="1"/>
    <col min="262" max="262" width="10.140625" style="201" customWidth="1"/>
    <col min="263" max="264" width="9.7109375" style="201" customWidth="1"/>
    <col min="265" max="265" width="0.7109375" style="201" customWidth="1"/>
    <col min="266" max="268" width="9.7109375" style="201" customWidth="1"/>
    <col min="269" max="269" width="0.7109375" style="201" customWidth="1"/>
    <col min="270" max="272" width="9.7109375" style="201" customWidth="1"/>
    <col min="273" max="273" width="1.28515625" style="201" customWidth="1"/>
    <col min="274" max="276" width="9.7109375" style="201" customWidth="1"/>
    <col min="277" max="508" width="10.85546875" style="201" customWidth="1"/>
    <col min="509" max="509" width="18" style="201" customWidth="1"/>
    <col min="510" max="510" width="9.7109375" style="201" customWidth="1"/>
    <col min="511" max="511" width="9.5703125" style="201" customWidth="1"/>
    <col min="512" max="512" width="9.28515625" style="201"/>
    <col min="513" max="513" width="18" style="201" customWidth="1"/>
    <col min="514" max="514" width="9.7109375" style="201" customWidth="1"/>
    <col min="515" max="515" width="9.140625" style="201" customWidth="1"/>
    <col min="516" max="516" width="9.42578125" style="201" customWidth="1"/>
    <col min="517" max="517" width="0.7109375" style="201" customWidth="1"/>
    <col min="518" max="518" width="10.140625" style="201" customWidth="1"/>
    <col min="519" max="520" width="9.7109375" style="201" customWidth="1"/>
    <col min="521" max="521" width="0.7109375" style="201" customWidth="1"/>
    <col min="522" max="524" width="9.7109375" style="201" customWidth="1"/>
    <col min="525" max="525" width="0.7109375" style="201" customWidth="1"/>
    <col min="526" max="528" width="9.7109375" style="201" customWidth="1"/>
    <col min="529" max="529" width="1.28515625" style="201" customWidth="1"/>
    <col min="530" max="532" width="9.7109375" style="201" customWidth="1"/>
    <col min="533" max="764" width="10.85546875" style="201" customWidth="1"/>
    <col min="765" max="765" width="18" style="201" customWidth="1"/>
    <col min="766" max="766" width="9.7109375" style="201" customWidth="1"/>
    <col min="767" max="767" width="9.5703125" style="201" customWidth="1"/>
    <col min="768" max="768" width="9.28515625" style="201"/>
    <col min="769" max="769" width="18" style="201" customWidth="1"/>
    <col min="770" max="770" width="9.7109375" style="201" customWidth="1"/>
    <col min="771" max="771" width="9.140625" style="201" customWidth="1"/>
    <col min="772" max="772" width="9.42578125" style="201" customWidth="1"/>
    <col min="773" max="773" width="0.7109375" style="201" customWidth="1"/>
    <col min="774" max="774" width="10.140625" style="201" customWidth="1"/>
    <col min="775" max="776" width="9.7109375" style="201" customWidth="1"/>
    <col min="777" max="777" width="0.7109375" style="201" customWidth="1"/>
    <col min="778" max="780" width="9.7109375" style="201" customWidth="1"/>
    <col min="781" max="781" width="0.7109375" style="201" customWidth="1"/>
    <col min="782" max="784" width="9.7109375" style="201" customWidth="1"/>
    <col min="785" max="785" width="1.28515625" style="201" customWidth="1"/>
    <col min="786" max="788" width="9.7109375" style="201" customWidth="1"/>
    <col min="789" max="1020" width="10.85546875" style="201" customWidth="1"/>
    <col min="1021" max="1021" width="18" style="201" customWidth="1"/>
    <col min="1022" max="1022" width="9.7109375" style="201" customWidth="1"/>
    <col min="1023" max="1023" width="9.5703125" style="201" customWidth="1"/>
    <col min="1024" max="1024" width="9.28515625" style="201"/>
    <col min="1025" max="1025" width="18" style="201" customWidth="1"/>
    <col min="1026" max="1026" width="9.7109375" style="201" customWidth="1"/>
    <col min="1027" max="1027" width="9.140625" style="201" customWidth="1"/>
    <col min="1028" max="1028" width="9.42578125" style="201" customWidth="1"/>
    <col min="1029" max="1029" width="0.7109375" style="201" customWidth="1"/>
    <col min="1030" max="1030" width="10.140625" style="201" customWidth="1"/>
    <col min="1031" max="1032" width="9.7109375" style="201" customWidth="1"/>
    <col min="1033" max="1033" width="0.7109375" style="201" customWidth="1"/>
    <col min="1034" max="1036" width="9.7109375" style="201" customWidth="1"/>
    <col min="1037" max="1037" width="0.7109375" style="201" customWidth="1"/>
    <col min="1038" max="1040" width="9.7109375" style="201" customWidth="1"/>
    <col min="1041" max="1041" width="1.28515625" style="201" customWidth="1"/>
    <col min="1042" max="1044" width="9.7109375" style="201" customWidth="1"/>
    <col min="1045" max="1276" width="10.85546875" style="201" customWidth="1"/>
    <col min="1277" max="1277" width="18" style="201" customWidth="1"/>
    <col min="1278" max="1278" width="9.7109375" style="201" customWidth="1"/>
    <col min="1279" max="1279" width="9.5703125" style="201" customWidth="1"/>
    <col min="1280" max="1280" width="9.28515625" style="201"/>
    <col min="1281" max="1281" width="18" style="201" customWidth="1"/>
    <col min="1282" max="1282" width="9.7109375" style="201" customWidth="1"/>
    <col min="1283" max="1283" width="9.140625" style="201" customWidth="1"/>
    <col min="1284" max="1284" width="9.42578125" style="201" customWidth="1"/>
    <col min="1285" max="1285" width="0.7109375" style="201" customWidth="1"/>
    <col min="1286" max="1286" width="10.140625" style="201" customWidth="1"/>
    <col min="1287" max="1288" width="9.7109375" style="201" customWidth="1"/>
    <col min="1289" max="1289" width="0.7109375" style="201" customWidth="1"/>
    <col min="1290" max="1292" width="9.7109375" style="201" customWidth="1"/>
    <col min="1293" max="1293" width="0.7109375" style="201" customWidth="1"/>
    <col min="1294" max="1296" width="9.7109375" style="201" customWidth="1"/>
    <col min="1297" max="1297" width="1.28515625" style="201" customWidth="1"/>
    <col min="1298" max="1300" width="9.7109375" style="201" customWidth="1"/>
    <col min="1301" max="1532" width="10.85546875" style="201" customWidth="1"/>
    <col min="1533" max="1533" width="18" style="201" customWidth="1"/>
    <col min="1534" max="1534" width="9.7109375" style="201" customWidth="1"/>
    <col min="1535" max="1535" width="9.5703125" style="201" customWidth="1"/>
    <col min="1536" max="1536" width="9.28515625" style="201"/>
    <col min="1537" max="1537" width="18" style="201" customWidth="1"/>
    <col min="1538" max="1538" width="9.7109375" style="201" customWidth="1"/>
    <col min="1539" max="1539" width="9.140625" style="201" customWidth="1"/>
    <col min="1540" max="1540" width="9.42578125" style="201" customWidth="1"/>
    <col min="1541" max="1541" width="0.7109375" style="201" customWidth="1"/>
    <col min="1542" max="1542" width="10.140625" style="201" customWidth="1"/>
    <col min="1543" max="1544" width="9.7109375" style="201" customWidth="1"/>
    <col min="1545" max="1545" width="0.7109375" style="201" customWidth="1"/>
    <col min="1546" max="1548" width="9.7109375" style="201" customWidth="1"/>
    <col min="1549" max="1549" width="0.7109375" style="201" customWidth="1"/>
    <col min="1550" max="1552" width="9.7109375" style="201" customWidth="1"/>
    <col min="1553" max="1553" width="1.28515625" style="201" customWidth="1"/>
    <col min="1554" max="1556" width="9.7109375" style="201" customWidth="1"/>
    <col min="1557" max="1788" width="10.85546875" style="201" customWidth="1"/>
    <col min="1789" max="1789" width="18" style="201" customWidth="1"/>
    <col min="1790" max="1790" width="9.7109375" style="201" customWidth="1"/>
    <col min="1791" max="1791" width="9.5703125" style="201" customWidth="1"/>
    <col min="1792" max="1792" width="9.28515625" style="201"/>
    <col min="1793" max="1793" width="18" style="201" customWidth="1"/>
    <col min="1794" max="1794" width="9.7109375" style="201" customWidth="1"/>
    <col min="1795" max="1795" width="9.140625" style="201" customWidth="1"/>
    <col min="1796" max="1796" width="9.42578125" style="201" customWidth="1"/>
    <col min="1797" max="1797" width="0.7109375" style="201" customWidth="1"/>
    <col min="1798" max="1798" width="10.140625" style="201" customWidth="1"/>
    <col min="1799" max="1800" width="9.7109375" style="201" customWidth="1"/>
    <col min="1801" max="1801" width="0.7109375" style="201" customWidth="1"/>
    <col min="1802" max="1804" width="9.7109375" style="201" customWidth="1"/>
    <col min="1805" max="1805" width="0.7109375" style="201" customWidth="1"/>
    <col min="1806" max="1808" width="9.7109375" style="201" customWidth="1"/>
    <col min="1809" max="1809" width="1.28515625" style="201" customWidth="1"/>
    <col min="1810" max="1812" width="9.7109375" style="201" customWidth="1"/>
    <col min="1813" max="2044" width="10.85546875" style="201" customWidth="1"/>
    <col min="2045" max="2045" width="18" style="201" customWidth="1"/>
    <col min="2046" max="2046" width="9.7109375" style="201" customWidth="1"/>
    <col min="2047" max="2047" width="9.5703125" style="201" customWidth="1"/>
    <col min="2048" max="2048" width="9.28515625" style="201"/>
    <col min="2049" max="2049" width="18" style="201" customWidth="1"/>
    <col min="2050" max="2050" width="9.7109375" style="201" customWidth="1"/>
    <col min="2051" max="2051" width="9.140625" style="201" customWidth="1"/>
    <col min="2052" max="2052" width="9.42578125" style="201" customWidth="1"/>
    <col min="2053" max="2053" width="0.7109375" style="201" customWidth="1"/>
    <col min="2054" max="2054" width="10.140625" style="201" customWidth="1"/>
    <col min="2055" max="2056" width="9.7109375" style="201" customWidth="1"/>
    <col min="2057" max="2057" width="0.7109375" style="201" customWidth="1"/>
    <col min="2058" max="2060" width="9.7109375" style="201" customWidth="1"/>
    <col min="2061" max="2061" width="0.7109375" style="201" customWidth="1"/>
    <col min="2062" max="2064" width="9.7109375" style="201" customWidth="1"/>
    <col min="2065" max="2065" width="1.28515625" style="201" customWidth="1"/>
    <col min="2066" max="2068" width="9.7109375" style="201" customWidth="1"/>
    <col min="2069" max="2300" width="10.85546875" style="201" customWidth="1"/>
    <col min="2301" max="2301" width="18" style="201" customWidth="1"/>
    <col min="2302" max="2302" width="9.7109375" style="201" customWidth="1"/>
    <col min="2303" max="2303" width="9.5703125" style="201" customWidth="1"/>
    <col min="2304" max="2304" width="9.28515625" style="201"/>
    <col min="2305" max="2305" width="18" style="201" customWidth="1"/>
    <col min="2306" max="2306" width="9.7109375" style="201" customWidth="1"/>
    <col min="2307" max="2307" width="9.140625" style="201" customWidth="1"/>
    <col min="2308" max="2308" width="9.42578125" style="201" customWidth="1"/>
    <col min="2309" max="2309" width="0.7109375" style="201" customWidth="1"/>
    <col min="2310" max="2310" width="10.140625" style="201" customWidth="1"/>
    <col min="2311" max="2312" width="9.7109375" style="201" customWidth="1"/>
    <col min="2313" max="2313" width="0.7109375" style="201" customWidth="1"/>
    <col min="2314" max="2316" width="9.7109375" style="201" customWidth="1"/>
    <col min="2317" max="2317" width="0.7109375" style="201" customWidth="1"/>
    <col min="2318" max="2320" width="9.7109375" style="201" customWidth="1"/>
    <col min="2321" max="2321" width="1.28515625" style="201" customWidth="1"/>
    <col min="2322" max="2324" width="9.7109375" style="201" customWidth="1"/>
    <col min="2325" max="2556" width="10.85546875" style="201" customWidth="1"/>
    <col min="2557" max="2557" width="18" style="201" customWidth="1"/>
    <col min="2558" max="2558" width="9.7109375" style="201" customWidth="1"/>
    <col min="2559" max="2559" width="9.5703125" style="201" customWidth="1"/>
    <col min="2560" max="2560" width="9.28515625" style="201"/>
    <col min="2561" max="2561" width="18" style="201" customWidth="1"/>
    <col min="2562" max="2562" width="9.7109375" style="201" customWidth="1"/>
    <col min="2563" max="2563" width="9.140625" style="201" customWidth="1"/>
    <col min="2564" max="2564" width="9.42578125" style="201" customWidth="1"/>
    <col min="2565" max="2565" width="0.7109375" style="201" customWidth="1"/>
    <col min="2566" max="2566" width="10.140625" style="201" customWidth="1"/>
    <col min="2567" max="2568" width="9.7109375" style="201" customWidth="1"/>
    <col min="2569" max="2569" width="0.7109375" style="201" customWidth="1"/>
    <col min="2570" max="2572" width="9.7109375" style="201" customWidth="1"/>
    <col min="2573" max="2573" width="0.7109375" style="201" customWidth="1"/>
    <col min="2574" max="2576" width="9.7109375" style="201" customWidth="1"/>
    <col min="2577" max="2577" width="1.28515625" style="201" customWidth="1"/>
    <col min="2578" max="2580" width="9.7109375" style="201" customWidth="1"/>
    <col min="2581" max="2812" width="10.85546875" style="201" customWidth="1"/>
    <col min="2813" max="2813" width="18" style="201" customWidth="1"/>
    <col min="2814" max="2814" width="9.7109375" style="201" customWidth="1"/>
    <col min="2815" max="2815" width="9.5703125" style="201" customWidth="1"/>
    <col min="2816" max="2816" width="9.28515625" style="201"/>
    <col min="2817" max="2817" width="18" style="201" customWidth="1"/>
    <col min="2818" max="2818" width="9.7109375" style="201" customWidth="1"/>
    <col min="2819" max="2819" width="9.140625" style="201" customWidth="1"/>
    <col min="2820" max="2820" width="9.42578125" style="201" customWidth="1"/>
    <col min="2821" max="2821" width="0.7109375" style="201" customWidth="1"/>
    <col min="2822" max="2822" width="10.140625" style="201" customWidth="1"/>
    <col min="2823" max="2824" width="9.7109375" style="201" customWidth="1"/>
    <col min="2825" max="2825" width="0.7109375" style="201" customWidth="1"/>
    <col min="2826" max="2828" width="9.7109375" style="201" customWidth="1"/>
    <col min="2829" max="2829" width="0.7109375" style="201" customWidth="1"/>
    <col min="2830" max="2832" width="9.7109375" style="201" customWidth="1"/>
    <col min="2833" max="2833" width="1.28515625" style="201" customWidth="1"/>
    <col min="2834" max="2836" width="9.7109375" style="201" customWidth="1"/>
    <col min="2837" max="3068" width="10.85546875" style="201" customWidth="1"/>
    <col min="3069" max="3069" width="18" style="201" customWidth="1"/>
    <col min="3070" max="3070" width="9.7109375" style="201" customWidth="1"/>
    <col min="3071" max="3071" width="9.5703125" style="201" customWidth="1"/>
    <col min="3072" max="3072" width="9.28515625" style="201"/>
    <col min="3073" max="3073" width="18" style="201" customWidth="1"/>
    <col min="3074" max="3074" width="9.7109375" style="201" customWidth="1"/>
    <col min="3075" max="3075" width="9.140625" style="201" customWidth="1"/>
    <col min="3076" max="3076" width="9.42578125" style="201" customWidth="1"/>
    <col min="3077" max="3077" width="0.7109375" style="201" customWidth="1"/>
    <col min="3078" max="3078" width="10.140625" style="201" customWidth="1"/>
    <col min="3079" max="3080" width="9.7109375" style="201" customWidth="1"/>
    <col min="3081" max="3081" width="0.7109375" style="201" customWidth="1"/>
    <col min="3082" max="3084" width="9.7109375" style="201" customWidth="1"/>
    <col min="3085" max="3085" width="0.7109375" style="201" customWidth="1"/>
    <col min="3086" max="3088" width="9.7109375" style="201" customWidth="1"/>
    <col min="3089" max="3089" width="1.28515625" style="201" customWidth="1"/>
    <col min="3090" max="3092" width="9.7109375" style="201" customWidth="1"/>
    <col min="3093" max="3324" width="10.85546875" style="201" customWidth="1"/>
    <col min="3325" max="3325" width="18" style="201" customWidth="1"/>
    <col min="3326" max="3326" width="9.7109375" style="201" customWidth="1"/>
    <col min="3327" max="3327" width="9.5703125" style="201" customWidth="1"/>
    <col min="3328" max="3328" width="9.28515625" style="201"/>
    <col min="3329" max="3329" width="18" style="201" customWidth="1"/>
    <col min="3330" max="3330" width="9.7109375" style="201" customWidth="1"/>
    <col min="3331" max="3331" width="9.140625" style="201" customWidth="1"/>
    <col min="3332" max="3332" width="9.42578125" style="201" customWidth="1"/>
    <col min="3333" max="3333" width="0.7109375" style="201" customWidth="1"/>
    <col min="3334" max="3334" width="10.140625" style="201" customWidth="1"/>
    <col min="3335" max="3336" width="9.7109375" style="201" customWidth="1"/>
    <col min="3337" max="3337" width="0.7109375" style="201" customWidth="1"/>
    <col min="3338" max="3340" width="9.7109375" style="201" customWidth="1"/>
    <col min="3341" max="3341" width="0.7109375" style="201" customWidth="1"/>
    <col min="3342" max="3344" width="9.7109375" style="201" customWidth="1"/>
    <col min="3345" max="3345" width="1.28515625" style="201" customWidth="1"/>
    <col min="3346" max="3348" width="9.7109375" style="201" customWidth="1"/>
    <col min="3349" max="3580" width="10.85546875" style="201" customWidth="1"/>
    <col min="3581" max="3581" width="18" style="201" customWidth="1"/>
    <col min="3582" max="3582" width="9.7109375" style="201" customWidth="1"/>
    <col min="3583" max="3583" width="9.5703125" style="201" customWidth="1"/>
    <col min="3584" max="3584" width="9.28515625" style="201"/>
    <col min="3585" max="3585" width="18" style="201" customWidth="1"/>
    <col min="3586" max="3586" width="9.7109375" style="201" customWidth="1"/>
    <col min="3587" max="3587" width="9.140625" style="201" customWidth="1"/>
    <col min="3588" max="3588" width="9.42578125" style="201" customWidth="1"/>
    <col min="3589" max="3589" width="0.7109375" style="201" customWidth="1"/>
    <col min="3590" max="3590" width="10.140625" style="201" customWidth="1"/>
    <col min="3591" max="3592" width="9.7109375" style="201" customWidth="1"/>
    <col min="3593" max="3593" width="0.7109375" style="201" customWidth="1"/>
    <col min="3594" max="3596" width="9.7109375" style="201" customWidth="1"/>
    <col min="3597" max="3597" width="0.7109375" style="201" customWidth="1"/>
    <col min="3598" max="3600" width="9.7109375" style="201" customWidth="1"/>
    <col min="3601" max="3601" width="1.28515625" style="201" customWidth="1"/>
    <col min="3602" max="3604" width="9.7109375" style="201" customWidth="1"/>
    <col min="3605" max="3836" width="10.85546875" style="201" customWidth="1"/>
    <col min="3837" max="3837" width="18" style="201" customWidth="1"/>
    <col min="3838" max="3838" width="9.7109375" style="201" customWidth="1"/>
    <col min="3839" max="3839" width="9.5703125" style="201" customWidth="1"/>
    <col min="3840" max="3840" width="9.28515625" style="201"/>
    <col min="3841" max="3841" width="18" style="201" customWidth="1"/>
    <col min="3842" max="3842" width="9.7109375" style="201" customWidth="1"/>
    <col min="3843" max="3843" width="9.140625" style="201" customWidth="1"/>
    <col min="3844" max="3844" width="9.42578125" style="201" customWidth="1"/>
    <col min="3845" max="3845" width="0.7109375" style="201" customWidth="1"/>
    <col min="3846" max="3846" width="10.140625" style="201" customWidth="1"/>
    <col min="3847" max="3848" width="9.7109375" style="201" customWidth="1"/>
    <col min="3849" max="3849" width="0.7109375" style="201" customWidth="1"/>
    <col min="3850" max="3852" width="9.7109375" style="201" customWidth="1"/>
    <col min="3853" max="3853" width="0.7109375" style="201" customWidth="1"/>
    <col min="3854" max="3856" width="9.7109375" style="201" customWidth="1"/>
    <col min="3857" max="3857" width="1.28515625" style="201" customWidth="1"/>
    <col min="3858" max="3860" width="9.7109375" style="201" customWidth="1"/>
    <col min="3861" max="4092" width="10.85546875" style="201" customWidth="1"/>
    <col min="4093" max="4093" width="18" style="201" customWidth="1"/>
    <col min="4094" max="4094" width="9.7109375" style="201" customWidth="1"/>
    <col min="4095" max="4095" width="9.5703125" style="201" customWidth="1"/>
    <col min="4096" max="4096" width="9.28515625" style="201"/>
    <col min="4097" max="4097" width="18" style="201" customWidth="1"/>
    <col min="4098" max="4098" width="9.7109375" style="201" customWidth="1"/>
    <col min="4099" max="4099" width="9.140625" style="201" customWidth="1"/>
    <col min="4100" max="4100" width="9.42578125" style="201" customWidth="1"/>
    <col min="4101" max="4101" width="0.7109375" style="201" customWidth="1"/>
    <col min="4102" max="4102" width="10.140625" style="201" customWidth="1"/>
    <col min="4103" max="4104" width="9.7109375" style="201" customWidth="1"/>
    <col min="4105" max="4105" width="0.7109375" style="201" customWidth="1"/>
    <col min="4106" max="4108" width="9.7109375" style="201" customWidth="1"/>
    <col min="4109" max="4109" width="0.7109375" style="201" customWidth="1"/>
    <col min="4110" max="4112" width="9.7109375" style="201" customWidth="1"/>
    <col min="4113" max="4113" width="1.28515625" style="201" customWidth="1"/>
    <col min="4114" max="4116" width="9.7109375" style="201" customWidth="1"/>
    <col min="4117" max="4348" width="10.85546875" style="201" customWidth="1"/>
    <col min="4349" max="4349" width="18" style="201" customWidth="1"/>
    <col min="4350" max="4350" width="9.7109375" style="201" customWidth="1"/>
    <col min="4351" max="4351" width="9.5703125" style="201" customWidth="1"/>
    <col min="4352" max="4352" width="9.28515625" style="201"/>
    <col min="4353" max="4353" width="18" style="201" customWidth="1"/>
    <col min="4354" max="4354" width="9.7109375" style="201" customWidth="1"/>
    <col min="4355" max="4355" width="9.140625" style="201" customWidth="1"/>
    <col min="4356" max="4356" width="9.42578125" style="201" customWidth="1"/>
    <col min="4357" max="4357" width="0.7109375" style="201" customWidth="1"/>
    <col min="4358" max="4358" width="10.140625" style="201" customWidth="1"/>
    <col min="4359" max="4360" width="9.7109375" style="201" customWidth="1"/>
    <col min="4361" max="4361" width="0.7109375" style="201" customWidth="1"/>
    <col min="4362" max="4364" width="9.7109375" style="201" customWidth="1"/>
    <col min="4365" max="4365" width="0.7109375" style="201" customWidth="1"/>
    <col min="4366" max="4368" width="9.7109375" style="201" customWidth="1"/>
    <col min="4369" max="4369" width="1.28515625" style="201" customWidth="1"/>
    <col min="4370" max="4372" width="9.7109375" style="201" customWidth="1"/>
    <col min="4373" max="4604" width="10.85546875" style="201" customWidth="1"/>
    <col min="4605" max="4605" width="18" style="201" customWidth="1"/>
    <col min="4606" max="4606" width="9.7109375" style="201" customWidth="1"/>
    <col min="4607" max="4607" width="9.5703125" style="201" customWidth="1"/>
    <col min="4608" max="4608" width="9.28515625" style="201"/>
    <col min="4609" max="4609" width="18" style="201" customWidth="1"/>
    <col min="4610" max="4610" width="9.7109375" style="201" customWidth="1"/>
    <col min="4611" max="4611" width="9.140625" style="201" customWidth="1"/>
    <col min="4612" max="4612" width="9.42578125" style="201" customWidth="1"/>
    <col min="4613" max="4613" width="0.7109375" style="201" customWidth="1"/>
    <col min="4614" max="4614" width="10.140625" style="201" customWidth="1"/>
    <col min="4615" max="4616" width="9.7109375" style="201" customWidth="1"/>
    <col min="4617" max="4617" width="0.7109375" style="201" customWidth="1"/>
    <col min="4618" max="4620" width="9.7109375" style="201" customWidth="1"/>
    <col min="4621" max="4621" width="0.7109375" style="201" customWidth="1"/>
    <col min="4622" max="4624" width="9.7109375" style="201" customWidth="1"/>
    <col min="4625" max="4625" width="1.28515625" style="201" customWidth="1"/>
    <col min="4626" max="4628" width="9.7109375" style="201" customWidth="1"/>
    <col min="4629" max="4860" width="10.85546875" style="201" customWidth="1"/>
    <col min="4861" max="4861" width="18" style="201" customWidth="1"/>
    <col min="4862" max="4862" width="9.7109375" style="201" customWidth="1"/>
    <col min="4863" max="4863" width="9.5703125" style="201" customWidth="1"/>
    <col min="4864" max="4864" width="9.28515625" style="201"/>
    <col min="4865" max="4865" width="18" style="201" customWidth="1"/>
    <col min="4866" max="4866" width="9.7109375" style="201" customWidth="1"/>
    <col min="4867" max="4867" width="9.140625" style="201" customWidth="1"/>
    <col min="4868" max="4868" width="9.42578125" style="201" customWidth="1"/>
    <col min="4869" max="4869" width="0.7109375" style="201" customWidth="1"/>
    <col min="4870" max="4870" width="10.140625" style="201" customWidth="1"/>
    <col min="4871" max="4872" width="9.7109375" style="201" customWidth="1"/>
    <col min="4873" max="4873" width="0.7109375" style="201" customWidth="1"/>
    <col min="4874" max="4876" width="9.7109375" style="201" customWidth="1"/>
    <col min="4877" max="4877" width="0.7109375" style="201" customWidth="1"/>
    <col min="4878" max="4880" width="9.7109375" style="201" customWidth="1"/>
    <col min="4881" max="4881" width="1.28515625" style="201" customWidth="1"/>
    <col min="4882" max="4884" width="9.7109375" style="201" customWidth="1"/>
    <col min="4885" max="5116" width="10.85546875" style="201" customWidth="1"/>
    <col min="5117" max="5117" width="18" style="201" customWidth="1"/>
    <col min="5118" max="5118" width="9.7109375" style="201" customWidth="1"/>
    <col min="5119" max="5119" width="9.5703125" style="201" customWidth="1"/>
    <col min="5120" max="5120" width="9.28515625" style="201"/>
    <col min="5121" max="5121" width="18" style="201" customWidth="1"/>
    <col min="5122" max="5122" width="9.7109375" style="201" customWidth="1"/>
    <col min="5123" max="5123" width="9.140625" style="201" customWidth="1"/>
    <col min="5124" max="5124" width="9.42578125" style="201" customWidth="1"/>
    <col min="5125" max="5125" width="0.7109375" style="201" customWidth="1"/>
    <col min="5126" max="5126" width="10.140625" style="201" customWidth="1"/>
    <col min="5127" max="5128" width="9.7109375" style="201" customWidth="1"/>
    <col min="5129" max="5129" width="0.7109375" style="201" customWidth="1"/>
    <col min="5130" max="5132" width="9.7109375" style="201" customWidth="1"/>
    <col min="5133" max="5133" width="0.7109375" style="201" customWidth="1"/>
    <col min="5134" max="5136" width="9.7109375" style="201" customWidth="1"/>
    <col min="5137" max="5137" width="1.28515625" style="201" customWidth="1"/>
    <col min="5138" max="5140" width="9.7109375" style="201" customWidth="1"/>
    <col min="5141" max="5372" width="10.85546875" style="201" customWidth="1"/>
    <col min="5373" max="5373" width="18" style="201" customWidth="1"/>
    <col min="5374" max="5374" width="9.7109375" style="201" customWidth="1"/>
    <col min="5375" max="5375" width="9.5703125" style="201" customWidth="1"/>
    <col min="5376" max="5376" width="9.28515625" style="201"/>
    <col min="5377" max="5377" width="18" style="201" customWidth="1"/>
    <col min="5378" max="5378" width="9.7109375" style="201" customWidth="1"/>
    <col min="5379" max="5379" width="9.140625" style="201" customWidth="1"/>
    <col min="5380" max="5380" width="9.42578125" style="201" customWidth="1"/>
    <col min="5381" max="5381" width="0.7109375" style="201" customWidth="1"/>
    <col min="5382" max="5382" width="10.140625" style="201" customWidth="1"/>
    <col min="5383" max="5384" width="9.7109375" style="201" customWidth="1"/>
    <col min="5385" max="5385" width="0.7109375" style="201" customWidth="1"/>
    <col min="5386" max="5388" width="9.7109375" style="201" customWidth="1"/>
    <col min="5389" max="5389" width="0.7109375" style="201" customWidth="1"/>
    <col min="5390" max="5392" width="9.7109375" style="201" customWidth="1"/>
    <col min="5393" max="5393" width="1.28515625" style="201" customWidth="1"/>
    <col min="5394" max="5396" width="9.7109375" style="201" customWidth="1"/>
    <col min="5397" max="5628" width="10.85546875" style="201" customWidth="1"/>
    <col min="5629" max="5629" width="18" style="201" customWidth="1"/>
    <col min="5630" max="5630" width="9.7109375" style="201" customWidth="1"/>
    <col min="5631" max="5631" width="9.5703125" style="201" customWidth="1"/>
    <col min="5632" max="5632" width="9.28515625" style="201"/>
    <col min="5633" max="5633" width="18" style="201" customWidth="1"/>
    <col min="5634" max="5634" width="9.7109375" style="201" customWidth="1"/>
    <col min="5635" max="5635" width="9.140625" style="201" customWidth="1"/>
    <col min="5636" max="5636" width="9.42578125" style="201" customWidth="1"/>
    <col min="5637" max="5637" width="0.7109375" style="201" customWidth="1"/>
    <col min="5638" max="5638" width="10.140625" style="201" customWidth="1"/>
    <col min="5639" max="5640" width="9.7109375" style="201" customWidth="1"/>
    <col min="5641" max="5641" width="0.7109375" style="201" customWidth="1"/>
    <col min="5642" max="5644" width="9.7109375" style="201" customWidth="1"/>
    <col min="5645" max="5645" width="0.7109375" style="201" customWidth="1"/>
    <col min="5646" max="5648" width="9.7109375" style="201" customWidth="1"/>
    <col min="5649" max="5649" width="1.28515625" style="201" customWidth="1"/>
    <col min="5650" max="5652" width="9.7109375" style="201" customWidth="1"/>
    <col min="5653" max="5884" width="10.85546875" style="201" customWidth="1"/>
    <col min="5885" max="5885" width="18" style="201" customWidth="1"/>
    <col min="5886" max="5886" width="9.7109375" style="201" customWidth="1"/>
    <col min="5887" max="5887" width="9.5703125" style="201" customWidth="1"/>
    <col min="5888" max="5888" width="9.28515625" style="201"/>
    <col min="5889" max="5889" width="18" style="201" customWidth="1"/>
    <col min="5890" max="5890" width="9.7109375" style="201" customWidth="1"/>
    <col min="5891" max="5891" width="9.140625" style="201" customWidth="1"/>
    <col min="5892" max="5892" width="9.42578125" style="201" customWidth="1"/>
    <col min="5893" max="5893" width="0.7109375" style="201" customWidth="1"/>
    <col min="5894" max="5894" width="10.140625" style="201" customWidth="1"/>
    <col min="5895" max="5896" width="9.7109375" style="201" customWidth="1"/>
    <col min="5897" max="5897" width="0.7109375" style="201" customWidth="1"/>
    <col min="5898" max="5900" width="9.7109375" style="201" customWidth="1"/>
    <col min="5901" max="5901" width="0.7109375" style="201" customWidth="1"/>
    <col min="5902" max="5904" width="9.7109375" style="201" customWidth="1"/>
    <col min="5905" max="5905" width="1.28515625" style="201" customWidth="1"/>
    <col min="5906" max="5908" width="9.7109375" style="201" customWidth="1"/>
    <col min="5909" max="6140" width="10.85546875" style="201" customWidth="1"/>
    <col min="6141" max="6141" width="18" style="201" customWidth="1"/>
    <col min="6142" max="6142" width="9.7109375" style="201" customWidth="1"/>
    <col min="6143" max="6143" width="9.5703125" style="201" customWidth="1"/>
    <col min="6144" max="6144" width="9.28515625" style="201"/>
    <col min="6145" max="6145" width="18" style="201" customWidth="1"/>
    <col min="6146" max="6146" width="9.7109375" style="201" customWidth="1"/>
    <col min="6147" max="6147" width="9.140625" style="201" customWidth="1"/>
    <col min="6148" max="6148" width="9.42578125" style="201" customWidth="1"/>
    <col min="6149" max="6149" width="0.7109375" style="201" customWidth="1"/>
    <col min="6150" max="6150" width="10.140625" style="201" customWidth="1"/>
    <col min="6151" max="6152" width="9.7109375" style="201" customWidth="1"/>
    <col min="6153" max="6153" width="0.7109375" style="201" customWidth="1"/>
    <col min="6154" max="6156" width="9.7109375" style="201" customWidth="1"/>
    <col min="6157" max="6157" width="0.7109375" style="201" customWidth="1"/>
    <col min="6158" max="6160" width="9.7109375" style="201" customWidth="1"/>
    <col min="6161" max="6161" width="1.28515625" style="201" customWidth="1"/>
    <col min="6162" max="6164" width="9.7109375" style="201" customWidth="1"/>
    <col min="6165" max="6396" width="10.85546875" style="201" customWidth="1"/>
    <col min="6397" max="6397" width="18" style="201" customWidth="1"/>
    <col min="6398" max="6398" width="9.7109375" style="201" customWidth="1"/>
    <col min="6399" max="6399" width="9.5703125" style="201" customWidth="1"/>
    <col min="6400" max="6400" width="9.28515625" style="201"/>
    <col min="6401" max="6401" width="18" style="201" customWidth="1"/>
    <col min="6402" max="6402" width="9.7109375" style="201" customWidth="1"/>
    <col min="6403" max="6403" width="9.140625" style="201" customWidth="1"/>
    <col min="6404" max="6404" width="9.42578125" style="201" customWidth="1"/>
    <col min="6405" max="6405" width="0.7109375" style="201" customWidth="1"/>
    <col min="6406" max="6406" width="10.140625" style="201" customWidth="1"/>
    <col min="6407" max="6408" width="9.7109375" style="201" customWidth="1"/>
    <col min="6409" max="6409" width="0.7109375" style="201" customWidth="1"/>
    <col min="6410" max="6412" width="9.7109375" style="201" customWidth="1"/>
    <col min="6413" max="6413" width="0.7109375" style="201" customWidth="1"/>
    <col min="6414" max="6416" width="9.7109375" style="201" customWidth="1"/>
    <col min="6417" max="6417" width="1.28515625" style="201" customWidth="1"/>
    <col min="6418" max="6420" width="9.7109375" style="201" customWidth="1"/>
    <col min="6421" max="6652" width="10.85546875" style="201" customWidth="1"/>
    <col min="6653" max="6653" width="18" style="201" customWidth="1"/>
    <col min="6654" max="6654" width="9.7109375" style="201" customWidth="1"/>
    <col min="6655" max="6655" width="9.5703125" style="201" customWidth="1"/>
    <col min="6656" max="6656" width="9.28515625" style="201"/>
    <col min="6657" max="6657" width="18" style="201" customWidth="1"/>
    <col min="6658" max="6658" width="9.7109375" style="201" customWidth="1"/>
    <col min="6659" max="6659" width="9.140625" style="201" customWidth="1"/>
    <col min="6660" max="6660" width="9.42578125" style="201" customWidth="1"/>
    <col min="6661" max="6661" width="0.7109375" style="201" customWidth="1"/>
    <col min="6662" max="6662" width="10.140625" style="201" customWidth="1"/>
    <col min="6663" max="6664" width="9.7109375" style="201" customWidth="1"/>
    <col min="6665" max="6665" width="0.7109375" style="201" customWidth="1"/>
    <col min="6666" max="6668" width="9.7109375" style="201" customWidth="1"/>
    <col min="6669" max="6669" width="0.7109375" style="201" customWidth="1"/>
    <col min="6670" max="6672" width="9.7109375" style="201" customWidth="1"/>
    <col min="6673" max="6673" width="1.28515625" style="201" customWidth="1"/>
    <col min="6674" max="6676" width="9.7109375" style="201" customWidth="1"/>
    <col min="6677" max="6908" width="10.85546875" style="201" customWidth="1"/>
    <col min="6909" max="6909" width="18" style="201" customWidth="1"/>
    <col min="6910" max="6910" width="9.7109375" style="201" customWidth="1"/>
    <col min="6911" max="6911" width="9.5703125" style="201" customWidth="1"/>
    <col min="6912" max="6912" width="9.28515625" style="201"/>
    <col min="6913" max="6913" width="18" style="201" customWidth="1"/>
    <col min="6914" max="6914" width="9.7109375" style="201" customWidth="1"/>
    <col min="6915" max="6915" width="9.140625" style="201" customWidth="1"/>
    <col min="6916" max="6916" width="9.42578125" style="201" customWidth="1"/>
    <col min="6917" max="6917" width="0.7109375" style="201" customWidth="1"/>
    <col min="6918" max="6918" width="10.140625" style="201" customWidth="1"/>
    <col min="6919" max="6920" width="9.7109375" style="201" customWidth="1"/>
    <col min="6921" max="6921" width="0.7109375" style="201" customWidth="1"/>
    <col min="6922" max="6924" width="9.7109375" style="201" customWidth="1"/>
    <col min="6925" max="6925" width="0.7109375" style="201" customWidth="1"/>
    <col min="6926" max="6928" width="9.7109375" style="201" customWidth="1"/>
    <col min="6929" max="6929" width="1.28515625" style="201" customWidth="1"/>
    <col min="6930" max="6932" width="9.7109375" style="201" customWidth="1"/>
    <col min="6933" max="7164" width="10.85546875" style="201" customWidth="1"/>
    <col min="7165" max="7165" width="18" style="201" customWidth="1"/>
    <col min="7166" max="7166" width="9.7109375" style="201" customWidth="1"/>
    <col min="7167" max="7167" width="9.5703125" style="201" customWidth="1"/>
    <col min="7168" max="7168" width="9.28515625" style="201"/>
    <col min="7169" max="7169" width="18" style="201" customWidth="1"/>
    <col min="7170" max="7170" width="9.7109375" style="201" customWidth="1"/>
    <col min="7171" max="7171" width="9.140625" style="201" customWidth="1"/>
    <col min="7172" max="7172" width="9.42578125" style="201" customWidth="1"/>
    <col min="7173" max="7173" width="0.7109375" style="201" customWidth="1"/>
    <col min="7174" max="7174" width="10.140625" style="201" customWidth="1"/>
    <col min="7175" max="7176" width="9.7109375" style="201" customWidth="1"/>
    <col min="7177" max="7177" width="0.7109375" style="201" customWidth="1"/>
    <col min="7178" max="7180" width="9.7109375" style="201" customWidth="1"/>
    <col min="7181" max="7181" width="0.7109375" style="201" customWidth="1"/>
    <col min="7182" max="7184" width="9.7109375" style="201" customWidth="1"/>
    <col min="7185" max="7185" width="1.28515625" style="201" customWidth="1"/>
    <col min="7186" max="7188" width="9.7109375" style="201" customWidth="1"/>
    <col min="7189" max="7420" width="10.85546875" style="201" customWidth="1"/>
    <col min="7421" max="7421" width="18" style="201" customWidth="1"/>
    <col min="7422" max="7422" width="9.7109375" style="201" customWidth="1"/>
    <col min="7423" max="7423" width="9.5703125" style="201" customWidth="1"/>
    <col min="7424" max="7424" width="9.28515625" style="201"/>
    <col min="7425" max="7425" width="18" style="201" customWidth="1"/>
    <col min="7426" max="7426" width="9.7109375" style="201" customWidth="1"/>
    <col min="7427" max="7427" width="9.140625" style="201" customWidth="1"/>
    <col min="7428" max="7428" width="9.42578125" style="201" customWidth="1"/>
    <col min="7429" max="7429" width="0.7109375" style="201" customWidth="1"/>
    <col min="7430" max="7430" width="10.140625" style="201" customWidth="1"/>
    <col min="7431" max="7432" width="9.7109375" style="201" customWidth="1"/>
    <col min="7433" max="7433" width="0.7109375" style="201" customWidth="1"/>
    <col min="7434" max="7436" width="9.7109375" style="201" customWidth="1"/>
    <col min="7437" max="7437" width="0.7109375" style="201" customWidth="1"/>
    <col min="7438" max="7440" width="9.7109375" style="201" customWidth="1"/>
    <col min="7441" max="7441" width="1.28515625" style="201" customWidth="1"/>
    <col min="7442" max="7444" width="9.7109375" style="201" customWidth="1"/>
    <col min="7445" max="7676" width="10.85546875" style="201" customWidth="1"/>
    <col min="7677" max="7677" width="18" style="201" customWidth="1"/>
    <col min="7678" max="7678" width="9.7109375" style="201" customWidth="1"/>
    <col min="7679" max="7679" width="9.5703125" style="201" customWidth="1"/>
    <col min="7680" max="7680" width="9.28515625" style="201"/>
    <col min="7681" max="7681" width="18" style="201" customWidth="1"/>
    <col min="7682" max="7682" width="9.7109375" style="201" customWidth="1"/>
    <col min="7683" max="7683" width="9.140625" style="201" customWidth="1"/>
    <col min="7684" max="7684" width="9.42578125" style="201" customWidth="1"/>
    <col min="7685" max="7685" width="0.7109375" style="201" customWidth="1"/>
    <col min="7686" max="7686" width="10.140625" style="201" customWidth="1"/>
    <col min="7687" max="7688" width="9.7109375" style="201" customWidth="1"/>
    <col min="7689" max="7689" width="0.7109375" style="201" customWidth="1"/>
    <col min="7690" max="7692" width="9.7109375" style="201" customWidth="1"/>
    <col min="7693" max="7693" width="0.7109375" style="201" customWidth="1"/>
    <col min="7694" max="7696" width="9.7109375" style="201" customWidth="1"/>
    <col min="7697" max="7697" width="1.28515625" style="201" customWidth="1"/>
    <col min="7698" max="7700" width="9.7109375" style="201" customWidth="1"/>
    <col min="7701" max="7932" width="10.85546875" style="201" customWidth="1"/>
    <col min="7933" max="7933" width="18" style="201" customWidth="1"/>
    <col min="7934" max="7934" width="9.7109375" style="201" customWidth="1"/>
    <col min="7935" max="7935" width="9.5703125" style="201" customWidth="1"/>
    <col min="7936" max="7936" width="9.28515625" style="201"/>
    <col min="7937" max="7937" width="18" style="201" customWidth="1"/>
    <col min="7938" max="7938" width="9.7109375" style="201" customWidth="1"/>
    <col min="7939" max="7939" width="9.140625" style="201" customWidth="1"/>
    <col min="7940" max="7940" width="9.42578125" style="201" customWidth="1"/>
    <col min="7941" max="7941" width="0.7109375" style="201" customWidth="1"/>
    <col min="7942" max="7942" width="10.140625" style="201" customWidth="1"/>
    <col min="7943" max="7944" width="9.7109375" style="201" customWidth="1"/>
    <col min="7945" max="7945" width="0.7109375" style="201" customWidth="1"/>
    <col min="7946" max="7948" width="9.7109375" style="201" customWidth="1"/>
    <col min="7949" max="7949" width="0.7109375" style="201" customWidth="1"/>
    <col min="7950" max="7952" width="9.7109375" style="201" customWidth="1"/>
    <col min="7953" max="7953" width="1.28515625" style="201" customWidth="1"/>
    <col min="7954" max="7956" width="9.7109375" style="201" customWidth="1"/>
    <col min="7957" max="8188" width="10.85546875" style="201" customWidth="1"/>
    <col min="8189" max="8189" width="18" style="201" customWidth="1"/>
    <col min="8190" max="8190" width="9.7109375" style="201" customWidth="1"/>
    <col min="8191" max="8191" width="9.5703125" style="201" customWidth="1"/>
    <col min="8192" max="8192" width="9.28515625" style="201"/>
    <col min="8193" max="8193" width="18" style="201" customWidth="1"/>
    <col min="8194" max="8194" width="9.7109375" style="201" customWidth="1"/>
    <col min="8195" max="8195" width="9.140625" style="201" customWidth="1"/>
    <col min="8196" max="8196" width="9.42578125" style="201" customWidth="1"/>
    <col min="8197" max="8197" width="0.7109375" style="201" customWidth="1"/>
    <col min="8198" max="8198" width="10.140625" style="201" customWidth="1"/>
    <col min="8199" max="8200" width="9.7109375" style="201" customWidth="1"/>
    <col min="8201" max="8201" width="0.7109375" style="201" customWidth="1"/>
    <col min="8202" max="8204" width="9.7109375" style="201" customWidth="1"/>
    <col min="8205" max="8205" width="0.7109375" style="201" customWidth="1"/>
    <col min="8206" max="8208" width="9.7109375" style="201" customWidth="1"/>
    <col min="8209" max="8209" width="1.28515625" style="201" customWidth="1"/>
    <col min="8210" max="8212" width="9.7109375" style="201" customWidth="1"/>
    <col min="8213" max="8444" width="10.85546875" style="201" customWidth="1"/>
    <col min="8445" max="8445" width="18" style="201" customWidth="1"/>
    <col min="8446" max="8446" width="9.7109375" style="201" customWidth="1"/>
    <col min="8447" max="8447" width="9.5703125" style="201" customWidth="1"/>
    <col min="8448" max="8448" width="9.28515625" style="201"/>
    <col min="8449" max="8449" width="18" style="201" customWidth="1"/>
    <col min="8450" max="8450" width="9.7109375" style="201" customWidth="1"/>
    <col min="8451" max="8451" width="9.140625" style="201" customWidth="1"/>
    <col min="8452" max="8452" width="9.42578125" style="201" customWidth="1"/>
    <col min="8453" max="8453" width="0.7109375" style="201" customWidth="1"/>
    <col min="8454" max="8454" width="10.140625" style="201" customWidth="1"/>
    <col min="8455" max="8456" width="9.7109375" style="201" customWidth="1"/>
    <col min="8457" max="8457" width="0.7109375" style="201" customWidth="1"/>
    <col min="8458" max="8460" width="9.7109375" style="201" customWidth="1"/>
    <col min="8461" max="8461" width="0.7109375" style="201" customWidth="1"/>
    <col min="8462" max="8464" width="9.7109375" style="201" customWidth="1"/>
    <col min="8465" max="8465" width="1.28515625" style="201" customWidth="1"/>
    <col min="8466" max="8468" width="9.7109375" style="201" customWidth="1"/>
    <col min="8469" max="8700" width="10.85546875" style="201" customWidth="1"/>
    <col min="8701" max="8701" width="18" style="201" customWidth="1"/>
    <col min="8702" max="8702" width="9.7109375" style="201" customWidth="1"/>
    <col min="8703" max="8703" width="9.5703125" style="201" customWidth="1"/>
    <col min="8704" max="8704" width="9.28515625" style="201"/>
    <col min="8705" max="8705" width="18" style="201" customWidth="1"/>
    <col min="8706" max="8706" width="9.7109375" style="201" customWidth="1"/>
    <col min="8707" max="8707" width="9.140625" style="201" customWidth="1"/>
    <col min="8708" max="8708" width="9.42578125" style="201" customWidth="1"/>
    <col min="8709" max="8709" width="0.7109375" style="201" customWidth="1"/>
    <col min="8710" max="8710" width="10.140625" style="201" customWidth="1"/>
    <col min="8711" max="8712" width="9.7109375" style="201" customWidth="1"/>
    <col min="8713" max="8713" width="0.7109375" style="201" customWidth="1"/>
    <col min="8714" max="8716" width="9.7109375" style="201" customWidth="1"/>
    <col min="8717" max="8717" width="0.7109375" style="201" customWidth="1"/>
    <col min="8718" max="8720" width="9.7109375" style="201" customWidth="1"/>
    <col min="8721" max="8721" width="1.28515625" style="201" customWidth="1"/>
    <col min="8722" max="8724" width="9.7109375" style="201" customWidth="1"/>
    <col min="8725" max="8956" width="10.85546875" style="201" customWidth="1"/>
    <col min="8957" max="8957" width="18" style="201" customWidth="1"/>
    <col min="8958" max="8958" width="9.7109375" style="201" customWidth="1"/>
    <col min="8959" max="8959" width="9.5703125" style="201" customWidth="1"/>
    <col min="8960" max="8960" width="9.28515625" style="201"/>
    <col min="8961" max="8961" width="18" style="201" customWidth="1"/>
    <col min="8962" max="8962" width="9.7109375" style="201" customWidth="1"/>
    <col min="8963" max="8963" width="9.140625" style="201" customWidth="1"/>
    <col min="8964" max="8964" width="9.42578125" style="201" customWidth="1"/>
    <col min="8965" max="8965" width="0.7109375" style="201" customWidth="1"/>
    <col min="8966" max="8966" width="10.140625" style="201" customWidth="1"/>
    <col min="8967" max="8968" width="9.7109375" style="201" customWidth="1"/>
    <col min="8969" max="8969" width="0.7109375" style="201" customWidth="1"/>
    <col min="8970" max="8972" width="9.7109375" style="201" customWidth="1"/>
    <col min="8973" max="8973" width="0.7109375" style="201" customWidth="1"/>
    <col min="8974" max="8976" width="9.7109375" style="201" customWidth="1"/>
    <col min="8977" max="8977" width="1.28515625" style="201" customWidth="1"/>
    <col min="8978" max="8980" width="9.7109375" style="201" customWidth="1"/>
    <col min="8981" max="9212" width="10.85546875" style="201" customWidth="1"/>
    <col min="9213" max="9213" width="18" style="201" customWidth="1"/>
    <col min="9214" max="9214" width="9.7109375" style="201" customWidth="1"/>
    <col min="9215" max="9215" width="9.5703125" style="201" customWidth="1"/>
    <col min="9216" max="9216" width="9.28515625" style="201"/>
    <col min="9217" max="9217" width="18" style="201" customWidth="1"/>
    <col min="9218" max="9218" width="9.7109375" style="201" customWidth="1"/>
    <col min="9219" max="9219" width="9.140625" style="201" customWidth="1"/>
    <col min="9220" max="9220" width="9.42578125" style="201" customWidth="1"/>
    <col min="9221" max="9221" width="0.7109375" style="201" customWidth="1"/>
    <col min="9222" max="9222" width="10.140625" style="201" customWidth="1"/>
    <col min="9223" max="9224" width="9.7109375" style="201" customWidth="1"/>
    <col min="9225" max="9225" width="0.7109375" style="201" customWidth="1"/>
    <col min="9226" max="9228" width="9.7109375" style="201" customWidth="1"/>
    <col min="9229" max="9229" width="0.7109375" style="201" customWidth="1"/>
    <col min="9230" max="9232" width="9.7109375" style="201" customWidth="1"/>
    <col min="9233" max="9233" width="1.28515625" style="201" customWidth="1"/>
    <col min="9234" max="9236" width="9.7109375" style="201" customWidth="1"/>
    <col min="9237" max="9468" width="10.85546875" style="201" customWidth="1"/>
    <col min="9469" max="9469" width="18" style="201" customWidth="1"/>
    <col min="9470" max="9470" width="9.7109375" style="201" customWidth="1"/>
    <col min="9471" max="9471" width="9.5703125" style="201" customWidth="1"/>
    <col min="9472" max="9472" width="9.28515625" style="201"/>
    <col min="9473" max="9473" width="18" style="201" customWidth="1"/>
    <col min="9474" max="9474" width="9.7109375" style="201" customWidth="1"/>
    <col min="9475" max="9475" width="9.140625" style="201" customWidth="1"/>
    <col min="9476" max="9476" width="9.42578125" style="201" customWidth="1"/>
    <col min="9477" max="9477" width="0.7109375" style="201" customWidth="1"/>
    <col min="9478" max="9478" width="10.140625" style="201" customWidth="1"/>
    <col min="9479" max="9480" width="9.7109375" style="201" customWidth="1"/>
    <col min="9481" max="9481" width="0.7109375" style="201" customWidth="1"/>
    <col min="9482" max="9484" width="9.7109375" style="201" customWidth="1"/>
    <col min="9485" max="9485" width="0.7109375" style="201" customWidth="1"/>
    <col min="9486" max="9488" width="9.7109375" style="201" customWidth="1"/>
    <col min="9489" max="9489" width="1.28515625" style="201" customWidth="1"/>
    <col min="9490" max="9492" width="9.7109375" style="201" customWidth="1"/>
    <col min="9493" max="9724" width="10.85546875" style="201" customWidth="1"/>
    <col min="9725" max="9725" width="18" style="201" customWidth="1"/>
    <col min="9726" max="9726" width="9.7109375" style="201" customWidth="1"/>
    <col min="9727" max="9727" width="9.5703125" style="201" customWidth="1"/>
    <col min="9728" max="9728" width="9.28515625" style="201"/>
    <col min="9729" max="9729" width="18" style="201" customWidth="1"/>
    <col min="9730" max="9730" width="9.7109375" style="201" customWidth="1"/>
    <col min="9731" max="9731" width="9.140625" style="201" customWidth="1"/>
    <col min="9732" max="9732" width="9.42578125" style="201" customWidth="1"/>
    <col min="9733" max="9733" width="0.7109375" style="201" customWidth="1"/>
    <col min="9734" max="9734" width="10.140625" style="201" customWidth="1"/>
    <col min="9735" max="9736" width="9.7109375" style="201" customWidth="1"/>
    <col min="9737" max="9737" width="0.7109375" style="201" customWidth="1"/>
    <col min="9738" max="9740" width="9.7109375" style="201" customWidth="1"/>
    <col min="9741" max="9741" width="0.7109375" style="201" customWidth="1"/>
    <col min="9742" max="9744" width="9.7109375" style="201" customWidth="1"/>
    <col min="9745" max="9745" width="1.28515625" style="201" customWidth="1"/>
    <col min="9746" max="9748" width="9.7109375" style="201" customWidth="1"/>
    <col min="9749" max="9980" width="10.85546875" style="201" customWidth="1"/>
    <col min="9981" max="9981" width="18" style="201" customWidth="1"/>
    <col min="9982" max="9982" width="9.7109375" style="201" customWidth="1"/>
    <col min="9983" max="9983" width="9.5703125" style="201" customWidth="1"/>
    <col min="9984" max="9984" width="9.28515625" style="201"/>
    <col min="9985" max="9985" width="18" style="201" customWidth="1"/>
    <col min="9986" max="9986" width="9.7109375" style="201" customWidth="1"/>
    <col min="9987" max="9987" width="9.140625" style="201" customWidth="1"/>
    <col min="9988" max="9988" width="9.42578125" style="201" customWidth="1"/>
    <col min="9989" max="9989" width="0.7109375" style="201" customWidth="1"/>
    <col min="9990" max="9990" width="10.140625" style="201" customWidth="1"/>
    <col min="9991" max="9992" width="9.7109375" style="201" customWidth="1"/>
    <col min="9993" max="9993" width="0.7109375" style="201" customWidth="1"/>
    <col min="9994" max="9996" width="9.7109375" style="201" customWidth="1"/>
    <col min="9997" max="9997" width="0.7109375" style="201" customWidth="1"/>
    <col min="9998" max="10000" width="9.7109375" style="201" customWidth="1"/>
    <col min="10001" max="10001" width="1.28515625" style="201" customWidth="1"/>
    <col min="10002" max="10004" width="9.7109375" style="201" customWidth="1"/>
    <col min="10005" max="10236" width="10.85546875" style="201" customWidth="1"/>
    <col min="10237" max="10237" width="18" style="201" customWidth="1"/>
    <col min="10238" max="10238" width="9.7109375" style="201" customWidth="1"/>
    <col min="10239" max="10239" width="9.5703125" style="201" customWidth="1"/>
    <col min="10240" max="10240" width="9.28515625" style="201"/>
    <col min="10241" max="10241" width="18" style="201" customWidth="1"/>
    <col min="10242" max="10242" width="9.7109375" style="201" customWidth="1"/>
    <col min="10243" max="10243" width="9.140625" style="201" customWidth="1"/>
    <col min="10244" max="10244" width="9.42578125" style="201" customWidth="1"/>
    <col min="10245" max="10245" width="0.7109375" style="201" customWidth="1"/>
    <col min="10246" max="10246" width="10.140625" style="201" customWidth="1"/>
    <col min="10247" max="10248" width="9.7109375" style="201" customWidth="1"/>
    <col min="10249" max="10249" width="0.7109375" style="201" customWidth="1"/>
    <col min="10250" max="10252" width="9.7109375" style="201" customWidth="1"/>
    <col min="10253" max="10253" width="0.7109375" style="201" customWidth="1"/>
    <col min="10254" max="10256" width="9.7109375" style="201" customWidth="1"/>
    <col min="10257" max="10257" width="1.28515625" style="201" customWidth="1"/>
    <col min="10258" max="10260" width="9.7109375" style="201" customWidth="1"/>
    <col min="10261" max="10492" width="10.85546875" style="201" customWidth="1"/>
    <col min="10493" max="10493" width="18" style="201" customWidth="1"/>
    <col min="10494" max="10494" width="9.7109375" style="201" customWidth="1"/>
    <col min="10495" max="10495" width="9.5703125" style="201" customWidth="1"/>
    <col min="10496" max="10496" width="9.28515625" style="201"/>
    <col min="10497" max="10497" width="18" style="201" customWidth="1"/>
    <col min="10498" max="10498" width="9.7109375" style="201" customWidth="1"/>
    <col min="10499" max="10499" width="9.140625" style="201" customWidth="1"/>
    <col min="10500" max="10500" width="9.42578125" style="201" customWidth="1"/>
    <col min="10501" max="10501" width="0.7109375" style="201" customWidth="1"/>
    <col min="10502" max="10502" width="10.140625" style="201" customWidth="1"/>
    <col min="10503" max="10504" width="9.7109375" style="201" customWidth="1"/>
    <col min="10505" max="10505" width="0.7109375" style="201" customWidth="1"/>
    <col min="10506" max="10508" width="9.7109375" style="201" customWidth="1"/>
    <col min="10509" max="10509" width="0.7109375" style="201" customWidth="1"/>
    <col min="10510" max="10512" width="9.7109375" style="201" customWidth="1"/>
    <col min="10513" max="10513" width="1.28515625" style="201" customWidth="1"/>
    <col min="10514" max="10516" width="9.7109375" style="201" customWidth="1"/>
    <col min="10517" max="10748" width="10.85546875" style="201" customWidth="1"/>
    <col min="10749" max="10749" width="18" style="201" customWidth="1"/>
    <col min="10750" max="10750" width="9.7109375" style="201" customWidth="1"/>
    <col min="10751" max="10751" width="9.5703125" style="201" customWidth="1"/>
    <col min="10752" max="10752" width="9.28515625" style="201"/>
    <col min="10753" max="10753" width="18" style="201" customWidth="1"/>
    <col min="10754" max="10754" width="9.7109375" style="201" customWidth="1"/>
    <col min="10755" max="10755" width="9.140625" style="201" customWidth="1"/>
    <col min="10756" max="10756" width="9.42578125" style="201" customWidth="1"/>
    <col min="10757" max="10757" width="0.7109375" style="201" customWidth="1"/>
    <col min="10758" max="10758" width="10.140625" style="201" customWidth="1"/>
    <col min="10759" max="10760" width="9.7109375" style="201" customWidth="1"/>
    <col min="10761" max="10761" width="0.7109375" style="201" customWidth="1"/>
    <col min="10762" max="10764" width="9.7109375" style="201" customWidth="1"/>
    <col min="10765" max="10765" width="0.7109375" style="201" customWidth="1"/>
    <col min="10766" max="10768" width="9.7109375" style="201" customWidth="1"/>
    <col min="10769" max="10769" width="1.28515625" style="201" customWidth="1"/>
    <col min="10770" max="10772" width="9.7109375" style="201" customWidth="1"/>
    <col min="10773" max="11004" width="10.85546875" style="201" customWidth="1"/>
    <col min="11005" max="11005" width="18" style="201" customWidth="1"/>
    <col min="11006" max="11006" width="9.7109375" style="201" customWidth="1"/>
    <col min="11007" max="11007" width="9.5703125" style="201" customWidth="1"/>
    <col min="11008" max="11008" width="9.28515625" style="201"/>
    <col min="11009" max="11009" width="18" style="201" customWidth="1"/>
    <col min="11010" max="11010" width="9.7109375" style="201" customWidth="1"/>
    <col min="11011" max="11011" width="9.140625" style="201" customWidth="1"/>
    <col min="11012" max="11012" width="9.42578125" style="201" customWidth="1"/>
    <col min="11013" max="11013" width="0.7109375" style="201" customWidth="1"/>
    <col min="11014" max="11014" width="10.140625" style="201" customWidth="1"/>
    <col min="11015" max="11016" width="9.7109375" style="201" customWidth="1"/>
    <col min="11017" max="11017" width="0.7109375" style="201" customWidth="1"/>
    <col min="11018" max="11020" width="9.7109375" style="201" customWidth="1"/>
    <col min="11021" max="11021" width="0.7109375" style="201" customWidth="1"/>
    <col min="11022" max="11024" width="9.7109375" style="201" customWidth="1"/>
    <col min="11025" max="11025" width="1.28515625" style="201" customWidth="1"/>
    <col min="11026" max="11028" width="9.7109375" style="201" customWidth="1"/>
    <col min="11029" max="11260" width="10.85546875" style="201" customWidth="1"/>
    <col min="11261" max="11261" width="18" style="201" customWidth="1"/>
    <col min="11262" max="11262" width="9.7109375" style="201" customWidth="1"/>
    <col min="11263" max="11263" width="9.5703125" style="201" customWidth="1"/>
    <col min="11264" max="11264" width="9.28515625" style="201"/>
    <col min="11265" max="11265" width="18" style="201" customWidth="1"/>
    <col min="11266" max="11266" width="9.7109375" style="201" customWidth="1"/>
    <col min="11267" max="11267" width="9.140625" style="201" customWidth="1"/>
    <col min="11268" max="11268" width="9.42578125" style="201" customWidth="1"/>
    <col min="11269" max="11269" width="0.7109375" style="201" customWidth="1"/>
    <col min="11270" max="11270" width="10.140625" style="201" customWidth="1"/>
    <col min="11271" max="11272" width="9.7109375" style="201" customWidth="1"/>
    <col min="11273" max="11273" width="0.7109375" style="201" customWidth="1"/>
    <col min="11274" max="11276" width="9.7109375" style="201" customWidth="1"/>
    <col min="11277" max="11277" width="0.7109375" style="201" customWidth="1"/>
    <col min="11278" max="11280" width="9.7109375" style="201" customWidth="1"/>
    <col min="11281" max="11281" width="1.28515625" style="201" customWidth="1"/>
    <col min="11282" max="11284" width="9.7109375" style="201" customWidth="1"/>
    <col min="11285" max="11516" width="10.85546875" style="201" customWidth="1"/>
    <col min="11517" max="11517" width="18" style="201" customWidth="1"/>
    <col min="11518" max="11518" width="9.7109375" style="201" customWidth="1"/>
    <col min="11519" max="11519" width="9.5703125" style="201" customWidth="1"/>
    <col min="11520" max="11520" width="9.28515625" style="201"/>
    <col min="11521" max="11521" width="18" style="201" customWidth="1"/>
    <col min="11522" max="11522" width="9.7109375" style="201" customWidth="1"/>
    <col min="11523" max="11523" width="9.140625" style="201" customWidth="1"/>
    <col min="11524" max="11524" width="9.42578125" style="201" customWidth="1"/>
    <col min="11525" max="11525" width="0.7109375" style="201" customWidth="1"/>
    <col min="11526" max="11526" width="10.140625" style="201" customWidth="1"/>
    <col min="11527" max="11528" width="9.7109375" style="201" customWidth="1"/>
    <col min="11529" max="11529" width="0.7109375" style="201" customWidth="1"/>
    <col min="11530" max="11532" width="9.7109375" style="201" customWidth="1"/>
    <col min="11533" max="11533" width="0.7109375" style="201" customWidth="1"/>
    <col min="11534" max="11536" width="9.7109375" style="201" customWidth="1"/>
    <col min="11537" max="11537" width="1.28515625" style="201" customWidth="1"/>
    <col min="11538" max="11540" width="9.7109375" style="201" customWidth="1"/>
    <col min="11541" max="11772" width="10.85546875" style="201" customWidth="1"/>
    <col min="11773" max="11773" width="18" style="201" customWidth="1"/>
    <col min="11774" max="11774" width="9.7109375" style="201" customWidth="1"/>
    <col min="11775" max="11775" width="9.5703125" style="201" customWidth="1"/>
    <col min="11776" max="11776" width="9.28515625" style="201"/>
    <col min="11777" max="11777" width="18" style="201" customWidth="1"/>
    <col min="11778" max="11778" width="9.7109375" style="201" customWidth="1"/>
    <col min="11779" max="11779" width="9.140625" style="201" customWidth="1"/>
    <col min="11780" max="11780" width="9.42578125" style="201" customWidth="1"/>
    <col min="11781" max="11781" width="0.7109375" style="201" customWidth="1"/>
    <col min="11782" max="11782" width="10.140625" style="201" customWidth="1"/>
    <col min="11783" max="11784" width="9.7109375" style="201" customWidth="1"/>
    <col min="11785" max="11785" width="0.7109375" style="201" customWidth="1"/>
    <col min="11786" max="11788" width="9.7109375" style="201" customWidth="1"/>
    <col min="11789" max="11789" width="0.7109375" style="201" customWidth="1"/>
    <col min="11790" max="11792" width="9.7109375" style="201" customWidth="1"/>
    <col min="11793" max="11793" width="1.28515625" style="201" customWidth="1"/>
    <col min="11794" max="11796" width="9.7109375" style="201" customWidth="1"/>
    <col min="11797" max="12028" width="10.85546875" style="201" customWidth="1"/>
    <col min="12029" max="12029" width="18" style="201" customWidth="1"/>
    <col min="12030" max="12030" width="9.7109375" style="201" customWidth="1"/>
    <col min="12031" max="12031" width="9.5703125" style="201" customWidth="1"/>
    <col min="12032" max="12032" width="9.28515625" style="201"/>
    <col min="12033" max="12033" width="18" style="201" customWidth="1"/>
    <col min="12034" max="12034" width="9.7109375" style="201" customWidth="1"/>
    <col min="12035" max="12035" width="9.140625" style="201" customWidth="1"/>
    <col min="12036" max="12036" width="9.42578125" style="201" customWidth="1"/>
    <col min="12037" max="12037" width="0.7109375" style="201" customWidth="1"/>
    <col min="12038" max="12038" width="10.140625" style="201" customWidth="1"/>
    <col min="12039" max="12040" width="9.7109375" style="201" customWidth="1"/>
    <col min="12041" max="12041" width="0.7109375" style="201" customWidth="1"/>
    <col min="12042" max="12044" width="9.7109375" style="201" customWidth="1"/>
    <col min="12045" max="12045" width="0.7109375" style="201" customWidth="1"/>
    <col min="12046" max="12048" width="9.7109375" style="201" customWidth="1"/>
    <col min="12049" max="12049" width="1.28515625" style="201" customWidth="1"/>
    <col min="12050" max="12052" width="9.7109375" style="201" customWidth="1"/>
    <col min="12053" max="12284" width="10.85546875" style="201" customWidth="1"/>
    <col min="12285" max="12285" width="18" style="201" customWidth="1"/>
    <col min="12286" max="12286" width="9.7109375" style="201" customWidth="1"/>
    <col min="12287" max="12287" width="9.5703125" style="201" customWidth="1"/>
    <col min="12288" max="12288" width="9.28515625" style="201"/>
    <col min="12289" max="12289" width="18" style="201" customWidth="1"/>
    <col min="12290" max="12290" width="9.7109375" style="201" customWidth="1"/>
    <col min="12291" max="12291" width="9.140625" style="201" customWidth="1"/>
    <col min="12292" max="12292" width="9.42578125" style="201" customWidth="1"/>
    <col min="12293" max="12293" width="0.7109375" style="201" customWidth="1"/>
    <col min="12294" max="12294" width="10.140625" style="201" customWidth="1"/>
    <col min="12295" max="12296" width="9.7109375" style="201" customWidth="1"/>
    <col min="12297" max="12297" width="0.7109375" style="201" customWidth="1"/>
    <col min="12298" max="12300" width="9.7109375" style="201" customWidth="1"/>
    <col min="12301" max="12301" width="0.7109375" style="201" customWidth="1"/>
    <col min="12302" max="12304" width="9.7109375" style="201" customWidth="1"/>
    <col min="12305" max="12305" width="1.28515625" style="201" customWidth="1"/>
    <col min="12306" max="12308" width="9.7109375" style="201" customWidth="1"/>
    <col min="12309" max="12540" width="10.85546875" style="201" customWidth="1"/>
    <col min="12541" max="12541" width="18" style="201" customWidth="1"/>
    <col min="12542" max="12542" width="9.7109375" style="201" customWidth="1"/>
    <col min="12543" max="12543" width="9.5703125" style="201" customWidth="1"/>
    <col min="12544" max="12544" width="9.28515625" style="201"/>
    <col min="12545" max="12545" width="18" style="201" customWidth="1"/>
    <col min="12546" max="12546" width="9.7109375" style="201" customWidth="1"/>
    <col min="12547" max="12547" width="9.140625" style="201" customWidth="1"/>
    <col min="12548" max="12548" width="9.42578125" style="201" customWidth="1"/>
    <col min="12549" max="12549" width="0.7109375" style="201" customWidth="1"/>
    <col min="12550" max="12550" width="10.140625" style="201" customWidth="1"/>
    <col min="12551" max="12552" width="9.7109375" style="201" customWidth="1"/>
    <col min="12553" max="12553" width="0.7109375" style="201" customWidth="1"/>
    <col min="12554" max="12556" width="9.7109375" style="201" customWidth="1"/>
    <col min="12557" max="12557" width="0.7109375" style="201" customWidth="1"/>
    <col min="12558" max="12560" width="9.7109375" style="201" customWidth="1"/>
    <col min="12561" max="12561" width="1.28515625" style="201" customWidth="1"/>
    <col min="12562" max="12564" width="9.7109375" style="201" customWidth="1"/>
    <col min="12565" max="12796" width="10.85546875" style="201" customWidth="1"/>
    <col min="12797" max="12797" width="18" style="201" customWidth="1"/>
    <col min="12798" max="12798" width="9.7109375" style="201" customWidth="1"/>
    <col min="12799" max="12799" width="9.5703125" style="201" customWidth="1"/>
    <col min="12800" max="12800" width="9.28515625" style="201"/>
    <col min="12801" max="12801" width="18" style="201" customWidth="1"/>
    <col min="12802" max="12802" width="9.7109375" style="201" customWidth="1"/>
    <col min="12803" max="12803" width="9.140625" style="201" customWidth="1"/>
    <col min="12804" max="12804" width="9.42578125" style="201" customWidth="1"/>
    <col min="12805" max="12805" width="0.7109375" style="201" customWidth="1"/>
    <col min="12806" max="12806" width="10.140625" style="201" customWidth="1"/>
    <col min="12807" max="12808" width="9.7109375" style="201" customWidth="1"/>
    <col min="12809" max="12809" width="0.7109375" style="201" customWidth="1"/>
    <col min="12810" max="12812" width="9.7109375" style="201" customWidth="1"/>
    <col min="12813" max="12813" width="0.7109375" style="201" customWidth="1"/>
    <col min="12814" max="12816" width="9.7109375" style="201" customWidth="1"/>
    <col min="12817" max="12817" width="1.28515625" style="201" customWidth="1"/>
    <col min="12818" max="12820" width="9.7109375" style="201" customWidth="1"/>
    <col min="12821" max="13052" width="10.85546875" style="201" customWidth="1"/>
    <col min="13053" max="13053" width="18" style="201" customWidth="1"/>
    <col min="13054" max="13054" width="9.7109375" style="201" customWidth="1"/>
    <col min="13055" max="13055" width="9.5703125" style="201" customWidth="1"/>
    <col min="13056" max="13056" width="9.28515625" style="201"/>
    <col min="13057" max="13057" width="18" style="201" customWidth="1"/>
    <col min="13058" max="13058" width="9.7109375" style="201" customWidth="1"/>
    <col min="13059" max="13059" width="9.140625" style="201" customWidth="1"/>
    <col min="13060" max="13060" width="9.42578125" style="201" customWidth="1"/>
    <col min="13061" max="13061" width="0.7109375" style="201" customWidth="1"/>
    <col min="13062" max="13062" width="10.140625" style="201" customWidth="1"/>
    <col min="13063" max="13064" width="9.7109375" style="201" customWidth="1"/>
    <col min="13065" max="13065" width="0.7109375" style="201" customWidth="1"/>
    <col min="13066" max="13068" width="9.7109375" style="201" customWidth="1"/>
    <col min="13069" max="13069" width="0.7109375" style="201" customWidth="1"/>
    <col min="13070" max="13072" width="9.7109375" style="201" customWidth="1"/>
    <col min="13073" max="13073" width="1.28515625" style="201" customWidth="1"/>
    <col min="13074" max="13076" width="9.7109375" style="201" customWidth="1"/>
    <col min="13077" max="13308" width="10.85546875" style="201" customWidth="1"/>
    <col min="13309" max="13309" width="18" style="201" customWidth="1"/>
    <col min="13310" max="13310" width="9.7109375" style="201" customWidth="1"/>
    <col min="13311" max="13311" width="9.5703125" style="201" customWidth="1"/>
    <col min="13312" max="13312" width="9.28515625" style="201"/>
    <col min="13313" max="13313" width="18" style="201" customWidth="1"/>
    <col min="13314" max="13314" width="9.7109375" style="201" customWidth="1"/>
    <col min="13315" max="13315" width="9.140625" style="201" customWidth="1"/>
    <col min="13316" max="13316" width="9.42578125" style="201" customWidth="1"/>
    <col min="13317" max="13317" width="0.7109375" style="201" customWidth="1"/>
    <col min="13318" max="13318" width="10.140625" style="201" customWidth="1"/>
    <col min="13319" max="13320" width="9.7109375" style="201" customWidth="1"/>
    <col min="13321" max="13321" width="0.7109375" style="201" customWidth="1"/>
    <col min="13322" max="13324" width="9.7109375" style="201" customWidth="1"/>
    <col min="13325" max="13325" width="0.7109375" style="201" customWidth="1"/>
    <col min="13326" max="13328" width="9.7109375" style="201" customWidth="1"/>
    <col min="13329" max="13329" width="1.28515625" style="201" customWidth="1"/>
    <col min="13330" max="13332" width="9.7109375" style="201" customWidth="1"/>
    <col min="13333" max="13564" width="10.85546875" style="201" customWidth="1"/>
    <col min="13565" max="13565" width="18" style="201" customWidth="1"/>
    <col min="13566" max="13566" width="9.7109375" style="201" customWidth="1"/>
    <col min="13567" max="13567" width="9.5703125" style="201" customWidth="1"/>
    <col min="13568" max="13568" width="9.28515625" style="201"/>
    <col min="13569" max="13569" width="18" style="201" customWidth="1"/>
    <col min="13570" max="13570" width="9.7109375" style="201" customWidth="1"/>
    <col min="13571" max="13571" width="9.140625" style="201" customWidth="1"/>
    <col min="13572" max="13572" width="9.42578125" style="201" customWidth="1"/>
    <col min="13573" max="13573" width="0.7109375" style="201" customWidth="1"/>
    <col min="13574" max="13574" width="10.140625" style="201" customWidth="1"/>
    <col min="13575" max="13576" width="9.7109375" style="201" customWidth="1"/>
    <col min="13577" max="13577" width="0.7109375" style="201" customWidth="1"/>
    <col min="13578" max="13580" width="9.7109375" style="201" customWidth="1"/>
    <col min="13581" max="13581" width="0.7109375" style="201" customWidth="1"/>
    <col min="13582" max="13584" width="9.7109375" style="201" customWidth="1"/>
    <col min="13585" max="13585" width="1.28515625" style="201" customWidth="1"/>
    <col min="13586" max="13588" width="9.7109375" style="201" customWidth="1"/>
    <col min="13589" max="13820" width="10.85546875" style="201" customWidth="1"/>
    <col min="13821" max="13821" width="18" style="201" customWidth="1"/>
    <col min="13822" max="13822" width="9.7109375" style="201" customWidth="1"/>
    <col min="13823" max="13823" width="9.5703125" style="201" customWidth="1"/>
    <col min="13824" max="13824" width="9.28515625" style="201"/>
    <col min="13825" max="13825" width="18" style="201" customWidth="1"/>
    <col min="13826" max="13826" width="9.7109375" style="201" customWidth="1"/>
    <col min="13827" max="13827" width="9.140625" style="201" customWidth="1"/>
    <col min="13828" max="13828" width="9.42578125" style="201" customWidth="1"/>
    <col min="13829" max="13829" width="0.7109375" style="201" customWidth="1"/>
    <col min="13830" max="13830" width="10.140625" style="201" customWidth="1"/>
    <col min="13831" max="13832" width="9.7109375" style="201" customWidth="1"/>
    <col min="13833" max="13833" width="0.7109375" style="201" customWidth="1"/>
    <col min="13834" max="13836" width="9.7109375" style="201" customWidth="1"/>
    <col min="13837" max="13837" width="0.7109375" style="201" customWidth="1"/>
    <col min="13838" max="13840" width="9.7109375" style="201" customWidth="1"/>
    <col min="13841" max="13841" width="1.28515625" style="201" customWidth="1"/>
    <col min="13842" max="13844" width="9.7109375" style="201" customWidth="1"/>
    <col min="13845" max="14076" width="10.85546875" style="201" customWidth="1"/>
    <col min="14077" max="14077" width="18" style="201" customWidth="1"/>
    <col min="14078" max="14078" width="9.7109375" style="201" customWidth="1"/>
    <col min="14079" max="14079" width="9.5703125" style="201" customWidth="1"/>
    <col min="14080" max="14080" width="9.28515625" style="201"/>
    <col min="14081" max="14081" width="18" style="201" customWidth="1"/>
    <col min="14082" max="14082" width="9.7109375" style="201" customWidth="1"/>
    <col min="14083" max="14083" width="9.140625" style="201" customWidth="1"/>
    <col min="14084" max="14084" width="9.42578125" style="201" customWidth="1"/>
    <col min="14085" max="14085" width="0.7109375" style="201" customWidth="1"/>
    <col min="14086" max="14086" width="10.140625" style="201" customWidth="1"/>
    <col min="14087" max="14088" width="9.7109375" style="201" customWidth="1"/>
    <col min="14089" max="14089" width="0.7109375" style="201" customWidth="1"/>
    <col min="14090" max="14092" width="9.7109375" style="201" customWidth="1"/>
    <col min="14093" max="14093" width="0.7109375" style="201" customWidth="1"/>
    <col min="14094" max="14096" width="9.7109375" style="201" customWidth="1"/>
    <col min="14097" max="14097" width="1.28515625" style="201" customWidth="1"/>
    <col min="14098" max="14100" width="9.7109375" style="201" customWidth="1"/>
    <col min="14101" max="14332" width="10.85546875" style="201" customWidth="1"/>
    <col min="14333" max="14333" width="18" style="201" customWidth="1"/>
    <col min="14334" max="14334" width="9.7109375" style="201" customWidth="1"/>
    <col min="14335" max="14335" width="9.5703125" style="201" customWidth="1"/>
    <col min="14336" max="14336" width="9.28515625" style="201"/>
    <col min="14337" max="14337" width="18" style="201" customWidth="1"/>
    <col min="14338" max="14338" width="9.7109375" style="201" customWidth="1"/>
    <col min="14339" max="14339" width="9.140625" style="201" customWidth="1"/>
    <col min="14340" max="14340" width="9.42578125" style="201" customWidth="1"/>
    <col min="14341" max="14341" width="0.7109375" style="201" customWidth="1"/>
    <col min="14342" max="14342" width="10.140625" style="201" customWidth="1"/>
    <col min="14343" max="14344" width="9.7109375" style="201" customWidth="1"/>
    <col min="14345" max="14345" width="0.7109375" style="201" customWidth="1"/>
    <col min="14346" max="14348" width="9.7109375" style="201" customWidth="1"/>
    <col min="14349" max="14349" width="0.7109375" style="201" customWidth="1"/>
    <col min="14350" max="14352" width="9.7109375" style="201" customWidth="1"/>
    <col min="14353" max="14353" width="1.28515625" style="201" customWidth="1"/>
    <col min="14354" max="14356" width="9.7109375" style="201" customWidth="1"/>
    <col min="14357" max="14588" width="10.85546875" style="201" customWidth="1"/>
    <col min="14589" max="14589" width="18" style="201" customWidth="1"/>
    <col min="14590" max="14590" width="9.7109375" style="201" customWidth="1"/>
    <col min="14591" max="14591" width="9.5703125" style="201" customWidth="1"/>
    <col min="14592" max="14592" width="9.28515625" style="201"/>
    <col min="14593" max="14593" width="18" style="201" customWidth="1"/>
    <col min="14594" max="14594" width="9.7109375" style="201" customWidth="1"/>
    <col min="14595" max="14595" width="9.140625" style="201" customWidth="1"/>
    <col min="14596" max="14596" width="9.42578125" style="201" customWidth="1"/>
    <col min="14597" max="14597" width="0.7109375" style="201" customWidth="1"/>
    <col min="14598" max="14598" width="10.140625" style="201" customWidth="1"/>
    <col min="14599" max="14600" width="9.7109375" style="201" customWidth="1"/>
    <col min="14601" max="14601" width="0.7109375" style="201" customWidth="1"/>
    <col min="14602" max="14604" width="9.7109375" style="201" customWidth="1"/>
    <col min="14605" max="14605" width="0.7109375" style="201" customWidth="1"/>
    <col min="14606" max="14608" width="9.7109375" style="201" customWidth="1"/>
    <col min="14609" max="14609" width="1.28515625" style="201" customWidth="1"/>
    <col min="14610" max="14612" width="9.7109375" style="201" customWidth="1"/>
    <col min="14613" max="14844" width="10.85546875" style="201" customWidth="1"/>
    <col min="14845" max="14845" width="18" style="201" customWidth="1"/>
    <col min="14846" max="14846" width="9.7109375" style="201" customWidth="1"/>
    <col min="14847" max="14847" width="9.5703125" style="201" customWidth="1"/>
    <col min="14848" max="14848" width="9.28515625" style="201"/>
    <col min="14849" max="14849" width="18" style="201" customWidth="1"/>
    <col min="14850" max="14850" width="9.7109375" style="201" customWidth="1"/>
    <col min="14851" max="14851" width="9.140625" style="201" customWidth="1"/>
    <col min="14852" max="14852" width="9.42578125" style="201" customWidth="1"/>
    <col min="14853" max="14853" width="0.7109375" style="201" customWidth="1"/>
    <col min="14854" max="14854" width="10.140625" style="201" customWidth="1"/>
    <col min="14855" max="14856" width="9.7109375" style="201" customWidth="1"/>
    <col min="14857" max="14857" width="0.7109375" style="201" customWidth="1"/>
    <col min="14858" max="14860" width="9.7109375" style="201" customWidth="1"/>
    <col min="14861" max="14861" width="0.7109375" style="201" customWidth="1"/>
    <col min="14862" max="14864" width="9.7109375" style="201" customWidth="1"/>
    <col min="14865" max="14865" width="1.28515625" style="201" customWidth="1"/>
    <col min="14866" max="14868" width="9.7109375" style="201" customWidth="1"/>
    <col min="14869" max="15100" width="10.85546875" style="201" customWidth="1"/>
    <col min="15101" max="15101" width="18" style="201" customWidth="1"/>
    <col min="15102" max="15102" width="9.7109375" style="201" customWidth="1"/>
    <col min="15103" max="15103" width="9.5703125" style="201" customWidth="1"/>
    <col min="15104" max="15104" width="9.28515625" style="201"/>
    <col min="15105" max="15105" width="18" style="201" customWidth="1"/>
    <col min="15106" max="15106" width="9.7109375" style="201" customWidth="1"/>
    <col min="15107" max="15107" width="9.140625" style="201" customWidth="1"/>
    <col min="15108" max="15108" width="9.42578125" style="201" customWidth="1"/>
    <col min="15109" max="15109" width="0.7109375" style="201" customWidth="1"/>
    <col min="15110" max="15110" width="10.140625" style="201" customWidth="1"/>
    <col min="15111" max="15112" width="9.7109375" style="201" customWidth="1"/>
    <col min="15113" max="15113" width="0.7109375" style="201" customWidth="1"/>
    <col min="15114" max="15116" width="9.7109375" style="201" customWidth="1"/>
    <col min="15117" max="15117" width="0.7109375" style="201" customWidth="1"/>
    <col min="15118" max="15120" width="9.7109375" style="201" customWidth="1"/>
    <col min="15121" max="15121" width="1.28515625" style="201" customWidth="1"/>
    <col min="15122" max="15124" width="9.7109375" style="201" customWidth="1"/>
    <col min="15125" max="15356" width="10.85546875" style="201" customWidth="1"/>
    <col min="15357" max="15357" width="18" style="201" customWidth="1"/>
    <col min="15358" max="15358" width="9.7109375" style="201" customWidth="1"/>
    <col min="15359" max="15359" width="9.5703125" style="201" customWidth="1"/>
    <col min="15360" max="15360" width="9.28515625" style="201"/>
    <col min="15361" max="15361" width="18" style="201" customWidth="1"/>
    <col min="15362" max="15362" width="9.7109375" style="201" customWidth="1"/>
    <col min="15363" max="15363" width="9.140625" style="201" customWidth="1"/>
    <col min="15364" max="15364" width="9.42578125" style="201" customWidth="1"/>
    <col min="15365" max="15365" width="0.7109375" style="201" customWidth="1"/>
    <col min="15366" max="15366" width="10.140625" style="201" customWidth="1"/>
    <col min="15367" max="15368" width="9.7109375" style="201" customWidth="1"/>
    <col min="15369" max="15369" width="0.7109375" style="201" customWidth="1"/>
    <col min="15370" max="15372" width="9.7109375" style="201" customWidth="1"/>
    <col min="15373" max="15373" width="0.7109375" style="201" customWidth="1"/>
    <col min="15374" max="15376" width="9.7109375" style="201" customWidth="1"/>
    <col min="15377" max="15377" width="1.28515625" style="201" customWidth="1"/>
    <col min="15378" max="15380" width="9.7109375" style="201" customWidth="1"/>
    <col min="15381" max="15612" width="10.85546875" style="201" customWidth="1"/>
    <col min="15613" max="15613" width="18" style="201" customWidth="1"/>
    <col min="15614" max="15614" width="9.7109375" style="201" customWidth="1"/>
    <col min="15615" max="15615" width="9.5703125" style="201" customWidth="1"/>
    <col min="15616" max="15616" width="9.28515625" style="201"/>
    <col min="15617" max="15617" width="18" style="201" customWidth="1"/>
    <col min="15618" max="15618" width="9.7109375" style="201" customWidth="1"/>
    <col min="15619" max="15619" width="9.140625" style="201" customWidth="1"/>
    <col min="15620" max="15620" width="9.42578125" style="201" customWidth="1"/>
    <col min="15621" max="15621" width="0.7109375" style="201" customWidth="1"/>
    <col min="15622" max="15622" width="10.140625" style="201" customWidth="1"/>
    <col min="15623" max="15624" width="9.7109375" style="201" customWidth="1"/>
    <col min="15625" max="15625" width="0.7109375" style="201" customWidth="1"/>
    <col min="15626" max="15628" width="9.7109375" style="201" customWidth="1"/>
    <col min="15629" max="15629" width="0.7109375" style="201" customWidth="1"/>
    <col min="15630" max="15632" width="9.7109375" style="201" customWidth="1"/>
    <col min="15633" max="15633" width="1.28515625" style="201" customWidth="1"/>
    <col min="15634" max="15636" width="9.7109375" style="201" customWidth="1"/>
    <col min="15637" max="15868" width="10.85546875" style="201" customWidth="1"/>
    <col min="15869" max="15869" width="18" style="201" customWidth="1"/>
    <col min="15870" max="15870" width="9.7109375" style="201" customWidth="1"/>
    <col min="15871" max="15871" width="9.5703125" style="201" customWidth="1"/>
    <col min="15872" max="15872" width="9.28515625" style="201"/>
    <col min="15873" max="15873" width="18" style="201" customWidth="1"/>
    <col min="15874" max="15874" width="9.7109375" style="201" customWidth="1"/>
    <col min="15875" max="15875" width="9.140625" style="201" customWidth="1"/>
    <col min="15876" max="15876" width="9.42578125" style="201" customWidth="1"/>
    <col min="15877" max="15877" width="0.7109375" style="201" customWidth="1"/>
    <col min="15878" max="15878" width="10.140625" style="201" customWidth="1"/>
    <col min="15879" max="15880" width="9.7109375" style="201" customWidth="1"/>
    <col min="15881" max="15881" width="0.7109375" style="201" customWidth="1"/>
    <col min="15882" max="15884" width="9.7109375" style="201" customWidth="1"/>
    <col min="15885" max="15885" width="0.7109375" style="201" customWidth="1"/>
    <col min="15886" max="15888" width="9.7109375" style="201" customWidth="1"/>
    <col min="15889" max="15889" width="1.28515625" style="201" customWidth="1"/>
    <col min="15890" max="15892" width="9.7109375" style="201" customWidth="1"/>
    <col min="15893" max="16124" width="10.85546875" style="201" customWidth="1"/>
    <col min="16125" max="16125" width="18" style="201" customWidth="1"/>
    <col min="16126" max="16126" width="9.7109375" style="201" customWidth="1"/>
    <col min="16127" max="16127" width="9.5703125" style="201" customWidth="1"/>
    <col min="16128" max="16128" width="9.28515625" style="201"/>
    <col min="16129" max="16129" width="18" style="201" customWidth="1"/>
    <col min="16130" max="16130" width="9.7109375" style="201" customWidth="1"/>
    <col min="16131" max="16131" width="9.140625" style="201" customWidth="1"/>
    <col min="16132" max="16132" width="9.42578125" style="201" customWidth="1"/>
    <col min="16133" max="16133" width="0.7109375" style="201" customWidth="1"/>
    <col min="16134" max="16134" width="10.140625" style="201" customWidth="1"/>
    <col min="16135" max="16136" width="9.7109375" style="201" customWidth="1"/>
    <col min="16137" max="16137" width="0.7109375" style="201" customWidth="1"/>
    <col min="16138" max="16140" width="9.7109375" style="201" customWidth="1"/>
    <col min="16141" max="16141" width="0.7109375" style="201" customWidth="1"/>
    <col min="16142" max="16144" width="9.7109375" style="201" customWidth="1"/>
    <col min="16145" max="16145" width="1.28515625" style="201" customWidth="1"/>
    <col min="16146" max="16148" width="9.7109375" style="201" customWidth="1"/>
    <col min="16149" max="16380" width="10.85546875" style="201" customWidth="1"/>
    <col min="16381" max="16381" width="18" style="201" customWidth="1"/>
    <col min="16382" max="16382" width="9.7109375" style="201" customWidth="1"/>
    <col min="16383" max="16383" width="9.5703125" style="201" customWidth="1"/>
    <col min="16384" max="16384" width="9.28515625" style="201"/>
  </cols>
  <sheetData>
    <row r="1" spans="1:20" ht="12" customHeight="1" x14ac:dyDescent="0.25">
      <c r="A1" s="266" t="s">
        <v>207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s="202" customFormat="1" ht="12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12.75" customHeight="1" x14ac:dyDescent="0.25">
      <c r="A3" s="267" t="s">
        <v>185</v>
      </c>
      <c r="B3" s="270">
        <v>2007</v>
      </c>
      <c r="C3" s="270"/>
      <c r="D3" s="270"/>
      <c r="E3" s="219"/>
      <c r="F3" s="270">
        <v>2008</v>
      </c>
      <c r="G3" s="270"/>
      <c r="H3" s="270"/>
      <c r="I3" s="219"/>
      <c r="J3" s="270">
        <v>2009</v>
      </c>
      <c r="K3" s="270"/>
      <c r="L3" s="270"/>
      <c r="M3" s="219"/>
      <c r="N3" s="270">
        <v>2010</v>
      </c>
      <c r="O3" s="270"/>
      <c r="P3" s="270"/>
      <c r="Q3" s="219"/>
      <c r="R3" s="270">
        <v>2011</v>
      </c>
      <c r="S3" s="270"/>
      <c r="T3" s="270"/>
    </row>
    <row r="4" spans="1:20" ht="4.5" customHeight="1" x14ac:dyDescent="0.25">
      <c r="A4" s="268"/>
      <c r="B4" s="219"/>
      <c r="C4" s="219"/>
      <c r="D4" s="219"/>
      <c r="E4" s="112"/>
      <c r="F4" s="219"/>
      <c r="G4" s="219"/>
      <c r="H4" s="219"/>
      <c r="I4" s="112"/>
      <c r="J4" s="219"/>
      <c r="K4" s="219"/>
      <c r="L4" s="219"/>
      <c r="M4" s="112"/>
      <c r="N4" s="219"/>
      <c r="O4" s="219"/>
      <c r="P4" s="219"/>
      <c r="Q4" s="112"/>
      <c r="R4" s="219"/>
      <c r="S4" s="219"/>
      <c r="T4" s="219"/>
    </row>
    <row r="5" spans="1:20" ht="12.75" customHeight="1" x14ac:dyDescent="0.25">
      <c r="A5" s="269"/>
      <c r="B5" s="220" t="s">
        <v>38</v>
      </c>
      <c r="C5" s="220" t="s">
        <v>39</v>
      </c>
      <c r="D5" s="220" t="s">
        <v>1</v>
      </c>
      <c r="E5" s="220"/>
      <c r="F5" s="220" t="s">
        <v>38</v>
      </c>
      <c r="G5" s="220" t="s">
        <v>39</v>
      </c>
      <c r="H5" s="220" t="s">
        <v>1</v>
      </c>
      <c r="I5" s="220"/>
      <c r="J5" s="220" t="s">
        <v>38</v>
      </c>
      <c r="K5" s="220" t="s">
        <v>39</v>
      </c>
      <c r="L5" s="220" t="s">
        <v>1</v>
      </c>
      <c r="M5" s="220"/>
      <c r="N5" s="220" t="s">
        <v>38</v>
      </c>
      <c r="O5" s="220" t="s">
        <v>39</v>
      </c>
      <c r="P5" s="220" t="s">
        <v>1</v>
      </c>
      <c r="Q5" s="220"/>
      <c r="R5" s="220" t="s">
        <v>38</v>
      </c>
      <c r="S5" s="220" t="s">
        <v>39</v>
      </c>
      <c r="T5" s="220" t="s">
        <v>1</v>
      </c>
    </row>
    <row r="6" spans="1:20" ht="12" customHeight="1" x14ac:dyDescent="0.25">
      <c r="A6" s="221"/>
    </row>
    <row r="7" spans="1:20" ht="9" customHeight="1" x14ac:dyDescent="0.25">
      <c r="A7" s="222" t="s">
        <v>4</v>
      </c>
      <c r="B7" s="223">
        <v>35809.346153846149</v>
      </c>
      <c r="C7" s="223">
        <v>21854.307692307691</v>
      </c>
      <c r="D7" s="223">
        <v>57663.653846153844</v>
      </c>
      <c r="E7" s="223"/>
      <c r="F7" s="223">
        <v>35153.057692307702</v>
      </c>
      <c r="G7" s="223">
        <v>21027.423076923078</v>
      </c>
      <c r="H7" s="223">
        <v>56180.48076923078</v>
      </c>
      <c r="I7" s="223"/>
      <c r="J7" s="223">
        <v>34700.461538461539</v>
      </c>
      <c r="K7" s="223">
        <v>20404.557692307691</v>
      </c>
      <c r="L7" s="223">
        <v>55105.019230769234</v>
      </c>
      <c r="M7" s="223"/>
      <c r="N7" s="223">
        <v>34242.25</v>
      </c>
      <c r="O7" s="223">
        <v>19738.86538461539</v>
      </c>
      <c r="P7" s="223">
        <v>53981.115384615383</v>
      </c>
      <c r="R7" s="223">
        <v>33724.423076923078</v>
      </c>
      <c r="S7" s="223">
        <v>19072.788461538468</v>
      </c>
      <c r="T7" s="223">
        <v>52797.211538461546</v>
      </c>
    </row>
    <row r="8" spans="1:20" ht="9" customHeight="1" x14ac:dyDescent="0.25">
      <c r="A8" s="224" t="s">
        <v>64</v>
      </c>
      <c r="B8" s="223">
        <v>987.40384615384619</v>
      </c>
      <c r="C8" s="223">
        <v>887.90384615384619</v>
      </c>
      <c r="D8" s="223">
        <v>1875.3076923076924</v>
      </c>
      <c r="E8" s="223"/>
      <c r="F8" s="223">
        <v>964.69230769230762</v>
      </c>
      <c r="G8" s="223">
        <v>853.46153846153834</v>
      </c>
      <c r="H8" s="223">
        <v>1818.153846153846</v>
      </c>
      <c r="I8" s="223"/>
      <c r="J8" s="223">
        <v>955.44230769230762</v>
      </c>
      <c r="K8" s="223">
        <v>810.80769230769238</v>
      </c>
      <c r="L8" s="223">
        <v>1766.25</v>
      </c>
      <c r="M8" s="223"/>
      <c r="N8" s="223">
        <v>951.21153846153834</v>
      </c>
      <c r="O8" s="223">
        <v>781.28846153846155</v>
      </c>
      <c r="P8" s="223">
        <v>1732.5</v>
      </c>
      <c r="R8" s="223">
        <v>930.5961538461537</v>
      </c>
      <c r="S8" s="223">
        <v>750.78846153846155</v>
      </c>
      <c r="T8" s="223">
        <v>1681.3846153846152</v>
      </c>
    </row>
    <row r="9" spans="1:20" ht="9" customHeight="1" x14ac:dyDescent="0.25">
      <c r="A9" s="222" t="s">
        <v>5</v>
      </c>
      <c r="B9" s="223">
        <v>34885.807692307688</v>
      </c>
      <c r="C9" s="223">
        <v>14106.48076923076</v>
      </c>
      <c r="D9" s="223">
        <v>48992.288461538446</v>
      </c>
      <c r="E9" s="223"/>
      <c r="F9" s="223">
        <v>34331.596153846163</v>
      </c>
      <c r="G9" s="223">
        <v>13651.461538461541</v>
      </c>
      <c r="H9" s="223">
        <v>47983.057692307702</v>
      </c>
      <c r="I9" s="223"/>
      <c r="J9" s="223">
        <v>33846.692307692312</v>
      </c>
      <c r="K9" s="223">
        <v>13368.942307692303</v>
      </c>
      <c r="L9" s="223">
        <v>47215.634615384617</v>
      </c>
      <c r="M9" s="223"/>
      <c r="N9" s="223">
        <v>33473.038461538446</v>
      </c>
      <c r="O9" s="223">
        <v>13148.826923076917</v>
      </c>
      <c r="P9" s="223">
        <v>46621.865384615361</v>
      </c>
      <c r="R9" s="223">
        <v>33129.73076923078</v>
      </c>
      <c r="S9" s="223">
        <v>12895.711538461532</v>
      </c>
      <c r="T9" s="223">
        <v>46025.442307692312</v>
      </c>
    </row>
    <row r="10" spans="1:20" ht="9" customHeight="1" x14ac:dyDescent="0.25">
      <c r="A10" s="225" t="s">
        <v>112</v>
      </c>
      <c r="B10" s="223">
        <v>17511.576923076922</v>
      </c>
      <c r="C10" s="223">
        <v>11207.153846153842</v>
      </c>
      <c r="D10" s="223">
        <v>28718.730769230766</v>
      </c>
      <c r="E10" s="223"/>
      <c r="F10" s="223">
        <v>17418.5</v>
      </c>
      <c r="G10" s="223">
        <v>11026.25</v>
      </c>
      <c r="H10" s="223">
        <v>28444.75</v>
      </c>
      <c r="I10" s="223"/>
      <c r="J10" s="223">
        <v>17407.115384615387</v>
      </c>
      <c r="K10" s="223">
        <v>10904.05769230769</v>
      </c>
      <c r="L10" s="223">
        <v>28311.173076923078</v>
      </c>
      <c r="M10" s="223"/>
      <c r="N10" s="223">
        <v>17348.538461538461</v>
      </c>
      <c r="O10" s="223">
        <v>10775.365384615385</v>
      </c>
      <c r="P10" s="223">
        <v>28123.903846153844</v>
      </c>
      <c r="R10" s="223">
        <v>17307.326923076922</v>
      </c>
      <c r="S10" s="223">
        <v>10660.826923076922</v>
      </c>
      <c r="T10" s="223">
        <v>27968.153846153844</v>
      </c>
    </row>
    <row r="11" spans="1:20" ht="9" customHeight="1" x14ac:dyDescent="0.25">
      <c r="A11" s="226" t="s">
        <v>6</v>
      </c>
      <c r="B11" s="223">
        <v>12242.096153846151</v>
      </c>
      <c r="C11" s="223">
        <v>8819.4615384615372</v>
      </c>
      <c r="D11" s="223">
        <v>21061.557692307688</v>
      </c>
      <c r="E11" s="223"/>
      <c r="F11" s="223">
        <v>12168.423076923076</v>
      </c>
      <c r="G11" s="223">
        <v>8677.6923076923067</v>
      </c>
      <c r="H11" s="223">
        <v>20846.115384615383</v>
      </c>
      <c r="I11" s="223"/>
      <c r="J11" s="223">
        <v>12145.480769230768</v>
      </c>
      <c r="K11" s="223">
        <v>8568.3461538461524</v>
      </c>
      <c r="L11" s="223">
        <v>20713.826923076922</v>
      </c>
      <c r="M11" s="223"/>
      <c r="N11" s="223">
        <v>12109.711538461539</v>
      </c>
      <c r="O11" s="223">
        <v>8460.4423076923085</v>
      </c>
      <c r="P11" s="223">
        <v>20570.153846153848</v>
      </c>
      <c r="R11" s="223">
        <v>12091.115384615383</v>
      </c>
      <c r="S11" s="223">
        <v>8382.4038461538457</v>
      </c>
      <c r="T11" s="223">
        <v>20473.519230769227</v>
      </c>
    </row>
    <row r="12" spans="1:20" ht="9" customHeight="1" x14ac:dyDescent="0.25">
      <c r="A12" s="226" t="s">
        <v>7</v>
      </c>
      <c r="B12" s="223">
        <v>5269.4807692307695</v>
      </c>
      <c r="C12" s="223">
        <v>2387.6923076923081</v>
      </c>
      <c r="D12" s="223">
        <v>7657.173076923078</v>
      </c>
      <c r="E12" s="223"/>
      <c r="F12" s="223">
        <v>5250.0769230769229</v>
      </c>
      <c r="G12" s="223">
        <v>2348.5576923076919</v>
      </c>
      <c r="H12" s="223">
        <v>7598.6346153846152</v>
      </c>
      <c r="I12" s="223"/>
      <c r="J12" s="223">
        <v>5261.6346153846152</v>
      </c>
      <c r="K12" s="223">
        <v>2335.7115384615386</v>
      </c>
      <c r="L12" s="223">
        <v>7597.3461538461543</v>
      </c>
      <c r="M12" s="223"/>
      <c r="N12" s="223">
        <v>5238.826923076922</v>
      </c>
      <c r="O12" s="223">
        <v>2314.9230769230767</v>
      </c>
      <c r="P12" s="223">
        <v>7553.75</v>
      </c>
      <c r="R12" s="223">
        <v>5216.211538461539</v>
      </c>
      <c r="S12" s="223">
        <v>2278.4230769230767</v>
      </c>
      <c r="T12" s="223">
        <v>7494.6346153846152</v>
      </c>
    </row>
    <row r="13" spans="1:20" ht="9" customHeight="1" x14ac:dyDescent="0.25">
      <c r="A13" s="222" t="s">
        <v>8</v>
      </c>
      <c r="B13" s="223">
        <v>34354.480769230773</v>
      </c>
      <c r="C13" s="223">
        <v>18290.096153846149</v>
      </c>
      <c r="D13" s="223">
        <v>52644.576923076922</v>
      </c>
      <c r="E13" s="223"/>
      <c r="F13" s="223">
        <v>33744.980769230773</v>
      </c>
      <c r="G13" s="223">
        <v>17549.442307692309</v>
      </c>
      <c r="H13" s="223">
        <v>51294.423076923078</v>
      </c>
      <c r="I13" s="223"/>
      <c r="J13" s="223">
        <v>33276.442307692312</v>
      </c>
      <c r="K13" s="223">
        <v>16982.596153846152</v>
      </c>
      <c r="L13" s="223">
        <v>50259.038461538468</v>
      </c>
      <c r="M13" s="223"/>
      <c r="N13" s="223">
        <v>32937.346153846149</v>
      </c>
      <c r="O13" s="223">
        <v>16486.75</v>
      </c>
      <c r="P13" s="223">
        <v>49424.096153846149</v>
      </c>
      <c r="R13" s="223">
        <v>32642.711538461539</v>
      </c>
      <c r="S13" s="223">
        <v>16116.34615384616</v>
      </c>
      <c r="T13" s="223">
        <v>48759.057692307702</v>
      </c>
    </row>
    <row r="14" spans="1:20" ht="9" customHeight="1" x14ac:dyDescent="0.25">
      <c r="A14" s="222" t="s">
        <v>113</v>
      </c>
      <c r="B14" s="223">
        <v>5774.0961538461543</v>
      </c>
      <c r="C14" s="223">
        <v>3667.3461538461543</v>
      </c>
      <c r="D14" s="223">
        <v>9441.4423076923085</v>
      </c>
      <c r="E14" s="223"/>
      <c r="F14" s="223">
        <v>5784.0192307692314</v>
      </c>
      <c r="G14" s="223">
        <v>3619.1730769230767</v>
      </c>
      <c r="H14" s="223">
        <v>9403.1923076923085</v>
      </c>
      <c r="I14" s="223"/>
      <c r="J14" s="223">
        <v>5759.576923076922</v>
      </c>
      <c r="K14" s="223">
        <v>3545.8076923076919</v>
      </c>
      <c r="L14" s="223">
        <v>9305.3846153846134</v>
      </c>
      <c r="M14" s="223"/>
      <c r="N14" s="223">
        <v>5737.1730769230762</v>
      </c>
      <c r="O14" s="223">
        <v>3429.9615384615386</v>
      </c>
      <c r="P14" s="223">
        <v>9167.1346153846152</v>
      </c>
      <c r="R14" s="223">
        <v>5726.1730769230771</v>
      </c>
      <c r="S14" s="223">
        <v>3356.9807692307695</v>
      </c>
      <c r="T14" s="223">
        <v>9083.1538461538476</v>
      </c>
    </row>
    <row r="15" spans="1:20" ht="9" customHeight="1" x14ac:dyDescent="0.25">
      <c r="A15" s="222" t="s">
        <v>9</v>
      </c>
      <c r="B15" s="223">
        <v>5504.5384615384628</v>
      </c>
      <c r="C15" s="223">
        <v>4909.5384615384619</v>
      </c>
      <c r="D15" s="223">
        <v>10414.076923076926</v>
      </c>
      <c r="E15" s="223"/>
      <c r="F15" s="223">
        <v>5429.0576923076924</v>
      </c>
      <c r="G15" s="223">
        <v>4760.5192307692323</v>
      </c>
      <c r="H15" s="223">
        <v>10189.576923076926</v>
      </c>
      <c r="I15" s="223"/>
      <c r="J15" s="223">
        <v>5372.3269230769229</v>
      </c>
      <c r="K15" s="223">
        <v>4611.3461538461543</v>
      </c>
      <c r="L15" s="223">
        <v>9983.673076923078</v>
      </c>
      <c r="M15" s="223"/>
      <c r="N15" s="223">
        <v>5353.7692307692296</v>
      </c>
      <c r="O15" s="223">
        <v>4497.0192307692296</v>
      </c>
      <c r="P15" s="223">
        <v>9850.7884615384592</v>
      </c>
      <c r="R15" s="223">
        <v>5283.6923076923085</v>
      </c>
      <c r="S15" s="223">
        <v>4315.0769230769238</v>
      </c>
      <c r="T15" s="223">
        <v>9598.7692307692323</v>
      </c>
    </row>
    <row r="16" spans="1:20" ht="9" customHeight="1" x14ac:dyDescent="0.25">
      <c r="A16" s="222" t="s">
        <v>10</v>
      </c>
      <c r="B16" s="223">
        <v>36046.538461538454</v>
      </c>
      <c r="C16" s="223">
        <v>16654.461538461539</v>
      </c>
      <c r="D16" s="223">
        <v>52701</v>
      </c>
      <c r="E16" s="223"/>
      <c r="F16" s="223">
        <v>35254.211538461539</v>
      </c>
      <c r="G16" s="223">
        <v>16050.211538461543</v>
      </c>
      <c r="H16" s="223">
        <v>51304.423076923078</v>
      </c>
      <c r="I16" s="223"/>
      <c r="J16" s="223">
        <v>34516.711538461517</v>
      </c>
      <c r="K16" s="223">
        <v>15496.288461538465</v>
      </c>
      <c r="L16" s="223">
        <v>50013</v>
      </c>
      <c r="M16" s="223"/>
      <c r="N16" s="223">
        <v>34241.326923076915</v>
      </c>
      <c r="O16" s="223">
        <v>14976.115384615383</v>
      </c>
      <c r="P16" s="223">
        <v>49217.442307692298</v>
      </c>
      <c r="R16" s="223">
        <v>33838.326923076929</v>
      </c>
      <c r="S16" s="223">
        <v>14580.423076923078</v>
      </c>
      <c r="T16" s="223">
        <v>48418.75</v>
      </c>
    </row>
    <row r="17" spans="1:21" ht="9" customHeight="1" x14ac:dyDescent="0.25">
      <c r="A17" s="227" t="s">
        <v>11</v>
      </c>
      <c r="B17" s="223">
        <v>17721.423076923078</v>
      </c>
      <c r="C17" s="223">
        <v>13105.25</v>
      </c>
      <c r="D17" s="223">
        <v>30826.673076923078</v>
      </c>
      <c r="E17" s="223"/>
      <c r="F17" s="223">
        <v>17602.519230769234</v>
      </c>
      <c r="G17" s="223">
        <v>12828.384615384613</v>
      </c>
      <c r="H17" s="223">
        <v>30430.903846153848</v>
      </c>
      <c r="I17" s="223"/>
      <c r="J17" s="223">
        <v>17501.307692307691</v>
      </c>
      <c r="K17" s="223">
        <v>12643.30769230769</v>
      </c>
      <c r="L17" s="223">
        <v>30144.615384615383</v>
      </c>
      <c r="M17" s="223"/>
      <c r="N17" s="223">
        <v>17403.192307692316</v>
      </c>
      <c r="O17" s="223">
        <v>12453.115384615381</v>
      </c>
      <c r="P17" s="223">
        <v>29856.307692307695</v>
      </c>
      <c r="R17" s="223">
        <v>17247.192307692305</v>
      </c>
      <c r="S17" s="223">
        <v>12301.01923076923</v>
      </c>
      <c r="T17" s="223">
        <v>29548.211538461535</v>
      </c>
    </row>
    <row r="18" spans="1:21" ht="9" customHeight="1" x14ac:dyDescent="0.25">
      <c r="A18" s="227" t="s">
        <v>12</v>
      </c>
      <c r="B18" s="223">
        <v>4884.6923076923094</v>
      </c>
      <c r="C18" s="223">
        <v>3953.8269230769233</v>
      </c>
      <c r="D18" s="223">
        <v>8838.5192307692323</v>
      </c>
      <c r="E18" s="223"/>
      <c r="F18" s="223">
        <v>4830.3076923076933</v>
      </c>
      <c r="G18" s="223">
        <v>3847.6730769230767</v>
      </c>
      <c r="H18" s="223">
        <v>8677.9807692307695</v>
      </c>
      <c r="I18" s="223"/>
      <c r="J18" s="223">
        <v>4801.7115384615381</v>
      </c>
      <c r="K18" s="223">
        <v>3794.3461538461543</v>
      </c>
      <c r="L18" s="223">
        <v>8596.0576923076915</v>
      </c>
      <c r="M18" s="223"/>
      <c r="N18" s="223">
        <v>4755.5769230769229</v>
      </c>
      <c r="O18" s="223">
        <v>3734.5</v>
      </c>
      <c r="P18" s="223">
        <v>8490.0769230769238</v>
      </c>
      <c r="R18" s="223">
        <v>4722.6923076923067</v>
      </c>
      <c r="S18" s="223">
        <v>3697.8846153846162</v>
      </c>
      <c r="T18" s="223">
        <v>8420.576923076922</v>
      </c>
    </row>
    <row r="19" spans="1:21" ht="9" customHeight="1" x14ac:dyDescent="0.25">
      <c r="A19" s="227" t="s">
        <v>13</v>
      </c>
      <c r="B19" s="223">
        <v>10994.423076923074</v>
      </c>
      <c r="C19" s="223">
        <v>7932.134615384618</v>
      </c>
      <c r="D19" s="223">
        <v>18926.557692307691</v>
      </c>
      <c r="E19" s="223"/>
      <c r="F19" s="223">
        <v>10768.038461538463</v>
      </c>
      <c r="G19" s="223">
        <v>7602.3461538461543</v>
      </c>
      <c r="H19" s="223">
        <v>18370.384615384617</v>
      </c>
      <c r="I19" s="223"/>
      <c r="J19" s="223">
        <v>10659.346153846154</v>
      </c>
      <c r="K19" s="223">
        <v>7345.2307692307722</v>
      </c>
      <c r="L19" s="223">
        <v>18004.576923076926</v>
      </c>
      <c r="M19" s="223"/>
      <c r="N19" s="223">
        <v>10509.98076923077</v>
      </c>
      <c r="O19" s="223">
        <v>7099.0192307692296</v>
      </c>
      <c r="P19" s="223">
        <v>17609</v>
      </c>
      <c r="R19" s="223">
        <v>10351.25</v>
      </c>
      <c r="S19" s="223">
        <v>6909.9038461538476</v>
      </c>
      <c r="T19" s="223">
        <v>17261.153846153851</v>
      </c>
    </row>
    <row r="20" spans="1:21" ht="9" customHeight="1" x14ac:dyDescent="0.25">
      <c r="A20" s="227" t="s">
        <v>14</v>
      </c>
      <c r="B20" s="223">
        <v>14217.019230769229</v>
      </c>
      <c r="C20" s="223">
        <v>12594.269230769232</v>
      </c>
      <c r="D20" s="223">
        <v>26811.288461538461</v>
      </c>
      <c r="E20" s="223"/>
      <c r="F20" s="223">
        <v>14035.57692307692</v>
      </c>
      <c r="G20" s="223">
        <v>12058.192307692309</v>
      </c>
      <c r="H20" s="223">
        <v>26093.769230769227</v>
      </c>
      <c r="I20" s="223"/>
      <c r="J20" s="223">
        <v>14099.423076923083</v>
      </c>
      <c r="K20" s="223">
        <v>11728.461538461534</v>
      </c>
      <c r="L20" s="223">
        <v>25827.884615384617</v>
      </c>
      <c r="M20" s="223"/>
      <c r="N20" s="223">
        <v>14063.403846153846</v>
      </c>
      <c r="O20" s="223">
        <v>11408.115384615387</v>
      </c>
      <c r="P20" s="223">
        <v>25471.519230769234</v>
      </c>
      <c r="R20" s="223">
        <v>14012.923076923078</v>
      </c>
      <c r="S20" s="223">
        <v>11051.57692307692</v>
      </c>
      <c r="T20" s="223">
        <v>25064.5</v>
      </c>
    </row>
    <row r="21" spans="1:21" ht="9" customHeight="1" x14ac:dyDescent="0.25">
      <c r="A21" s="227" t="s">
        <v>15</v>
      </c>
      <c r="B21" s="223">
        <v>8003.1346153846143</v>
      </c>
      <c r="C21" s="223">
        <v>9356.3076923076915</v>
      </c>
      <c r="D21" s="223">
        <v>17359.442307692305</v>
      </c>
      <c r="E21" s="223"/>
      <c r="F21" s="223">
        <v>7719.6538461538457</v>
      </c>
      <c r="G21" s="223">
        <v>8764.8461538461543</v>
      </c>
      <c r="H21" s="223">
        <v>16484.5</v>
      </c>
      <c r="I21" s="223"/>
      <c r="J21" s="223">
        <v>7552.6923076923058</v>
      </c>
      <c r="K21" s="223">
        <v>8365.0961538461524</v>
      </c>
      <c r="L21" s="223">
        <v>15917.788461538457</v>
      </c>
      <c r="M21" s="223"/>
      <c r="N21" s="223">
        <v>7425.576923076922</v>
      </c>
      <c r="O21" s="223">
        <v>8008.9615384615372</v>
      </c>
      <c r="P21" s="223">
        <v>15434.538461538459</v>
      </c>
      <c r="R21" s="223">
        <v>7376.9615384615363</v>
      </c>
      <c r="S21" s="223">
        <v>7754.788461538461</v>
      </c>
      <c r="T21" s="223">
        <v>15131.75</v>
      </c>
    </row>
    <row r="22" spans="1:21" ht="9" customHeight="1" x14ac:dyDescent="0.25">
      <c r="A22" s="227" t="s">
        <v>16</v>
      </c>
      <c r="B22" s="223">
        <v>3825.3269230769229</v>
      </c>
      <c r="C22" s="223">
        <v>4661.7884615384628</v>
      </c>
      <c r="D22" s="223">
        <v>8487.1153846153866</v>
      </c>
      <c r="E22" s="223"/>
      <c r="F22" s="223">
        <v>3669.9807692307695</v>
      </c>
      <c r="G22" s="223">
        <v>4368.576923076922</v>
      </c>
      <c r="H22" s="223">
        <v>8038.5576923076915</v>
      </c>
      <c r="I22" s="223"/>
      <c r="J22" s="223">
        <v>3551.8846153846157</v>
      </c>
      <c r="K22" s="223">
        <v>4104.2884615384619</v>
      </c>
      <c r="L22" s="223">
        <v>7656.173076923078</v>
      </c>
      <c r="M22" s="223"/>
      <c r="N22" s="223">
        <v>3508.8269230769238</v>
      </c>
      <c r="O22" s="223">
        <v>3923.5769230769242</v>
      </c>
      <c r="P22" s="223">
        <v>7432.4038461538476</v>
      </c>
      <c r="R22" s="223">
        <v>3464.0192307692314</v>
      </c>
      <c r="S22" s="223">
        <v>3731.7115384615386</v>
      </c>
      <c r="T22" s="223">
        <v>7195.7307692307695</v>
      </c>
    </row>
    <row r="23" spans="1:21" ht="9" customHeight="1" x14ac:dyDescent="0.25">
      <c r="A23" s="227" t="s">
        <v>17</v>
      </c>
      <c r="B23" s="223">
        <v>16239.653846153851</v>
      </c>
      <c r="C23" s="223">
        <v>14987.75</v>
      </c>
      <c r="D23" s="223">
        <v>31227.403846153851</v>
      </c>
      <c r="E23" s="223"/>
      <c r="F23" s="223">
        <v>15785.115384615385</v>
      </c>
      <c r="G23" s="223">
        <v>14163.846153846149</v>
      </c>
      <c r="H23" s="223">
        <v>29948.961538461532</v>
      </c>
      <c r="I23" s="223"/>
      <c r="J23" s="223">
        <v>15728.538461538459</v>
      </c>
      <c r="K23" s="223">
        <v>13746.461538461537</v>
      </c>
      <c r="L23" s="223">
        <v>29475</v>
      </c>
      <c r="M23" s="223"/>
      <c r="N23" s="223">
        <v>15832.096153846162</v>
      </c>
      <c r="O23" s="223">
        <v>13381</v>
      </c>
      <c r="P23" s="223">
        <v>29213.096153846163</v>
      </c>
      <c r="R23" s="223">
        <v>16032.307692307693</v>
      </c>
      <c r="S23" s="223">
        <v>13151.326923076926</v>
      </c>
      <c r="T23" s="223">
        <v>29183.634615384617</v>
      </c>
    </row>
    <row r="24" spans="1:21" ht="9" customHeight="1" x14ac:dyDescent="0.25">
      <c r="A24" s="227" t="s">
        <v>18</v>
      </c>
      <c r="B24" s="223">
        <v>16475.5</v>
      </c>
      <c r="C24" s="223">
        <v>8512.0576923076896</v>
      </c>
      <c r="D24" s="223">
        <v>24987.557692307688</v>
      </c>
      <c r="E24" s="223"/>
      <c r="F24" s="223">
        <v>16290.057692307691</v>
      </c>
      <c r="G24" s="223">
        <v>8331.9423076923067</v>
      </c>
      <c r="H24" s="223">
        <v>24622</v>
      </c>
      <c r="I24" s="223"/>
      <c r="J24" s="223">
        <v>16117.134615384613</v>
      </c>
      <c r="K24" s="223">
        <v>8090.6538461538466</v>
      </c>
      <c r="L24" s="223">
        <v>24207.788461538461</v>
      </c>
      <c r="M24" s="223"/>
      <c r="N24" s="223">
        <v>16195.192307692309</v>
      </c>
      <c r="O24" s="223">
        <v>7981.6153846153866</v>
      </c>
      <c r="P24" s="223">
        <v>24176.807692307695</v>
      </c>
      <c r="R24" s="223">
        <v>16411.230769230773</v>
      </c>
      <c r="S24" s="223">
        <v>8050.5576923076924</v>
      </c>
      <c r="T24" s="223">
        <v>24461.788461538465</v>
      </c>
    </row>
    <row r="25" spans="1:21" ht="9" customHeight="1" x14ac:dyDescent="0.25">
      <c r="A25" s="227" t="s">
        <v>19</v>
      </c>
      <c r="B25" s="223">
        <v>5011.2692307692314</v>
      </c>
      <c r="C25" s="223">
        <v>4331.4230769230762</v>
      </c>
      <c r="D25" s="223">
        <v>9342.6923076923085</v>
      </c>
      <c r="E25" s="223"/>
      <c r="F25" s="223">
        <v>4861.8269230769229</v>
      </c>
      <c r="G25" s="223">
        <v>3990.7884615384614</v>
      </c>
      <c r="H25" s="223">
        <v>8852.6153846153848</v>
      </c>
      <c r="I25" s="223"/>
      <c r="J25" s="223">
        <v>4752.711538461539</v>
      </c>
      <c r="K25" s="223">
        <v>3766.6153846153848</v>
      </c>
      <c r="L25" s="223">
        <v>8519.3269230769238</v>
      </c>
      <c r="M25" s="223"/>
      <c r="N25" s="223">
        <v>4845.038461538461</v>
      </c>
      <c r="O25" s="223">
        <v>3620.1153846153848</v>
      </c>
      <c r="P25" s="223">
        <v>8465.1538461538457</v>
      </c>
      <c r="R25" s="223">
        <v>4944.2692307692305</v>
      </c>
      <c r="S25" s="223">
        <v>3564.4615384615386</v>
      </c>
      <c r="T25" s="223">
        <v>8508.7307692307695</v>
      </c>
    </row>
    <row r="26" spans="1:21" ht="9" customHeight="1" x14ac:dyDescent="0.25">
      <c r="A26" s="227" t="s">
        <v>20</v>
      </c>
      <c r="B26" s="223">
        <v>4961.3653846153838</v>
      </c>
      <c r="C26" s="223">
        <v>2677.211538461539</v>
      </c>
      <c r="D26" s="223">
        <v>7638.5769230769229</v>
      </c>
      <c r="E26" s="223"/>
      <c r="F26" s="223">
        <v>4877.0576923076933</v>
      </c>
      <c r="G26" s="223">
        <v>2559.0961538461543</v>
      </c>
      <c r="H26" s="223">
        <v>7436.1538461538476</v>
      </c>
      <c r="I26" s="223"/>
      <c r="J26" s="223">
        <v>4850.8076923076933</v>
      </c>
      <c r="K26" s="223">
        <v>2484.4230769230776</v>
      </c>
      <c r="L26" s="223">
        <v>7335.2307692307713</v>
      </c>
      <c r="M26" s="223"/>
      <c r="N26" s="223">
        <v>4850.3846153846134</v>
      </c>
      <c r="O26" s="223">
        <v>2451.0961538461534</v>
      </c>
      <c r="P26" s="223">
        <v>7301.4807692307668</v>
      </c>
      <c r="R26" s="223">
        <v>4953.3461538461543</v>
      </c>
      <c r="S26" s="223">
        <v>2493.9807692307686</v>
      </c>
      <c r="T26" s="223">
        <v>7447.3269230769229</v>
      </c>
    </row>
    <row r="27" spans="1:21" ht="9" customHeight="1" x14ac:dyDescent="0.25">
      <c r="A27" s="227" t="s">
        <v>21</v>
      </c>
      <c r="B27" s="223">
        <v>17712.576923076926</v>
      </c>
      <c r="C27" s="223">
        <v>8286.5192307692305</v>
      </c>
      <c r="D27" s="223">
        <v>25999.096153846156</v>
      </c>
      <c r="E27" s="223"/>
      <c r="F27" s="223">
        <v>17372.326923076929</v>
      </c>
      <c r="G27" s="223">
        <v>8041.6538461538485</v>
      </c>
      <c r="H27" s="223">
        <v>25413.980769230777</v>
      </c>
      <c r="I27" s="223"/>
      <c r="J27" s="223">
        <v>17001.980769230773</v>
      </c>
      <c r="K27" s="223">
        <v>7793.4423076923076</v>
      </c>
      <c r="L27" s="223">
        <v>24795.423076923082</v>
      </c>
      <c r="M27" s="223"/>
      <c r="N27" s="223">
        <v>16632.269230769234</v>
      </c>
      <c r="O27" s="223">
        <v>7566.0961538461543</v>
      </c>
      <c r="P27" s="223">
        <v>24198.36538461539</v>
      </c>
      <c r="R27" s="223">
        <v>16492.192307692309</v>
      </c>
      <c r="S27" s="223">
        <v>7411.7692307692314</v>
      </c>
      <c r="T27" s="223">
        <v>23903.961538461539</v>
      </c>
    </row>
    <row r="28" spans="1:21" ht="9" customHeight="1" x14ac:dyDescent="0.25">
      <c r="A28" s="227" t="s">
        <v>22</v>
      </c>
      <c r="B28" s="223">
        <v>17484.307692307695</v>
      </c>
      <c r="C28" s="223">
        <v>5582.6153846153857</v>
      </c>
      <c r="D28" s="223">
        <v>23066.923076923082</v>
      </c>
      <c r="E28" s="223"/>
      <c r="F28" s="223">
        <v>17209.942307692312</v>
      </c>
      <c r="G28" s="223">
        <v>5457.9615384615381</v>
      </c>
      <c r="H28" s="223">
        <v>22667.903846153851</v>
      </c>
      <c r="I28" s="223"/>
      <c r="J28" s="223">
        <v>16975.365384615383</v>
      </c>
      <c r="K28" s="223">
        <v>5271.5</v>
      </c>
      <c r="L28" s="223">
        <v>22246.865384615383</v>
      </c>
      <c r="M28" s="223"/>
      <c r="N28" s="223">
        <v>17087.057692307695</v>
      </c>
      <c r="O28" s="223">
        <v>5245.5</v>
      </c>
      <c r="P28" s="223">
        <v>22332.557692307695</v>
      </c>
      <c r="R28" s="223">
        <v>17181.230769230773</v>
      </c>
      <c r="S28" s="223">
        <v>5297.6538461538457</v>
      </c>
      <c r="T28" s="223">
        <v>22478.884615384617</v>
      </c>
    </row>
    <row r="29" spans="1:21" ht="11.25" customHeight="1" x14ac:dyDescent="0.25">
      <c r="A29" s="227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R29" s="223"/>
      <c r="S29" s="223"/>
      <c r="T29" s="223"/>
    </row>
    <row r="30" spans="1:21" ht="11.25" customHeight="1" x14ac:dyDescent="0.25">
      <c r="A30" s="228" t="s">
        <v>23</v>
      </c>
      <c r="B30" s="229">
        <v>308404.48076923081</v>
      </c>
      <c r="C30" s="229">
        <v>187558.44230769225</v>
      </c>
      <c r="D30" s="229">
        <v>495962.92307692312</v>
      </c>
      <c r="E30" s="229"/>
      <c r="F30" s="229">
        <v>303102.51923076925</v>
      </c>
      <c r="G30" s="229">
        <v>180553.25000000003</v>
      </c>
      <c r="H30" s="229">
        <v>483655.76923076925</v>
      </c>
      <c r="I30" s="229"/>
      <c r="J30" s="229">
        <v>299427.67307692312</v>
      </c>
      <c r="K30" s="229">
        <v>175258.23076923075</v>
      </c>
      <c r="L30" s="229">
        <v>474685.90384615381</v>
      </c>
      <c r="M30" s="229"/>
      <c r="N30" s="229">
        <v>297393.24999999988</v>
      </c>
      <c r="O30" s="229">
        <v>170706.90384615384</v>
      </c>
      <c r="P30" s="229">
        <v>468100.15384615387</v>
      </c>
      <c r="Q30" s="229"/>
      <c r="R30" s="229">
        <v>295772.59615384607</v>
      </c>
      <c r="S30" s="229">
        <v>167165.57692307694</v>
      </c>
      <c r="T30" s="229">
        <v>462938.17307692312</v>
      </c>
    </row>
    <row r="31" spans="1:21" ht="9" customHeight="1" x14ac:dyDescent="0.25">
      <c r="A31" s="172" t="s">
        <v>168</v>
      </c>
      <c r="B31" s="230">
        <v>77187.096153846156</v>
      </c>
      <c r="C31" s="230">
        <v>41758.230769230759</v>
      </c>
      <c r="D31" s="230">
        <v>118945.32692307691</v>
      </c>
      <c r="E31" s="230"/>
      <c r="F31" s="230">
        <v>75878.403846153858</v>
      </c>
      <c r="G31" s="230">
        <v>40292.86538461539</v>
      </c>
      <c r="H31" s="230">
        <v>116171.26923076925</v>
      </c>
      <c r="I31" s="230"/>
      <c r="J31" s="230">
        <v>74874.923076923078</v>
      </c>
      <c r="K31" s="230">
        <v>39195.653846153844</v>
      </c>
      <c r="L31" s="230">
        <v>114070.57692307692</v>
      </c>
      <c r="M31" s="230"/>
      <c r="N31" s="230">
        <v>74020.26923076922</v>
      </c>
      <c r="O31" s="230">
        <v>38165.999999999993</v>
      </c>
      <c r="P31" s="230">
        <v>112186.26923076921</v>
      </c>
      <c r="Q31" s="230"/>
      <c r="R31" s="230">
        <v>73068.442307692327</v>
      </c>
      <c r="S31" s="230">
        <v>37034.365384615383</v>
      </c>
      <c r="T31" s="230">
        <v>110102.8076923077</v>
      </c>
    </row>
    <row r="32" spans="1:21" ht="9" customHeight="1" x14ac:dyDescent="0.25">
      <c r="A32" s="172" t="s">
        <v>169</v>
      </c>
      <c r="B32" s="230">
        <v>93686.692307692312</v>
      </c>
      <c r="C32" s="230">
        <v>49819.057692307688</v>
      </c>
      <c r="D32" s="230">
        <v>143505.75</v>
      </c>
      <c r="E32" s="230">
        <v>0</v>
      </c>
      <c r="F32" s="230">
        <v>92201.711538461546</v>
      </c>
      <c r="G32" s="230">
        <v>48245.076923076929</v>
      </c>
      <c r="H32" s="230">
        <v>140446.78846153847</v>
      </c>
      <c r="I32" s="230">
        <v>0</v>
      </c>
      <c r="J32" s="230">
        <v>90959.846153846142</v>
      </c>
      <c r="K32" s="230">
        <v>46928.75</v>
      </c>
      <c r="L32" s="230">
        <v>137888.59615384616</v>
      </c>
      <c r="M32" s="230">
        <v>0</v>
      </c>
      <c r="N32" s="230">
        <v>90264.384615384595</v>
      </c>
      <c r="O32" s="230">
        <v>45668.192307692305</v>
      </c>
      <c r="P32" s="230">
        <v>135932.57692307691</v>
      </c>
      <c r="Q32" s="230"/>
      <c r="R32" s="230">
        <v>89514.538461538468</v>
      </c>
      <c r="S32" s="230">
        <v>44714.576923076929</v>
      </c>
      <c r="T32" s="230">
        <v>134229.11538461538</v>
      </c>
      <c r="U32" s="230"/>
    </row>
    <row r="33" spans="1:21" ht="9" customHeight="1" x14ac:dyDescent="0.25">
      <c r="A33" s="172" t="s">
        <v>0</v>
      </c>
      <c r="B33" s="230">
        <v>47817.557692307688</v>
      </c>
      <c r="C33" s="230">
        <v>37585.480769230773</v>
      </c>
      <c r="D33" s="230">
        <v>85403.038461538468</v>
      </c>
      <c r="E33" s="230"/>
      <c r="F33" s="230">
        <v>47236.442307692312</v>
      </c>
      <c r="G33" s="230">
        <v>36336.596153846156</v>
      </c>
      <c r="H33" s="230">
        <v>83573.038461538468</v>
      </c>
      <c r="I33" s="230"/>
      <c r="J33" s="230">
        <v>47061.788461538468</v>
      </c>
      <c r="K33" s="230">
        <v>35511.346153846149</v>
      </c>
      <c r="L33" s="230">
        <v>82573.134615384624</v>
      </c>
      <c r="M33" s="230"/>
      <c r="N33" s="230">
        <v>46732.153846153851</v>
      </c>
      <c r="O33" s="230">
        <v>34694.75</v>
      </c>
      <c r="P33" s="230">
        <v>81426.903846153844</v>
      </c>
      <c r="Q33" s="230"/>
      <c r="R33" s="230">
        <v>46334.057692307688</v>
      </c>
      <c r="S33" s="230">
        <v>33960.384615384617</v>
      </c>
      <c r="T33" s="230">
        <v>80294.442307692312</v>
      </c>
      <c r="U33" s="230"/>
    </row>
    <row r="34" spans="1:21" ht="9" customHeight="1" x14ac:dyDescent="0.25">
      <c r="A34" s="172" t="s">
        <v>129</v>
      </c>
      <c r="B34" s="230">
        <v>54516.250000000007</v>
      </c>
      <c r="C34" s="230">
        <v>44526.538461538461</v>
      </c>
      <c r="D34" s="230">
        <v>99042.788461538468</v>
      </c>
      <c r="E34" s="230"/>
      <c r="F34" s="230">
        <v>53203.692307692305</v>
      </c>
      <c r="G34" s="230">
        <v>42179.096153846149</v>
      </c>
      <c r="H34" s="230">
        <v>95382.788461538454</v>
      </c>
      <c r="I34" s="230"/>
      <c r="J34" s="230">
        <v>52553.769230769234</v>
      </c>
      <c r="K34" s="230">
        <v>40557.538461538454</v>
      </c>
      <c r="L34" s="230">
        <v>93111.307692307688</v>
      </c>
      <c r="M34" s="230"/>
      <c r="N34" s="230">
        <v>52657.11538461539</v>
      </c>
      <c r="O34" s="230">
        <v>39366.365384615383</v>
      </c>
      <c r="P34" s="230">
        <v>92023.480769230766</v>
      </c>
      <c r="Q34" s="230"/>
      <c r="R34" s="230">
        <v>53182.134615384624</v>
      </c>
      <c r="S34" s="230">
        <v>38746.826923076922</v>
      </c>
      <c r="T34" s="230">
        <v>91928.961538461546</v>
      </c>
      <c r="U34" s="230"/>
    </row>
    <row r="35" spans="1:21" ht="9" customHeight="1" x14ac:dyDescent="0.25">
      <c r="A35" s="172" t="s">
        <v>130</v>
      </c>
      <c r="B35" s="230">
        <v>35196.884615384624</v>
      </c>
      <c r="C35" s="230">
        <v>13869.134615384617</v>
      </c>
      <c r="D35" s="230">
        <v>49066.019230769234</v>
      </c>
      <c r="E35" s="230"/>
      <c r="F35" s="230">
        <v>34582.269230769241</v>
      </c>
      <c r="G35" s="230">
        <v>13499.615384615387</v>
      </c>
      <c r="H35" s="230">
        <v>48081.884615384624</v>
      </c>
      <c r="I35" s="230"/>
      <c r="J35" s="230">
        <v>33977.346153846156</v>
      </c>
      <c r="K35" s="230">
        <v>13064.942307692309</v>
      </c>
      <c r="L35" s="230">
        <v>47042.288461538468</v>
      </c>
      <c r="M35" s="230"/>
      <c r="N35" s="230">
        <v>33719.326923076929</v>
      </c>
      <c r="O35" s="230">
        <v>12811.596153846154</v>
      </c>
      <c r="P35" s="230">
        <v>46530.923076923085</v>
      </c>
      <c r="Q35" s="230"/>
      <c r="R35" s="230">
        <v>33673.423076923078</v>
      </c>
      <c r="S35" s="230">
        <v>12709.423076923078</v>
      </c>
      <c r="T35" s="230">
        <v>46382.846153846156</v>
      </c>
      <c r="U35" s="230"/>
    </row>
    <row r="36" spans="1:21" ht="6" customHeight="1" x14ac:dyDescent="0.25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</row>
    <row r="37" spans="1:21" ht="11.25" customHeight="1" x14ac:dyDescent="0.25">
      <c r="A37" s="233"/>
    </row>
    <row r="38" spans="1:21" ht="11.25" customHeight="1" x14ac:dyDescent="0.25">
      <c r="A38" s="207" t="s">
        <v>187</v>
      </c>
    </row>
    <row r="39" spans="1:21" ht="11.25" customHeight="1" x14ac:dyDescent="0.25">
      <c r="A39" s="216" t="s">
        <v>183</v>
      </c>
    </row>
    <row r="40" spans="1:21" ht="11.25" customHeight="1" x14ac:dyDescent="0.25">
      <c r="A40" s="216"/>
    </row>
    <row r="41" spans="1:21" ht="11.25" customHeight="1" x14ac:dyDescent="0.25">
      <c r="A41" s="217" t="s">
        <v>184</v>
      </c>
    </row>
  </sheetData>
  <mergeCells count="8">
    <mergeCell ref="A1:T1"/>
    <mergeCell ref="A2:T2"/>
    <mergeCell ref="A3:A5"/>
    <mergeCell ref="B3:D3"/>
    <mergeCell ref="F3:H3"/>
    <mergeCell ref="J3:L3"/>
    <mergeCell ref="N3:P3"/>
    <mergeCell ref="R3:T3"/>
  </mergeCells>
  <pageMargins left="0.7" right="0.7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zoomScaleNormal="100" workbookViewId="0">
      <selection sqref="A1:F1"/>
    </sheetView>
  </sheetViews>
  <sheetFormatPr defaultColWidth="10.85546875" defaultRowHeight="10.5" x14ac:dyDescent="0.15"/>
  <cols>
    <col min="1" max="1" width="27.7109375" style="234" customWidth="1"/>
    <col min="2" max="6" width="13.7109375" style="234" customWidth="1"/>
    <col min="7" max="238" width="10.85546875" style="234" customWidth="1"/>
    <col min="239" max="239" width="18" style="234" customWidth="1"/>
    <col min="240" max="240" width="9.7109375" style="234" customWidth="1"/>
    <col min="241" max="241" width="9.5703125" style="234" customWidth="1"/>
    <col min="242" max="242" width="9.28515625" style="234" customWidth="1"/>
    <col min="243" max="243" width="18" style="234" customWidth="1"/>
    <col min="244" max="244" width="9.7109375" style="234" customWidth="1"/>
    <col min="245" max="245" width="9.140625" style="234" customWidth="1"/>
    <col min="246" max="246" width="9.42578125" style="234" customWidth="1"/>
    <col min="247" max="247" width="0.7109375" style="234" customWidth="1"/>
    <col min="248" max="256" width="10.85546875" style="234"/>
    <col min="257" max="257" width="27.7109375" style="234" customWidth="1"/>
    <col min="258" max="262" width="13.7109375" style="234" customWidth="1"/>
    <col min="263" max="494" width="10.85546875" style="234" customWidth="1"/>
    <col min="495" max="495" width="18" style="234" customWidth="1"/>
    <col min="496" max="496" width="9.7109375" style="234" customWidth="1"/>
    <col min="497" max="497" width="9.5703125" style="234" customWidth="1"/>
    <col min="498" max="498" width="9.28515625" style="234" customWidth="1"/>
    <col min="499" max="499" width="18" style="234" customWidth="1"/>
    <col min="500" max="500" width="9.7109375" style="234" customWidth="1"/>
    <col min="501" max="501" width="9.140625" style="234" customWidth="1"/>
    <col min="502" max="502" width="9.42578125" style="234" customWidth="1"/>
    <col min="503" max="503" width="0.7109375" style="234" customWidth="1"/>
    <col min="504" max="512" width="10.85546875" style="234"/>
    <col min="513" max="513" width="27.7109375" style="234" customWidth="1"/>
    <col min="514" max="518" width="13.7109375" style="234" customWidth="1"/>
    <col min="519" max="750" width="10.85546875" style="234" customWidth="1"/>
    <col min="751" max="751" width="18" style="234" customWidth="1"/>
    <col min="752" max="752" width="9.7109375" style="234" customWidth="1"/>
    <col min="753" max="753" width="9.5703125" style="234" customWidth="1"/>
    <col min="754" max="754" width="9.28515625" style="234" customWidth="1"/>
    <col min="755" max="755" width="18" style="234" customWidth="1"/>
    <col min="756" max="756" width="9.7109375" style="234" customWidth="1"/>
    <col min="757" max="757" width="9.140625" style="234" customWidth="1"/>
    <col min="758" max="758" width="9.42578125" style="234" customWidth="1"/>
    <col min="759" max="759" width="0.7109375" style="234" customWidth="1"/>
    <col min="760" max="768" width="10.85546875" style="234"/>
    <col min="769" max="769" width="27.7109375" style="234" customWidth="1"/>
    <col min="770" max="774" width="13.7109375" style="234" customWidth="1"/>
    <col min="775" max="1006" width="10.85546875" style="234" customWidth="1"/>
    <col min="1007" max="1007" width="18" style="234" customWidth="1"/>
    <col min="1008" max="1008" width="9.7109375" style="234" customWidth="1"/>
    <col min="1009" max="1009" width="9.5703125" style="234" customWidth="1"/>
    <col min="1010" max="1010" width="9.28515625" style="234" customWidth="1"/>
    <col min="1011" max="1011" width="18" style="234" customWidth="1"/>
    <col min="1012" max="1012" width="9.7109375" style="234" customWidth="1"/>
    <col min="1013" max="1013" width="9.140625" style="234" customWidth="1"/>
    <col min="1014" max="1014" width="9.42578125" style="234" customWidth="1"/>
    <col min="1015" max="1015" width="0.7109375" style="234" customWidth="1"/>
    <col min="1016" max="1024" width="10.85546875" style="234"/>
    <col min="1025" max="1025" width="27.7109375" style="234" customWidth="1"/>
    <col min="1026" max="1030" width="13.7109375" style="234" customWidth="1"/>
    <col min="1031" max="1262" width="10.85546875" style="234" customWidth="1"/>
    <col min="1263" max="1263" width="18" style="234" customWidth="1"/>
    <col min="1264" max="1264" width="9.7109375" style="234" customWidth="1"/>
    <col min="1265" max="1265" width="9.5703125" style="234" customWidth="1"/>
    <col min="1266" max="1266" width="9.28515625" style="234" customWidth="1"/>
    <col min="1267" max="1267" width="18" style="234" customWidth="1"/>
    <col min="1268" max="1268" width="9.7109375" style="234" customWidth="1"/>
    <col min="1269" max="1269" width="9.140625" style="234" customWidth="1"/>
    <col min="1270" max="1270" width="9.42578125" style="234" customWidth="1"/>
    <col min="1271" max="1271" width="0.7109375" style="234" customWidth="1"/>
    <col min="1272" max="1280" width="10.85546875" style="234"/>
    <col min="1281" max="1281" width="27.7109375" style="234" customWidth="1"/>
    <col min="1282" max="1286" width="13.7109375" style="234" customWidth="1"/>
    <col min="1287" max="1518" width="10.85546875" style="234" customWidth="1"/>
    <col min="1519" max="1519" width="18" style="234" customWidth="1"/>
    <col min="1520" max="1520" width="9.7109375" style="234" customWidth="1"/>
    <col min="1521" max="1521" width="9.5703125" style="234" customWidth="1"/>
    <col min="1522" max="1522" width="9.28515625" style="234" customWidth="1"/>
    <col min="1523" max="1523" width="18" style="234" customWidth="1"/>
    <col min="1524" max="1524" width="9.7109375" style="234" customWidth="1"/>
    <col min="1525" max="1525" width="9.140625" style="234" customWidth="1"/>
    <col min="1526" max="1526" width="9.42578125" style="234" customWidth="1"/>
    <col min="1527" max="1527" width="0.7109375" style="234" customWidth="1"/>
    <col min="1528" max="1536" width="10.85546875" style="234"/>
    <col min="1537" max="1537" width="27.7109375" style="234" customWidth="1"/>
    <col min="1538" max="1542" width="13.7109375" style="234" customWidth="1"/>
    <col min="1543" max="1774" width="10.85546875" style="234" customWidth="1"/>
    <col min="1775" max="1775" width="18" style="234" customWidth="1"/>
    <col min="1776" max="1776" width="9.7109375" style="234" customWidth="1"/>
    <col min="1777" max="1777" width="9.5703125" style="234" customWidth="1"/>
    <col min="1778" max="1778" width="9.28515625" style="234" customWidth="1"/>
    <col min="1779" max="1779" width="18" style="234" customWidth="1"/>
    <col min="1780" max="1780" width="9.7109375" style="234" customWidth="1"/>
    <col min="1781" max="1781" width="9.140625" style="234" customWidth="1"/>
    <col min="1782" max="1782" width="9.42578125" style="234" customWidth="1"/>
    <col min="1783" max="1783" width="0.7109375" style="234" customWidth="1"/>
    <col min="1784" max="1792" width="10.85546875" style="234"/>
    <col min="1793" max="1793" width="27.7109375" style="234" customWidth="1"/>
    <col min="1794" max="1798" width="13.7109375" style="234" customWidth="1"/>
    <col min="1799" max="2030" width="10.85546875" style="234" customWidth="1"/>
    <col min="2031" max="2031" width="18" style="234" customWidth="1"/>
    <col min="2032" max="2032" width="9.7109375" style="234" customWidth="1"/>
    <col min="2033" max="2033" width="9.5703125" style="234" customWidth="1"/>
    <col min="2034" max="2034" width="9.28515625" style="234" customWidth="1"/>
    <col min="2035" max="2035" width="18" style="234" customWidth="1"/>
    <col min="2036" max="2036" width="9.7109375" style="234" customWidth="1"/>
    <col min="2037" max="2037" width="9.140625" style="234" customWidth="1"/>
    <col min="2038" max="2038" width="9.42578125" style="234" customWidth="1"/>
    <col min="2039" max="2039" width="0.7109375" style="234" customWidth="1"/>
    <col min="2040" max="2048" width="10.85546875" style="234"/>
    <col min="2049" max="2049" width="27.7109375" style="234" customWidth="1"/>
    <col min="2050" max="2054" width="13.7109375" style="234" customWidth="1"/>
    <col min="2055" max="2286" width="10.85546875" style="234" customWidth="1"/>
    <col min="2287" max="2287" width="18" style="234" customWidth="1"/>
    <col min="2288" max="2288" width="9.7109375" style="234" customWidth="1"/>
    <col min="2289" max="2289" width="9.5703125" style="234" customWidth="1"/>
    <col min="2290" max="2290" width="9.28515625" style="234" customWidth="1"/>
    <col min="2291" max="2291" width="18" style="234" customWidth="1"/>
    <col min="2292" max="2292" width="9.7109375" style="234" customWidth="1"/>
    <col min="2293" max="2293" width="9.140625" style="234" customWidth="1"/>
    <col min="2294" max="2294" width="9.42578125" style="234" customWidth="1"/>
    <col min="2295" max="2295" width="0.7109375" style="234" customWidth="1"/>
    <col min="2296" max="2304" width="10.85546875" style="234"/>
    <col min="2305" max="2305" width="27.7109375" style="234" customWidth="1"/>
    <col min="2306" max="2310" width="13.7109375" style="234" customWidth="1"/>
    <col min="2311" max="2542" width="10.85546875" style="234" customWidth="1"/>
    <col min="2543" max="2543" width="18" style="234" customWidth="1"/>
    <col min="2544" max="2544" width="9.7109375" style="234" customWidth="1"/>
    <col min="2545" max="2545" width="9.5703125" style="234" customWidth="1"/>
    <col min="2546" max="2546" width="9.28515625" style="234" customWidth="1"/>
    <col min="2547" max="2547" width="18" style="234" customWidth="1"/>
    <col min="2548" max="2548" width="9.7109375" style="234" customWidth="1"/>
    <col min="2549" max="2549" width="9.140625" style="234" customWidth="1"/>
    <col min="2550" max="2550" width="9.42578125" style="234" customWidth="1"/>
    <col min="2551" max="2551" width="0.7109375" style="234" customWidth="1"/>
    <col min="2552" max="2560" width="10.85546875" style="234"/>
    <col min="2561" max="2561" width="27.7109375" style="234" customWidth="1"/>
    <col min="2562" max="2566" width="13.7109375" style="234" customWidth="1"/>
    <col min="2567" max="2798" width="10.85546875" style="234" customWidth="1"/>
    <col min="2799" max="2799" width="18" style="234" customWidth="1"/>
    <col min="2800" max="2800" width="9.7109375" style="234" customWidth="1"/>
    <col min="2801" max="2801" width="9.5703125" style="234" customWidth="1"/>
    <col min="2802" max="2802" width="9.28515625" style="234" customWidth="1"/>
    <col min="2803" max="2803" width="18" style="234" customWidth="1"/>
    <col min="2804" max="2804" width="9.7109375" style="234" customWidth="1"/>
    <col min="2805" max="2805" width="9.140625" style="234" customWidth="1"/>
    <col min="2806" max="2806" width="9.42578125" style="234" customWidth="1"/>
    <col min="2807" max="2807" width="0.7109375" style="234" customWidth="1"/>
    <col min="2808" max="2816" width="10.85546875" style="234"/>
    <col min="2817" max="2817" width="27.7109375" style="234" customWidth="1"/>
    <col min="2818" max="2822" width="13.7109375" style="234" customWidth="1"/>
    <col min="2823" max="3054" width="10.85546875" style="234" customWidth="1"/>
    <col min="3055" max="3055" width="18" style="234" customWidth="1"/>
    <col min="3056" max="3056" width="9.7109375" style="234" customWidth="1"/>
    <col min="3057" max="3057" width="9.5703125" style="234" customWidth="1"/>
    <col min="3058" max="3058" width="9.28515625" style="234" customWidth="1"/>
    <col min="3059" max="3059" width="18" style="234" customWidth="1"/>
    <col min="3060" max="3060" width="9.7109375" style="234" customWidth="1"/>
    <col min="3061" max="3061" width="9.140625" style="234" customWidth="1"/>
    <col min="3062" max="3062" width="9.42578125" style="234" customWidth="1"/>
    <col min="3063" max="3063" width="0.7109375" style="234" customWidth="1"/>
    <col min="3064" max="3072" width="10.85546875" style="234"/>
    <col min="3073" max="3073" width="27.7109375" style="234" customWidth="1"/>
    <col min="3074" max="3078" width="13.7109375" style="234" customWidth="1"/>
    <col min="3079" max="3310" width="10.85546875" style="234" customWidth="1"/>
    <col min="3311" max="3311" width="18" style="234" customWidth="1"/>
    <col min="3312" max="3312" width="9.7109375" style="234" customWidth="1"/>
    <col min="3313" max="3313" width="9.5703125" style="234" customWidth="1"/>
    <col min="3314" max="3314" width="9.28515625" style="234" customWidth="1"/>
    <col min="3315" max="3315" width="18" style="234" customWidth="1"/>
    <col min="3316" max="3316" width="9.7109375" style="234" customWidth="1"/>
    <col min="3317" max="3317" width="9.140625" style="234" customWidth="1"/>
    <col min="3318" max="3318" width="9.42578125" style="234" customWidth="1"/>
    <col min="3319" max="3319" width="0.7109375" style="234" customWidth="1"/>
    <col min="3320" max="3328" width="10.85546875" style="234"/>
    <col min="3329" max="3329" width="27.7109375" style="234" customWidth="1"/>
    <col min="3330" max="3334" width="13.7109375" style="234" customWidth="1"/>
    <col min="3335" max="3566" width="10.85546875" style="234" customWidth="1"/>
    <col min="3567" max="3567" width="18" style="234" customWidth="1"/>
    <col min="3568" max="3568" width="9.7109375" style="234" customWidth="1"/>
    <col min="3569" max="3569" width="9.5703125" style="234" customWidth="1"/>
    <col min="3570" max="3570" width="9.28515625" style="234" customWidth="1"/>
    <col min="3571" max="3571" width="18" style="234" customWidth="1"/>
    <col min="3572" max="3572" width="9.7109375" style="234" customWidth="1"/>
    <col min="3573" max="3573" width="9.140625" style="234" customWidth="1"/>
    <col min="3574" max="3574" width="9.42578125" style="234" customWidth="1"/>
    <col min="3575" max="3575" width="0.7109375" style="234" customWidth="1"/>
    <col min="3576" max="3584" width="10.85546875" style="234"/>
    <col min="3585" max="3585" width="27.7109375" style="234" customWidth="1"/>
    <col min="3586" max="3590" width="13.7109375" style="234" customWidth="1"/>
    <col min="3591" max="3822" width="10.85546875" style="234" customWidth="1"/>
    <col min="3823" max="3823" width="18" style="234" customWidth="1"/>
    <col min="3824" max="3824" width="9.7109375" style="234" customWidth="1"/>
    <col min="3825" max="3825" width="9.5703125" style="234" customWidth="1"/>
    <col min="3826" max="3826" width="9.28515625" style="234" customWidth="1"/>
    <col min="3827" max="3827" width="18" style="234" customWidth="1"/>
    <col min="3828" max="3828" width="9.7109375" style="234" customWidth="1"/>
    <col min="3829" max="3829" width="9.140625" style="234" customWidth="1"/>
    <col min="3830" max="3830" width="9.42578125" style="234" customWidth="1"/>
    <col min="3831" max="3831" width="0.7109375" style="234" customWidth="1"/>
    <col min="3832" max="3840" width="10.85546875" style="234"/>
    <col min="3841" max="3841" width="27.7109375" style="234" customWidth="1"/>
    <col min="3842" max="3846" width="13.7109375" style="234" customWidth="1"/>
    <col min="3847" max="4078" width="10.85546875" style="234" customWidth="1"/>
    <col min="4079" max="4079" width="18" style="234" customWidth="1"/>
    <col min="4080" max="4080" width="9.7109375" style="234" customWidth="1"/>
    <col min="4081" max="4081" width="9.5703125" style="234" customWidth="1"/>
    <col min="4082" max="4082" width="9.28515625" style="234" customWidth="1"/>
    <col min="4083" max="4083" width="18" style="234" customWidth="1"/>
    <col min="4084" max="4084" width="9.7109375" style="234" customWidth="1"/>
    <col min="4085" max="4085" width="9.140625" style="234" customWidth="1"/>
    <col min="4086" max="4086" width="9.42578125" style="234" customWidth="1"/>
    <col min="4087" max="4087" width="0.7109375" style="234" customWidth="1"/>
    <col min="4088" max="4096" width="10.85546875" style="234"/>
    <col min="4097" max="4097" width="27.7109375" style="234" customWidth="1"/>
    <col min="4098" max="4102" width="13.7109375" style="234" customWidth="1"/>
    <col min="4103" max="4334" width="10.85546875" style="234" customWidth="1"/>
    <col min="4335" max="4335" width="18" style="234" customWidth="1"/>
    <col min="4336" max="4336" width="9.7109375" style="234" customWidth="1"/>
    <col min="4337" max="4337" width="9.5703125" style="234" customWidth="1"/>
    <col min="4338" max="4338" width="9.28515625" style="234" customWidth="1"/>
    <col min="4339" max="4339" width="18" style="234" customWidth="1"/>
    <col min="4340" max="4340" width="9.7109375" style="234" customWidth="1"/>
    <col min="4341" max="4341" width="9.140625" style="234" customWidth="1"/>
    <col min="4342" max="4342" width="9.42578125" style="234" customWidth="1"/>
    <col min="4343" max="4343" width="0.7109375" style="234" customWidth="1"/>
    <col min="4344" max="4352" width="10.85546875" style="234"/>
    <col min="4353" max="4353" width="27.7109375" style="234" customWidth="1"/>
    <col min="4354" max="4358" width="13.7109375" style="234" customWidth="1"/>
    <col min="4359" max="4590" width="10.85546875" style="234" customWidth="1"/>
    <col min="4591" max="4591" width="18" style="234" customWidth="1"/>
    <col min="4592" max="4592" width="9.7109375" style="234" customWidth="1"/>
    <col min="4593" max="4593" width="9.5703125" style="234" customWidth="1"/>
    <col min="4594" max="4594" width="9.28515625" style="234" customWidth="1"/>
    <col min="4595" max="4595" width="18" style="234" customWidth="1"/>
    <col min="4596" max="4596" width="9.7109375" style="234" customWidth="1"/>
    <col min="4597" max="4597" width="9.140625" style="234" customWidth="1"/>
    <col min="4598" max="4598" width="9.42578125" style="234" customWidth="1"/>
    <col min="4599" max="4599" width="0.7109375" style="234" customWidth="1"/>
    <col min="4600" max="4608" width="10.85546875" style="234"/>
    <col min="4609" max="4609" width="27.7109375" style="234" customWidth="1"/>
    <col min="4610" max="4614" width="13.7109375" style="234" customWidth="1"/>
    <col min="4615" max="4846" width="10.85546875" style="234" customWidth="1"/>
    <col min="4847" max="4847" width="18" style="234" customWidth="1"/>
    <col min="4848" max="4848" width="9.7109375" style="234" customWidth="1"/>
    <col min="4849" max="4849" width="9.5703125" style="234" customWidth="1"/>
    <col min="4850" max="4850" width="9.28515625" style="234" customWidth="1"/>
    <col min="4851" max="4851" width="18" style="234" customWidth="1"/>
    <col min="4852" max="4852" width="9.7109375" style="234" customWidth="1"/>
    <col min="4853" max="4853" width="9.140625" style="234" customWidth="1"/>
    <col min="4854" max="4854" width="9.42578125" style="234" customWidth="1"/>
    <col min="4855" max="4855" width="0.7109375" style="234" customWidth="1"/>
    <col min="4856" max="4864" width="10.85546875" style="234"/>
    <col min="4865" max="4865" width="27.7109375" style="234" customWidth="1"/>
    <col min="4866" max="4870" width="13.7109375" style="234" customWidth="1"/>
    <col min="4871" max="5102" width="10.85546875" style="234" customWidth="1"/>
    <col min="5103" max="5103" width="18" style="234" customWidth="1"/>
    <col min="5104" max="5104" width="9.7109375" style="234" customWidth="1"/>
    <col min="5105" max="5105" width="9.5703125" style="234" customWidth="1"/>
    <col min="5106" max="5106" width="9.28515625" style="234" customWidth="1"/>
    <col min="5107" max="5107" width="18" style="234" customWidth="1"/>
    <col min="5108" max="5108" width="9.7109375" style="234" customWidth="1"/>
    <col min="5109" max="5109" width="9.140625" style="234" customWidth="1"/>
    <col min="5110" max="5110" width="9.42578125" style="234" customWidth="1"/>
    <col min="5111" max="5111" width="0.7109375" style="234" customWidth="1"/>
    <col min="5112" max="5120" width="10.85546875" style="234"/>
    <col min="5121" max="5121" width="27.7109375" style="234" customWidth="1"/>
    <col min="5122" max="5126" width="13.7109375" style="234" customWidth="1"/>
    <col min="5127" max="5358" width="10.85546875" style="234" customWidth="1"/>
    <col min="5359" max="5359" width="18" style="234" customWidth="1"/>
    <col min="5360" max="5360" width="9.7109375" style="234" customWidth="1"/>
    <col min="5361" max="5361" width="9.5703125" style="234" customWidth="1"/>
    <col min="5362" max="5362" width="9.28515625" style="234" customWidth="1"/>
    <col min="5363" max="5363" width="18" style="234" customWidth="1"/>
    <col min="5364" max="5364" width="9.7109375" style="234" customWidth="1"/>
    <col min="5365" max="5365" width="9.140625" style="234" customWidth="1"/>
    <col min="5366" max="5366" width="9.42578125" style="234" customWidth="1"/>
    <col min="5367" max="5367" width="0.7109375" style="234" customWidth="1"/>
    <col min="5368" max="5376" width="10.85546875" style="234"/>
    <col min="5377" max="5377" width="27.7109375" style="234" customWidth="1"/>
    <col min="5378" max="5382" width="13.7109375" style="234" customWidth="1"/>
    <col min="5383" max="5614" width="10.85546875" style="234" customWidth="1"/>
    <col min="5615" max="5615" width="18" style="234" customWidth="1"/>
    <col min="5616" max="5616" width="9.7109375" style="234" customWidth="1"/>
    <col min="5617" max="5617" width="9.5703125" style="234" customWidth="1"/>
    <col min="5618" max="5618" width="9.28515625" style="234" customWidth="1"/>
    <col min="5619" max="5619" width="18" style="234" customWidth="1"/>
    <col min="5620" max="5620" width="9.7109375" style="234" customWidth="1"/>
    <col min="5621" max="5621" width="9.140625" style="234" customWidth="1"/>
    <col min="5622" max="5622" width="9.42578125" style="234" customWidth="1"/>
    <col min="5623" max="5623" width="0.7109375" style="234" customWidth="1"/>
    <col min="5624" max="5632" width="10.85546875" style="234"/>
    <col min="5633" max="5633" width="27.7109375" style="234" customWidth="1"/>
    <col min="5634" max="5638" width="13.7109375" style="234" customWidth="1"/>
    <col min="5639" max="5870" width="10.85546875" style="234" customWidth="1"/>
    <col min="5871" max="5871" width="18" style="234" customWidth="1"/>
    <col min="5872" max="5872" width="9.7109375" style="234" customWidth="1"/>
    <col min="5873" max="5873" width="9.5703125" style="234" customWidth="1"/>
    <col min="5874" max="5874" width="9.28515625" style="234" customWidth="1"/>
    <col min="5875" max="5875" width="18" style="234" customWidth="1"/>
    <col min="5876" max="5876" width="9.7109375" style="234" customWidth="1"/>
    <col min="5877" max="5877" width="9.140625" style="234" customWidth="1"/>
    <col min="5878" max="5878" width="9.42578125" style="234" customWidth="1"/>
    <col min="5879" max="5879" width="0.7109375" style="234" customWidth="1"/>
    <col min="5880" max="5888" width="10.85546875" style="234"/>
    <col min="5889" max="5889" width="27.7109375" style="234" customWidth="1"/>
    <col min="5890" max="5894" width="13.7109375" style="234" customWidth="1"/>
    <col min="5895" max="6126" width="10.85546875" style="234" customWidth="1"/>
    <col min="6127" max="6127" width="18" style="234" customWidth="1"/>
    <col min="6128" max="6128" width="9.7109375" style="234" customWidth="1"/>
    <col min="6129" max="6129" width="9.5703125" style="234" customWidth="1"/>
    <col min="6130" max="6130" width="9.28515625" style="234" customWidth="1"/>
    <col min="6131" max="6131" width="18" style="234" customWidth="1"/>
    <col min="6132" max="6132" width="9.7109375" style="234" customWidth="1"/>
    <col min="6133" max="6133" width="9.140625" style="234" customWidth="1"/>
    <col min="6134" max="6134" width="9.42578125" style="234" customWidth="1"/>
    <col min="6135" max="6135" width="0.7109375" style="234" customWidth="1"/>
    <col min="6136" max="6144" width="10.85546875" style="234"/>
    <col min="6145" max="6145" width="27.7109375" style="234" customWidth="1"/>
    <col min="6146" max="6150" width="13.7109375" style="234" customWidth="1"/>
    <col min="6151" max="6382" width="10.85546875" style="234" customWidth="1"/>
    <col min="6383" max="6383" width="18" style="234" customWidth="1"/>
    <col min="6384" max="6384" width="9.7109375" style="234" customWidth="1"/>
    <col min="6385" max="6385" width="9.5703125" style="234" customWidth="1"/>
    <col min="6386" max="6386" width="9.28515625" style="234" customWidth="1"/>
    <col min="6387" max="6387" width="18" style="234" customWidth="1"/>
    <col min="6388" max="6388" width="9.7109375" style="234" customWidth="1"/>
    <col min="6389" max="6389" width="9.140625" style="234" customWidth="1"/>
    <col min="6390" max="6390" width="9.42578125" style="234" customWidth="1"/>
    <col min="6391" max="6391" width="0.7109375" style="234" customWidth="1"/>
    <col min="6392" max="6400" width="10.85546875" style="234"/>
    <col min="6401" max="6401" width="27.7109375" style="234" customWidth="1"/>
    <col min="6402" max="6406" width="13.7109375" style="234" customWidth="1"/>
    <col min="6407" max="6638" width="10.85546875" style="234" customWidth="1"/>
    <col min="6639" max="6639" width="18" style="234" customWidth="1"/>
    <col min="6640" max="6640" width="9.7109375" style="234" customWidth="1"/>
    <col min="6641" max="6641" width="9.5703125" style="234" customWidth="1"/>
    <col min="6642" max="6642" width="9.28515625" style="234" customWidth="1"/>
    <col min="6643" max="6643" width="18" style="234" customWidth="1"/>
    <col min="6644" max="6644" width="9.7109375" style="234" customWidth="1"/>
    <col min="6645" max="6645" width="9.140625" style="234" customWidth="1"/>
    <col min="6646" max="6646" width="9.42578125" style="234" customWidth="1"/>
    <col min="6647" max="6647" width="0.7109375" style="234" customWidth="1"/>
    <col min="6648" max="6656" width="10.85546875" style="234"/>
    <col min="6657" max="6657" width="27.7109375" style="234" customWidth="1"/>
    <col min="6658" max="6662" width="13.7109375" style="234" customWidth="1"/>
    <col min="6663" max="6894" width="10.85546875" style="234" customWidth="1"/>
    <col min="6895" max="6895" width="18" style="234" customWidth="1"/>
    <col min="6896" max="6896" width="9.7109375" style="234" customWidth="1"/>
    <col min="6897" max="6897" width="9.5703125" style="234" customWidth="1"/>
    <col min="6898" max="6898" width="9.28515625" style="234" customWidth="1"/>
    <col min="6899" max="6899" width="18" style="234" customWidth="1"/>
    <col min="6900" max="6900" width="9.7109375" style="234" customWidth="1"/>
    <col min="6901" max="6901" width="9.140625" style="234" customWidth="1"/>
    <col min="6902" max="6902" width="9.42578125" style="234" customWidth="1"/>
    <col min="6903" max="6903" width="0.7109375" style="234" customWidth="1"/>
    <col min="6904" max="6912" width="10.85546875" style="234"/>
    <col min="6913" max="6913" width="27.7109375" style="234" customWidth="1"/>
    <col min="6914" max="6918" width="13.7109375" style="234" customWidth="1"/>
    <col min="6919" max="7150" width="10.85546875" style="234" customWidth="1"/>
    <col min="7151" max="7151" width="18" style="234" customWidth="1"/>
    <col min="7152" max="7152" width="9.7109375" style="234" customWidth="1"/>
    <col min="7153" max="7153" width="9.5703125" style="234" customWidth="1"/>
    <col min="7154" max="7154" width="9.28515625" style="234" customWidth="1"/>
    <col min="7155" max="7155" width="18" style="234" customWidth="1"/>
    <col min="7156" max="7156" width="9.7109375" style="234" customWidth="1"/>
    <col min="7157" max="7157" width="9.140625" style="234" customWidth="1"/>
    <col min="7158" max="7158" width="9.42578125" style="234" customWidth="1"/>
    <col min="7159" max="7159" width="0.7109375" style="234" customWidth="1"/>
    <col min="7160" max="7168" width="10.85546875" style="234"/>
    <col min="7169" max="7169" width="27.7109375" style="234" customWidth="1"/>
    <col min="7170" max="7174" width="13.7109375" style="234" customWidth="1"/>
    <col min="7175" max="7406" width="10.85546875" style="234" customWidth="1"/>
    <col min="7407" max="7407" width="18" style="234" customWidth="1"/>
    <col min="7408" max="7408" width="9.7109375" style="234" customWidth="1"/>
    <col min="7409" max="7409" width="9.5703125" style="234" customWidth="1"/>
    <col min="7410" max="7410" width="9.28515625" style="234" customWidth="1"/>
    <col min="7411" max="7411" width="18" style="234" customWidth="1"/>
    <col min="7412" max="7412" width="9.7109375" style="234" customWidth="1"/>
    <col min="7413" max="7413" width="9.140625" style="234" customWidth="1"/>
    <col min="7414" max="7414" width="9.42578125" style="234" customWidth="1"/>
    <col min="7415" max="7415" width="0.7109375" style="234" customWidth="1"/>
    <col min="7416" max="7424" width="10.85546875" style="234"/>
    <col min="7425" max="7425" width="27.7109375" style="234" customWidth="1"/>
    <col min="7426" max="7430" width="13.7109375" style="234" customWidth="1"/>
    <col min="7431" max="7662" width="10.85546875" style="234" customWidth="1"/>
    <col min="7663" max="7663" width="18" style="234" customWidth="1"/>
    <col min="7664" max="7664" width="9.7109375" style="234" customWidth="1"/>
    <col min="7665" max="7665" width="9.5703125" style="234" customWidth="1"/>
    <col min="7666" max="7666" width="9.28515625" style="234" customWidth="1"/>
    <col min="7667" max="7667" width="18" style="234" customWidth="1"/>
    <col min="7668" max="7668" width="9.7109375" style="234" customWidth="1"/>
    <col min="7669" max="7669" width="9.140625" style="234" customWidth="1"/>
    <col min="7670" max="7670" width="9.42578125" style="234" customWidth="1"/>
    <col min="7671" max="7671" width="0.7109375" style="234" customWidth="1"/>
    <col min="7672" max="7680" width="10.85546875" style="234"/>
    <col min="7681" max="7681" width="27.7109375" style="234" customWidth="1"/>
    <col min="7682" max="7686" width="13.7109375" style="234" customWidth="1"/>
    <col min="7687" max="7918" width="10.85546875" style="234" customWidth="1"/>
    <col min="7919" max="7919" width="18" style="234" customWidth="1"/>
    <col min="7920" max="7920" width="9.7109375" style="234" customWidth="1"/>
    <col min="7921" max="7921" width="9.5703125" style="234" customWidth="1"/>
    <col min="7922" max="7922" width="9.28515625" style="234" customWidth="1"/>
    <col min="7923" max="7923" width="18" style="234" customWidth="1"/>
    <col min="7924" max="7924" width="9.7109375" style="234" customWidth="1"/>
    <col min="7925" max="7925" width="9.140625" style="234" customWidth="1"/>
    <col min="7926" max="7926" width="9.42578125" style="234" customWidth="1"/>
    <col min="7927" max="7927" width="0.7109375" style="234" customWidth="1"/>
    <col min="7928" max="7936" width="10.85546875" style="234"/>
    <col min="7937" max="7937" width="27.7109375" style="234" customWidth="1"/>
    <col min="7938" max="7942" width="13.7109375" style="234" customWidth="1"/>
    <col min="7943" max="8174" width="10.85546875" style="234" customWidth="1"/>
    <col min="8175" max="8175" width="18" style="234" customWidth="1"/>
    <col min="8176" max="8176" width="9.7109375" style="234" customWidth="1"/>
    <col min="8177" max="8177" width="9.5703125" style="234" customWidth="1"/>
    <col min="8178" max="8178" width="9.28515625" style="234" customWidth="1"/>
    <col min="8179" max="8179" width="18" style="234" customWidth="1"/>
    <col min="8180" max="8180" width="9.7109375" style="234" customWidth="1"/>
    <col min="8181" max="8181" width="9.140625" style="234" customWidth="1"/>
    <col min="8182" max="8182" width="9.42578125" style="234" customWidth="1"/>
    <col min="8183" max="8183" width="0.7109375" style="234" customWidth="1"/>
    <col min="8184" max="8192" width="10.85546875" style="234"/>
    <col min="8193" max="8193" width="27.7109375" style="234" customWidth="1"/>
    <col min="8194" max="8198" width="13.7109375" style="234" customWidth="1"/>
    <col min="8199" max="8430" width="10.85546875" style="234" customWidth="1"/>
    <col min="8431" max="8431" width="18" style="234" customWidth="1"/>
    <col min="8432" max="8432" width="9.7109375" style="234" customWidth="1"/>
    <col min="8433" max="8433" width="9.5703125" style="234" customWidth="1"/>
    <col min="8434" max="8434" width="9.28515625" style="234" customWidth="1"/>
    <col min="8435" max="8435" width="18" style="234" customWidth="1"/>
    <col min="8436" max="8436" width="9.7109375" style="234" customWidth="1"/>
    <col min="8437" max="8437" width="9.140625" style="234" customWidth="1"/>
    <col min="8438" max="8438" width="9.42578125" style="234" customWidth="1"/>
    <col min="8439" max="8439" width="0.7109375" style="234" customWidth="1"/>
    <col min="8440" max="8448" width="10.85546875" style="234"/>
    <col min="8449" max="8449" width="27.7109375" style="234" customWidth="1"/>
    <col min="8450" max="8454" width="13.7109375" style="234" customWidth="1"/>
    <col min="8455" max="8686" width="10.85546875" style="234" customWidth="1"/>
    <col min="8687" max="8687" width="18" style="234" customWidth="1"/>
    <col min="8688" max="8688" width="9.7109375" style="234" customWidth="1"/>
    <col min="8689" max="8689" width="9.5703125" style="234" customWidth="1"/>
    <col min="8690" max="8690" width="9.28515625" style="234" customWidth="1"/>
    <col min="8691" max="8691" width="18" style="234" customWidth="1"/>
    <col min="8692" max="8692" width="9.7109375" style="234" customWidth="1"/>
    <col min="8693" max="8693" width="9.140625" style="234" customWidth="1"/>
    <col min="8694" max="8694" width="9.42578125" style="234" customWidth="1"/>
    <col min="8695" max="8695" width="0.7109375" style="234" customWidth="1"/>
    <col min="8696" max="8704" width="10.85546875" style="234"/>
    <col min="8705" max="8705" width="27.7109375" style="234" customWidth="1"/>
    <col min="8706" max="8710" width="13.7109375" style="234" customWidth="1"/>
    <col min="8711" max="8942" width="10.85546875" style="234" customWidth="1"/>
    <col min="8943" max="8943" width="18" style="234" customWidth="1"/>
    <col min="8944" max="8944" width="9.7109375" style="234" customWidth="1"/>
    <col min="8945" max="8945" width="9.5703125" style="234" customWidth="1"/>
    <col min="8946" max="8946" width="9.28515625" style="234" customWidth="1"/>
    <col min="8947" max="8947" width="18" style="234" customWidth="1"/>
    <col min="8948" max="8948" width="9.7109375" style="234" customWidth="1"/>
    <col min="8949" max="8949" width="9.140625" style="234" customWidth="1"/>
    <col min="8950" max="8950" width="9.42578125" style="234" customWidth="1"/>
    <col min="8951" max="8951" width="0.7109375" style="234" customWidth="1"/>
    <col min="8952" max="8960" width="10.85546875" style="234"/>
    <col min="8961" max="8961" width="27.7109375" style="234" customWidth="1"/>
    <col min="8962" max="8966" width="13.7109375" style="234" customWidth="1"/>
    <col min="8967" max="9198" width="10.85546875" style="234" customWidth="1"/>
    <col min="9199" max="9199" width="18" style="234" customWidth="1"/>
    <col min="9200" max="9200" width="9.7109375" style="234" customWidth="1"/>
    <col min="9201" max="9201" width="9.5703125" style="234" customWidth="1"/>
    <col min="9202" max="9202" width="9.28515625" style="234" customWidth="1"/>
    <col min="9203" max="9203" width="18" style="234" customWidth="1"/>
    <col min="9204" max="9204" width="9.7109375" style="234" customWidth="1"/>
    <col min="9205" max="9205" width="9.140625" style="234" customWidth="1"/>
    <col min="9206" max="9206" width="9.42578125" style="234" customWidth="1"/>
    <col min="9207" max="9207" width="0.7109375" style="234" customWidth="1"/>
    <col min="9208" max="9216" width="10.85546875" style="234"/>
    <col min="9217" max="9217" width="27.7109375" style="234" customWidth="1"/>
    <col min="9218" max="9222" width="13.7109375" style="234" customWidth="1"/>
    <col min="9223" max="9454" width="10.85546875" style="234" customWidth="1"/>
    <col min="9455" max="9455" width="18" style="234" customWidth="1"/>
    <col min="9456" max="9456" width="9.7109375" style="234" customWidth="1"/>
    <col min="9457" max="9457" width="9.5703125" style="234" customWidth="1"/>
    <col min="9458" max="9458" width="9.28515625" style="234" customWidth="1"/>
    <col min="9459" max="9459" width="18" style="234" customWidth="1"/>
    <col min="9460" max="9460" width="9.7109375" style="234" customWidth="1"/>
    <col min="9461" max="9461" width="9.140625" style="234" customWidth="1"/>
    <col min="9462" max="9462" width="9.42578125" style="234" customWidth="1"/>
    <col min="9463" max="9463" width="0.7109375" style="234" customWidth="1"/>
    <col min="9464" max="9472" width="10.85546875" style="234"/>
    <col min="9473" max="9473" width="27.7109375" style="234" customWidth="1"/>
    <col min="9474" max="9478" width="13.7109375" style="234" customWidth="1"/>
    <col min="9479" max="9710" width="10.85546875" style="234" customWidth="1"/>
    <col min="9711" max="9711" width="18" style="234" customWidth="1"/>
    <col min="9712" max="9712" width="9.7109375" style="234" customWidth="1"/>
    <col min="9713" max="9713" width="9.5703125" style="234" customWidth="1"/>
    <col min="9714" max="9714" width="9.28515625" style="234" customWidth="1"/>
    <col min="9715" max="9715" width="18" style="234" customWidth="1"/>
    <col min="9716" max="9716" width="9.7109375" style="234" customWidth="1"/>
    <col min="9717" max="9717" width="9.140625" style="234" customWidth="1"/>
    <col min="9718" max="9718" width="9.42578125" style="234" customWidth="1"/>
    <col min="9719" max="9719" width="0.7109375" style="234" customWidth="1"/>
    <col min="9720" max="9728" width="10.85546875" style="234"/>
    <col min="9729" max="9729" width="27.7109375" style="234" customWidth="1"/>
    <col min="9730" max="9734" width="13.7109375" style="234" customWidth="1"/>
    <col min="9735" max="9966" width="10.85546875" style="234" customWidth="1"/>
    <col min="9967" max="9967" width="18" style="234" customWidth="1"/>
    <col min="9968" max="9968" width="9.7109375" style="234" customWidth="1"/>
    <col min="9969" max="9969" width="9.5703125" style="234" customWidth="1"/>
    <col min="9970" max="9970" width="9.28515625" style="234" customWidth="1"/>
    <col min="9971" max="9971" width="18" style="234" customWidth="1"/>
    <col min="9972" max="9972" width="9.7109375" style="234" customWidth="1"/>
    <col min="9973" max="9973" width="9.140625" style="234" customWidth="1"/>
    <col min="9974" max="9974" width="9.42578125" style="234" customWidth="1"/>
    <col min="9975" max="9975" width="0.7109375" style="234" customWidth="1"/>
    <col min="9976" max="9984" width="10.85546875" style="234"/>
    <col min="9985" max="9985" width="27.7109375" style="234" customWidth="1"/>
    <col min="9986" max="9990" width="13.7109375" style="234" customWidth="1"/>
    <col min="9991" max="10222" width="10.85546875" style="234" customWidth="1"/>
    <col min="10223" max="10223" width="18" style="234" customWidth="1"/>
    <col min="10224" max="10224" width="9.7109375" style="234" customWidth="1"/>
    <col min="10225" max="10225" width="9.5703125" style="234" customWidth="1"/>
    <col min="10226" max="10226" width="9.28515625" style="234" customWidth="1"/>
    <col min="10227" max="10227" width="18" style="234" customWidth="1"/>
    <col min="10228" max="10228" width="9.7109375" style="234" customWidth="1"/>
    <col min="10229" max="10229" width="9.140625" style="234" customWidth="1"/>
    <col min="10230" max="10230" width="9.42578125" style="234" customWidth="1"/>
    <col min="10231" max="10231" width="0.7109375" style="234" customWidth="1"/>
    <col min="10232" max="10240" width="10.85546875" style="234"/>
    <col min="10241" max="10241" width="27.7109375" style="234" customWidth="1"/>
    <col min="10242" max="10246" width="13.7109375" style="234" customWidth="1"/>
    <col min="10247" max="10478" width="10.85546875" style="234" customWidth="1"/>
    <col min="10479" max="10479" width="18" style="234" customWidth="1"/>
    <col min="10480" max="10480" width="9.7109375" style="234" customWidth="1"/>
    <col min="10481" max="10481" width="9.5703125" style="234" customWidth="1"/>
    <col min="10482" max="10482" width="9.28515625" style="234" customWidth="1"/>
    <col min="10483" max="10483" width="18" style="234" customWidth="1"/>
    <col min="10484" max="10484" width="9.7109375" style="234" customWidth="1"/>
    <col min="10485" max="10485" width="9.140625" style="234" customWidth="1"/>
    <col min="10486" max="10486" width="9.42578125" style="234" customWidth="1"/>
    <col min="10487" max="10487" width="0.7109375" style="234" customWidth="1"/>
    <col min="10488" max="10496" width="10.85546875" style="234"/>
    <col min="10497" max="10497" width="27.7109375" style="234" customWidth="1"/>
    <col min="10498" max="10502" width="13.7109375" style="234" customWidth="1"/>
    <col min="10503" max="10734" width="10.85546875" style="234" customWidth="1"/>
    <col min="10735" max="10735" width="18" style="234" customWidth="1"/>
    <col min="10736" max="10736" width="9.7109375" style="234" customWidth="1"/>
    <col min="10737" max="10737" width="9.5703125" style="234" customWidth="1"/>
    <col min="10738" max="10738" width="9.28515625" style="234" customWidth="1"/>
    <col min="10739" max="10739" width="18" style="234" customWidth="1"/>
    <col min="10740" max="10740" width="9.7109375" style="234" customWidth="1"/>
    <col min="10741" max="10741" width="9.140625" style="234" customWidth="1"/>
    <col min="10742" max="10742" width="9.42578125" style="234" customWidth="1"/>
    <col min="10743" max="10743" width="0.7109375" style="234" customWidth="1"/>
    <col min="10744" max="10752" width="10.85546875" style="234"/>
    <col min="10753" max="10753" width="27.7109375" style="234" customWidth="1"/>
    <col min="10754" max="10758" width="13.7109375" style="234" customWidth="1"/>
    <col min="10759" max="10990" width="10.85546875" style="234" customWidth="1"/>
    <col min="10991" max="10991" width="18" style="234" customWidth="1"/>
    <col min="10992" max="10992" width="9.7109375" style="234" customWidth="1"/>
    <col min="10993" max="10993" width="9.5703125" style="234" customWidth="1"/>
    <col min="10994" max="10994" width="9.28515625" style="234" customWidth="1"/>
    <col min="10995" max="10995" width="18" style="234" customWidth="1"/>
    <col min="10996" max="10996" width="9.7109375" style="234" customWidth="1"/>
    <col min="10997" max="10997" width="9.140625" style="234" customWidth="1"/>
    <col min="10998" max="10998" width="9.42578125" style="234" customWidth="1"/>
    <col min="10999" max="10999" width="0.7109375" style="234" customWidth="1"/>
    <col min="11000" max="11008" width="10.85546875" style="234"/>
    <col min="11009" max="11009" width="27.7109375" style="234" customWidth="1"/>
    <col min="11010" max="11014" width="13.7109375" style="234" customWidth="1"/>
    <col min="11015" max="11246" width="10.85546875" style="234" customWidth="1"/>
    <col min="11247" max="11247" width="18" style="234" customWidth="1"/>
    <col min="11248" max="11248" width="9.7109375" style="234" customWidth="1"/>
    <col min="11249" max="11249" width="9.5703125" style="234" customWidth="1"/>
    <col min="11250" max="11250" width="9.28515625" style="234" customWidth="1"/>
    <col min="11251" max="11251" width="18" style="234" customWidth="1"/>
    <col min="11252" max="11252" width="9.7109375" style="234" customWidth="1"/>
    <col min="11253" max="11253" width="9.140625" style="234" customWidth="1"/>
    <col min="11254" max="11254" width="9.42578125" style="234" customWidth="1"/>
    <col min="11255" max="11255" width="0.7109375" style="234" customWidth="1"/>
    <col min="11256" max="11264" width="10.85546875" style="234"/>
    <col min="11265" max="11265" width="27.7109375" style="234" customWidth="1"/>
    <col min="11266" max="11270" width="13.7109375" style="234" customWidth="1"/>
    <col min="11271" max="11502" width="10.85546875" style="234" customWidth="1"/>
    <col min="11503" max="11503" width="18" style="234" customWidth="1"/>
    <col min="11504" max="11504" width="9.7109375" style="234" customWidth="1"/>
    <col min="11505" max="11505" width="9.5703125" style="234" customWidth="1"/>
    <col min="11506" max="11506" width="9.28515625" style="234" customWidth="1"/>
    <col min="11507" max="11507" width="18" style="234" customWidth="1"/>
    <col min="11508" max="11508" width="9.7109375" style="234" customWidth="1"/>
    <col min="11509" max="11509" width="9.140625" style="234" customWidth="1"/>
    <col min="11510" max="11510" width="9.42578125" style="234" customWidth="1"/>
    <col min="11511" max="11511" width="0.7109375" style="234" customWidth="1"/>
    <col min="11512" max="11520" width="10.85546875" style="234"/>
    <col min="11521" max="11521" width="27.7109375" style="234" customWidth="1"/>
    <col min="11522" max="11526" width="13.7109375" style="234" customWidth="1"/>
    <col min="11527" max="11758" width="10.85546875" style="234" customWidth="1"/>
    <col min="11759" max="11759" width="18" style="234" customWidth="1"/>
    <col min="11760" max="11760" width="9.7109375" style="234" customWidth="1"/>
    <col min="11761" max="11761" width="9.5703125" style="234" customWidth="1"/>
    <col min="11762" max="11762" width="9.28515625" style="234" customWidth="1"/>
    <col min="11763" max="11763" width="18" style="234" customWidth="1"/>
    <col min="11764" max="11764" width="9.7109375" style="234" customWidth="1"/>
    <col min="11765" max="11765" width="9.140625" style="234" customWidth="1"/>
    <col min="11766" max="11766" width="9.42578125" style="234" customWidth="1"/>
    <col min="11767" max="11767" width="0.7109375" style="234" customWidth="1"/>
    <col min="11768" max="11776" width="10.85546875" style="234"/>
    <col min="11777" max="11777" width="27.7109375" style="234" customWidth="1"/>
    <col min="11778" max="11782" width="13.7109375" style="234" customWidth="1"/>
    <col min="11783" max="12014" width="10.85546875" style="234" customWidth="1"/>
    <col min="12015" max="12015" width="18" style="234" customWidth="1"/>
    <col min="12016" max="12016" width="9.7109375" style="234" customWidth="1"/>
    <col min="12017" max="12017" width="9.5703125" style="234" customWidth="1"/>
    <col min="12018" max="12018" width="9.28515625" style="234" customWidth="1"/>
    <col min="12019" max="12019" width="18" style="234" customWidth="1"/>
    <col min="12020" max="12020" width="9.7109375" style="234" customWidth="1"/>
    <col min="12021" max="12021" width="9.140625" style="234" customWidth="1"/>
    <col min="12022" max="12022" width="9.42578125" style="234" customWidth="1"/>
    <col min="12023" max="12023" width="0.7109375" style="234" customWidth="1"/>
    <col min="12024" max="12032" width="10.85546875" style="234"/>
    <col min="12033" max="12033" width="27.7109375" style="234" customWidth="1"/>
    <col min="12034" max="12038" width="13.7109375" style="234" customWidth="1"/>
    <col min="12039" max="12270" width="10.85546875" style="234" customWidth="1"/>
    <col min="12271" max="12271" width="18" style="234" customWidth="1"/>
    <col min="12272" max="12272" width="9.7109375" style="234" customWidth="1"/>
    <col min="12273" max="12273" width="9.5703125" style="234" customWidth="1"/>
    <col min="12274" max="12274" width="9.28515625" style="234" customWidth="1"/>
    <col min="12275" max="12275" width="18" style="234" customWidth="1"/>
    <col min="12276" max="12276" width="9.7109375" style="234" customWidth="1"/>
    <col min="12277" max="12277" width="9.140625" style="234" customWidth="1"/>
    <col min="12278" max="12278" width="9.42578125" style="234" customWidth="1"/>
    <col min="12279" max="12279" width="0.7109375" style="234" customWidth="1"/>
    <col min="12280" max="12288" width="10.85546875" style="234"/>
    <col min="12289" max="12289" width="27.7109375" style="234" customWidth="1"/>
    <col min="12290" max="12294" width="13.7109375" style="234" customWidth="1"/>
    <col min="12295" max="12526" width="10.85546875" style="234" customWidth="1"/>
    <col min="12527" max="12527" width="18" style="234" customWidth="1"/>
    <col min="12528" max="12528" width="9.7109375" style="234" customWidth="1"/>
    <col min="12529" max="12529" width="9.5703125" style="234" customWidth="1"/>
    <col min="12530" max="12530" width="9.28515625" style="234" customWidth="1"/>
    <col min="12531" max="12531" width="18" style="234" customWidth="1"/>
    <col min="12532" max="12532" width="9.7109375" style="234" customWidth="1"/>
    <col min="12533" max="12533" width="9.140625" style="234" customWidth="1"/>
    <col min="12534" max="12534" width="9.42578125" style="234" customWidth="1"/>
    <col min="12535" max="12535" width="0.7109375" style="234" customWidth="1"/>
    <col min="12536" max="12544" width="10.85546875" style="234"/>
    <col min="12545" max="12545" width="27.7109375" style="234" customWidth="1"/>
    <col min="12546" max="12550" width="13.7109375" style="234" customWidth="1"/>
    <col min="12551" max="12782" width="10.85546875" style="234" customWidth="1"/>
    <col min="12783" max="12783" width="18" style="234" customWidth="1"/>
    <col min="12784" max="12784" width="9.7109375" style="234" customWidth="1"/>
    <col min="12785" max="12785" width="9.5703125" style="234" customWidth="1"/>
    <col min="12786" max="12786" width="9.28515625" style="234" customWidth="1"/>
    <col min="12787" max="12787" width="18" style="234" customWidth="1"/>
    <col min="12788" max="12788" width="9.7109375" style="234" customWidth="1"/>
    <col min="12789" max="12789" width="9.140625" style="234" customWidth="1"/>
    <col min="12790" max="12790" width="9.42578125" style="234" customWidth="1"/>
    <col min="12791" max="12791" width="0.7109375" style="234" customWidth="1"/>
    <col min="12792" max="12800" width="10.85546875" style="234"/>
    <col min="12801" max="12801" width="27.7109375" style="234" customWidth="1"/>
    <col min="12802" max="12806" width="13.7109375" style="234" customWidth="1"/>
    <col min="12807" max="13038" width="10.85546875" style="234" customWidth="1"/>
    <col min="13039" max="13039" width="18" style="234" customWidth="1"/>
    <col min="13040" max="13040" width="9.7109375" style="234" customWidth="1"/>
    <col min="13041" max="13041" width="9.5703125" style="234" customWidth="1"/>
    <col min="13042" max="13042" width="9.28515625" style="234" customWidth="1"/>
    <col min="13043" max="13043" width="18" style="234" customWidth="1"/>
    <col min="13044" max="13044" width="9.7109375" style="234" customWidth="1"/>
    <col min="13045" max="13045" width="9.140625" style="234" customWidth="1"/>
    <col min="13046" max="13046" width="9.42578125" style="234" customWidth="1"/>
    <col min="13047" max="13047" width="0.7109375" style="234" customWidth="1"/>
    <col min="13048" max="13056" width="10.85546875" style="234"/>
    <col min="13057" max="13057" width="27.7109375" style="234" customWidth="1"/>
    <col min="13058" max="13062" width="13.7109375" style="234" customWidth="1"/>
    <col min="13063" max="13294" width="10.85546875" style="234" customWidth="1"/>
    <col min="13295" max="13295" width="18" style="234" customWidth="1"/>
    <col min="13296" max="13296" width="9.7109375" style="234" customWidth="1"/>
    <col min="13297" max="13297" width="9.5703125" style="234" customWidth="1"/>
    <col min="13298" max="13298" width="9.28515625" style="234" customWidth="1"/>
    <col min="13299" max="13299" width="18" style="234" customWidth="1"/>
    <col min="13300" max="13300" width="9.7109375" style="234" customWidth="1"/>
    <col min="13301" max="13301" width="9.140625" style="234" customWidth="1"/>
    <col min="13302" max="13302" width="9.42578125" style="234" customWidth="1"/>
    <col min="13303" max="13303" width="0.7109375" style="234" customWidth="1"/>
    <col min="13304" max="13312" width="10.85546875" style="234"/>
    <col min="13313" max="13313" width="27.7109375" style="234" customWidth="1"/>
    <col min="13314" max="13318" width="13.7109375" style="234" customWidth="1"/>
    <col min="13319" max="13550" width="10.85546875" style="234" customWidth="1"/>
    <col min="13551" max="13551" width="18" style="234" customWidth="1"/>
    <col min="13552" max="13552" width="9.7109375" style="234" customWidth="1"/>
    <col min="13553" max="13553" width="9.5703125" style="234" customWidth="1"/>
    <col min="13554" max="13554" width="9.28515625" style="234" customWidth="1"/>
    <col min="13555" max="13555" width="18" style="234" customWidth="1"/>
    <col min="13556" max="13556" width="9.7109375" style="234" customWidth="1"/>
    <col min="13557" max="13557" width="9.140625" style="234" customWidth="1"/>
    <col min="13558" max="13558" width="9.42578125" style="234" customWidth="1"/>
    <col min="13559" max="13559" width="0.7109375" style="234" customWidth="1"/>
    <col min="13560" max="13568" width="10.85546875" style="234"/>
    <col min="13569" max="13569" width="27.7109375" style="234" customWidth="1"/>
    <col min="13570" max="13574" width="13.7109375" style="234" customWidth="1"/>
    <col min="13575" max="13806" width="10.85546875" style="234" customWidth="1"/>
    <col min="13807" max="13807" width="18" style="234" customWidth="1"/>
    <col min="13808" max="13808" width="9.7109375" style="234" customWidth="1"/>
    <col min="13809" max="13809" width="9.5703125" style="234" customWidth="1"/>
    <col min="13810" max="13810" width="9.28515625" style="234" customWidth="1"/>
    <col min="13811" max="13811" width="18" style="234" customWidth="1"/>
    <col min="13812" max="13812" width="9.7109375" style="234" customWidth="1"/>
    <col min="13813" max="13813" width="9.140625" style="234" customWidth="1"/>
    <col min="13814" max="13814" width="9.42578125" style="234" customWidth="1"/>
    <col min="13815" max="13815" width="0.7109375" style="234" customWidth="1"/>
    <col min="13816" max="13824" width="10.85546875" style="234"/>
    <col min="13825" max="13825" width="27.7109375" style="234" customWidth="1"/>
    <col min="13826" max="13830" width="13.7109375" style="234" customWidth="1"/>
    <col min="13831" max="14062" width="10.85546875" style="234" customWidth="1"/>
    <col min="14063" max="14063" width="18" style="234" customWidth="1"/>
    <col min="14064" max="14064" width="9.7109375" style="234" customWidth="1"/>
    <col min="14065" max="14065" width="9.5703125" style="234" customWidth="1"/>
    <col min="14066" max="14066" width="9.28515625" style="234" customWidth="1"/>
    <col min="14067" max="14067" width="18" style="234" customWidth="1"/>
    <col min="14068" max="14068" width="9.7109375" style="234" customWidth="1"/>
    <col min="14069" max="14069" width="9.140625" style="234" customWidth="1"/>
    <col min="14070" max="14070" width="9.42578125" style="234" customWidth="1"/>
    <col min="14071" max="14071" width="0.7109375" style="234" customWidth="1"/>
    <col min="14072" max="14080" width="10.85546875" style="234"/>
    <col min="14081" max="14081" width="27.7109375" style="234" customWidth="1"/>
    <col min="14082" max="14086" width="13.7109375" style="234" customWidth="1"/>
    <col min="14087" max="14318" width="10.85546875" style="234" customWidth="1"/>
    <col min="14319" max="14319" width="18" style="234" customWidth="1"/>
    <col min="14320" max="14320" width="9.7109375" style="234" customWidth="1"/>
    <col min="14321" max="14321" width="9.5703125" style="234" customWidth="1"/>
    <col min="14322" max="14322" width="9.28515625" style="234" customWidth="1"/>
    <col min="14323" max="14323" width="18" style="234" customWidth="1"/>
    <col min="14324" max="14324" width="9.7109375" style="234" customWidth="1"/>
    <col min="14325" max="14325" width="9.140625" style="234" customWidth="1"/>
    <col min="14326" max="14326" width="9.42578125" style="234" customWidth="1"/>
    <col min="14327" max="14327" width="0.7109375" style="234" customWidth="1"/>
    <col min="14328" max="14336" width="10.85546875" style="234"/>
    <col min="14337" max="14337" width="27.7109375" style="234" customWidth="1"/>
    <col min="14338" max="14342" width="13.7109375" style="234" customWidth="1"/>
    <col min="14343" max="14574" width="10.85546875" style="234" customWidth="1"/>
    <col min="14575" max="14575" width="18" style="234" customWidth="1"/>
    <col min="14576" max="14576" width="9.7109375" style="234" customWidth="1"/>
    <col min="14577" max="14577" width="9.5703125" style="234" customWidth="1"/>
    <col min="14578" max="14578" width="9.28515625" style="234" customWidth="1"/>
    <col min="14579" max="14579" width="18" style="234" customWidth="1"/>
    <col min="14580" max="14580" width="9.7109375" style="234" customWidth="1"/>
    <col min="14581" max="14581" width="9.140625" style="234" customWidth="1"/>
    <col min="14582" max="14582" width="9.42578125" style="234" customWidth="1"/>
    <col min="14583" max="14583" width="0.7109375" style="234" customWidth="1"/>
    <col min="14584" max="14592" width="10.85546875" style="234"/>
    <col min="14593" max="14593" width="27.7109375" style="234" customWidth="1"/>
    <col min="14594" max="14598" width="13.7109375" style="234" customWidth="1"/>
    <col min="14599" max="14830" width="10.85546875" style="234" customWidth="1"/>
    <col min="14831" max="14831" width="18" style="234" customWidth="1"/>
    <col min="14832" max="14832" width="9.7109375" style="234" customWidth="1"/>
    <col min="14833" max="14833" width="9.5703125" style="234" customWidth="1"/>
    <col min="14834" max="14834" width="9.28515625" style="234" customWidth="1"/>
    <col min="14835" max="14835" width="18" style="234" customWidth="1"/>
    <col min="14836" max="14836" width="9.7109375" style="234" customWidth="1"/>
    <col min="14837" max="14837" width="9.140625" style="234" customWidth="1"/>
    <col min="14838" max="14838" width="9.42578125" style="234" customWidth="1"/>
    <col min="14839" max="14839" width="0.7109375" style="234" customWidth="1"/>
    <col min="14840" max="14848" width="10.85546875" style="234"/>
    <col min="14849" max="14849" width="27.7109375" style="234" customWidth="1"/>
    <col min="14850" max="14854" width="13.7109375" style="234" customWidth="1"/>
    <col min="14855" max="15086" width="10.85546875" style="234" customWidth="1"/>
    <col min="15087" max="15087" width="18" style="234" customWidth="1"/>
    <col min="15088" max="15088" width="9.7109375" style="234" customWidth="1"/>
    <col min="15089" max="15089" width="9.5703125" style="234" customWidth="1"/>
    <col min="15090" max="15090" width="9.28515625" style="234" customWidth="1"/>
    <col min="15091" max="15091" width="18" style="234" customWidth="1"/>
    <col min="15092" max="15092" width="9.7109375" style="234" customWidth="1"/>
    <col min="15093" max="15093" width="9.140625" style="234" customWidth="1"/>
    <col min="15094" max="15094" width="9.42578125" style="234" customWidth="1"/>
    <col min="15095" max="15095" width="0.7109375" style="234" customWidth="1"/>
    <col min="15096" max="15104" width="10.85546875" style="234"/>
    <col min="15105" max="15105" width="27.7109375" style="234" customWidth="1"/>
    <col min="15106" max="15110" width="13.7109375" style="234" customWidth="1"/>
    <col min="15111" max="15342" width="10.85546875" style="234" customWidth="1"/>
    <col min="15343" max="15343" width="18" style="234" customWidth="1"/>
    <col min="15344" max="15344" width="9.7109375" style="234" customWidth="1"/>
    <col min="15345" max="15345" width="9.5703125" style="234" customWidth="1"/>
    <col min="15346" max="15346" width="9.28515625" style="234" customWidth="1"/>
    <col min="15347" max="15347" width="18" style="234" customWidth="1"/>
    <col min="15348" max="15348" width="9.7109375" style="234" customWidth="1"/>
    <col min="15349" max="15349" width="9.140625" style="234" customWidth="1"/>
    <col min="15350" max="15350" width="9.42578125" style="234" customWidth="1"/>
    <col min="15351" max="15351" width="0.7109375" style="234" customWidth="1"/>
    <col min="15352" max="15360" width="10.85546875" style="234"/>
    <col min="15361" max="15361" width="27.7109375" style="234" customWidth="1"/>
    <col min="15362" max="15366" width="13.7109375" style="234" customWidth="1"/>
    <col min="15367" max="15598" width="10.85546875" style="234" customWidth="1"/>
    <col min="15599" max="15599" width="18" style="234" customWidth="1"/>
    <col min="15600" max="15600" width="9.7109375" style="234" customWidth="1"/>
    <col min="15601" max="15601" width="9.5703125" style="234" customWidth="1"/>
    <col min="15602" max="15602" width="9.28515625" style="234" customWidth="1"/>
    <col min="15603" max="15603" width="18" style="234" customWidth="1"/>
    <col min="15604" max="15604" width="9.7109375" style="234" customWidth="1"/>
    <col min="15605" max="15605" width="9.140625" style="234" customWidth="1"/>
    <col min="15606" max="15606" width="9.42578125" style="234" customWidth="1"/>
    <col min="15607" max="15607" width="0.7109375" style="234" customWidth="1"/>
    <col min="15608" max="15616" width="10.85546875" style="234"/>
    <col min="15617" max="15617" width="27.7109375" style="234" customWidth="1"/>
    <col min="15618" max="15622" width="13.7109375" style="234" customWidth="1"/>
    <col min="15623" max="15854" width="10.85546875" style="234" customWidth="1"/>
    <col min="15855" max="15855" width="18" style="234" customWidth="1"/>
    <col min="15856" max="15856" width="9.7109375" style="234" customWidth="1"/>
    <col min="15857" max="15857" width="9.5703125" style="234" customWidth="1"/>
    <col min="15858" max="15858" width="9.28515625" style="234" customWidth="1"/>
    <col min="15859" max="15859" width="18" style="234" customWidth="1"/>
    <col min="15860" max="15860" width="9.7109375" style="234" customWidth="1"/>
    <col min="15861" max="15861" width="9.140625" style="234" customWidth="1"/>
    <col min="15862" max="15862" width="9.42578125" style="234" customWidth="1"/>
    <col min="15863" max="15863" width="0.7109375" style="234" customWidth="1"/>
    <col min="15864" max="15872" width="10.85546875" style="234"/>
    <col min="15873" max="15873" width="27.7109375" style="234" customWidth="1"/>
    <col min="15874" max="15878" width="13.7109375" style="234" customWidth="1"/>
    <col min="15879" max="16110" width="10.85546875" style="234" customWidth="1"/>
    <col min="16111" max="16111" width="18" style="234" customWidth="1"/>
    <col min="16112" max="16112" width="9.7109375" style="234" customWidth="1"/>
    <col min="16113" max="16113" width="9.5703125" style="234" customWidth="1"/>
    <col min="16114" max="16114" width="9.28515625" style="234" customWidth="1"/>
    <col min="16115" max="16115" width="18" style="234" customWidth="1"/>
    <col min="16116" max="16116" width="9.7109375" style="234" customWidth="1"/>
    <col min="16117" max="16117" width="9.140625" style="234" customWidth="1"/>
    <col min="16118" max="16118" width="9.42578125" style="234" customWidth="1"/>
    <col min="16119" max="16119" width="0.7109375" style="234" customWidth="1"/>
    <col min="16120" max="16128" width="10.85546875" style="234"/>
    <col min="16129" max="16129" width="27.7109375" style="234" customWidth="1"/>
    <col min="16130" max="16134" width="13.7109375" style="234" customWidth="1"/>
    <col min="16135" max="16366" width="10.85546875" style="234" customWidth="1"/>
    <col min="16367" max="16367" width="18" style="234" customWidth="1"/>
    <col min="16368" max="16368" width="9.7109375" style="234" customWidth="1"/>
    <col min="16369" max="16369" width="9.5703125" style="234" customWidth="1"/>
    <col min="16370" max="16370" width="9.28515625" style="234" customWidth="1"/>
    <col min="16371" max="16371" width="18" style="234" customWidth="1"/>
    <col min="16372" max="16372" width="9.7109375" style="234" customWidth="1"/>
    <col min="16373" max="16373" width="9.140625" style="234" customWidth="1"/>
    <col min="16374" max="16374" width="9.42578125" style="234" customWidth="1"/>
    <col min="16375" max="16375" width="0.7109375" style="234" customWidth="1"/>
    <col min="16376" max="16384" width="10.85546875" style="234"/>
  </cols>
  <sheetData>
    <row r="1" spans="1:23" ht="30.75" customHeight="1" x14ac:dyDescent="0.15">
      <c r="A1" s="260" t="s">
        <v>208</v>
      </c>
      <c r="B1" s="260"/>
      <c r="C1" s="260"/>
      <c r="D1" s="260"/>
      <c r="E1" s="260"/>
      <c r="F1" s="260"/>
    </row>
    <row r="2" spans="1:23" s="235" customFormat="1" x14ac:dyDescent="0.2">
      <c r="A2" s="271"/>
      <c r="B2" s="271"/>
      <c r="C2" s="271"/>
      <c r="D2" s="271"/>
      <c r="E2" s="271"/>
      <c r="F2" s="271"/>
    </row>
    <row r="3" spans="1:23" ht="10.5" customHeight="1" x14ac:dyDescent="0.15">
      <c r="A3" s="256" t="s">
        <v>188</v>
      </c>
      <c r="B3" s="259" t="s">
        <v>189</v>
      </c>
      <c r="C3" s="259"/>
      <c r="D3" s="259"/>
      <c r="E3" s="259"/>
      <c r="F3" s="259"/>
    </row>
    <row r="4" spans="1:23" ht="18" x14ac:dyDescent="0.15">
      <c r="A4" s="272"/>
      <c r="B4" s="236" t="s">
        <v>190</v>
      </c>
      <c r="C4" s="236" t="s">
        <v>191</v>
      </c>
      <c r="D4" s="236" t="s">
        <v>192</v>
      </c>
      <c r="E4" s="236" t="s">
        <v>193</v>
      </c>
      <c r="F4" s="236" t="s">
        <v>1</v>
      </c>
    </row>
    <row r="5" spans="1:23" x14ac:dyDescent="0.15">
      <c r="A5" s="237"/>
      <c r="B5" s="238"/>
      <c r="C5" s="238"/>
      <c r="D5" s="238"/>
      <c r="E5" s="238"/>
      <c r="F5" s="238"/>
    </row>
    <row r="6" spans="1:23" x14ac:dyDescent="0.15">
      <c r="A6" s="33" t="s">
        <v>194</v>
      </c>
      <c r="B6" s="239">
        <f>SUM(B7:B8)</f>
        <v>202751.57692307688</v>
      </c>
      <c r="C6" s="239">
        <f>SUM(C7:C8)</f>
        <v>191099.50000000052</v>
      </c>
      <c r="D6" s="239">
        <f>SUM(D7:D8)</f>
        <v>60088.365384615361</v>
      </c>
      <c r="E6" s="239">
        <f>SUM(E7:E8)</f>
        <v>42023.480769230759</v>
      </c>
      <c r="F6" s="239">
        <f>SUM(F7:F8)</f>
        <v>495962.92307692359</v>
      </c>
      <c r="G6" s="240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</row>
    <row r="7" spans="1:23" x14ac:dyDescent="0.15">
      <c r="A7" s="32" t="s">
        <v>195</v>
      </c>
      <c r="B7" s="242">
        <v>58783.365384615478</v>
      </c>
      <c r="C7" s="242">
        <v>89618.403846153975</v>
      </c>
      <c r="D7" s="242">
        <v>41571.288461538454</v>
      </c>
      <c r="E7" s="242">
        <v>34644.769230769212</v>
      </c>
      <c r="F7" s="242">
        <v>224617.82692307714</v>
      </c>
      <c r="G7" s="240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</row>
    <row r="8" spans="1:23" x14ac:dyDescent="0.15">
      <c r="A8" s="32" t="s">
        <v>196</v>
      </c>
      <c r="B8" s="242">
        <v>143968.21153846142</v>
      </c>
      <c r="C8" s="242">
        <v>101481.09615384655</v>
      </c>
      <c r="D8" s="242">
        <v>18517.076923076907</v>
      </c>
      <c r="E8" s="242">
        <v>7378.7115384615445</v>
      </c>
      <c r="F8" s="242">
        <v>271345.09615384642</v>
      </c>
      <c r="G8" s="240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</row>
    <row r="9" spans="1:23" x14ac:dyDescent="0.15">
      <c r="A9" s="12"/>
      <c r="B9" s="242"/>
      <c r="C9" s="242"/>
      <c r="D9" s="242"/>
      <c r="E9" s="242"/>
      <c r="F9" s="242"/>
      <c r="G9" s="240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</row>
    <row r="10" spans="1:23" x14ac:dyDescent="0.15">
      <c r="A10" s="33" t="s">
        <v>197</v>
      </c>
      <c r="B10" s="239">
        <f>SUM(B11:B12)</f>
        <v>194386.28846153844</v>
      </c>
      <c r="C10" s="239">
        <f>SUM(C11:C12)</f>
        <v>187391.0192307696</v>
      </c>
      <c r="D10" s="239">
        <f>SUM(D11:D12)</f>
        <v>59647.019230769292</v>
      </c>
      <c r="E10" s="239">
        <f>SUM(E11:E12)</f>
        <v>42231.442307692305</v>
      </c>
      <c r="F10" s="239">
        <f>SUM(F11:F12)</f>
        <v>483655.7692307696</v>
      </c>
      <c r="G10" s="240"/>
      <c r="W10" s="241"/>
    </row>
    <row r="11" spans="1:23" x14ac:dyDescent="0.15">
      <c r="A11" s="32" t="s">
        <v>195</v>
      </c>
      <c r="B11" s="242">
        <v>56289.019230769256</v>
      </c>
      <c r="C11" s="242">
        <v>87188.903846153888</v>
      </c>
      <c r="D11" s="242">
        <v>40979.653846153909</v>
      </c>
      <c r="E11" s="242">
        <v>34702.711538461532</v>
      </c>
      <c r="F11" s="242">
        <v>219160.28846153858</v>
      </c>
      <c r="G11" s="240"/>
      <c r="W11" s="241"/>
    </row>
    <row r="12" spans="1:23" x14ac:dyDescent="0.15">
      <c r="A12" s="32" t="s">
        <v>196</v>
      </c>
      <c r="B12" s="242">
        <v>138097.26923076919</v>
      </c>
      <c r="C12" s="242">
        <v>100202.1153846157</v>
      </c>
      <c r="D12" s="242">
        <v>18667.365384615383</v>
      </c>
      <c r="E12" s="242">
        <v>7528.730769230775</v>
      </c>
      <c r="F12" s="242">
        <v>264495.48076923104</v>
      </c>
      <c r="G12" s="240"/>
      <c r="W12" s="241"/>
    </row>
    <row r="13" spans="1:23" x14ac:dyDescent="0.15">
      <c r="A13" s="243"/>
      <c r="B13" s="242"/>
      <c r="C13" s="242"/>
      <c r="D13" s="242"/>
      <c r="E13" s="242"/>
      <c r="F13" s="242"/>
      <c r="G13" s="240"/>
      <c r="W13" s="241"/>
    </row>
    <row r="14" spans="1:23" x14ac:dyDescent="0.15">
      <c r="A14" s="33" t="s">
        <v>198</v>
      </c>
      <c r="B14" s="239">
        <f>SUM(B15:B16)</f>
        <v>187753.51923076969</v>
      </c>
      <c r="C14" s="239">
        <f>SUM(C15:C16)</f>
        <v>185012.38461538515</v>
      </c>
      <c r="D14" s="239">
        <f>SUM(D15:D16)</f>
        <v>59413.192307692414</v>
      </c>
      <c r="E14" s="239">
        <f>SUM(E15:E16)</f>
        <v>42506.807692307702</v>
      </c>
      <c r="F14" s="239">
        <f>SUM(F15:F16)</f>
        <v>474685.90384615498</v>
      </c>
      <c r="G14" s="240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</row>
    <row r="15" spans="1:23" x14ac:dyDescent="0.15">
      <c r="A15" s="32" t="s">
        <v>195</v>
      </c>
      <c r="B15" s="242">
        <v>54231.076923077133</v>
      </c>
      <c r="C15" s="242">
        <v>85105.480769230984</v>
      </c>
      <c r="D15" s="242">
        <v>40623.250000000116</v>
      </c>
      <c r="E15" s="242">
        <v>34822.980769230766</v>
      </c>
      <c r="F15" s="242">
        <v>214782.78846153902</v>
      </c>
      <c r="G15" s="240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</row>
    <row r="16" spans="1:23" x14ac:dyDescent="0.15">
      <c r="A16" s="32" t="s">
        <v>196</v>
      </c>
      <c r="B16" s="242">
        <v>133522.44230769255</v>
      </c>
      <c r="C16" s="242">
        <v>99906.90384615415</v>
      </c>
      <c r="D16" s="242">
        <v>18789.942307692301</v>
      </c>
      <c r="E16" s="242">
        <v>7683.8269230769329</v>
      </c>
      <c r="F16" s="242">
        <v>259903.11538461596</v>
      </c>
      <c r="G16" s="240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</row>
    <row r="17" spans="1:23" x14ac:dyDescent="0.15">
      <c r="A17" s="243"/>
      <c r="B17" s="242"/>
      <c r="C17" s="242"/>
      <c r="D17" s="242"/>
      <c r="E17" s="242"/>
      <c r="F17" s="242"/>
      <c r="G17" s="240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</row>
    <row r="18" spans="1:23" x14ac:dyDescent="0.15">
      <c r="A18" s="33" t="s">
        <v>199</v>
      </c>
      <c r="B18" s="239">
        <f>SUM(B19:B20)</f>
        <v>182632.61538461602</v>
      </c>
      <c r="C18" s="239">
        <f>SUM(C19:C20)</f>
        <v>183642.26923076948</v>
      </c>
      <c r="D18" s="239">
        <f>SUM(D19:D20)</f>
        <v>59128.80769230771</v>
      </c>
      <c r="E18" s="239">
        <f>SUM(E19:E20)</f>
        <v>42696.461538461546</v>
      </c>
      <c r="F18" s="239">
        <f>SUM(F19:F20)</f>
        <v>468100.1538461548</v>
      </c>
      <c r="G18" s="240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</row>
    <row r="19" spans="1:23" x14ac:dyDescent="0.15">
      <c r="A19" s="32" t="s">
        <v>195</v>
      </c>
      <c r="B19" s="242">
        <v>52782.134615384741</v>
      </c>
      <c r="C19" s="242">
        <v>83625.192307692341</v>
      </c>
      <c r="D19" s="242">
        <v>40150.30769230771</v>
      </c>
      <c r="E19" s="242">
        <v>34878.384615384617</v>
      </c>
      <c r="F19" s="242">
        <v>211436.01923076942</v>
      </c>
      <c r="G19" s="240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</row>
    <row r="20" spans="1:23" x14ac:dyDescent="0.15">
      <c r="A20" s="32" t="s">
        <v>196</v>
      </c>
      <c r="B20" s="242">
        <v>129850.48076923126</v>
      </c>
      <c r="C20" s="242">
        <v>100017.07692307715</v>
      </c>
      <c r="D20" s="242">
        <v>18978.5</v>
      </c>
      <c r="E20" s="242">
        <v>7818.0769230769256</v>
      </c>
      <c r="F20" s="242">
        <v>256664.13461538535</v>
      </c>
      <c r="G20" s="240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</row>
    <row r="21" spans="1:23" x14ac:dyDescent="0.15">
      <c r="A21" s="243"/>
      <c r="B21" s="242"/>
      <c r="C21" s="242"/>
      <c r="D21" s="242"/>
      <c r="E21" s="242"/>
      <c r="F21" s="242"/>
      <c r="G21" s="240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</row>
    <row r="22" spans="1:23" x14ac:dyDescent="0.15">
      <c r="A22" s="33" t="s">
        <v>200</v>
      </c>
      <c r="B22" s="239">
        <f>SUM(B23:B24)</f>
        <v>179110.75000000029</v>
      </c>
      <c r="C22" s="239">
        <f>SUM(C23:C24)</f>
        <v>182384.13461538492</v>
      </c>
      <c r="D22" s="239">
        <f>SUM(D23:D24)</f>
        <v>58778.057692307688</v>
      </c>
      <c r="E22" s="239">
        <f>SUM(E23:E24)</f>
        <v>42665.230769230766</v>
      </c>
      <c r="F22" s="239">
        <f>SUM(F23:F24)</f>
        <v>462938.17307692359</v>
      </c>
      <c r="G22" s="240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</row>
    <row r="23" spans="1:23" x14ac:dyDescent="0.15">
      <c r="A23" s="32" t="s">
        <v>195</v>
      </c>
      <c r="B23" s="242">
        <v>51962.326923076958</v>
      </c>
      <c r="C23" s="242">
        <v>82482.346153846287</v>
      </c>
      <c r="D23" s="242">
        <v>39724.75</v>
      </c>
      <c r="E23" s="242">
        <v>34758.615384615376</v>
      </c>
      <c r="F23" s="242">
        <v>208928.03846153858</v>
      </c>
      <c r="G23" s="240"/>
      <c r="P23" s="241"/>
      <c r="Q23" s="241"/>
      <c r="R23" s="241"/>
      <c r="S23" s="241"/>
      <c r="W23" s="241"/>
    </row>
    <row r="24" spans="1:23" x14ac:dyDescent="0.15">
      <c r="A24" s="32" t="s">
        <v>196</v>
      </c>
      <c r="B24" s="242">
        <v>127148.42307692333</v>
      </c>
      <c r="C24" s="242">
        <v>99901.788461538614</v>
      </c>
      <c r="D24" s="242">
        <v>19053.307692307684</v>
      </c>
      <c r="E24" s="242">
        <v>7906.6153846153884</v>
      </c>
      <c r="F24" s="242">
        <v>254010.134615385</v>
      </c>
      <c r="G24" s="240"/>
      <c r="O24" s="241"/>
      <c r="P24" s="241"/>
      <c r="Q24" s="241"/>
      <c r="R24" s="241"/>
      <c r="S24" s="241"/>
      <c r="W24" s="241"/>
    </row>
    <row r="25" spans="1:23" x14ac:dyDescent="0.15">
      <c r="A25" s="30"/>
      <c r="B25" s="242"/>
      <c r="C25" s="242"/>
      <c r="D25" s="242"/>
      <c r="E25" s="242"/>
      <c r="F25" s="242"/>
      <c r="G25" s="240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</row>
    <row r="26" spans="1:23" x14ac:dyDescent="0.15">
      <c r="A26" s="12"/>
      <c r="B26" s="242"/>
      <c r="C26" s="242"/>
      <c r="D26" s="242"/>
      <c r="E26" s="242"/>
      <c r="F26" s="242"/>
      <c r="G26" s="240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</row>
    <row r="27" spans="1:23" x14ac:dyDescent="0.15">
      <c r="A27" s="207" t="s">
        <v>187</v>
      </c>
      <c r="B27" s="244"/>
      <c r="C27" s="244"/>
      <c r="D27" s="244"/>
      <c r="E27" s="244"/>
      <c r="F27" s="244"/>
      <c r="G27" s="245"/>
    </row>
    <row r="28" spans="1:23" x14ac:dyDescent="0.15">
      <c r="A28" s="273" t="s">
        <v>201</v>
      </c>
      <c r="B28" s="273"/>
      <c r="C28" s="273"/>
      <c r="D28" s="273"/>
      <c r="E28" s="273"/>
      <c r="F28" s="273"/>
      <c r="G28" s="245"/>
    </row>
    <row r="29" spans="1:23" x14ac:dyDescent="0.15">
      <c r="A29" s="216" t="s">
        <v>183</v>
      </c>
      <c r="B29" s="238"/>
      <c r="C29" s="238"/>
      <c r="D29" s="238"/>
      <c r="E29" s="238"/>
      <c r="F29" s="238"/>
    </row>
    <row r="30" spans="1:23" x14ac:dyDescent="0.15">
      <c r="A30" s="216"/>
      <c r="B30" s="238"/>
      <c r="C30" s="238"/>
      <c r="D30" s="238"/>
      <c r="E30" s="238"/>
      <c r="F30" s="238"/>
    </row>
    <row r="31" spans="1:23" x14ac:dyDescent="0.15">
      <c r="A31" s="178" t="s">
        <v>184</v>
      </c>
      <c r="B31" s="238"/>
      <c r="C31" s="238"/>
      <c r="D31" s="238"/>
      <c r="E31" s="238"/>
      <c r="F31" s="238"/>
    </row>
    <row r="32" spans="1:23" x14ac:dyDescent="0.15">
      <c r="A32" s="246"/>
      <c r="B32" s="246"/>
      <c r="C32" s="246"/>
      <c r="D32" s="246"/>
      <c r="E32" s="246"/>
      <c r="F32" s="246"/>
    </row>
  </sheetData>
  <mergeCells count="5">
    <mergeCell ref="A1:F1"/>
    <mergeCell ref="A2:F2"/>
    <mergeCell ref="A3:A4"/>
    <mergeCell ref="B3:F3"/>
    <mergeCell ref="A28:F2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16.42578125" style="9" customWidth="1"/>
    <col min="2" max="3" width="17.28515625" style="10" customWidth="1"/>
    <col min="4" max="4" width="13.140625" style="10" customWidth="1"/>
    <col min="5" max="7" width="8.5703125" customWidth="1"/>
    <col min="8" max="8" width="1.42578125" customWidth="1"/>
    <col min="9" max="11" width="8.5703125" customWidth="1"/>
    <col min="12" max="12" width="11.42578125" bestFit="1" customWidth="1"/>
    <col min="13" max="13" width="12.85546875" bestFit="1" customWidth="1"/>
    <col min="14" max="14" width="9.85546875" bestFit="1" customWidth="1"/>
  </cols>
  <sheetData>
    <row r="1" spans="1:11" ht="39.75" customHeight="1" x14ac:dyDescent="0.2">
      <c r="A1" s="248" t="s">
        <v>209</v>
      </c>
      <c r="B1" s="248"/>
      <c r="C1" s="248"/>
      <c r="D1" s="248"/>
    </row>
    <row r="2" spans="1:11" s="2" customFormat="1" ht="9" x14ac:dyDescent="0.2">
      <c r="A2" s="259" t="s">
        <v>24</v>
      </c>
      <c r="B2" s="275" t="s">
        <v>25</v>
      </c>
      <c r="C2" s="275" t="s">
        <v>26</v>
      </c>
      <c r="D2" s="275" t="s">
        <v>1</v>
      </c>
      <c r="E2" s="274"/>
      <c r="F2" s="274"/>
      <c r="G2" s="274"/>
      <c r="I2" s="274"/>
      <c r="J2" s="274"/>
      <c r="K2" s="274"/>
    </row>
    <row r="3" spans="1:11" s="2" customFormat="1" ht="9" x14ac:dyDescent="0.2">
      <c r="A3" s="259"/>
      <c r="B3" s="276"/>
      <c r="C3" s="276"/>
      <c r="D3" s="276"/>
    </row>
    <row r="4" spans="1:11" s="2" customFormat="1" ht="8.25" customHeight="1" x14ac:dyDescent="0.2">
      <c r="A4" s="16"/>
    </row>
    <row r="5" spans="1:11" s="2" customFormat="1" ht="11.25" customHeight="1" x14ac:dyDescent="0.2">
      <c r="A5" s="21" t="s">
        <v>27</v>
      </c>
      <c r="B5" s="17">
        <v>730867.47933202097</v>
      </c>
      <c r="C5" s="17">
        <v>107826.52066797907</v>
      </c>
      <c r="D5" s="17">
        <f>+B5+C5</f>
        <v>838694</v>
      </c>
    </row>
    <row r="6" spans="1:11" s="5" customFormat="1" ht="11.25" customHeight="1" x14ac:dyDescent="0.15">
      <c r="A6" s="21" t="s">
        <v>28</v>
      </c>
      <c r="B6" s="18">
        <v>957329.02601527411</v>
      </c>
      <c r="C6" s="18">
        <v>90628.973984725846</v>
      </c>
      <c r="D6" s="17">
        <f t="shared" ref="D6:D19" si="0">+B6+C6</f>
        <v>1047958</v>
      </c>
      <c r="E6" s="11"/>
      <c r="F6" s="11"/>
      <c r="G6" s="11"/>
      <c r="H6" s="11"/>
      <c r="I6" s="11"/>
      <c r="J6" s="11"/>
      <c r="K6" s="11"/>
    </row>
    <row r="7" spans="1:11" s="5" customFormat="1" ht="11.25" customHeight="1" x14ac:dyDescent="0.15">
      <c r="A7" s="21" t="s">
        <v>29</v>
      </c>
      <c r="B7" s="18">
        <v>1119004.8403358976</v>
      </c>
      <c r="C7" s="18">
        <v>146133.71992558398</v>
      </c>
      <c r="D7" s="17">
        <f t="shared" si="0"/>
        <v>1265138.5602614817</v>
      </c>
      <c r="E7" s="11"/>
      <c r="F7" s="11"/>
      <c r="G7" s="11"/>
      <c r="H7" s="11"/>
      <c r="I7" s="11"/>
      <c r="J7" s="11"/>
      <c r="K7" s="11"/>
    </row>
    <row r="8" spans="1:11" s="5" customFormat="1" ht="11.25" customHeight="1" x14ac:dyDescent="0.15">
      <c r="A8" s="21" t="s">
        <v>30</v>
      </c>
      <c r="B8" s="18">
        <v>1133994.9987840832</v>
      </c>
      <c r="C8" s="18">
        <v>138098.84585520337</v>
      </c>
      <c r="D8" s="17">
        <f t="shared" si="0"/>
        <v>1272093.8446392866</v>
      </c>
      <c r="E8" s="11"/>
      <c r="F8" s="11"/>
      <c r="G8" s="11"/>
      <c r="H8" s="11"/>
      <c r="I8" s="11"/>
      <c r="J8" s="11"/>
      <c r="K8" s="11"/>
    </row>
    <row r="9" spans="1:11" s="5" customFormat="1" ht="11.25" customHeight="1" x14ac:dyDescent="0.15">
      <c r="A9" s="21" t="s">
        <v>2</v>
      </c>
      <c r="B9" s="18">
        <v>1091159</v>
      </c>
      <c r="C9" s="18">
        <v>172476</v>
      </c>
      <c r="D9" s="17">
        <f t="shared" si="0"/>
        <v>1263635</v>
      </c>
      <c r="E9" s="11"/>
      <c r="F9" s="11"/>
      <c r="G9" s="11"/>
      <c r="H9" s="11"/>
      <c r="I9" s="11"/>
      <c r="J9" s="11"/>
      <c r="K9" s="11"/>
    </row>
    <row r="10" spans="1:11" s="5" customFormat="1" ht="11.25" customHeight="1" x14ac:dyDescent="0.15">
      <c r="A10" s="21" t="s">
        <v>31</v>
      </c>
      <c r="B10" s="18">
        <v>1224378</v>
      </c>
      <c r="C10" s="18">
        <v>177952</v>
      </c>
      <c r="D10" s="17">
        <f t="shared" si="0"/>
        <v>1402330</v>
      </c>
      <c r="E10" s="11"/>
      <c r="F10" s="11"/>
      <c r="G10" s="11"/>
      <c r="H10" s="11"/>
      <c r="I10" s="11"/>
      <c r="J10" s="11"/>
      <c r="K10" s="11"/>
    </row>
    <row r="11" spans="1:11" s="5" customFormat="1" ht="11.25" customHeight="1" x14ac:dyDescent="0.15">
      <c r="A11" s="21" t="s">
        <v>32</v>
      </c>
      <c r="B11" s="18">
        <v>1481004</v>
      </c>
      <c r="C11" s="18">
        <v>179880</v>
      </c>
      <c r="D11" s="17">
        <f t="shared" si="0"/>
        <v>1660884</v>
      </c>
      <c r="E11" s="11"/>
      <c r="F11" s="11"/>
      <c r="G11" s="11"/>
      <c r="H11" s="11"/>
      <c r="I11" s="11"/>
      <c r="J11" s="11"/>
      <c r="K11" s="11"/>
    </row>
    <row r="12" spans="1:11" s="5" customFormat="1" ht="11.25" customHeight="1" x14ac:dyDescent="0.15">
      <c r="A12" s="21" t="s">
        <v>33</v>
      </c>
      <c r="B12" s="18">
        <v>1645660</v>
      </c>
      <c r="C12" s="18">
        <v>183110</v>
      </c>
      <c r="D12" s="17">
        <f t="shared" si="0"/>
        <v>1828770</v>
      </c>
      <c r="E12" s="11"/>
      <c r="F12" s="11"/>
      <c r="G12" s="11"/>
      <c r="H12" s="11"/>
      <c r="I12" s="11"/>
      <c r="J12" s="11"/>
      <c r="K12" s="11"/>
    </row>
    <row r="13" spans="1:11" s="5" customFormat="1" ht="11.25" customHeight="1" x14ac:dyDescent="0.15">
      <c r="A13" s="21" t="s">
        <v>34</v>
      </c>
      <c r="B13" s="18">
        <v>1548920</v>
      </c>
      <c r="C13" s="18">
        <v>198615</v>
      </c>
      <c r="D13" s="17">
        <f t="shared" si="0"/>
        <v>1747535</v>
      </c>
      <c r="E13" s="11"/>
      <c r="F13" s="11"/>
      <c r="G13" s="11"/>
      <c r="H13" s="11"/>
      <c r="I13" s="11"/>
      <c r="J13" s="11"/>
      <c r="K13" s="11"/>
    </row>
    <row r="14" spans="1:11" s="5" customFormat="1" ht="11.25" customHeight="1" x14ac:dyDescent="0.15">
      <c r="A14" s="21" t="s">
        <v>3</v>
      </c>
      <c r="B14" s="18">
        <v>1500285</v>
      </c>
      <c r="C14" s="18">
        <v>210393</v>
      </c>
      <c r="D14" s="17">
        <f t="shared" si="0"/>
        <v>1710678</v>
      </c>
      <c r="E14" s="11"/>
      <c r="F14" s="11"/>
      <c r="G14" s="11"/>
      <c r="H14" s="11"/>
      <c r="I14" s="11"/>
      <c r="J14" s="11"/>
      <c r="K14" s="11"/>
    </row>
    <row r="15" spans="1:11" s="5" customFormat="1" ht="11.25" customHeight="1" x14ac:dyDescent="0.15">
      <c r="A15" s="21" t="s">
        <v>35</v>
      </c>
      <c r="B15" s="18">
        <v>1585913</v>
      </c>
      <c r="C15" s="18">
        <v>222526</v>
      </c>
      <c r="D15" s="17">
        <f t="shared" si="0"/>
        <v>1808439</v>
      </c>
      <c r="E15" s="11"/>
      <c r="F15" s="11"/>
      <c r="G15" s="11"/>
      <c r="H15" s="11"/>
      <c r="I15" s="11"/>
      <c r="J15" s="11"/>
      <c r="K15" s="11"/>
    </row>
    <row r="16" spans="1:11" s="5" customFormat="1" ht="11.25" customHeight="1" x14ac:dyDescent="0.15">
      <c r="A16" s="21" t="s">
        <v>36</v>
      </c>
      <c r="B16" s="18">
        <v>1672621</v>
      </c>
      <c r="C16" s="18">
        <v>222571</v>
      </c>
      <c r="D16" s="17">
        <f t="shared" si="0"/>
        <v>1895192</v>
      </c>
      <c r="E16" s="11"/>
      <c r="F16" s="11"/>
      <c r="G16" s="11"/>
      <c r="H16" s="11"/>
      <c r="I16" s="11"/>
      <c r="J16" s="11"/>
      <c r="K16" s="11"/>
    </row>
    <row r="17" spans="1:11" s="5" customFormat="1" ht="11.25" customHeight="1" x14ac:dyDescent="0.15">
      <c r="A17" s="21" t="s">
        <v>37</v>
      </c>
      <c r="B17" s="18">
        <v>1610594</v>
      </c>
      <c r="C17" s="18">
        <v>233126</v>
      </c>
      <c r="D17" s="17">
        <f t="shared" si="0"/>
        <v>1843720</v>
      </c>
      <c r="E17" s="113"/>
      <c r="F17" s="113"/>
      <c r="G17" s="113"/>
      <c r="H17" s="11"/>
      <c r="I17" s="11"/>
      <c r="J17" s="11"/>
      <c r="K17" s="11"/>
    </row>
    <row r="18" spans="1:11" s="5" customFormat="1" ht="11.25" customHeight="1" x14ac:dyDescent="0.15">
      <c r="A18" s="21" t="s">
        <v>123</v>
      </c>
      <c r="B18" s="18">
        <v>1467666</v>
      </c>
      <c r="C18" s="18">
        <v>244744</v>
      </c>
      <c r="D18" s="17">
        <f t="shared" si="0"/>
        <v>1712410</v>
      </c>
      <c r="E18" s="113"/>
      <c r="F18" s="113"/>
      <c r="G18" s="113"/>
      <c r="H18" s="11"/>
      <c r="I18" s="11"/>
      <c r="J18" s="11"/>
      <c r="K18" s="11"/>
    </row>
    <row r="19" spans="1:11" s="5" customFormat="1" ht="11.25" customHeight="1" x14ac:dyDescent="0.15">
      <c r="A19" s="21" t="s">
        <v>124</v>
      </c>
      <c r="B19" s="20">
        <v>1442227</v>
      </c>
      <c r="C19" s="20">
        <v>252504</v>
      </c>
      <c r="D19" s="17">
        <f t="shared" si="0"/>
        <v>1694731</v>
      </c>
      <c r="E19" s="113"/>
      <c r="F19" s="113"/>
      <c r="G19" s="113"/>
      <c r="H19" s="11"/>
      <c r="I19" s="11"/>
      <c r="J19" s="11"/>
      <c r="K19" s="11"/>
    </row>
    <row r="20" spans="1:11" s="5" customFormat="1" ht="6.75" customHeight="1" x14ac:dyDescent="0.15">
      <c r="A20" s="23"/>
      <c r="B20" s="14"/>
      <c r="C20" s="14"/>
      <c r="D20" s="15"/>
      <c r="E20" s="11"/>
      <c r="F20" s="11"/>
      <c r="G20" s="11"/>
      <c r="H20" s="11"/>
      <c r="I20" s="11"/>
      <c r="J20" s="11"/>
      <c r="K20" s="11"/>
    </row>
    <row r="21" spans="1:11" s="5" customFormat="1" ht="11.25" customHeight="1" x14ac:dyDescent="0.15">
      <c r="A21" s="66" t="s">
        <v>97</v>
      </c>
    </row>
    <row r="22" spans="1:11" s="5" customFormat="1" ht="11.25" customHeight="1" x14ac:dyDescent="0.15">
      <c r="A22" s="6" t="s">
        <v>225</v>
      </c>
    </row>
    <row r="23" spans="1:11" s="5" customFormat="1" ht="9" customHeight="1" x14ac:dyDescent="0.15">
      <c r="A23" s="6"/>
    </row>
    <row r="24" spans="1:11" s="5" customFormat="1" ht="11.25" customHeight="1" x14ac:dyDescent="0.15">
      <c r="A24" s="6"/>
    </row>
    <row r="25" spans="1:11" s="5" customFormat="1" ht="11.25" customHeight="1" x14ac:dyDescent="0.15">
      <c r="A25" s="6"/>
    </row>
    <row r="26" spans="1:11" s="5" customFormat="1" ht="11.25" customHeight="1" x14ac:dyDescent="0.15">
      <c r="A26" s="6"/>
    </row>
    <row r="27" spans="1:11" s="5" customFormat="1" ht="11.25" customHeight="1" x14ac:dyDescent="0.15">
      <c r="A27" s="6"/>
    </row>
    <row r="28" spans="1:11" s="5" customFormat="1" ht="11.25" customHeight="1" x14ac:dyDescent="0.15">
      <c r="A28" s="6"/>
    </row>
    <row r="29" spans="1:11" s="5" customFormat="1" ht="11.25" customHeight="1" x14ac:dyDescent="0.15"/>
    <row r="30" spans="1:11" s="5" customFormat="1" ht="11.25" customHeight="1" x14ac:dyDescent="0.15"/>
    <row r="31" spans="1:11" s="5" customFormat="1" ht="11.25" customHeight="1" x14ac:dyDescent="0.15"/>
    <row r="32" spans="1:11" s="5" customFormat="1" ht="11.25" customHeight="1" x14ac:dyDescent="0.15"/>
    <row r="33" s="5" customFormat="1" ht="11.25" customHeight="1" x14ac:dyDescent="0.15"/>
    <row r="34" s="5" customFormat="1" ht="11.25" customHeight="1" x14ac:dyDescent="0.15"/>
    <row r="35" s="5" customFormat="1" ht="11.25" customHeight="1" x14ac:dyDescent="0.15"/>
    <row r="36" s="5" customFormat="1" ht="11.25" customHeight="1" x14ac:dyDescent="0.15"/>
    <row r="37" s="5" customFormat="1" ht="11.25" customHeight="1" x14ac:dyDescent="0.15"/>
    <row r="38" s="5" customFormat="1" ht="11.25" customHeight="1" x14ac:dyDescent="0.15"/>
    <row r="39" s="5" customFormat="1" ht="11.25" customHeight="1" x14ac:dyDescent="0.15"/>
    <row r="40" s="5" customFormat="1" ht="11.25" customHeight="1" x14ac:dyDescent="0.15"/>
    <row r="41" s="5" customFormat="1" ht="11.25" customHeight="1" x14ac:dyDescent="0.15"/>
    <row r="42" s="5" customFormat="1" ht="11.25" customHeight="1" x14ac:dyDescent="0.15"/>
    <row r="43" s="5" customFormat="1" ht="11.25" customHeight="1" x14ac:dyDescent="0.15"/>
    <row r="44" s="5" customFormat="1" ht="11.25" customHeight="1" x14ac:dyDescent="0.15"/>
    <row r="45" s="5" customFormat="1" ht="11.25" customHeight="1" x14ac:dyDescent="0.15"/>
    <row r="46" s="5" customFormat="1" ht="11.25" customHeight="1" x14ac:dyDescent="0.15"/>
    <row r="47" s="5" customFormat="1" ht="11.25" customHeight="1" x14ac:dyDescent="0.15"/>
    <row r="48" s="5" customFormat="1" ht="11.25" customHeight="1" x14ac:dyDescent="0.15"/>
    <row r="49" s="5" customFormat="1" ht="11.25" customHeight="1" x14ac:dyDescent="0.15"/>
    <row r="50" s="5" customFormat="1" ht="11.25" customHeight="1" x14ac:dyDescent="0.15"/>
    <row r="51" s="5" customFormat="1" ht="11.25" customHeight="1" x14ac:dyDescent="0.15"/>
    <row r="52" s="5" customFormat="1" ht="11.25" customHeight="1" x14ac:dyDescent="0.15"/>
    <row r="53" s="5" customFormat="1" ht="11.25" customHeight="1" x14ac:dyDescent="0.15"/>
    <row r="54" s="5" customFormat="1" ht="11.25" customHeight="1" x14ac:dyDescent="0.15"/>
    <row r="55" s="5" customFormat="1" ht="11.25" customHeight="1" x14ac:dyDescent="0.15"/>
    <row r="56" s="5" customFormat="1" ht="11.25" customHeight="1" x14ac:dyDescent="0.15"/>
    <row r="57" s="5" customFormat="1" ht="11.25" customHeight="1" x14ac:dyDescent="0.15"/>
    <row r="58" s="5" customFormat="1" ht="11.25" customHeight="1" x14ac:dyDescent="0.15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</sheetData>
  <mergeCells count="7">
    <mergeCell ref="A1:D1"/>
    <mergeCell ref="E2:G2"/>
    <mergeCell ref="I2:K2"/>
    <mergeCell ref="A2:A3"/>
    <mergeCell ref="B2:B3"/>
    <mergeCell ref="C2:C3"/>
    <mergeCell ref="D2:D3"/>
  </mergeCells>
  <phoneticPr fontId="0" type="noConversion"/>
  <printOptions horizontalCentered="1"/>
  <pageMargins left="0.78740157480314965" right="0.78740157480314965" top="1.0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27</vt:i4>
      </vt:variant>
    </vt:vector>
  </HeadingPairs>
  <TitlesOfParts>
    <vt:vector size="50" baseType="lpstr">
      <vt:lpstr>Indice</vt:lpstr>
      <vt:lpstr>I.3.4.1</vt:lpstr>
      <vt:lpstr>I.3.4.2</vt:lpstr>
      <vt:lpstr>I.3.4.3</vt:lpstr>
      <vt:lpstr>I.3.4.4</vt:lpstr>
      <vt:lpstr>I.3.4.5</vt:lpstr>
      <vt:lpstr>I.3.4.6</vt:lpstr>
      <vt:lpstr>I.3.4.7</vt:lpstr>
      <vt:lpstr>I.3.4.8</vt:lpstr>
      <vt:lpstr>I.3.4.9</vt:lpstr>
      <vt:lpstr>I.3.4.10</vt:lpstr>
      <vt:lpstr>I.3.4.11</vt:lpstr>
      <vt:lpstr>I.3.4.12</vt:lpstr>
      <vt:lpstr>I.3.4.13</vt:lpstr>
      <vt:lpstr>I.3.4.14</vt:lpstr>
      <vt:lpstr>I.3.4.15</vt:lpstr>
      <vt:lpstr>I.3.4.16</vt:lpstr>
      <vt:lpstr>I.3.3.17</vt:lpstr>
      <vt:lpstr>I.3.4.18</vt:lpstr>
      <vt:lpstr>I.3.4.19</vt:lpstr>
      <vt:lpstr>I.3.4.20</vt:lpstr>
      <vt:lpstr>I.3.4.21</vt:lpstr>
      <vt:lpstr>I.3.4.22</vt:lpstr>
      <vt:lpstr>I.3.3.17!Area_stampa</vt:lpstr>
      <vt:lpstr>I.3.4.10!Area_stampa</vt:lpstr>
      <vt:lpstr>I.3.4.11!Area_stampa</vt:lpstr>
      <vt:lpstr>I.3.4.12!Area_stampa</vt:lpstr>
      <vt:lpstr>I.3.4.13!Area_stampa</vt:lpstr>
      <vt:lpstr>I.3.4.14!Area_stampa</vt:lpstr>
      <vt:lpstr>I.3.4.15!Area_stampa</vt:lpstr>
      <vt:lpstr>I.3.4.16!Area_stampa</vt:lpstr>
      <vt:lpstr>I.3.4.18!Area_stampa</vt:lpstr>
      <vt:lpstr>I.3.4.19!Area_stampa</vt:lpstr>
      <vt:lpstr>I.3.4.20!Area_stampa</vt:lpstr>
      <vt:lpstr>I.3.4.21!Area_stampa</vt:lpstr>
      <vt:lpstr>I.3.4.22!Area_stampa</vt:lpstr>
      <vt:lpstr>I.3.4.8!Area_stampa</vt:lpstr>
      <vt:lpstr>I.3.4.9!Area_stampa</vt:lpstr>
      <vt:lpstr>Indice!Area_stampa</vt:lpstr>
      <vt:lpstr>I.3.3.17!Titoli_stampa</vt:lpstr>
      <vt:lpstr>I.3.4.10!Titoli_stampa</vt:lpstr>
      <vt:lpstr>I.3.4.11!Titoli_stampa</vt:lpstr>
      <vt:lpstr>I.3.4.12!Titoli_stampa</vt:lpstr>
      <vt:lpstr>I.3.4.13!Titoli_stampa</vt:lpstr>
      <vt:lpstr>I.3.4.14!Titoli_stampa</vt:lpstr>
      <vt:lpstr>I.3.4.15!Titoli_stampa</vt:lpstr>
      <vt:lpstr>I.3.4.16!Titoli_stampa</vt:lpstr>
      <vt:lpstr>I.3.4.18!Titoli_stampa</vt:lpstr>
      <vt:lpstr>I.3.4.8!Titoli_stampa</vt:lpstr>
      <vt:lpstr>I.3.4.9!Titoli_stampa</vt:lpstr>
    </vt:vector>
  </TitlesOfParts>
  <Company>inps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inps</dc:creator>
  <cp:lastModifiedBy>Utente Windows</cp:lastModifiedBy>
  <cp:lastPrinted>2012-01-03T09:58:20Z</cp:lastPrinted>
  <dcterms:created xsi:type="dcterms:W3CDTF">2010-10-20T07:24:28Z</dcterms:created>
  <dcterms:modified xsi:type="dcterms:W3CDTF">2012-02-01T12:04:38Z</dcterms:modified>
</cp:coreProperties>
</file>