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5431" windowWidth="18795" windowHeight="9990" activeTab="0"/>
  </bookViews>
  <sheets>
    <sheet name="Indice" sheetId="1" r:id="rId1"/>
    <sheet name="I.2.2.1" sheetId="2" r:id="rId2"/>
    <sheet name="I.2.2.2" sheetId="3" r:id="rId3"/>
    <sheet name="I.2.2.3" sheetId="4" r:id="rId4"/>
    <sheet name="I.2.2.4" sheetId="5" r:id="rId5"/>
    <sheet name="I.2.2.5" sheetId="6" r:id="rId6"/>
    <sheet name="I.2.2.6" sheetId="7" r:id="rId7"/>
  </sheets>
  <definedNames>
    <definedName name="_xlnm.Print_Area" localSheetId="6">'I.2.2.6'!$A$1:$N$234</definedName>
    <definedName name="_xlnm.Print_Area" localSheetId="0">'Indice'!$A$1:$A$15</definedName>
  </definedNames>
  <calcPr calcMode="manual" fullCalcOnLoad="1"/>
</workbook>
</file>

<file path=xl/sharedStrings.xml><?xml version="1.0" encoding="utf-8"?>
<sst xmlns="http://schemas.openxmlformats.org/spreadsheetml/2006/main" count="2819" uniqueCount="283">
  <si>
    <t>REGIONI</t>
  </si>
  <si>
    <t>Imprese</t>
  </si>
  <si>
    <t>Settori economici (a)</t>
  </si>
  <si>
    <t>Totale</t>
  </si>
  <si>
    <t>Settori economici</t>
  </si>
  <si>
    <t>Industria in senso stretto</t>
  </si>
  <si>
    <t>Costruzioni</t>
  </si>
  <si>
    <t>Commercio, trasporti e alberghi</t>
  </si>
  <si>
    <t>Altri servizi</t>
  </si>
  <si>
    <t xml:space="preserve">Piemonte </t>
  </si>
  <si>
    <t>Valle d'Aosta / Vallée d'Aoste</t>
  </si>
  <si>
    <t xml:space="preserve">Lombardia </t>
  </si>
  <si>
    <t>Trentino-Alto Adige / Südtirol</t>
  </si>
  <si>
    <t>Bolzano / Bozen</t>
  </si>
  <si>
    <t>Trento</t>
  </si>
  <si>
    <t xml:space="preserve">Veneto </t>
  </si>
  <si>
    <t>Friuli-Venezia Giulia</t>
  </si>
  <si>
    <t xml:space="preserve">Liguria </t>
  </si>
  <si>
    <t>Emilia-Romagna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</si>
  <si>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</si>
  <si>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</si>
  <si>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</si>
  <si>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</si>
  <si>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</si>
  <si>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</si>
  <si>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</si>
  <si>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</si>
  <si>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</si>
  <si>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</si>
  <si>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</si>
  <si>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</si>
  <si>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Italia</t>
  </si>
  <si>
    <t>Nord-ovest</t>
  </si>
  <si>
    <t>Nord-est</t>
  </si>
  <si>
    <t>Centro</t>
  </si>
  <si>
    <t>Sud</t>
  </si>
  <si>
    <t>Isole</t>
  </si>
  <si>
    <r>
      <t xml:space="preserve">(a) in ATECO 2007 e relativo campo di osservazione. Secondo tale classificazione </t>
    </r>
    <r>
      <rPr>
        <b/>
        <i/>
        <sz val="7"/>
        <rFont val="Arial"/>
        <family val="2"/>
      </rPr>
      <t>Industria in senso stretto</t>
    </r>
    <r>
      <rPr>
        <sz val="7"/>
        <rFont val="Arial"/>
        <family val="2"/>
      </rPr>
      <t xml:space="preserve"> comprende le sezioni di attività economica 'B' (Estrazione di minerali da cave e miniere), 'C' (Attività manifatturiere), 'D' (Fornitura di energia elettrica, gas, vapore e aria condizionata) ed 'E' (Fornitura di acqua; reti fognarie, attività di gestione dei rifiuti e risanamento); </t>
    </r>
    <r>
      <rPr>
        <b/>
        <i/>
        <sz val="7"/>
        <rFont val="Arial"/>
        <family val="2"/>
      </rPr>
      <t>Costruzioni</t>
    </r>
    <r>
      <rPr>
        <sz val="7"/>
        <rFont val="Arial"/>
        <family val="2"/>
      </rPr>
      <t xml:space="preserve"> comprende la sezione di attività economica 'F' (Costruzioni); </t>
    </r>
    <r>
      <rPr>
        <b/>
        <i/>
        <sz val="7"/>
        <rFont val="Arial"/>
        <family val="2"/>
      </rPr>
      <t>Commercio, trasporti e alberghi</t>
    </r>
    <r>
      <rPr>
        <sz val="7"/>
        <rFont val="Arial"/>
        <family val="2"/>
      </rPr>
      <t xml:space="preserve"> comprende le sezioni di attività economica 'G' (Commercio all'ingrosso e al dettaglio; riparazione di autoveicoli e motocicli), 'H' (Trasporto e magazzinaggio) ed 'I' (Attività dei servizi di alloggio e di ristorazione); </t>
    </r>
    <r>
      <rPr>
        <b/>
        <i/>
        <sz val="7"/>
        <rFont val="Arial"/>
        <family val="2"/>
      </rPr>
      <t>Altri servizi</t>
    </r>
    <r>
      <rPr>
        <sz val="7"/>
        <rFont val="Arial"/>
        <family val="2"/>
      </rPr>
      <t xml:space="preserve"> comprende le sezioni di attività economica 'J' (Servizi di informazione e comunicazione), 'K' (Attività finanziarie e assicurative), 'L' (Attività immobiliari), 'M' (Attività professionali, scientifiche e tecniche), 'N' (Noleggio, agenzie di viaggio, servizi di supporto alle imprese), 'P' (Istruzione), 'Q' (Sanità e assistenza sociale'), 'R' (Attività artistiche, sportive, di intrattenimento e divertimento) e 'S' (altre attività di servizi).</t>
    </r>
  </si>
  <si>
    <r>
      <t>Fonte:</t>
    </r>
    <r>
      <rPr>
        <sz val="7"/>
        <rFont val="Arial"/>
        <family val="2"/>
      </rPr>
      <t xml:space="preserve"> Istat, Archivio Statistico delle Imprese Attive</t>
    </r>
  </si>
  <si>
    <t>REGIONI E                                                                                    RIPARTIZIONI TERRITORIALI</t>
  </si>
  <si>
    <t>tasso di natalità</t>
  </si>
  <si>
    <t>tasso di mortalità</t>
  </si>
  <si>
    <t>Trentino-Alto Adige</t>
  </si>
  <si>
    <t>Sud-Isole</t>
  </si>
  <si>
    <r>
      <t xml:space="preserve">Fonte: </t>
    </r>
    <r>
      <rPr>
        <sz val="7"/>
        <rFont val="Arial"/>
        <family val="2"/>
      </rPr>
      <t>Istat, Archivio Statistico delle Imprese Attive</t>
    </r>
  </si>
  <si>
    <t>Anni</t>
  </si>
  <si>
    <t>Commercio</t>
  </si>
  <si>
    <t>PROVINCE</t>
  </si>
  <si>
    <t>PRIMO PAESE</t>
  </si>
  <si>
    <t>SECONDO PAESE</t>
  </si>
  <si>
    <t>TERZO PAESE</t>
  </si>
  <si>
    <t>QUARTO PAESE</t>
  </si>
  <si>
    <t>QUINTO PAESE</t>
  </si>
  <si>
    <t>SESTO PAESE</t>
  </si>
  <si>
    <t>SETTIMO PAESE</t>
  </si>
  <si>
    <t>OTTAVO PAESE</t>
  </si>
  <si>
    <t>NONO PAESE</t>
  </si>
  <si>
    <t>DECIMO PAESE</t>
  </si>
  <si>
    <t>TOT</t>
  </si>
  <si>
    <t>Alessandria</t>
  </si>
  <si>
    <t>Marocco</t>
  </si>
  <si>
    <t>Albania</t>
  </si>
  <si>
    <t>Francia</t>
  </si>
  <si>
    <t>Argentina</t>
  </si>
  <si>
    <t>Tunisia</t>
  </si>
  <si>
    <t>Paese N.C.*</t>
  </si>
  <si>
    <t>Svizzera</t>
  </si>
  <si>
    <t>Germania</t>
  </si>
  <si>
    <t>Libia</t>
  </si>
  <si>
    <t>Cina</t>
  </si>
  <si>
    <t>Asti</t>
  </si>
  <si>
    <t>Paese N.C.**</t>
  </si>
  <si>
    <t>Australia</t>
  </si>
  <si>
    <t>Romania</t>
  </si>
  <si>
    <t>Biella</t>
  </si>
  <si>
    <t>Gran Bretagna</t>
  </si>
  <si>
    <t>Nigeria</t>
  </si>
  <si>
    <t>Congo Rep. Dem.</t>
  </si>
  <si>
    <t>Cuneo</t>
  </si>
  <si>
    <t>Novara</t>
  </si>
  <si>
    <t>Torino</t>
  </si>
  <si>
    <t>Senegal</t>
  </si>
  <si>
    <t>Verbano Cusio Ossola</t>
  </si>
  <si>
    <t>Paesi Bassi</t>
  </si>
  <si>
    <t>Belgio</t>
  </si>
  <si>
    <t>Vercelli</t>
  </si>
  <si>
    <t>Piemonte</t>
  </si>
  <si>
    <t>Aosta</t>
  </si>
  <si>
    <t>Dominicana Rep.</t>
  </si>
  <si>
    <t>Valle d'Aosta</t>
  </si>
  <si>
    <t>Bergamo</t>
  </si>
  <si>
    <t>Egitto</t>
  </si>
  <si>
    <t>Brescia</t>
  </si>
  <si>
    <t>Pakistan</t>
  </si>
  <si>
    <t>Como</t>
  </si>
  <si>
    <t>Cremona</t>
  </si>
  <si>
    <t>Costa D'Avorio</t>
  </si>
  <si>
    <t>Lecco</t>
  </si>
  <si>
    <t>Lodi</t>
  </si>
  <si>
    <t>Mantova</t>
  </si>
  <si>
    <t>Brasile</t>
  </si>
  <si>
    <t>Milano</t>
  </si>
  <si>
    <t>Peru'</t>
  </si>
  <si>
    <t>Pavia</t>
  </si>
  <si>
    <t>Sondrio</t>
  </si>
  <si>
    <t>Varese</t>
  </si>
  <si>
    <t>Lombardia</t>
  </si>
  <si>
    <t>Bolzano - Bozen</t>
  </si>
  <si>
    <t>Austria</t>
  </si>
  <si>
    <t>Polonia</t>
  </si>
  <si>
    <t>Cile</t>
  </si>
  <si>
    <t>Stati Uniti D'America</t>
  </si>
  <si>
    <t>Belluno</t>
  </si>
  <si>
    <t>Padova</t>
  </si>
  <si>
    <t>Rovigo</t>
  </si>
  <si>
    <t>Treviso</t>
  </si>
  <si>
    <t>Canada</t>
  </si>
  <si>
    <t>Venezia</t>
  </si>
  <si>
    <t>Verona</t>
  </si>
  <si>
    <t>Vicenza</t>
  </si>
  <si>
    <t>Veneto</t>
  </si>
  <si>
    <t>Gorizia</t>
  </si>
  <si>
    <t>Pordenone</t>
  </si>
  <si>
    <t>Venezuela</t>
  </si>
  <si>
    <t>Trieste</t>
  </si>
  <si>
    <t>Etiopia</t>
  </si>
  <si>
    <t>Udine</t>
  </si>
  <si>
    <t>Genova</t>
  </si>
  <si>
    <t>Imperia</t>
  </si>
  <si>
    <t>Turchia</t>
  </si>
  <si>
    <t>La Spezia</t>
  </si>
  <si>
    <t>Savona</t>
  </si>
  <si>
    <t>Liguria</t>
  </si>
  <si>
    <t>Bologna</t>
  </si>
  <si>
    <t>Grecia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</si>
  <si>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</si>
  <si>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</si>
  <si>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</si>
  <si>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</si>
  <si>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</si>
  <si>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</si>
  <si>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</si>
  <si>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</si>
  <si>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San Marino</t>
  </si>
  <si>
    <t>Emilia Romagna</t>
  </si>
  <si>
    <t>Arezzo</t>
  </si>
  <si>
    <t>Firenze</t>
  </si>
  <si>
    <t>Iran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</si>
  <si>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</si>
  <si>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</si>
  <si>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</si>
  <si>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</si>
  <si>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</si>
  <si>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</si>
  <si>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</si>
  <si>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</si>
  <si>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Toscana</t>
  </si>
  <si>
    <t>Perugia</t>
  </si>
  <si>
    <t>Lussemburgo</t>
  </si>
  <si>
    <t>Terni</t>
  </si>
  <si>
    <t>Umbria</t>
  </si>
  <si>
    <t>Ancona</t>
  </si>
  <si>
    <t>Ascoli Piceno</t>
  </si>
  <si>
    <t>Macerata</t>
  </si>
  <si>
    <t>Pesaro e Urbino</t>
  </si>
  <si>
    <t>Pesaro E Urbino</t>
  </si>
  <si>
    <t>Marche</t>
  </si>
  <si>
    <t>Frosinone</t>
  </si>
  <si>
    <t>Latina</t>
  </si>
  <si>
    <t>Rieti</t>
  </si>
  <si>
    <t>Roma</t>
  </si>
  <si>
    <t>Viterbo</t>
  </si>
  <si>
    <t>Lazio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</si>
  <si>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</si>
  <si>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</si>
  <si>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</si>
  <si>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</si>
  <si>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</si>
  <si>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</si>
  <si>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</si>
  <si>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</si>
  <si>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</si>
  <si>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</si>
  <si>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</si>
  <si>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</si>
  <si>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</si>
  <si>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</si>
  <si>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</si>
  <si>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</si>
  <si>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</si>
  <si>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</si>
  <si>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</si>
  <si>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</si>
  <si>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</si>
  <si>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</si>
  <si>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</si>
  <si>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Catanzaro</t>
  </si>
  <si>
    <t>Cosenza</t>
  </si>
  <si>
    <t>Crotone</t>
  </si>
  <si>
    <t>Reggio Calabria</t>
  </si>
  <si>
    <t>Reggio Di Calabria</t>
  </si>
  <si>
    <t>Vibo Valentia</t>
  </si>
  <si>
    <t>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</si>
  <si>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</si>
  <si>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</si>
  <si>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</si>
  <si>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</si>
  <si>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</si>
  <si>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</si>
  <si>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</si>
  <si>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</si>
  <si>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</si>
  <si>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</si>
  <si>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</si>
  <si>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</si>
  <si>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Sudafricana Rep.</t>
  </si>
  <si>
    <t>Oristano</t>
  </si>
  <si>
    <t>Sassari</t>
  </si>
  <si>
    <t>Sardegna</t>
  </si>
  <si>
    <t>(*) Paese N.C. (non classificabile) comprende coloro che sono nati in territori della Ex Unione Sovietica e Jugoslavia per i quali non è stato possibile attribuire lo stato di nascita secondo gli attuali confini</t>
  </si>
  <si>
    <t>Macedonia</t>
  </si>
  <si>
    <t/>
  </si>
  <si>
    <t>Ucraina</t>
  </si>
  <si>
    <t>Siria</t>
  </si>
  <si>
    <t>India</t>
  </si>
  <si>
    <t>Bangladesh</t>
  </si>
  <si>
    <t>Ecuador</t>
  </si>
  <si>
    <t>Moldavia</t>
  </si>
  <si>
    <t>Bosnia Ed Erzegovina</t>
  </si>
  <si>
    <t>Slovenia</t>
  </si>
  <si>
    <t>Croazia</t>
  </si>
  <si>
    <t>Algeria</t>
  </si>
  <si>
    <t>Danimarca</t>
  </si>
  <si>
    <t>Reggio  Calabria</t>
  </si>
  <si>
    <t>Sri Lanka</t>
  </si>
  <si>
    <t xml:space="preserve">Totale protesti levati </t>
  </si>
  <si>
    <t xml:space="preserve">Pagherò, vaglia cambiari e tratte accettate </t>
  </si>
  <si>
    <t xml:space="preserve">Tratte non accettate </t>
  </si>
  <si>
    <t xml:space="preserve"> Numero (per 1.000 abitanti) </t>
  </si>
  <si>
    <t xml:space="preserve">Ammontare (per 1.000 abitanti) </t>
  </si>
  <si>
    <t xml:space="preserve">Valore medio </t>
  </si>
  <si>
    <t xml:space="preserve">Numero (per 1.000 abitanti) </t>
  </si>
  <si>
    <t>ANNO 2000</t>
  </si>
  <si>
    <t>Valle d'Aosta/Vallée d'Aoste</t>
  </si>
  <si>
    <t>Bolzano-Bozen</t>
  </si>
  <si>
    <t>ANNO 2007</t>
  </si>
  <si>
    <t>ANNO 2008</t>
  </si>
  <si>
    <t>ANNO 2009</t>
  </si>
  <si>
    <r>
      <t>Fonte:</t>
    </r>
    <r>
      <rPr>
        <sz val="7"/>
        <rFont val="Arial"/>
        <family val="2"/>
      </rPr>
      <t xml:space="preserve"> Istat </t>
    </r>
  </si>
  <si>
    <t>I CONTESTI</t>
  </si>
  <si>
    <t>I.2 QUADRO ECONOMICO</t>
  </si>
  <si>
    <t>I.2.2 Struttura produttiva</t>
  </si>
  <si>
    <r>
      <t xml:space="preserve">Tavola I.2.2.5 - Detentori di cariche di titolare e socio nati all'estero (primi 10 Stati) per provincia - Anno 2000 </t>
    </r>
    <r>
      <rPr>
        <i/>
        <sz val="9"/>
        <rFont val="Arial"/>
        <family val="2"/>
      </rPr>
      <t>(valori assoluti)</t>
    </r>
  </si>
  <si>
    <t>Variazioni % 2009/2008</t>
  </si>
  <si>
    <t>2009**</t>
  </si>
  <si>
    <t>(**)Stima per le cessate al 2009</t>
  </si>
  <si>
    <r>
      <t xml:space="preserve">Tavola I.2.2.2 - Natalità e mortalità delle imprese (*) per regione e ripartizione geografica - Anni 2004-2009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valori percentuali</t>
    </r>
    <r>
      <rPr>
        <sz val="9"/>
        <rFont val="Arial"/>
        <family val="2"/>
      </rPr>
      <t>)</t>
    </r>
  </si>
  <si>
    <t>Tassi di
natalità</t>
  </si>
  <si>
    <t>Imprese
nate</t>
  </si>
  <si>
    <t>Tassi di
mortalità</t>
  </si>
  <si>
    <t>Imprese
cessate</t>
  </si>
  <si>
    <t>Tasso netto
di turnover</t>
  </si>
  <si>
    <t>** Stima per le cessate al 2009</t>
  </si>
  <si>
    <t>2009(**)</t>
  </si>
  <si>
    <r>
      <t xml:space="preserve">Tavola I.2.2.6 - Detentori di cariche di titolare e socio nati all'estero (primi 10 Stati) per provincia - Anno 2010 </t>
    </r>
    <r>
      <rPr>
        <i/>
        <sz val="9"/>
        <rFont val="Arial"/>
        <family val="2"/>
      </rPr>
      <t>(valori assoluti)</t>
    </r>
  </si>
  <si>
    <t>Serbia E Montenegro</t>
  </si>
  <si>
    <t>Monza e Brianza</t>
  </si>
  <si>
    <t>* N.C. Extra U.E.</t>
  </si>
  <si>
    <t>Ghana</t>
  </si>
  <si>
    <t>Fermo</t>
  </si>
  <si>
    <t>REGIONE  (a)</t>
  </si>
  <si>
    <t>Assegni  (b)</t>
  </si>
  <si>
    <t>ANNO 2010</t>
  </si>
  <si>
    <t>Trentino-Alto Adige/Südtirol</t>
  </si>
  <si>
    <t>Bolzano/Bozen</t>
  </si>
  <si>
    <t xml:space="preserve">(a) Regioni in cui è situata la Camera di commercio che iscrive l’effetto nel registro. </t>
  </si>
  <si>
    <t>(b) Assegni bancari e postali</t>
  </si>
  <si>
    <r>
      <t>Tavola I.2.2.4 - Protesti per specie dei titoli di credito e regione</t>
    </r>
    <r>
      <rPr>
        <b/>
        <sz val="9"/>
        <color indexed="10"/>
        <rFont val="Arial"/>
        <family val="2"/>
      </rPr>
      <t xml:space="preserve"> - </t>
    </r>
    <r>
      <rPr>
        <b/>
        <sz val="9"/>
        <rFont val="Arial"/>
        <family val="2"/>
      </rPr>
      <t xml:space="preserve">Vari anni  </t>
    </r>
    <r>
      <rPr>
        <i/>
        <sz val="9"/>
        <rFont val="Arial"/>
        <family val="2"/>
      </rPr>
      <t>(valori medi e quozienti per 1.000 abitanti)</t>
    </r>
  </si>
  <si>
    <r>
      <t xml:space="preserve">Tavola I.2.2.3 - Tassi di natalità e di mortalità delle imprese (*) per macrosettore di attività economica - Anni 2004-2009 </t>
    </r>
    <r>
      <rPr>
        <i/>
        <sz val="9"/>
        <rFont val="Arial"/>
        <family val="2"/>
      </rPr>
      <t>(numero e valori percentuali)</t>
    </r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</si>
  <si>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Elaborazioni Istituto Guglielmo Tagliacarne su dati Infocamere</t>
    </r>
  </si>
  <si>
    <t>(*) Il primo è il rapporto tra il numero di imprese nate nell’anno t e la popolazione di imprese attive nell’anno t (in percentuale); il secondo è il rapporto tra il numero di imprese cessate nell’anno t e la popolazione di imprese attive nell’anno t (in percentuale). Natalità e mortalità 2007, 2008, 2009 classificate secondo la nuova classificazione NACE Rev.2</t>
  </si>
  <si>
    <t>(*) Il primo è rapporto tra il numero di imprese nate nell’anno t e la popolazione di imprese attive nell’anno t (in percentuale); il secondo è rapporto tra il numero di imprese cessate nell’anno t e la popolazione di imprese attive nell’anno t (in percentuale). Natalità e mortalità 2007, 2008 e 2009 classificate secondo la nuova classificazione NACE Rev.2</t>
  </si>
  <si>
    <r>
      <t>Tavola I.2.2.1 - Imprese per settore di attività economica e regione – Anno 2009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(valori assoluti e variazioni percentuali rispetto al 2008)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</si>
</sst>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###########"/>
    <numFmt numFmtId="167" formatCode="#,##0_ ;\-#,##0\ "/>
    <numFmt numFmtId="168" formatCode="_-* #,##0_-;\-* #,##0_-;_-* &quot;-&quot;??_-;_-@_-"/>
    <numFmt numFmtId="169" formatCode="_-* #,##0.0_-;\-* #,##0.0_-;_-* &quot;-&quot;??_-;_-@_-"/>
    <numFmt numFmtId="170" formatCode="#,##0.0_ ;\-#,##0.0\ "/>
    <numFmt numFmtId="171" formatCode="&quot;€&quot;\ #,##0.00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44" fontId="0" fillId="0" borderId="0" applyFon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15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3" fillId="0" borderId="0" xfId="0" applyNumberFormat="1" applyFont="1" applyAlignment="1" quotePrefix="1">
      <alignment/>
    </xf>
    <xf numFmtId="3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4" fontId="3" fillId="0" borderId="0" xfId="47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11" xfId="47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49" fontId="10" fillId="0" borderId="0" xfId="51" applyNumberFormat="1" applyFont="1">
      <alignment/>
      <protection/>
    </xf>
    <xf numFmtId="0" fontId="5" fillId="0" borderId="0" xfId="0" applyFont="1" applyFill="1" applyBorder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5" fontId="1" fillId="0" borderId="0" xfId="0" applyNumberFormat="1" applyFont="1" applyFill="1" applyAlignment="1" quotePrefix="1">
      <alignment horizontal="left"/>
    </xf>
    <xf numFmtId="165" fontId="1" fillId="0" borderId="0" xfId="0" applyNumberFormat="1" applyFont="1" applyFill="1" applyAlignment="1" quotePrefix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167" fontId="4" fillId="0" borderId="0" xfId="47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67" fontId="4" fillId="0" borderId="0" xfId="47" applyNumberFormat="1" applyFont="1" applyBorder="1" applyAlignment="1">
      <alignment horizontal="left" vertical="center"/>
    </xf>
    <xf numFmtId="167" fontId="4" fillId="0" borderId="0" xfId="47" applyNumberFormat="1" applyFont="1" applyBorder="1" applyAlignment="1">
      <alignment/>
    </xf>
    <xf numFmtId="168" fontId="4" fillId="0" borderId="0" xfId="46" applyNumberFormat="1" applyFont="1" applyBorder="1" applyAlignment="1">
      <alignment horizontal="right"/>
    </xf>
    <xf numFmtId="0" fontId="13" fillId="0" borderId="0" xfId="52" applyFont="1" applyBorder="1" applyAlignment="1">
      <alignment horizontal="right"/>
    </xf>
    <xf numFmtId="0" fontId="13" fillId="0" borderId="0" xfId="52" applyFont="1" applyBorder="1" applyAlignment="1">
      <alignment/>
    </xf>
    <xf numFmtId="0" fontId="12" fillId="0" borderId="0" xfId="52" applyFont="1" applyBorder="1" applyAlignment="1">
      <alignment/>
    </xf>
    <xf numFmtId="0" fontId="3" fillId="0" borderId="0" xfId="52" applyFont="1" applyBorder="1" applyAlignment="1">
      <alignment vertical="center"/>
    </xf>
    <xf numFmtId="0" fontId="3" fillId="0" borderId="0" xfId="52" applyFont="1" applyBorder="1" applyAlignment="1">
      <alignment horizontal="right"/>
    </xf>
    <xf numFmtId="0" fontId="3" fillId="0" borderId="0" xfId="52" applyFont="1" applyBorder="1" applyAlignment="1">
      <alignment/>
    </xf>
    <xf numFmtId="167" fontId="3" fillId="0" borderId="0" xfId="47" applyNumberFormat="1" applyFont="1" applyBorder="1" applyAlignment="1">
      <alignment horizontal="left"/>
    </xf>
    <xf numFmtId="170" fontId="3" fillId="0" borderId="0" xfId="47" applyNumberFormat="1" applyFont="1" applyBorder="1" applyAlignment="1">
      <alignment/>
    </xf>
    <xf numFmtId="167" fontId="3" fillId="0" borderId="0" xfId="47" applyNumberFormat="1" applyFont="1" applyBorder="1" applyAlignment="1">
      <alignment/>
    </xf>
    <xf numFmtId="170" fontId="3" fillId="0" borderId="0" xfId="57" applyNumberFormat="1" applyFont="1" applyBorder="1" applyAlignment="1">
      <alignment/>
    </xf>
    <xf numFmtId="168" fontId="3" fillId="0" borderId="0" xfId="57" applyNumberFormat="1" applyFont="1" applyBorder="1" applyAlignment="1">
      <alignment/>
    </xf>
    <xf numFmtId="168" fontId="3" fillId="0" borderId="0" xfId="57" applyNumberFormat="1" applyFont="1" applyBorder="1" applyAlignment="1">
      <alignment horizontal="right"/>
    </xf>
    <xf numFmtId="170" fontId="3" fillId="0" borderId="0" xfId="57" applyNumberFormat="1" applyFont="1" applyBorder="1" applyAlignment="1">
      <alignment horizontal="right"/>
    </xf>
    <xf numFmtId="167" fontId="5" fillId="0" borderId="0" xfId="47" applyNumberFormat="1" applyFont="1" applyBorder="1" applyAlignment="1">
      <alignment horizontal="left"/>
    </xf>
    <xf numFmtId="170" fontId="5" fillId="0" borderId="0" xfId="47" applyNumberFormat="1" applyFont="1" applyBorder="1" applyAlignment="1">
      <alignment/>
    </xf>
    <xf numFmtId="167" fontId="5" fillId="0" borderId="0" xfId="47" applyNumberFormat="1" applyFont="1" applyBorder="1" applyAlignment="1">
      <alignment/>
    </xf>
    <xf numFmtId="170" fontId="5" fillId="0" borderId="0" xfId="57" applyNumberFormat="1" applyFont="1" applyBorder="1" applyAlignment="1">
      <alignment/>
    </xf>
    <xf numFmtId="168" fontId="5" fillId="0" borderId="0" xfId="57" applyNumberFormat="1" applyFont="1" applyBorder="1" applyAlignment="1">
      <alignment/>
    </xf>
    <xf numFmtId="170" fontId="4" fillId="0" borderId="0" xfId="47" applyNumberFormat="1" applyFont="1" applyBorder="1" applyAlignment="1">
      <alignment/>
    </xf>
    <xf numFmtId="170" fontId="4" fillId="0" borderId="0" xfId="57" applyNumberFormat="1" applyFont="1" applyBorder="1" applyAlignment="1">
      <alignment/>
    </xf>
    <xf numFmtId="168" fontId="4" fillId="0" borderId="0" xfId="57" applyNumberFormat="1" applyFont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3" fillId="0" borderId="0" xfId="0" applyNumberFormat="1" applyFont="1" applyAlignment="1">
      <alignment horizontal="right"/>
    </xf>
    <xf numFmtId="165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169" fontId="2" fillId="0" borderId="0" xfId="46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 horizontal="right" vertical="center"/>
    </xf>
    <xf numFmtId="169" fontId="3" fillId="0" borderId="13" xfId="46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169" fontId="3" fillId="0" borderId="0" xfId="46" applyNumberFormat="1" applyFont="1" applyAlignment="1">
      <alignment horizontal="right" vertical="center"/>
    </xf>
    <xf numFmtId="168" fontId="3" fillId="0" borderId="0" xfId="46" applyNumberFormat="1" applyFont="1" applyAlignment="1">
      <alignment horizontal="right" vertical="center"/>
    </xf>
    <xf numFmtId="168" fontId="4" fillId="0" borderId="0" xfId="46" applyNumberFormat="1" applyFont="1" applyAlignment="1">
      <alignment horizontal="right" vertical="center"/>
    </xf>
    <xf numFmtId="170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9" fontId="4" fillId="0" borderId="0" xfId="46" applyNumberFormat="1" applyFont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9" fontId="3" fillId="0" borderId="0" xfId="46" applyNumberFormat="1" applyFont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right" vertical="center"/>
    </xf>
    <xf numFmtId="169" fontId="4" fillId="0" borderId="0" xfId="46" applyNumberFormat="1" applyFont="1" applyAlignment="1">
      <alignment/>
    </xf>
    <xf numFmtId="0" fontId="4" fillId="0" borderId="11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right" vertical="center"/>
    </xf>
    <xf numFmtId="169" fontId="4" fillId="0" borderId="11" xfId="46" applyNumberFormat="1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66" fontId="3" fillId="0" borderId="0" xfId="51" applyNumberFormat="1" applyFont="1" applyFill="1" applyAlignment="1">
      <alignment wrapText="1"/>
      <protection/>
    </xf>
    <xf numFmtId="166" fontId="3" fillId="0" borderId="0" xfId="0" applyNumberFormat="1" applyFont="1" applyFill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52" applyFont="1" applyBorder="1" applyAlignment="1">
      <alignment vertical="center"/>
    </xf>
    <xf numFmtId="0" fontId="5" fillId="0" borderId="0" xfId="52" applyFont="1" applyBorder="1" applyAlignment="1">
      <alignment vertic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_ateco" xfId="51"/>
    <cellStyle name="Normale_Tavola 1" xfId="52"/>
    <cellStyle name="Nota" xfId="53"/>
    <cellStyle name="Output" xfId="54"/>
    <cellStyle name="Percent" xfId="55"/>
    <cellStyle name="Percentuale 2" xfId="56"/>
    <cellStyle name="Percentuale_Province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  <cellStyle name="Valuta [0]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8.28125" style="0" customWidth="1"/>
  </cols>
  <sheetData>
    <row r="1" ht="12.75">
      <c r="A1" s="92" t="s">
        <v>249</v>
      </c>
    </row>
    <row r="2" ht="12.75">
      <c r="A2" s="31" t="s">
        <v>250</v>
      </c>
    </row>
    <row r="3" ht="12.75">
      <c r="A3" s="94" t="s">
        <v>251</v>
      </c>
    </row>
    <row r="5" ht="12.75">
      <c r="A5" s="93" t="str">
        <f>+'I.2.2.1'!A1</f>
        <v>Tavola I.2.2.1 - Imprese per settore di attività economica e regione – Anno 2009 (valori assoluti e variazioni percentuali rispetto al 2008)</v>
      </c>
    </row>
    <row r="6" ht="12.75">
      <c r="A6" s="93"/>
    </row>
    <row r="7" ht="12.75">
      <c r="A7" t="str">
        <f>+'I.2.2.2'!A1</f>
        <v>Tavola I.2.2.2 - Natalità e mortalità delle imprese (*) per regione e ripartizione geografica - Anni 2004-2009  (valori percentuali)</v>
      </c>
    </row>
    <row r="9" ht="12.75">
      <c r="A9" t="str">
        <f>+'I.2.2.3'!A1</f>
        <v>Tavola I.2.2.3 - Tassi di natalità e di mortalità delle imprese (*) per macrosettore di attività economica - Anni 2004-2009 (numero e valori percentuali)</v>
      </c>
    </row>
    <row r="11" ht="12.75">
      <c r="A11" t="str">
        <f>+'I.2.2.4'!A1</f>
        <v>Tavola I.2.2.4 - Protesti per specie dei titoli di credito e regione - Vari anni  (valori medi e quozienti per 1.000 abitanti)</v>
      </c>
    </row>
    <row r="13" ht="12.75">
      <c r="A13" t="str">
        <f>+'I.2.2.5'!A1</f>
        <v>Tavola I.2.2.5 - Detentori di cariche di titolare e socio nati all'estero (primi 10 Stati) per provincia - Anno 2000 (valori assoluti)</v>
      </c>
    </row>
    <row r="15" ht="12.75">
      <c r="A15" t="str">
        <f>+'I.2.2.6'!A1</f>
        <v>Tavola I.2.2.6 - Detentori di cariche di titolare e socio nati all'estero (primi 10 Stati) per provincia - Anno 2010 (valori assoluti)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3" width="9.28125" style="2" bestFit="1" customWidth="1"/>
    <col min="4" max="6" width="9.7109375" style="2" bestFit="1" customWidth="1"/>
    <col min="7" max="7" width="1.7109375" style="2" customWidth="1"/>
    <col min="8" max="12" width="9.28125" style="2" bestFit="1" customWidth="1"/>
    <col min="13" max="16384" width="9.140625" style="2" customWidth="1"/>
  </cols>
  <sheetData>
    <row r="1" ht="12">
      <c r="A1" s="1" t="s">
        <v>282</v>
      </c>
    </row>
    <row r="2" ht="9">
      <c r="A2" s="3"/>
    </row>
    <row r="3" spans="1:12" ht="9">
      <c r="A3" s="134" t="s">
        <v>0</v>
      </c>
      <c r="B3" s="137" t="s">
        <v>1</v>
      </c>
      <c r="C3" s="137"/>
      <c r="D3" s="137"/>
      <c r="E3" s="137"/>
      <c r="F3" s="4"/>
      <c r="G3" s="5"/>
      <c r="H3" s="137" t="s">
        <v>253</v>
      </c>
      <c r="I3" s="137"/>
      <c r="J3" s="137"/>
      <c r="K3" s="137"/>
      <c r="L3" s="137"/>
    </row>
    <row r="4" spans="1:12" ht="9">
      <c r="A4" s="135"/>
      <c r="B4" s="137" t="s">
        <v>2</v>
      </c>
      <c r="C4" s="137"/>
      <c r="D4" s="137"/>
      <c r="E4" s="137"/>
      <c r="F4" s="138" t="s">
        <v>3</v>
      </c>
      <c r="G4" s="6"/>
      <c r="H4" s="137" t="s">
        <v>4</v>
      </c>
      <c r="I4" s="137"/>
      <c r="J4" s="137"/>
      <c r="K4" s="137"/>
      <c r="L4" s="140" t="s">
        <v>3</v>
      </c>
    </row>
    <row r="5" spans="1:12" ht="27">
      <c r="A5" s="136"/>
      <c r="B5" s="7" t="s">
        <v>5</v>
      </c>
      <c r="C5" s="7" t="s">
        <v>6</v>
      </c>
      <c r="D5" s="7" t="s">
        <v>7</v>
      </c>
      <c r="E5" s="7" t="s">
        <v>8</v>
      </c>
      <c r="F5" s="139"/>
      <c r="G5" s="8"/>
      <c r="H5" s="7" t="s">
        <v>5</v>
      </c>
      <c r="I5" s="7" t="s">
        <v>6</v>
      </c>
      <c r="J5" s="7" t="s">
        <v>7</v>
      </c>
      <c r="K5" s="7" t="s">
        <v>8</v>
      </c>
      <c r="L5" s="141"/>
    </row>
    <row r="6" spans="1:12" ht="9">
      <c r="A6" s="9"/>
      <c r="B6" s="10"/>
      <c r="C6" s="10"/>
      <c r="D6" s="10"/>
      <c r="E6" s="10"/>
      <c r="F6" s="11"/>
      <c r="G6" s="6"/>
      <c r="H6" s="6"/>
      <c r="I6" s="6"/>
      <c r="J6" s="6"/>
      <c r="K6" s="6"/>
      <c r="L6" s="11"/>
    </row>
    <row r="7" spans="1:12" ht="9">
      <c r="A7" s="2" t="s">
        <v>9</v>
      </c>
      <c r="B7" s="12">
        <v>35809</v>
      </c>
      <c r="C7" s="12">
        <v>55793</v>
      </c>
      <c r="D7" s="12">
        <v>117066</v>
      </c>
      <c r="E7" s="12">
        <v>133240</v>
      </c>
      <c r="F7" s="12">
        <v>341908</v>
      </c>
      <c r="G7" s="9"/>
      <c r="H7" s="13">
        <v>-4.1720188396488975</v>
      </c>
      <c r="I7" s="13">
        <v>-0.44075660242683795</v>
      </c>
      <c r="J7" s="13">
        <v>-2.333497409542561</v>
      </c>
      <c r="K7" s="13">
        <v>1.6610332435546264</v>
      </c>
      <c r="L7" s="14">
        <v>-0.7045484907096018</v>
      </c>
    </row>
    <row r="8" spans="1:12" ht="9">
      <c r="A8" s="2" t="s">
        <v>10</v>
      </c>
      <c r="B8" s="15">
        <v>756</v>
      </c>
      <c r="C8" s="15">
        <v>2411</v>
      </c>
      <c r="D8" s="15">
        <v>4061</v>
      </c>
      <c r="E8" s="15">
        <v>4806</v>
      </c>
      <c r="F8" s="12">
        <v>12034</v>
      </c>
      <c r="G8" s="12"/>
      <c r="H8" s="14">
        <v>-2.4516129032258065</v>
      </c>
      <c r="I8" s="14">
        <v>1.0054461667364893</v>
      </c>
      <c r="J8" s="14">
        <v>-1.479864143619602</v>
      </c>
      <c r="K8" s="14">
        <v>2.802139037433155</v>
      </c>
      <c r="L8" s="14">
        <v>0.6271427376870976</v>
      </c>
    </row>
    <row r="9" spans="1:12" ht="9">
      <c r="A9" s="2" t="s">
        <v>11</v>
      </c>
      <c r="B9" s="12">
        <v>90351</v>
      </c>
      <c r="C9" s="12">
        <v>117380</v>
      </c>
      <c r="D9" s="12">
        <v>241072</v>
      </c>
      <c r="E9" s="12">
        <v>370121</v>
      </c>
      <c r="F9" s="12">
        <v>818924</v>
      </c>
      <c r="G9" s="12"/>
      <c r="H9" s="14">
        <v>-3.687240166293572</v>
      </c>
      <c r="I9" s="14">
        <v>-2.2248877560370177</v>
      </c>
      <c r="J9" s="14">
        <v>-1.748036566528503</v>
      </c>
      <c r="K9" s="14">
        <v>1.8615301205150858</v>
      </c>
      <c r="L9" s="14">
        <v>-0.44433422200177736</v>
      </c>
    </row>
    <row r="10" spans="1:12" ht="9">
      <c r="A10" s="2" t="s">
        <v>12</v>
      </c>
      <c r="B10" s="12">
        <v>7018</v>
      </c>
      <c r="C10" s="12">
        <v>12802</v>
      </c>
      <c r="D10" s="12">
        <v>32648</v>
      </c>
      <c r="E10" s="12">
        <v>30590</v>
      </c>
      <c r="F10" s="12">
        <v>83058</v>
      </c>
      <c r="G10" s="12"/>
      <c r="H10" s="14">
        <v>-2.905368013281682</v>
      </c>
      <c r="I10" s="14">
        <v>-0.5901537505823885</v>
      </c>
      <c r="J10" s="14">
        <v>-1.2850361321924229</v>
      </c>
      <c r="K10" s="14">
        <v>2.1641840892391957</v>
      </c>
      <c r="L10" s="14">
        <v>-0.07579312087198181</v>
      </c>
    </row>
    <row r="11" spans="1:12" ht="9">
      <c r="A11" s="16" t="s">
        <v>13</v>
      </c>
      <c r="B11" s="17">
        <v>3406</v>
      </c>
      <c r="C11" s="17">
        <v>5847</v>
      </c>
      <c r="D11" s="17">
        <v>18592</v>
      </c>
      <c r="E11" s="17">
        <v>14828</v>
      </c>
      <c r="F11" s="17">
        <v>42673</v>
      </c>
      <c r="G11" s="12"/>
      <c r="H11" s="14">
        <v>-2.5743707093821513</v>
      </c>
      <c r="I11" s="14">
        <v>0.18848526387936942</v>
      </c>
      <c r="J11" s="14">
        <v>-1.4053136766187624</v>
      </c>
      <c r="K11" s="14">
        <v>2.62301889404111</v>
      </c>
      <c r="L11" s="14">
        <v>0.0820864018012102</v>
      </c>
    </row>
    <row r="12" spans="1:12" ht="9">
      <c r="A12" s="16" t="s">
        <v>14</v>
      </c>
      <c r="B12" s="17">
        <v>3612</v>
      </c>
      <c r="C12" s="17">
        <v>6955</v>
      </c>
      <c r="D12" s="17">
        <v>14056</v>
      </c>
      <c r="E12" s="17">
        <v>15762</v>
      </c>
      <c r="F12" s="17">
        <v>40385</v>
      </c>
      <c r="G12" s="12"/>
      <c r="H12" s="14">
        <v>-3.215434083601286</v>
      </c>
      <c r="I12" s="14">
        <v>-1.235444476001136</v>
      </c>
      <c r="J12" s="14">
        <v>-1.1254924029262803</v>
      </c>
      <c r="K12" s="14">
        <v>1.7362679919963855</v>
      </c>
      <c r="L12" s="14">
        <v>-0.24207692117679025</v>
      </c>
    </row>
    <row r="13" spans="1:12" ht="9">
      <c r="A13" s="2" t="s">
        <v>15</v>
      </c>
      <c r="B13" s="15">
        <v>50675</v>
      </c>
      <c r="C13" s="15">
        <v>61305</v>
      </c>
      <c r="D13" s="15">
        <v>136147</v>
      </c>
      <c r="E13" s="15">
        <v>154710</v>
      </c>
      <c r="F13" s="12">
        <v>402837</v>
      </c>
      <c r="G13" s="12"/>
      <c r="H13" s="14">
        <v>-4.168006202840447</v>
      </c>
      <c r="I13" s="14">
        <v>-2.9047023234450973</v>
      </c>
      <c r="J13" s="14">
        <v>-1.9021954505825471</v>
      </c>
      <c r="K13" s="14">
        <v>1.7862429685187013</v>
      </c>
      <c r="L13" s="14">
        <v>-0.9741887905604719</v>
      </c>
    </row>
    <row r="14" spans="1:12" ht="9">
      <c r="A14" s="2" t="s">
        <v>16</v>
      </c>
      <c r="B14" s="15">
        <v>9094</v>
      </c>
      <c r="C14" s="15">
        <v>12844</v>
      </c>
      <c r="D14" s="15">
        <v>30530</v>
      </c>
      <c r="E14" s="15">
        <v>35174</v>
      </c>
      <c r="F14" s="12">
        <v>87642</v>
      </c>
      <c r="G14" s="12"/>
      <c r="H14" s="14">
        <v>-4.142510804258459</v>
      </c>
      <c r="I14" s="14">
        <v>-2.103658536585366</v>
      </c>
      <c r="J14" s="14">
        <v>-2.690125581691847</v>
      </c>
      <c r="K14" s="14">
        <v>1.3601521526136822</v>
      </c>
      <c r="L14" s="14">
        <v>-1.1738439159703664</v>
      </c>
    </row>
    <row r="15" spans="1:12" ht="9">
      <c r="A15" s="2" t="s">
        <v>17</v>
      </c>
      <c r="B15" s="12">
        <v>9131</v>
      </c>
      <c r="C15" s="12">
        <v>20010</v>
      </c>
      <c r="D15" s="12">
        <v>49166</v>
      </c>
      <c r="E15" s="12">
        <v>53330</v>
      </c>
      <c r="F15" s="12">
        <v>131637</v>
      </c>
      <c r="G15" s="12"/>
      <c r="H15" s="14">
        <v>-3.954980540654255</v>
      </c>
      <c r="I15" s="14">
        <v>1.2959400627720967</v>
      </c>
      <c r="J15" s="14">
        <v>-2.9394926463330373</v>
      </c>
      <c r="K15" s="14">
        <v>1.8292217215305888</v>
      </c>
      <c r="L15" s="14">
        <v>-0.4921081277213353</v>
      </c>
    </row>
    <row r="16" spans="1:12" ht="9">
      <c r="A16" s="2" t="s">
        <v>18</v>
      </c>
      <c r="B16" s="12">
        <v>42108</v>
      </c>
      <c r="C16" s="12">
        <v>58188</v>
      </c>
      <c r="D16" s="12">
        <v>128374</v>
      </c>
      <c r="E16" s="12">
        <v>154879</v>
      </c>
      <c r="F16" s="12">
        <v>383549</v>
      </c>
      <c r="G16" s="12"/>
      <c r="H16" s="14">
        <v>-4.310873764344961</v>
      </c>
      <c r="I16" s="14">
        <v>-4.888932476830285</v>
      </c>
      <c r="J16" s="14">
        <v>-2.394258038517978</v>
      </c>
      <c r="K16" s="14">
        <v>1.6159720764224228</v>
      </c>
      <c r="L16" s="14">
        <v>-1.432451949640602</v>
      </c>
    </row>
    <row r="17" spans="1:12" ht="9">
      <c r="A17" s="2" t="s">
        <v>19</v>
      </c>
      <c r="B17" s="12">
        <v>42463</v>
      </c>
      <c r="C17" s="12">
        <v>49650</v>
      </c>
      <c r="D17" s="12">
        <v>112533</v>
      </c>
      <c r="E17" s="12">
        <v>130839</v>
      </c>
      <c r="F17" s="12">
        <v>335485</v>
      </c>
      <c r="G17" s="12"/>
      <c r="H17" s="14">
        <v>-4.334602473697253</v>
      </c>
      <c r="I17" s="14">
        <v>-2.1983217113816336</v>
      </c>
      <c r="J17" s="14">
        <v>-1.971323042614725</v>
      </c>
      <c r="K17" s="14">
        <v>1.4302990836783107</v>
      </c>
      <c r="L17" s="14">
        <v>-1.0202305402383292</v>
      </c>
    </row>
    <row r="18" spans="1:12" ht="9">
      <c r="A18" s="2" t="s">
        <v>20</v>
      </c>
      <c r="B18" s="12">
        <v>7594</v>
      </c>
      <c r="C18" s="12">
        <v>10537</v>
      </c>
      <c r="D18" s="12">
        <v>24668</v>
      </c>
      <c r="E18" s="12">
        <v>27549</v>
      </c>
      <c r="F18" s="12">
        <v>70348</v>
      </c>
      <c r="G18" s="12"/>
      <c r="H18" s="14">
        <v>-4.03134083154303</v>
      </c>
      <c r="I18" s="14">
        <v>-1.0610328638497653</v>
      </c>
      <c r="J18" s="14">
        <v>-2.072250893211592</v>
      </c>
      <c r="K18" s="14">
        <v>1.5107410000368473</v>
      </c>
      <c r="L18" s="14">
        <v>-0.7673644416859449</v>
      </c>
    </row>
    <row r="19" spans="1:12" ht="9">
      <c r="A19" s="2" t="s">
        <v>21</v>
      </c>
      <c r="B19" s="12">
        <v>18321</v>
      </c>
      <c r="C19" s="12">
        <v>19306</v>
      </c>
      <c r="D19" s="12">
        <v>46563</v>
      </c>
      <c r="E19" s="12">
        <v>47695</v>
      </c>
      <c r="F19" s="12">
        <v>131885</v>
      </c>
      <c r="G19" s="12"/>
      <c r="H19" s="14">
        <v>-4.617867555185339</v>
      </c>
      <c r="I19" s="14">
        <v>-1.6555448015893233</v>
      </c>
      <c r="J19" s="14">
        <v>-1.9829491632459741</v>
      </c>
      <c r="K19" s="14">
        <v>1.6582475435343265</v>
      </c>
      <c r="L19" s="14">
        <v>-1.0325601638889097</v>
      </c>
    </row>
    <row r="20" spans="1:12" ht="9">
      <c r="A20" s="2" t="s">
        <v>22</v>
      </c>
      <c r="B20" s="12">
        <v>24517</v>
      </c>
      <c r="C20" s="12">
        <v>49253</v>
      </c>
      <c r="D20" s="12">
        <v>146832</v>
      </c>
      <c r="E20" s="12">
        <v>202180</v>
      </c>
      <c r="F20" s="12">
        <v>422782</v>
      </c>
      <c r="G20" s="12"/>
      <c r="H20" s="14">
        <v>-3.83981801066834</v>
      </c>
      <c r="I20" s="14">
        <v>-0.4587712206952304</v>
      </c>
      <c r="J20" s="14">
        <v>-2.211092759337205</v>
      </c>
      <c r="K20" s="14">
        <v>2.1467076910640577</v>
      </c>
      <c r="L20" s="14">
        <v>-0.06547550105304462</v>
      </c>
    </row>
    <row r="21" spans="1:12" ht="9">
      <c r="A21" s="2" t="s">
        <v>23</v>
      </c>
      <c r="B21" s="12">
        <v>10156</v>
      </c>
      <c r="C21" s="12">
        <v>14509</v>
      </c>
      <c r="D21" s="12">
        <v>36527</v>
      </c>
      <c r="E21" s="12">
        <v>34819</v>
      </c>
      <c r="F21" s="12">
        <v>96011</v>
      </c>
      <c r="G21" s="12"/>
      <c r="H21" s="14">
        <v>-6.782927948600276</v>
      </c>
      <c r="I21" s="14">
        <v>-2.7351344104042368</v>
      </c>
      <c r="J21" s="14">
        <v>-5.456192571502524</v>
      </c>
      <c r="K21" s="14">
        <v>-2.3939674263448545</v>
      </c>
      <c r="L21" s="14">
        <v>-4.104075109868158</v>
      </c>
    </row>
    <row r="22" spans="1:12" ht="9">
      <c r="A22" s="2" t="s">
        <v>24</v>
      </c>
      <c r="B22" s="12">
        <v>2033</v>
      </c>
      <c r="C22" s="12">
        <v>3348</v>
      </c>
      <c r="D22" s="12">
        <v>8701</v>
      </c>
      <c r="E22" s="12">
        <v>7541</v>
      </c>
      <c r="F22" s="12">
        <v>21623</v>
      </c>
      <c r="G22" s="12"/>
      <c r="H22" s="14">
        <v>-4.822097378277154</v>
      </c>
      <c r="I22" s="14">
        <v>0.14956625785222855</v>
      </c>
      <c r="J22" s="14">
        <v>-1.3156402404445957</v>
      </c>
      <c r="K22" s="14">
        <v>1.7816169523552436</v>
      </c>
      <c r="L22" s="14">
        <v>-0.377793135222299</v>
      </c>
    </row>
    <row r="23" spans="1:12" ht="9">
      <c r="A23" s="2" t="s">
        <v>25</v>
      </c>
      <c r="B23" s="12">
        <v>30888</v>
      </c>
      <c r="C23" s="12">
        <v>35397</v>
      </c>
      <c r="D23" s="12">
        <v>153987</v>
      </c>
      <c r="E23" s="12">
        <v>124477</v>
      </c>
      <c r="F23" s="12">
        <v>344749</v>
      </c>
      <c r="G23" s="12"/>
      <c r="H23" s="14">
        <v>-5.4892601431980905</v>
      </c>
      <c r="I23" s="14">
        <v>-2.918186555497655</v>
      </c>
      <c r="J23" s="14">
        <v>-2.7202719008421092</v>
      </c>
      <c r="K23" s="14">
        <v>0.18108360428805975</v>
      </c>
      <c r="L23" s="14">
        <v>-1.9730556629739997</v>
      </c>
    </row>
    <row r="24" spans="1:12" ht="9">
      <c r="A24" s="2" t="s">
        <v>26</v>
      </c>
      <c r="B24" s="12">
        <v>24799</v>
      </c>
      <c r="C24" s="12">
        <v>32616</v>
      </c>
      <c r="D24" s="12">
        <v>110449</v>
      </c>
      <c r="E24" s="12">
        <v>84404</v>
      </c>
      <c r="F24" s="12">
        <v>252268</v>
      </c>
      <c r="G24" s="12"/>
      <c r="H24" s="14">
        <v>-4.538455616290707</v>
      </c>
      <c r="I24" s="14">
        <v>0.8783867375974266</v>
      </c>
      <c r="J24" s="14">
        <v>-2.008641416695501</v>
      </c>
      <c r="K24" s="14">
        <v>1.194130059466718</v>
      </c>
      <c r="L24" s="14">
        <v>-0.8501322558964906</v>
      </c>
    </row>
    <row r="25" spans="1:12" ht="9">
      <c r="A25" s="2" t="s">
        <v>27</v>
      </c>
      <c r="B25" s="12">
        <v>3361</v>
      </c>
      <c r="C25" s="12">
        <v>4964</v>
      </c>
      <c r="D25" s="12">
        <v>14972</v>
      </c>
      <c r="E25" s="12">
        <v>12352</v>
      </c>
      <c r="F25" s="12">
        <v>35649</v>
      </c>
      <c r="G25" s="12"/>
      <c r="H25" s="14">
        <v>-3.475014359563469</v>
      </c>
      <c r="I25" s="14">
        <v>-1.507936507936508</v>
      </c>
      <c r="J25" s="14">
        <v>-1.7907510659232535</v>
      </c>
      <c r="K25" s="14">
        <v>-0.40316078051927107</v>
      </c>
      <c r="L25" s="14">
        <v>-1.437695263900025</v>
      </c>
    </row>
    <row r="26" spans="1:12" ht="9">
      <c r="A26" s="2" t="s">
        <v>28</v>
      </c>
      <c r="B26" s="12">
        <v>9915</v>
      </c>
      <c r="C26" s="12">
        <v>13813</v>
      </c>
      <c r="D26" s="12">
        <v>50827</v>
      </c>
      <c r="E26" s="12">
        <v>37785</v>
      </c>
      <c r="F26" s="12">
        <v>112340</v>
      </c>
      <c r="G26" s="12"/>
      <c r="H26" s="14">
        <v>-4.571703561116458</v>
      </c>
      <c r="I26" s="14">
        <v>-1.8405343945423536</v>
      </c>
      <c r="J26" s="14">
        <v>-2.52195926508381</v>
      </c>
      <c r="K26" s="14">
        <v>-1.226015580070058</v>
      </c>
      <c r="L26" s="14">
        <v>-2.1922721969736543</v>
      </c>
    </row>
    <row r="27" spans="1:12" ht="9">
      <c r="A27" s="2" t="s">
        <v>29</v>
      </c>
      <c r="B27" s="12">
        <v>24568</v>
      </c>
      <c r="C27" s="12">
        <v>32469</v>
      </c>
      <c r="D27" s="12">
        <v>121873</v>
      </c>
      <c r="E27" s="12">
        <v>96696</v>
      </c>
      <c r="F27" s="12">
        <v>275606</v>
      </c>
      <c r="G27" s="12"/>
      <c r="H27" s="14">
        <v>-3.9562157935887408</v>
      </c>
      <c r="I27" s="14">
        <v>-1.2560063256492913</v>
      </c>
      <c r="J27" s="14">
        <v>-1.8435592210177025</v>
      </c>
      <c r="K27" s="14">
        <v>0.9068425391591096</v>
      </c>
      <c r="L27" s="14">
        <v>-1.0217237503187275</v>
      </c>
    </row>
    <row r="28" spans="1:12" ht="9">
      <c r="A28" s="2" t="s">
        <v>30</v>
      </c>
      <c r="B28" s="12">
        <v>9428</v>
      </c>
      <c r="C28" s="12">
        <v>16787</v>
      </c>
      <c r="D28" s="12">
        <v>45354</v>
      </c>
      <c r="E28" s="12">
        <v>38844</v>
      </c>
      <c r="F28" s="12">
        <v>110413</v>
      </c>
      <c r="G28" s="12"/>
      <c r="H28" s="14">
        <v>-4.516913105124569</v>
      </c>
      <c r="I28" s="14">
        <v>-0.6039433951092428</v>
      </c>
      <c r="J28" s="14">
        <v>-1.5477456747780407</v>
      </c>
      <c r="K28" s="14">
        <v>0.2995248915513324</v>
      </c>
      <c r="L28" s="14">
        <v>-1.0263719320891376</v>
      </c>
    </row>
    <row r="29" spans="2:12" ht="5.25" customHeight="1">
      <c r="B29" s="12"/>
      <c r="C29" s="12"/>
      <c r="D29" s="12"/>
      <c r="E29" s="12"/>
      <c r="F29" s="12"/>
      <c r="G29" s="12"/>
      <c r="H29" s="14"/>
      <c r="I29" s="14"/>
      <c r="J29" s="14"/>
      <c r="K29" s="14"/>
      <c r="L29" s="14"/>
    </row>
    <row r="30" spans="1:12" ht="9">
      <c r="A30" s="18" t="s">
        <v>31</v>
      </c>
      <c r="B30" s="19">
        <v>452985</v>
      </c>
      <c r="C30" s="19">
        <v>623382</v>
      </c>
      <c r="D30" s="19">
        <v>1612350</v>
      </c>
      <c r="E30" s="19">
        <v>1782031</v>
      </c>
      <c r="F30" s="19">
        <v>4470748</v>
      </c>
      <c r="G30" s="20"/>
      <c r="H30" s="21">
        <v>-4.247695949945041</v>
      </c>
      <c r="I30" s="21">
        <v>-1.8313068592512571</v>
      </c>
      <c r="J30" s="21">
        <v>-2.1914193421192314</v>
      </c>
      <c r="K30" s="21">
        <v>1.3983280378000928</v>
      </c>
      <c r="L30" s="21">
        <v>-0.9586572683961221</v>
      </c>
    </row>
    <row r="31" spans="1:12" ht="5.25" customHeight="1">
      <c r="A31" s="18"/>
      <c r="B31" s="19"/>
      <c r="C31" s="19"/>
      <c r="D31" s="19"/>
      <c r="E31" s="19"/>
      <c r="F31" s="19"/>
      <c r="G31" s="20"/>
      <c r="H31" s="21"/>
      <c r="I31" s="21"/>
      <c r="J31" s="21"/>
      <c r="K31" s="21"/>
      <c r="L31" s="21"/>
    </row>
    <row r="32" spans="1:12" ht="9">
      <c r="A32" s="2" t="s">
        <v>32</v>
      </c>
      <c r="B32" s="15">
        <v>136047</v>
      </c>
      <c r="C32" s="15">
        <v>195594</v>
      </c>
      <c r="D32" s="15">
        <v>411365</v>
      </c>
      <c r="E32" s="15">
        <v>561497</v>
      </c>
      <c r="F32" s="12">
        <v>1304503</v>
      </c>
      <c r="G32" s="12"/>
      <c r="H32" s="22">
        <v>-3.8265233988406617</v>
      </c>
      <c r="I32" s="22">
        <v>-1.3307639533475928</v>
      </c>
      <c r="J32" s="22">
        <v>-2.0561855805105225</v>
      </c>
      <c r="K32" s="22">
        <v>1.8187851675621571</v>
      </c>
      <c r="L32" s="14">
        <v>-0.5077183562646816</v>
      </c>
    </row>
    <row r="33" spans="1:12" ht="9">
      <c r="A33" s="2" t="s">
        <v>33</v>
      </c>
      <c r="B33" s="15">
        <v>108895</v>
      </c>
      <c r="C33" s="15">
        <v>145139</v>
      </c>
      <c r="D33" s="15">
        <v>327699</v>
      </c>
      <c r="E33" s="15">
        <v>375353</v>
      </c>
      <c r="F33" s="12">
        <v>957086</v>
      </c>
      <c r="G33" s="12"/>
      <c r="H33" s="14">
        <v>-4.140881521844383</v>
      </c>
      <c r="I33" s="14">
        <v>-3.4440778094148325</v>
      </c>
      <c r="J33" s="14">
        <v>-2.108395044763814</v>
      </c>
      <c r="K33" s="14">
        <v>1.7065207082955114</v>
      </c>
      <c r="L33" s="14">
        <v>-1.0995869702922414</v>
      </c>
    </row>
    <row r="34" spans="1:12" ht="9">
      <c r="A34" s="2" t="s">
        <v>34</v>
      </c>
      <c r="B34" s="15">
        <v>92895</v>
      </c>
      <c r="C34" s="15">
        <v>128746</v>
      </c>
      <c r="D34" s="15">
        <v>330596</v>
      </c>
      <c r="E34" s="15">
        <v>408263</v>
      </c>
      <c r="F34" s="12">
        <v>960500</v>
      </c>
      <c r="G34" s="12"/>
      <c r="H34" s="22">
        <v>-4.235907797616593</v>
      </c>
      <c r="I34" s="22">
        <v>-1.3644686539949589</v>
      </c>
      <c r="J34" s="22">
        <v>-2.0871156813557517</v>
      </c>
      <c r="K34" s="22">
        <v>1.8160461468249118</v>
      </c>
      <c r="L34" s="14">
        <v>-0.5853098105376466</v>
      </c>
    </row>
    <row r="35" spans="1:12" ht="9">
      <c r="A35" s="2" t="s">
        <v>35</v>
      </c>
      <c r="B35" s="15">
        <v>81152</v>
      </c>
      <c r="C35" s="15">
        <v>104647</v>
      </c>
      <c r="D35" s="15">
        <v>375463</v>
      </c>
      <c r="E35" s="15">
        <v>301378</v>
      </c>
      <c r="F35" s="12">
        <v>862640</v>
      </c>
      <c r="G35" s="12"/>
      <c r="H35" s="14">
        <v>-5.155265710645956</v>
      </c>
      <c r="I35" s="14">
        <v>-1.4298497621626713</v>
      </c>
      <c r="J35" s="14">
        <v>-2.690717775272454</v>
      </c>
      <c r="K35" s="14">
        <v>-0.00663574409916456</v>
      </c>
      <c r="L35" s="14">
        <v>-1.8579680103211598</v>
      </c>
    </row>
    <row r="36" spans="1:12" ht="9">
      <c r="A36" s="2" t="s">
        <v>36</v>
      </c>
      <c r="B36" s="15">
        <v>33996</v>
      </c>
      <c r="C36" s="15">
        <v>49256</v>
      </c>
      <c r="D36" s="15">
        <v>167227</v>
      </c>
      <c r="E36" s="15">
        <v>135540</v>
      </c>
      <c r="F36" s="12">
        <v>386019</v>
      </c>
      <c r="G36" s="23"/>
      <c r="H36" s="24">
        <v>-4.112370959553224</v>
      </c>
      <c r="I36" s="24">
        <v>-1.0347391051013641</v>
      </c>
      <c r="J36" s="24">
        <v>-1.7635068055384218</v>
      </c>
      <c r="K36" s="24">
        <v>0.7320426591356695</v>
      </c>
      <c r="L36" s="24">
        <v>-1.0230533141542886</v>
      </c>
    </row>
    <row r="37" spans="2:6" ht="9">
      <c r="B37" s="15"/>
      <c r="C37" s="15"/>
      <c r="D37" s="15"/>
      <c r="E37" s="15"/>
      <c r="F37" s="12"/>
    </row>
    <row r="38" spans="1:12" ht="4.5" customHeight="1">
      <c r="A38" s="25"/>
      <c r="B38" s="26"/>
      <c r="C38" s="26"/>
      <c r="D38" s="26"/>
      <c r="E38" s="26"/>
      <c r="F38" s="26"/>
      <c r="G38" s="27"/>
      <c r="H38" s="27"/>
      <c r="I38" s="27"/>
      <c r="J38" s="27"/>
      <c r="K38" s="27"/>
      <c r="L38" s="27"/>
    </row>
    <row r="40" spans="1:12" ht="62.25" customHeight="1">
      <c r="A40" s="133" t="s">
        <v>37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</row>
    <row r="41" ht="9">
      <c r="A41" s="29" t="s">
        <v>38</v>
      </c>
    </row>
    <row r="42" spans="2:6" ht="9">
      <c r="B42" s="28"/>
      <c r="C42" s="28"/>
      <c r="D42" s="28"/>
      <c r="E42" s="28"/>
      <c r="F42" s="28"/>
    </row>
    <row r="46" ht="9">
      <c r="F46" s="14"/>
    </row>
  </sheetData>
  <sheetProtection/>
  <mergeCells count="8">
    <mergeCell ref="A40:L40"/>
    <mergeCell ref="A3:A5"/>
    <mergeCell ref="B3:E3"/>
    <mergeCell ref="H3:L3"/>
    <mergeCell ref="B4:E4"/>
    <mergeCell ref="F4:F5"/>
    <mergeCell ref="H4:K4"/>
    <mergeCell ref="L4:L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31" customWidth="1"/>
    <col min="2" max="2" width="0.85546875" style="31" customWidth="1"/>
    <col min="3" max="4" width="9.140625" style="31" customWidth="1"/>
    <col min="5" max="5" width="0.5625" style="31" customWidth="1"/>
    <col min="6" max="7" width="9.140625" style="31" customWidth="1"/>
    <col min="8" max="8" width="0.5625" style="31" customWidth="1"/>
    <col min="9" max="10" width="9.140625" style="31" customWidth="1"/>
    <col min="11" max="11" width="0.5625" style="31" customWidth="1"/>
    <col min="12" max="13" width="9.140625" style="31" customWidth="1"/>
    <col min="14" max="14" width="0.5625" style="31" customWidth="1"/>
    <col min="15" max="16" width="9.140625" style="31" customWidth="1"/>
    <col min="17" max="17" width="0.5625" style="31" customWidth="1"/>
    <col min="18" max="16384" width="9.140625" style="31" customWidth="1"/>
  </cols>
  <sheetData>
    <row r="1" ht="12.75">
      <c r="A1" s="30" t="s">
        <v>256</v>
      </c>
    </row>
    <row r="2" spans="1:17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Q2" s="32"/>
    </row>
    <row r="3" spans="1:19" ht="12.75">
      <c r="A3" s="144" t="s">
        <v>39</v>
      </c>
      <c r="B3" s="20"/>
      <c r="C3" s="34">
        <v>2004</v>
      </c>
      <c r="D3" s="34"/>
      <c r="E3" s="35"/>
      <c r="F3" s="137">
        <v>2005</v>
      </c>
      <c r="G3" s="146"/>
      <c r="H3" s="36"/>
      <c r="I3" s="137">
        <v>2006</v>
      </c>
      <c r="J3" s="146"/>
      <c r="K3" s="37"/>
      <c r="L3" s="137">
        <v>2007</v>
      </c>
      <c r="M3" s="137"/>
      <c r="N3" s="37"/>
      <c r="O3" s="137">
        <v>2008</v>
      </c>
      <c r="P3" s="137"/>
      <c r="R3" s="137" t="s">
        <v>254</v>
      </c>
      <c r="S3" s="137"/>
    </row>
    <row r="4" spans="1:19" ht="18.75">
      <c r="A4" s="145"/>
      <c r="B4" s="38"/>
      <c r="C4" s="38" t="s">
        <v>40</v>
      </c>
      <c r="D4" s="38" t="s">
        <v>41</v>
      </c>
      <c r="E4" s="8"/>
      <c r="F4" s="38" t="s">
        <v>40</v>
      </c>
      <c r="G4" s="38" t="s">
        <v>41</v>
      </c>
      <c r="H4" s="38"/>
      <c r="I4" s="38" t="s">
        <v>40</v>
      </c>
      <c r="J4" s="38" t="s">
        <v>41</v>
      </c>
      <c r="K4" s="38"/>
      <c r="L4" s="38" t="s">
        <v>40</v>
      </c>
      <c r="M4" s="38" t="s">
        <v>41</v>
      </c>
      <c r="N4" s="32"/>
      <c r="O4" s="38" t="s">
        <v>40</v>
      </c>
      <c r="P4" s="38" t="s">
        <v>41</v>
      </c>
      <c r="Q4" s="32"/>
      <c r="R4" s="38" t="s">
        <v>40</v>
      </c>
      <c r="S4" s="38" t="s">
        <v>41</v>
      </c>
    </row>
    <row r="5" spans="1:19" ht="9" customHeight="1">
      <c r="A5" s="28"/>
      <c r="B5" s="10"/>
      <c r="C5" s="10"/>
      <c r="D5" s="10"/>
      <c r="E5" s="6"/>
      <c r="F5" s="10"/>
      <c r="G5" s="10"/>
      <c r="H5" s="10"/>
      <c r="I5" s="10"/>
      <c r="J5" s="10"/>
      <c r="K5" s="10"/>
      <c r="L5" s="10"/>
      <c r="M5" s="10"/>
      <c r="N5" s="33"/>
      <c r="O5" s="10"/>
      <c r="P5" s="10"/>
      <c r="Q5" s="33"/>
      <c r="R5" s="10"/>
      <c r="S5" s="10"/>
    </row>
    <row r="6" spans="1:19" ht="9.75" customHeight="1">
      <c r="A6" s="2" t="s">
        <v>9</v>
      </c>
      <c r="B6" s="39"/>
      <c r="C6" s="13">
        <v>7.269865310401159</v>
      </c>
      <c r="D6" s="39">
        <v>7.131968028994804</v>
      </c>
      <c r="E6" s="2"/>
      <c r="F6" s="39">
        <v>7.358932074905976</v>
      </c>
      <c r="G6" s="39">
        <v>7.562948526584061</v>
      </c>
      <c r="H6" s="39"/>
      <c r="I6" s="39">
        <v>6.635074187855415</v>
      </c>
      <c r="J6" s="39">
        <v>6.974965684031637</v>
      </c>
      <c r="K6" s="39"/>
      <c r="L6" s="39">
        <v>7.89970948916369</v>
      </c>
      <c r="M6" s="39">
        <v>7.3254364089775565</v>
      </c>
      <c r="N6" s="40"/>
      <c r="O6" s="39">
        <v>6.6651850133993</v>
      </c>
      <c r="P6" s="39">
        <v>7.30100752422181</v>
      </c>
      <c r="Q6" s="40"/>
      <c r="R6" s="39">
        <v>7.186936511759614</v>
      </c>
      <c r="S6" s="39">
        <v>7.349567079341508</v>
      </c>
    </row>
    <row r="7" spans="1:19" ht="9.75" customHeight="1">
      <c r="A7" s="2" t="s">
        <v>10</v>
      </c>
      <c r="B7" s="39"/>
      <c r="C7" s="13">
        <v>6.361371910327648</v>
      </c>
      <c r="D7" s="39">
        <v>6.361371910327648</v>
      </c>
      <c r="E7" s="2"/>
      <c r="F7" s="39">
        <v>7.045816546425559</v>
      </c>
      <c r="G7" s="39">
        <v>6.3805865267497435</v>
      </c>
      <c r="H7" s="39"/>
      <c r="I7" s="39">
        <v>6.037629879247403</v>
      </c>
      <c r="J7" s="39">
        <v>5.934662547973415</v>
      </c>
      <c r="K7" s="39"/>
      <c r="L7" s="39">
        <v>7.12707182320442</v>
      </c>
      <c r="M7" s="39">
        <v>6.500920810313075</v>
      </c>
      <c r="N7" s="40"/>
      <c r="O7" s="39">
        <v>5.439019862632263</v>
      </c>
      <c r="P7" s="39">
        <v>6.107295340634861</v>
      </c>
      <c r="Q7" s="40"/>
      <c r="R7" s="39">
        <v>6.456999721681046</v>
      </c>
      <c r="S7" s="39">
        <v>6.388164041512442</v>
      </c>
    </row>
    <row r="8" spans="1:19" ht="9.75" customHeight="1">
      <c r="A8" s="2" t="s">
        <v>11</v>
      </c>
      <c r="B8" s="39"/>
      <c r="C8" s="13">
        <v>7.274392637501635</v>
      </c>
      <c r="D8" s="39">
        <v>7.301434989313909</v>
      </c>
      <c r="E8" s="2"/>
      <c r="F8" s="39">
        <v>7.603726091200191</v>
      </c>
      <c r="G8" s="39">
        <v>7.709892292676244</v>
      </c>
      <c r="H8" s="39"/>
      <c r="I8" s="39">
        <v>6.867420278916582</v>
      </c>
      <c r="J8" s="39">
        <v>7.587011338490831</v>
      </c>
      <c r="K8" s="39"/>
      <c r="L8" s="39">
        <v>8.202412325157105</v>
      </c>
      <c r="M8" s="39">
        <v>7.386478816136226</v>
      </c>
      <c r="N8" s="40"/>
      <c r="O8" s="39">
        <v>6.517839685117019</v>
      </c>
      <c r="P8" s="39">
        <v>7.3968596713451396</v>
      </c>
      <c r="Q8" s="40"/>
      <c r="R8" s="39">
        <v>7.3910546034413285</v>
      </c>
      <c r="S8" s="39">
        <v>7.600824820002271</v>
      </c>
    </row>
    <row r="9" spans="1:19" ht="9.75" customHeight="1">
      <c r="A9" s="16" t="s">
        <v>13</v>
      </c>
      <c r="B9" s="39"/>
      <c r="C9" s="13">
        <v>7.485474803115358</v>
      </c>
      <c r="D9" s="39">
        <v>6.646022951284293</v>
      </c>
      <c r="E9" s="2"/>
      <c r="F9" s="39">
        <v>7.336862272284341</v>
      </c>
      <c r="G9" s="39">
        <v>6.965800672755601</v>
      </c>
      <c r="H9" s="39"/>
      <c r="I9" s="39">
        <v>6.665229859417105</v>
      </c>
      <c r="J9" s="39">
        <v>6.927836127099786</v>
      </c>
      <c r="K9" s="39"/>
      <c r="L9" s="39">
        <v>7.534885360213203</v>
      </c>
      <c r="M9" s="39">
        <v>6.989949871357269</v>
      </c>
      <c r="N9" s="40"/>
      <c r="O9" s="39">
        <v>6.639409045350382</v>
      </c>
      <c r="P9" s="39">
        <v>6.978068800473329</v>
      </c>
      <c r="Q9" s="40"/>
      <c r="R9" s="39">
        <v>6.867937538265837</v>
      </c>
      <c r="S9" s="39">
        <v>6.969841879112584</v>
      </c>
    </row>
    <row r="10" spans="1:19" ht="9.75" customHeight="1">
      <c r="A10" s="16" t="s">
        <v>14</v>
      </c>
      <c r="B10" s="39"/>
      <c r="C10" s="13">
        <v>6.48653256051824</v>
      </c>
      <c r="D10" s="39">
        <v>5.571655869985226</v>
      </c>
      <c r="E10" s="2"/>
      <c r="F10" s="39">
        <v>5.99008110760965</v>
      </c>
      <c r="G10" s="39">
        <v>5.109262798987446</v>
      </c>
      <c r="H10" s="39"/>
      <c r="I10" s="39">
        <v>5.830984358591721</v>
      </c>
      <c r="J10" s="39">
        <v>5.275520919692698</v>
      </c>
      <c r="K10" s="39"/>
      <c r="L10" s="39">
        <v>6.257314716529218</v>
      </c>
      <c r="M10" s="39">
        <v>5.563267194687134</v>
      </c>
      <c r="N10" s="40"/>
      <c r="O10" s="39">
        <v>5.156492604396503</v>
      </c>
      <c r="P10" s="39">
        <v>5.32537931410204</v>
      </c>
      <c r="Q10" s="40"/>
      <c r="R10" s="39">
        <v>5.435140474100088</v>
      </c>
      <c r="S10" s="39">
        <v>5.4510266318872995</v>
      </c>
    </row>
    <row r="11" spans="1:19" ht="9.75" customHeight="1">
      <c r="A11" s="2" t="s">
        <v>15</v>
      </c>
      <c r="B11" s="39"/>
      <c r="C11" s="13">
        <v>5.5229511632781385</v>
      </c>
      <c r="D11" s="39">
        <v>5.216411653741354</v>
      </c>
      <c r="E11" s="2"/>
      <c r="F11" s="39">
        <v>6.014177271712436</v>
      </c>
      <c r="G11" s="39">
        <v>6.072784103594552</v>
      </c>
      <c r="H11" s="39"/>
      <c r="I11" s="39">
        <v>5.186046511627907</v>
      </c>
      <c r="J11" s="39">
        <v>5.043927648578812</v>
      </c>
      <c r="K11" s="39"/>
      <c r="L11" s="39">
        <v>5.376095985233041</v>
      </c>
      <c r="M11" s="39">
        <v>5.563246679997949</v>
      </c>
      <c r="N11" s="40"/>
      <c r="O11" s="39">
        <v>4.840444603800646</v>
      </c>
      <c r="P11" s="39">
        <v>5.134969010910209</v>
      </c>
      <c r="Q11" s="40"/>
      <c r="R11" s="39">
        <v>5.314879604856967</v>
      </c>
      <c r="S11" s="39">
        <v>5.491762055013476</v>
      </c>
    </row>
    <row r="12" spans="1:19" ht="9.75" customHeight="1">
      <c r="A12" s="2" t="s">
        <v>16</v>
      </c>
      <c r="B12" s="39"/>
      <c r="C12" s="13">
        <v>6.771254919959388</v>
      </c>
      <c r="D12" s="39">
        <v>6.345669740337409</v>
      </c>
      <c r="E12" s="2"/>
      <c r="F12" s="39">
        <v>6.754819486816823</v>
      </c>
      <c r="G12" s="39">
        <v>6.442337475090524</v>
      </c>
      <c r="H12" s="39"/>
      <c r="I12" s="39">
        <v>6.281699747629767</v>
      </c>
      <c r="J12" s="39">
        <v>5.992769933838074</v>
      </c>
      <c r="K12" s="39"/>
      <c r="L12" s="39">
        <v>6.976038578854664</v>
      </c>
      <c r="M12" s="39">
        <v>6.511792756798557</v>
      </c>
      <c r="N12" s="40"/>
      <c r="O12" s="39">
        <v>5.871420760464671</v>
      </c>
      <c r="P12" s="39">
        <v>6.495489841706776</v>
      </c>
      <c r="Q12" s="40"/>
      <c r="R12" s="39">
        <v>5.8820471428375996</v>
      </c>
      <c r="S12" s="39">
        <v>6.424180948108684</v>
      </c>
    </row>
    <row r="13" spans="1:19" ht="9.75" customHeight="1">
      <c r="A13" s="2" t="s">
        <v>17</v>
      </c>
      <c r="B13" s="39"/>
      <c r="C13" s="13">
        <v>6.5944026891264125</v>
      </c>
      <c r="D13" s="39">
        <v>6.46976621218416</v>
      </c>
      <c r="E13" s="2"/>
      <c r="F13" s="39">
        <v>6.6097709657754935</v>
      </c>
      <c r="G13" s="39">
        <v>6.936962715069482</v>
      </c>
      <c r="H13" s="39"/>
      <c r="I13" s="39">
        <v>5.85745767805269</v>
      </c>
      <c r="J13" s="39">
        <v>6.251878192927977</v>
      </c>
      <c r="K13" s="39"/>
      <c r="L13" s="39">
        <v>6.6077764819731515</v>
      </c>
      <c r="M13" s="39">
        <v>7.029602243120518</v>
      </c>
      <c r="N13" s="40"/>
      <c r="O13" s="39">
        <v>5.624513178723083</v>
      </c>
      <c r="P13" s="39">
        <v>6.8959019070830925</v>
      </c>
      <c r="Q13" s="40"/>
      <c r="R13" s="39">
        <v>5.978782488514646</v>
      </c>
      <c r="S13" s="39">
        <v>6.78172317615563</v>
      </c>
    </row>
    <row r="14" spans="1:19" ht="9.75" customHeight="1">
      <c r="A14" s="2" t="s">
        <v>18</v>
      </c>
      <c r="B14" s="39"/>
      <c r="C14" s="13">
        <v>7.044133629447622</v>
      </c>
      <c r="D14" s="39">
        <v>6.392938146765581</v>
      </c>
      <c r="E14" s="2"/>
      <c r="F14" s="39">
        <v>7.080417554917045</v>
      </c>
      <c r="G14" s="39">
        <v>6.667960422652702</v>
      </c>
      <c r="H14" s="39"/>
      <c r="I14" s="39">
        <v>6.418413011676924</v>
      </c>
      <c r="J14" s="39">
        <v>6.622117196268694</v>
      </c>
      <c r="K14" s="39"/>
      <c r="L14" s="39">
        <v>7.136687448153184</v>
      </c>
      <c r="M14" s="39">
        <v>6.918610120498414</v>
      </c>
      <c r="N14" s="40"/>
      <c r="O14" s="39">
        <v>6.187530425227246</v>
      </c>
      <c r="P14" s="39">
        <v>7.083419923648693</v>
      </c>
      <c r="Q14" s="40"/>
      <c r="R14" s="39">
        <v>6.099897375666114</v>
      </c>
      <c r="S14" s="39">
        <v>6.796693223621153</v>
      </c>
    </row>
    <row r="15" spans="1:19" ht="9.75" customHeight="1">
      <c r="A15" s="2" t="s">
        <v>19</v>
      </c>
      <c r="B15" s="39"/>
      <c r="C15" s="13">
        <v>6.785016956119618</v>
      </c>
      <c r="D15" s="39">
        <v>6.1924091391772</v>
      </c>
      <c r="E15" s="2"/>
      <c r="F15" s="39">
        <v>6.859540338343331</v>
      </c>
      <c r="G15" s="39">
        <v>6.218406685987733</v>
      </c>
      <c r="H15" s="39"/>
      <c r="I15" s="39">
        <v>6.365726227795193</v>
      </c>
      <c r="J15" s="39">
        <v>6.400835945663531</v>
      </c>
      <c r="K15" s="39"/>
      <c r="L15" s="39">
        <v>7.41862909317831</v>
      </c>
      <c r="M15" s="39">
        <v>6.573718264525241</v>
      </c>
      <c r="N15" s="40"/>
      <c r="O15" s="39">
        <v>6.129310059289192</v>
      </c>
      <c r="P15" s="39">
        <v>6.801695869630023</v>
      </c>
      <c r="Q15" s="40"/>
      <c r="R15" s="39">
        <v>6.152384795144668</v>
      </c>
      <c r="S15" s="39">
        <v>6.487945742244616</v>
      </c>
    </row>
    <row r="16" spans="1:19" ht="9.75" customHeight="1">
      <c r="A16" s="2" t="s">
        <v>20</v>
      </c>
      <c r="B16" s="39"/>
      <c r="C16" s="13">
        <v>7.229319074241301</v>
      </c>
      <c r="D16" s="39">
        <v>6.964159488079656</v>
      </c>
      <c r="E16" s="2"/>
      <c r="F16" s="39">
        <v>7.2886307076030405</v>
      </c>
      <c r="G16" s="39">
        <v>7.3940990937038364</v>
      </c>
      <c r="H16" s="39"/>
      <c r="I16" s="39">
        <v>6.744560623506627</v>
      </c>
      <c r="J16" s="39">
        <v>6.845061798238899</v>
      </c>
      <c r="K16" s="39"/>
      <c r="L16" s="39">
        <v>8.203367972670637</v>
      </c>
      <c r="M16" s="39">
        <v>7.082121607847096</v>
      </c>
      <c r="N16" s="40"/>
      <c r="O16" s="39">
        <v>6.591871295512278</v>
      </c>
      <c r="P16" s="39">
        <v>7.294014199179314</v>
      </c>
      <c r="Q16" s="40"/>
      <c r="R16" s="39">
        <v>6.917701273879043</v>
      </c>
      <c r="S16" s="39">
        <v>7.229666608935805</v>
      </c>
    </row>
    <row r="17" spans="1:19" ht="9.75" customHeight="1">
      <c r="A17" s="2" t="s">
        <v>21</v>
      </c>
      <c r="B17" s="39"/>
      <c r="C17" s="13">
        <v>7.052980132450331</v>
      </c>
      <c r="D17" s="39">
        <v>6.402317880794701</v>
      </c>
      <c r="E17" s="2"/>
      <c r="F17" s="39">
        <v>7.380628881987578</v>
      </c>
      <c r="G17" s="39">
        <v>6.733630952380952</v>
      </c>
      <c r="H17" s="39"/>
      <c r="I17" s="39">
        <v>6.687140238608226</v>
      </c>
      <c r="J17" s="39">
        <v>6.809338521400778</v>
      </c>
      <c r="K17" s="39"/>
      <c r="L17" s="39">
        <v>7.891953333438581</v>
      </c>
      <c r="M17" s="39">
        <v>6.8957895900099455</v>
      </c>
      <c r="N17" s="41"/>
      <c r="O17" s="39">
        <v>6.508475642356197</v>
      </c>
      <c r="P17" s="39">
        <v>7.099726389282007</v>
      </c>
      <c r="Q17" s="40"/>
      <c r="R17" s="39">
        <v>6.987565309914403</v>
      </c>
      <c r="S17" s="39">
        <v>6.914010596828543</v>
      </c>
    </row>
    <row r="18" spans="1:19" ht="9.75" customHeight="1">
      <c r="A18" s="2" t="s">
        <v>22</v>
      </c>
      <c r="B18" s="39"/>
      <c r="C18" s="13">
        <v>9.82744635781685</v>
      </c>
      <c r="D18" s="39">
        <v>8.814999387279931</v>
      </c>
      <c r="E18" s="2"/>
      <c r="F18" s="39">
        <v>9.673762724160602</v>
      </c>
      <c r="G18" s="39">
        <v>8.966990863542588</v>
      </c>
      <c r="H18" s="39"/>
      <c r="I18" s="39">
        <v>8.92467547016566</v>
      </c>
      <c r="J18" s="39">
        <v>9.873268824130736</v>
      </c>
      <c r="K18" s="39"/>
      <c r="L18" s="39">
        <v>10.190673997597981</v>
      </c>
      <c r="M18" s="39">
        <v>9.24942428683187</v>
      </c>
      <c r="N18" s="40"/>
      <c r="O18" s="39">
        <v>8.955772650890184</v>
      </c>
      <c r="P18" s="39">
        <v>9.443556272145676</v>
      </c>
      <c r="Q18" s="40"/>
      <c r="R18" s="39">
        <v>9.388812305807186</v>
      </c>
      <c r="S18" s="39">
        <v>9.390789835111962</v>
      </c>
    </row>
    <row r="19" spans="1:19" ht="9.75" customHeight="1">
      <c r="A19" s="2" t="s">
        <v>23</v>
      </c>
      <c r="B19" s="39"/>
      <c r="C19" s="13">
        <v>9.113037779568472</v>
      </c>
      <c r="D19" s="39">
        <v>8.895033720413139</v>
      </c>
      <c r="E19" s="2"/>
      <c r="F19" s="39">
        <v>9.329280064922104</v>
      </c>
      <c r="G19" s="39">
        <v>9.147341106097246</v>
      </c>
      <c r="H19" s="39"/>
      <c r="I19" s="39">
        <v>8.926643080205857</v>
      </c>
      <c r="J19" s="39">
        <v>10.091157022917349</v>
      </c>
      <c r="K19" s="39"/>
      <c r="L19" s="39">
        <v>10.824388765729415</v>
      </c>
      <c r="M19" s="39">
        <v>8.865887306422545</v>
      </c>
      <c r="N19" s="41"/>
      <c r="O19" s="39">
        <v>8.775221417832189</v>
      </c>
      <c r="P19" s="39">
        <v>9.728486778102061</v>
      </c>
      <c r="Q19" s="40"/>
      <c r="R19" s="39">
        <v>8.349800294303131</v>
      </c>
      <c r="S19" s="39">
        <v>9.473793221515955</v>
      </c>
    </row>
    <row r="20" spans="1:19" ht="9.75" customHeight="1">
      <c r="A20" s="2" t="s">
        <v>24</v>
      </c>
      <c r="B20" s="39"/>
      <c r="C20" s="13">
        <v>7.9025049494386685</v>
      </c>
      <c r="D20" s="39">
        <v>7.1177077282372885</v>
      </c>
      <c r="E20" s="2"/>
      <c r="F20" s="39">
        <v>8.427380349163942</v>
      </c>
      <c r="G20" s="39">
        <v>7.536044958312221</v>
      </c>
      <c r="H20" s="39"/>
      <c r="I20" s="39">
        <v>7.552597632393064</v>
      </c>
      <c r="J20" s="39">
        <v>7.726115594926883</v>
      </c>
      <c r="K20" s="39"/>
      <c r="L20" s="39">
        <v>9.378473302805316</v>
      </c>
      <c r="M20" s="39">
        <v>8.6271284399591</v>
      </c>
      <c r="N20" s="40"/>
      <c r="O20" s="39">
        <v>6.893299802407042</v>
      </c>
      <c r="P20" s="39">
        <v>10.559996407400755</v>
      </c>
      <c r="Q20" s="40"/>
      <c r="R20" s="39">
        <v>7.94739918176505</v>
      </c>
      <c r="S20" s="39">
        <v>8.304363770931278</v>
      </c>
    </row>
    <row r="21" spans="1:19" ht="9.75" customHeight="1">
      <c r="A21" s="2" t="s">
        <v>25</v>
      </c>
      <c r="B21" s="39"/>
      <c r="C21" s="13">
        <v>7.583793537098803</v>
      </c>
      <c r="D21" s="39">
        <v>7.020613483514682</v>
      </c>
      <c r="E21" s="2"/>
      <c r="F21" s="39">
        <v>8.094300462987599</v>
      </c>
      <c r="G21" s="39">
        <v>7.349262945026874</v>
      </c>
      <c r="H21" s="39"/>
      <c r="I21" s="39">
        <v>7.2145877378435515</v>
      </c>
      <c r="J21" s="39">
        <v>7.293868921775898</v>
      </c>
      <c r="K21" s="39"/>
      <c r="L21" s="39">
        <v>8.245978204462896</v>
      </c>
      <c r="M21" s="39">
        <v>6.7721847431240265</v>
      </c>
      <c r="N21" s="40"/>
      <c r="O21" s="39">
        <v>7.307516156938579</v>
      </c>
      <c r="P21" s="39">
        <v>7.460180143504147</v>
      </c>
      <c r="Q21" s="40"/>
      <c r="R21" s="39">
        <v>7.163029525032092</v>
      </c>
      <c r="S21" s="39">
        <v>7.336953532307199</v>
      </c>
    </row>
    <row r="22" spans="1:19" ht="9.75" customHeight="1">
      <c r="A22" s="2" t="s">
        <v>26</v>
      </c>
      <c r="B22" s="39"/>
      <c r="C22" s="13">
        <v>7.863269008741547</v>
      </c>
      <c r="D22" s="39">
        <v>7.657558597687247</v>
      </c>
      <c r="E22" s="2"/>
      <c r="F22" s="39">
        <v>8.08683829024735</v>
      </c>
      <c r="G22" s="39">
        <v>7.739719243271473</v>
      </c>
      <c r="H22" s="39"/>
      <c r="I22" s="39">
        <v>7.467022367048775</v>
      </c>
      <c r="J22" s="39">
        <v>8.526961760716892</v>
      </c>
      <c r="K22" s="39"/>
      <c r="L22" s="39">
        <v>9.541087736715177</v>
      </c>
      <c r="M22" s="39">
        <v>7.477366273221259</v>
      </c>
      <c r="N22" s="40"/>
      <c r="O22" s="39">
        <v>7.756868942999063</v>
      </c>
      <c r="P22" s="39">
        <v>8.064712216471568</v>
      </c>
      <c r="Q22" s="40"/>
      <c r="R22" s="39">
        <v>7.683295523855074</v>
      </c>
      <c r="S22" s="39">
        <v>8.00678480200186</v>
      </c>
    </row>
    <row r="23" spans="1:19" ht="9.75" customHeight="1">
      <c r="A23" s="2" t="s">
        <v>27</v>
      </c>
      <c r="B23" s="39"/>
      <c r="C23" s="13">
        <v>6.913097004324631</v>
      </c>
      <c r="D23" s="39">
        <v>7.137220240537896</v>
      </c>
      <c r="E23" s="2"/>
      <c r="F23" s="39">
        <v>7.132410144702038</v>
      </c>
      <c r="G23" s="39">
        <v>7.381359887972616</v>
      </c>
      <c r="H23" s="39"/>
      <c r="I23" s="39">
        <v>6.594839631136089</v>
      </c>
      <c r="J23" s="39">
        <v>7.566678051355296</v>
      </c>
      <c r="K23" s="39"/>
      <c r="L23" s="39">
        <v>8.096293559906416</v>
      </c>
      <c r="M23" s="39">
        <v>6.7971924639822685</v>
      </c>
      <c r="N23" s="40"/>
      <c r="O23" s="39">
        <v>6.674783138030742</v>
      </c>
      <c r="P23" s="39">
        <v>7.472226449551058</v>
      </c>
      <c r="Q23" s="40"/>
      <c r="R23" s="39">
        <v>6.456907497445108</v>
      </c>
      <c r="S23" s="39">
        <v>7.3817988271902655</v>
      </c>
    </row>
    <row r="24" spans="1:19" ht="9.75" customHeight="1">
      <c r="A24" s="2" t="s">
        <v>28</v>
      </c>
      <c r="B24" s="39"/>
      <c r="C24" s="13">
        <v>8.603403588435032</v>
      </c>
      <c r="D24" s="39">
        <v>8.832452633059413</v>
      </c>
      <c r="E24" s="2"/>
      <c r="F24" s="39">
        <v>8.667541876832265</v>
      </c>
      <c r="G24" s="39">
        <v>9.146275256887344</v>
      </c>
      <c r="H24" s="39"/>
      <c r="I24" s="39">
        <v>7.910524342351943</v>
      </c>
      <c r="J24" s="39">
        <v>10.008288437629506</v>
      </c>
      <c r="K24" s="39"/>
      <c r="L24" s="39">
        <v>9.868885922901782</v>
      </c>
      <c r="M24" s="39">
        <v>8.283936562769883</v>
      </c>
      <c r="N24" s="40"/>
      <c r="O24" s="39">
        <v>8.461471719576974</v>
      </c>
      <c r="P24" s="39">
        <v>9.320440763913659</v>
      </c>
      <c r="Q24" s="40"/>
      <c r="R24" s="39">
        <v>7.830229707824299</v>
      </c>
      <c r="S24" s="39">
        <v>9.28594173541013</v>
      </c>
    </row>
    <row r="25" spans="1:19" ht="9.75" customHeight="1">
      <c r="A25" s="2" t="s">
        <v>29</v>
      </c>
      <c r="B25" s="39"/>
      <c r="C25" s="13">
        <v>8.306641042067051</v>
      </c>
      <c r="D25" s="39">
        <v>8.39373118455155</v>
      </c>
      <c r="E25" s="2"/>
      <c r="F25" s="39">
        <v>8.5446495313668</v>
      </c>
      <c r="G25" s="39">
        <v>8.653080000328577</v>
      </c>
      <c r="H25" s="39"/>
      <c r="I25" s="39">
        <v>8.02671757285403</v>
      </c>
      <c r="J25" s="39">
        <v>9.958999807875472</v>
      </c>
      <c r="K25" s="39"/>
      <c r="L25" s="39">
        <v>9.666972767831746</v>
      </c>
      <c r="M25" s="39">
        <v>8.432951654977936</v>
      </c>
      <c r="N25" s="40"/>
      <c r="O25" s="39">
        <v>8.109978355152519</v>
      </c>
      <c r="P25" s="39">
        <v>9.010774145269917</v>
      </c>
      <c r="Q25" s="40"/>
      <c r="R25" s="39">
        <v>8.294594506426566</v>
      </c>
      <c r="S25" s="39">
        <v>9.028634033900627</v>
      </c>
    </row>
    <row r="26" spans="1:19" ht="9.75" customHeight="1">
      <c r="A26" s="2" t="s">
        <v>30</v>
      </c>
      <c r="B26" s="39"/>
      <c r="C26" s="13">
        <v>8.38640512885832</v>
      </c>
      <c r="D26" s="39">
        <v>7.46295588672356</v>
      </c>
      <c r="E26" s="2"/>
      <c r="F26" s="39">
        <v>8.2491181977099</v>
      </c>
      <c r="G26" s="39">
        <v>7.735035220372994</v>
      </c>
      <c r="H26" s="39"/>
      <c r="I26" s="39">
        <v>7.049519280471415</v>
      </c>
      <c r="J26" s="39">
        <v>8.517523002170991</v>
      </c>
      <c r="K26" s="39"/>
      <c r="L26" s="39">
        <v>9.045021574533909</v>
      </c>
      <c r="M26" s="39">
        <v>7.939835545062281</v>
      </c>
      <c r="N26" s="40"/>
      <c r="O26" s="39">
        <v>7.1024481207554775</v>
      </c>
      <c r="P26" s="39">
        <v>7.899378835032192</v>
      </c>
      <c r="Q26" s="40"/>
      <c r="R26" s="39">
        <v>7.1334881727034825</v>
      </c>
      <c r="S26" s="39">
        <v>8.01296578401571</v>
      </c>
    </row>
    <row r="27" spans="1:19" ht="4.5" customHeight="1">
      <c r="A27" s="20"/>
      <c r="B27" s="39"/>
      <c r="C27" s="13"/>
      <c r="D27" s="39"/>
      <c r="E27" s="2"/>
      <c r="F27" s="39"/>
      <c r="G27" s="39"/>
      <c r="H27" s="39"/>
      <c r="I27" s="39"/>
      <c r="J27" s="39"/>
      <c r="K27" s="39"/>
      <c r="L27" s="39"/>
      <c r="M27" s="39"/>
      <c r="N27" s="40"/>
      <c r="O27" s="39"/>
      <c r="P27" s="39"/>
      <c r="Q27" s="40"/>
      <c r="R27" s="39"/>
      <c r="S27" s="39"/>
    </row>
    <row r="28" spans="1:19" ht="9.75" customHeight="1">
      <c r="A28" s="18" t="s">
        <v>31</v>
      </c>
      <c r="B28" s="21"/>
      <c r="C28" s="21">
        <v>7.719657244514624</v>
      </c>
      <c r="D28" s="21">
        <v>7.2516465828153995</v>
      </c>
      <c r="E28" s="21"/>
      <c r="F28" s="21">
        <v>7.77224121058053</v>
      </c>
      <c r="G28" s="21">
        <v>7.523045267697198</v>
      </c>
      <c r="H28" s="21"/>
      <c r="I28" s="21">
        <v>7.13846075033129</v>
      </c>
      <c r="J28" s="21">
        <v>7.691075272948532</v>
      </c>
      <c r="K28" s="21"/>
      <c r="L28" s="21">
        <v>8.378268988509864</v>
      </c>
      <c r="M28" s="21">
        <v>7.496172758750701</v>
      </c>
      <c r="N28" s="42"/>
      <c r="O28" s="21">
        <v>7.0577043129689</v>
      </c>
      <c r="P28" s="21">
        <v>7.769268582768893</v>
      </c>
      <c r="Q28" s="42"/>
      <c r="R28" s="21">
        <v>7.224288761450451</v>
      </c>
      <c r="S28" s="21">
        <v>7.6571448009252405</v>
      </c>
    </row>
    <row r="29" spans="1:19" ht="4.5" customHeight="1">
      <c r="A29" s="20"/>
      <c r="B29" s="39"/>
      <c r="C29" s="39"/>
      <c r="D29" s="39"/>
      <c r="E29" s="2"/>
      <c r="F29" s="2"/>
      <c r="G29" s="2"/>
      <c r="H29" s="2"/>
      <c r="I29" s="2"/>
      <c r="J29" s="2"/>
      <c r="K29" s="2"/>
      <c r="L29" s="39"/>
      <c r="M29" s="39"/>
      <c r="O29" s="39"/>
      <c r="P29" s="39"/>
      <c r="Q29" s="40"/>
      <c r="R29" s="39"/>
      <c r="S29" s="39"/>
    </row>
    <row r="30" spans="1:19" ht="9.75" customHeight="1">
      <c r="A30" s="20" t="s">
        <v>32</v>
      </c>
      <c r="B30" s="43"/>
      <c r="C30" s="13">
        <v>7.396778983317824</v>
      </c>
      <c r="D30" s="13">
        <v>6.838192280470339</v>
      </c>
      <c r="E30" s="13"/>
      <c r="F30" s="13">
        <v>7.366869588663015</v>
      </c>
      <c r="G30" s="13">
        <v>7.193121039080072</v>
      </c>
      <c r="H30" s="13"/>
      <c r="I30" s="13">
        <v>6.671808450199876</v>
      </c>
      <c r="J30" s="43">
        <v>6.997273018376138</v>
      </c>
      <c r="K30" s="43"/>
      <c r="L30" s="13">
        <v>7.694566813509544</v>
      </c>
      <c r="M30" s="39">
        <v>7.1139008428611445</v>
      </c>
      <c r="N30" s="40"/>
      <c r="O30" s="39">
        <v>6.622212763522166</v>
      </c>
      <c r="P30" s="39">
        <v>7.103384386468177</v>
      </c>
      <c r="Q30" s="40"/>
      <c r="R30" s="39">
        <v>7.007517276373217</v>
      </c>
      <c r="S30" s="39">
        <v>7.135964646424401</v>
      </c>
    </row>
    <row r="31" spans="1:19" ht="9.75" customHeight="1">
      <c r="A31" s="20" t="s">
        <v>33</v>
      </c>
      <c r="B31" s="43"/>
      <c r="C31" s="13">
        <v>6.795564267817437</v>
      </c>
      <c r="D31" s="13">
        <v>6.293394820591651</v>
      </c>
      <c r="E31" s="13"/>
      <c r="F31" s="13">
        <v>6.806389856138064</v>
      </c>
      <c r="G31" s="13">
        <v>6.503382674601964</v>
      </c>
      <c r="H31" s="13"/>
      <c r="I31" s="13">
        <v>6.229604911413875</v>
      </c>
      <c r="J31" s="43">
        <v>6.195728323592855</v>
      </c>
      <c r="K31" s="43"/>
      <c r="L31" s="13">
        <v>6.905388290240502</v>
      </c>
      <c r="M31" s="39">
        <v>6.639805178415916</v>
      </c>
      <c r="N31" s="40"/>
      <c r="O31" s="39">
        <v>5.899767513119391</v>
      </c>
      <c r="P31" s="39">
        <v>6.657599564414585</v>
      </c>
      <c r="Q31" s="40"/>
      <c r="R31" s="39">
        <v>5.9332198428361345</v>
      </c>
      <c r="S31" s="39">
        <v>6.5219408491205835</v>
      </c>
    </row>
    <row r="32" spans="1:19" ht="9.75" customHeight="1">
      <c r="A32" s="20" t="s">
        <v>34</v>
      </c>
      <c r="B32" s="43"/>
      <c r="C32" s="13">
        <v>8.244469866119324</v>
      </c>
      <c r="D32" s="13">
        <v>7.589841302537957</v>
      </c>
      <c r="E32" s="13"/>
      <c r="F32" s="13">
        <v>8.243600381794723</v>
      </c>
      <c r="G32" s="13">
        <v>7.84333945675791</v>
      </c>
      <c r="H32" s="13"/>
      <c r="I32" s="13">
        <v>7.613704596791872</v>
      </c>
      <c r="J32" s="43">
        <v>8.067260129049474</v>
      </c>
      <c r="K32" s="43"/>
      <c r="L32" s="13">
        <v>8.912126356948088</v>
      </c>
      <c r="M32" s="39">
        <v>7.915900789029358</v>
      </c>
      <c r="O32" s="39">
        <v>7.531543031648437</v>
      </c>
      <c r="P32" s="39">
        <v>8.129617313988415</v>
      </c>
      <c r="Q32" s="40"/>
      <c r="R32" s="39">
        <v>7.8781394036308905</v>
      </c>
      <c r="S32" s="39">
        <v>8.031599738805903</v>
      </c>
    </row>
    <row r="33" spans="1:19" ht="9.75" customHeight="1">
      <c r="A33" s="20" t="s">
        <v>43</v>
      </c>
      <c r="B33" s="43"/>
      <c r="C33" s="13">
        <v>8.38964706576786</v>
      </c>
      <c r="D33" s="13">
        <v>8.184067740647247</v>
      </c>
      <c r="E33" s="13"/>
      <c r="F33" s="13">
        <v>8.59699728890547</v>
      </c>
      <c r="G33" s="13">
        <v>8.42453879322416</v>
      </c>
      <c r="H33" s="13"/>
      <c r="I33" s="13">
        <v>7.975652458244739</v>
      </c>
      <c r="J33" s="43">
        <v>9.297232425420832</v>
      </c>
      <c r="K33" s="43"/>
      <c r="L33" s="13">
        <v>9.834618082370362</v>
      </c>
      <c r="M33" s="13">
        <v>8.24420977306703</v>
      </c>
      <c r="N33" s="33"/>
      <c r="O33" s="13">
        <v>7.972025173675519</v>
      </c>
      <c r="P33" s="13">
        <v>8.94575854913727</v>
      </c>
      <c r="Q33" s="44"/>
      <c r="R33" s="13">
        <v>7.902299949112787</v>
      </c>
      <c r="S33" s="13">
        <v>8.709188786174602</v>
      </c>
    </row>
    <row r="34" spans="1:19" s="33" customFormat="1" ht="6" customHeight="1">
      <c r="A34" s="27"/>
      <c r="B34" s="45"/>
      <c r="C34" s="46"/>
      <c r="D34" s="46"/>
      <c r="E34" s="46"/>
      <c r="F34" s="46"/>
      <c r="G34" s="46"/>
      <c r="H34" s="46"/>
      <c r="I34" s="46"/>
      <c r="J34" s="45"/>
      <c r="K34" s="45"/>
      <c r="L34" s="46"/>
      <c r="M34" s="46"/>
      <c r="N34" s="32"/>
      <c r="O34" s="46"/>
      <c r="P34" s="46"/>
      <c r="Q34" s="47"/>
      <c r="R34" s="46"/>
      <c r="S34" s="46"/>
    </row>
    <row r="35" ht="9" customHeight="1">
      <c r="A35" s="48"/>
    </row>
    <row r="36" spans="1:19" ht="20.25" customHeight="1">
      <c r="A36" s="142" t="s">
        <v>280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</row>
    <row r="37" spans="1:19" ht="12.75" customHeight="1">
      <c r="A37" s="20" t="s">
        <v>255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12" customHeight="1">
      <c r="A38" s="49" t="s">
        <v>44</v>
      </c>
    </row>
    <row r="39" ht="9" customHeight="1"/>
    <row r="40" ht="9" customHeight="1"/>
  </sheetData>
  <sheetProtection/>
  <mergeCells count="7">
    <mergeCell ref="O3:P3"/>
    <mergeCell ref="R3:S3"/>
    <mergeCell ref="A36:S36"/>
    <mergeCell ref="A3:A4"/>
    <mergeCell ref="F3:G3"/>
    <mergeCell ref="I3:J3"/>
    <mergeCell ref="L3:M3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7.00390625" style="2" customWidth="1"/>
    <col min="2" max="2" width="0.71875" style="2" customWidth="1"/>
    <col min="3" max="3" width="9.7109375" style="2" customWidth="1"/>
    <col min="4" max="4" width="0.71875" style="2" customWidth="1"/>
    <col min="5" max="5" width="9.7109375" style="2" customWidth="1"/>
    <col min="6" max="6" width="0.71875" style="2" customWidth="1"/>
    <col min="7" max="7" width="9.7109375" style="2" customWidth="1"/>
    <col min="8" max="8" width="0.71875" style="2" customWidth="1"/>
    <col min="9" max="9" width="9.7109375" style="2" customWidth="1"/>
    <col min="10" max="10" width="0.71875" style="2" customWidth="1"/>
    <col min="11" max="11" width="9.7109375" style="2" customWidth="1"/>
    <col min="12" max="12" width="9.140625" style="2" customWidth="1"/>
    <col min="13" max="13" width="14.7109375" style="2" bestFit="1" customWidth="1"/>
    <col min="14" max="16384" width="9.140625" style="2" customWidth="1"/>
  </cols>
  <sheetData>
    <row r="1" spans="1:11" ht="36" customHeight="1">
      <c r="A1" s="149" t="s">
        <v>278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9">
      <c r="A2" s="128"/>
    </row>
    <row r="3" spans="1:11" ht="18">
      <c r="A3" s="95" t="s">
        <v>45</v>
      </c>
      <c r="B3" s="5"/>
      <c r="C3" s="50" t="s">
        <v>257</v>
      </c>
      <c r="D3" s="5"/>
      <c r="E3" s="50" t="s">
        <v>258</v>
      </c>
      <c r="F3" s="5"/>
      <c r="G3" s="50" t="s">
        <v>259</v>
      </c>
      <c r="H3" s="50"/>
      <c r="I3" s="50" t="s">
        <v>260</v>
      </c>
      <c r="J3" s="50"/>
      <c r="K3" s="50" t="s">
        <v>261</v>
      </c>
    </row>
    <row r="4" ht="6" customHeight="1">
      <c r="A4" s="53"/>
    </row>
    <row r="5" spans="1:19" ht="9" customHeight="1">
      <c r="A5" s="53"/>
      <c r="E5" s="52" t="s">
        <v>5</v>
      </c>
      <c r="F5" s="52"/>
      <c r="G5" s="53"/>
      <c r="H5" s="53"/>
      <c r="K5" s="39"/>
      <c r="L5" s="39"/>
      <c r="N5" s="39"/>
      <c r="O5" s="39"/>
      <c r="P5" s="39"/>
      <c r="Q5" s="39"/>
      <c r="R5" s="39"/>
      <c r="S5" s="39"/>
    </row>
    <row r="6" spans="1:19" ht="6" customHeight="1">
      <c r="A6" s="53"/>
      <c r="E6" s="51"/>
      <c r="F6" s="52"/>
      <c r="G6" s="53"/>
      <c r="H6" s="53"/>
      <c r="K6" s="39"/>
      <c r="L6" s="39"/>
      <c r="N6" s="39"/>
      <c r="O6" s="39"/>
      <c r="P6" s="39"/>
      <c r="Q6" s="39"/>
      <c r="R6" s="39"/>
      <c r="S6" s="39"/>
    </row>
    <row r="7" spans="1:19" ht="9" customHeight="1">
      <c r="A7" s="53">
        <v>2004</v>
      </c>
      <c r="C7" s="39">
        <v>4.5785204208310635</v>
      </c>
      <c r="E7" s="12">
        <v>24710</v>
      </c>
      <c r="F7" s="12"/>
      <c r="G7" s="39">
        <v>6.1</v>
      </c>
      <c r="H7" s="39"/>
      <c r="I7" s="12">
        <v>33169</v>
      </c>
      <c r="J7" s="12"/>
      <c r="K7" s="39">
        <v>-1.5214795791689362</v>
      </c>
      <c r="P7" s="54"/>
      <c r="Q7" s="54"/>
      <c r="R7" s="54"/>
      <c r="S7" s="54"/>
    </row>
    <row r="8" spans="1:16" ht="9" customHeight="1">
      <c r="A8" s="53">
        <v>2005</v>
      </c>
      <c r="C8" s="39">
        <v>4.871579365094221</v>
      </c>
      <c r="E8" s="12">
        <v>26025</v>
      </c>
      <c r="F8" s="12"/>
      <c r="G8" s="39">
        <v>6.305817255405534</v>
      </c>
      <c r="H8" s="39"/>
      <c r="I8" s="12">
        <v>33687</v>
      </c>
      <c r="J8" s="12"/>
      <c r="K8" s="39">
        <v>-1.434237890311313</v>
      </c>
      <c r="P8" s="39"/>
    </row>
    <row r="9" spans="1:11" ht="9" customHeight="1">
      <c r="A9" s="53">
        <v>2006</v>
      </c>
      <c r="C9" s="39">
        <v>4.920400552747648</v>
      </c>
      <c r="E9" s="12">
        <v>25993</v>
      </c>
      <c r="F9" s="12"/>
      <c r="G9" s="39">
        <v>6.397864728263956</v>
      </c>
      <c r="H9" s="39"/>
      <c r="I9" s="12">
        <v>33798</v>
      </c>
      <c r="J9" s="12"/>
      <c r="K9" s="39">
        <v>-1.4774641755163076</v>
      </c>
    </row>
    <row r="10" spans="1:11" ht="9" customHeight="1">
      <c r="A10" s="53">
        <v>2007</v>
      </c>
      <c r="C10" s="39">
        <v>5.394088470656774</v>
      </c>
      <c r="E10" s="12">
        <v>26666</v>
      </c>
      <c r="F10" s="12"/>
      <c r="G10" s="39">
        <v>6.117453818705548</v>
      </c>
      <c r="H10" s="39"/>
      <c r="I10" s="12">
        <v>30242</v>
      </c>
      <c r="J10" s="12"/>
      <c r="K10" s="39">
        <v>-0.7233653480487741</v>
      </c>
    </row>
    <row r="11" spans="1:15" ht="9" customHeight="1">
      <c r="A11" s="53">
        <v>2008</v>
      </c>
      <c r="C11" s="39">
        <v>5.221871170502763</v>
      </c>
      <c r="E11" s="12">
        <v>25056</v>
      </c>
      <c r="F11" s="12"/>
      <c r="G11" s="39">
        <v>6.544011604158157</v>
      </c>
      <c r="H11" s="39"/>
      <c r="I11" s="12">
        <v>31400</v>
      </c>
      <c r="J11" s="12"/>
      <c r="K11" s="39">
        <v>-1.3221404336553935</v>
      </c>
      <c r="N11" s="39"/>
      <c r="O11" s="55"/>
    </row>
    <row r="12" spans="1:19" ht="9" customHeight="1">
      <c r="A12" s="53" t="s">
        <v>263</v>
      </c>
      <c r="C12" s="39">
        <v>4.53676308669081</v>
      </c>
      <c r="E12" s="12">
        <v>20808</v>
      </c>
      <c r="F12" s="12"/>
      <c r="G12" s="39">
        <v>6.439072675857347</v>
      </c>
      <c r="H12" s="39"/>
      <c r="I12" s="12">
        <v>29533</v>
      </c>
      <c r="J12" s="12"/>
      <c r="K12" s="39">
        <v>-1.9023095891665376</v>
      </c>
      <c r="P12" s="39"/>
      <c r="Q12" s="39"/>
      <c r="R12" s="39"/>
      <c r="S12" s="39"/>
    </row>
    <row r="13" spans="1:19" ht="6" customHeight="1">
      <c r="A13" s="53"/>
      <c r="E13" s="129"/>
      <c r="F13" s="130"/>
      <c r="G13" s="53"/>
      <c r="H13" s="53"/>
      <c r="I13" s="12"/>
      <c r="J13" s="12"/>
      <c r="K13" s="39"/>
      <c r="L13" s="39"/>
      <c r="N13" s="39"/>
      <c r="O13" s="39"/>
      <c r="P13" s="39"/>
      <c r="Q13" s="39"/>
      <c r="R13" s="39"/>
      <c r="S13" s="39"/>
    </row>
    <row r="14" spans="1:15" ht="9" customHeight="1">
      <c r="A14" s="53"/>
      <c r="E14" s="147" t="s">
        <v>6</v>
      </c>
      <c r="F14" s="148"/>
      <c r="G14" s="51"/>
      <c r="H14" s="51"/>
      <c r="I14" s="130"/>
      <c r="J14" s="12"/>
      <c r="N14" s="39"/>
      <c r="O14" s="51"/>
    </row>
    <row r="15" spans="1:19" ht="6" customHeight="1">
      <c r="A15" s="53"/>
      <c r="E15" s="129"/>
      <c r="F15" s="130"/>
      <c r="G15" s="53"/>
      <c r="H15" s="53"/>
      <c r="I15" s="12"/>
      <c r="J15" s="12"/>
      <c r="K15" s="39"/>
      <c r="L15" s="39"/>
      <c r="N15" s="39"/>
      <c r="O15" s="39"/>
      <c r="P15" s="39"/>
      <c r="Q15" s="39"/>
      <c r="R15" s="39"/>
      <c r="S15" s="39"/>
    </row>
    <row r="16" spans="1:15" ht="9" customHeight="1">
      <c r="A16" s="53">
        <v>2004</v>
      </c>
      <c r="C16" s="97">
        <v>9.828089635873804</v>
      </c>
      <c r="E16" s="12">
        <v>56581</v>
      </c>
      <c r="F16" s="12"/>
      <c r="G16" s="39">
        <v>8.1</v>
      </c>
      <c r="H16" s="39"/>
      <c r="I16" s="12">
        <v>46419</v>
      </c>
      <c r="J16" s="12"/>
      <c r="K16" s="39">
        <v>1.728089635873804</v>
      </c>
      <c r="N16" s="39"/>
      <c r="O16" s="51"/>
    </row>
    <row r="17" spans="1:15" ht="9" customHeight="1">
      <c r="A17" s="53">
        <v>2005</v>
      </c>
      <c r="C17" s="39">
        <v>10.053418785522487</v>
      </c>
      <c r="E17" s="12">
        <v>60017</v>
      </c>
      <c r="F17" s="12"/>
      <c r="G17" s="39">
        <v>9.087558900534523</v>
      </c>
      <c r="H17" s="39"/>
      <c r="I17" s="12">
        <v>54251</v>
      </c>
      <c r="J17" s="12"/>
      <c r="K17" s="39">
        <v>0.9658598849879638</v>
      </c>
      <c r="N17" s="39"/>
      <c r="O17" s="55"/>
    </row>
    <row r="18" spans="1:15" ht="9" customHeight="1">
      <c r="A18" s="53">
        <v>2006</v>
      </c>
      <c r="C18" s="39">
        <v>9.43649100424875</v>
      </c>
      <c r="E18" s="12">
        <v>57102</v>
      </c>
      <c r="F18" s="12"/>
      <c r="G18" s="39">
        <v>9.220500430493837</v>
      </c>
      <c r="H18" s="39"/>
      <c r="I18" s="12">
        <v>55795</v>
      </c>
      <c r="J18" s="12"/>
      <c r="K18" s="39">
        <v>0.21599057375491348</v>
      </c>
      <c r="N18" s="39"/>
      <c r="O18" s="55"/>
    </row>
    <row r="19" spans="1:15" ht="9" customHeight="1">
      <c r="A19" s="53">
        <v>2007</v>
      </c>
      <c r="C19" s="39">
        <v>11.26590390446716</v>
      </c>
      <c r="E19" s="12">
        <v>72077</v>
      </c>
      <c r="F19" s="12"/>
      <c r="G19" s="39">
        <v>8.45165525649442</v>
      </c>
      <c r="H19" s="39"/>
      <c r="I19" s="12">
        <v>54072</v>
      </c>
      <c r="J19" s="12"/>
      <c r="K19" s="39">
        <v>2.8142486479727413</v>
      </c>
      <c r="M19" s="39"/>
      <c r="N19" s="39"/>
      <c r="O19" s="55"/>
    </row>
    <row r="20" spans="1:15" ht="9" customHeight="1">
      <c r="A20" s="53">
        <v>2008</v>
      </c>
      <c r="C20" s="39">
        <v>8.674921995367045</v>
      </c>
      <c r="E20" s="12">
        <v>55911</v>
      </c>
      <c r="F20" s="12"/>
      <c r="G20" s="39">
        <v>9.352643003321887</v>
      </c>
      <c r="H20" s="39"/>
      <c r="I20" s="12">
        <v>60279</v>
      </c>
      <c r="J20" s="12"/>
      <c r="K20" s="39">
        <v>-0.6777210079548421</v>
      </c>
      <c r="N20" s="39"/>
      <c r="O20" s="51"/>
    </row>
    <row r="21" spans="1:15" ht="9" customHeight="1">
      <c r="A21" s="53" t="s">
        <v>263</v>
      </c>
      <c r="C21" s="39">
        <v>10.012698262467564</v>
      </c>
      <c r="E21" s="12">
        <v>63475</v>
      </c>
      <c r="F21" s="12"/>
      <c r="G21" s="39">
        <v>9.184235225453312</v>
      </c>
      <c r="H21" s="39"/>
      <c r="I21" s="12">
        <v>58223</v>
      </c>
      <c r="J21" s="12"/>
      <c r="K21" s="39">
        <v>0.8284630370142523</v>
      </c>
      <c r="N21" s="39"/>
      <c r="O21" s="51"/>
    </row>
    <row r="22" spans="1:19" ht="6" customHeight="1">
      <c r="A22" s="53"/>
      <c r="E22" s="129"/>
      <c r="F22" s="130"/>
      <c r="G22" s="53"/>
      <c r="H22" s="53"/>
      <c r="I22" s="12"/>
      <c r="J22" s="12"/>
      <c r="K22" s="39"/>
      <c r="L22" s="39"/>
      <c r="N22" s="39"/>
      <c r="O22" s="39"/>
      <c r="P22" s="39"/>
      <c r="Q22" s="39"/>
      <c r="R22" s="39"/>
      <c r="S22" s="39"/>
    </row>
    <row r="23" spans="1:15" ht="9" customHeight="1">
      <c r="A23" s="53"/>
      <c r="E23" s="131" t="s">
        <v>46</v>
      </c>
      <c r="F23" s="131"/>
      <c r="G23" s="132"/>
      <c r="H23" s="51"/>
      <c r="I23" s="130"/>
      <c r="J23" s="12"/>
      <c r="N23" s="39"/>
      <c r="O23" s="51"/>
    </row>
    <row r="24" spans="1:19" ht="6" customHeight="1">
      <c r="A24" s="53"/>
      <c r="E24" s="129"/>
      <c r="F24" s="130"/>
      <c r="G24" s="53"/>
      <c r="H24" s="53"/>
      <c r="I24" s="12"/>
      <c r="J24" s="12"/>
      <c r="K24" s="39"/>
      <c r="L24" s="39"/>
      <c r="N24" s="39"/>
      <c r="O24" s="39"/>
      <c r="P24" s="39"/>
      <c r="Q24" s="39"/>
      <c r="R24" s="39"/>
      <c r="S24" s="39"/>
    </row>
    <row r="25" spans="1:15" ht="9" customHeight="1">
      <c r="A25" s="53">
        <v>2004</v>
      </c>
      <c r="C25" s="39">
        <v>6.159237615360629</v>
      </c>
      <c r="E25" s="12">
        <v>79406</v>
      </c>
      <c r="F25" s="12"/>
      <c r="G25" s="39">
        <v>7.4</v>
      </c>
      <c r="H25" s="39"/>
      <c r="I25" s="12">
        <v>95267</v>
      </c>
      <c r="J25" s="12"/>
      <c r="K25" s="39">
        <v>-1.2407623846393712</v>
      </c>
      <c r="N25" s="39"/>
      <c r="O25" s="55"/>
    </row>
    <row r="26" spans="1:15" ht="9" customHeight="1">
      <c r="A26" s="53">
        <v>2005</v>
      </c>
      <c r="C26" s="39">
        <v>6.334197577415806</v>
      </c>
      <c r="E26" s="12">
        <v>81305</v>
      </c>
      <c r="F26" s="12"/>
      <c r="G26" s="39">
        <v>7.695459913928769</v>
      </c>
      <c r="H26" s="39"/>
      <c r="I26" s="12">
        <v>98778</v>
      </c>
      <c r="J26" s="12"/>
      <c r="K26" s="39">
        <v>-1.3612623365129624</v>
      </c>
      <c r="N26" s="39"/>
      <c r="O26" s="55"/>
    </row>
    <row r="27" spans="1:15" ht="9" customHeight="1">
      <c r="A27" s="53">
        <v>2006</v>
      </c>
      <c r="C27" s="39">
        <v>6.328428537299921</v>
      </c>
      <c r="E27" s="12">
        <v>80529</v>
      </c>
      <c r="F27" s="12"/>
      <c r="G27" s="39">
        <v>7.672165570657982</v>
      </c>
      <c r="H27" s="39"/>
      <c r="I27" s="12">
        <v>97628</v>
      </c>
      <c r="J27" s="12"/>
      <c r="K27" s="39">
        <v>-1.3437370333580612</v>
      </c>
      <c r="N27" s="39"/>
      <c r="O27" s="55"/>
    </row>
    <row r="28" spans="1:15" ht="9" customHeight="1">
      <c r="A28" s="53">
        <v>2007</v>
      </c>
      <c r="C28" s="39">
        <v>6.780990497473967</v>
      </c>
      <c r="E28" s="12">
        <v>85325</v>
      </c>
      <c r="F28" s="12"/>
      <c r="G28" s="39">
        <v>8.044523669690065</v>
      </c>
      <c r="H28" s="39"/>
      <c r="I28" s="12">
        <v>101224</v>
      </c>
      <c r="J28" s="12"/>
      <c r="K28" s="39">
        <v>-1.263533172216098</v>
      </c>
      <c r="N28" s="39"/>
      <c r="O28" s="51"/>
    </row>
    <row r="29" spans="1:15" ht="9" customHeight="1">
      <c r="A29" s="53">
        <v>2008</v>
      </c>
      <c r="C29" s="39">
        <v>6</v>
      </c>
      <c r="E29" s="12">
        <v>73650</v>
      </c>
      <c r="F29" s="12"/>
      <c r="G29" s="39">
        <v>7.844473491455188</v>
      </c>
      <c r="H29" s="39"/>
      <c r="I29" s="12">
        <v>96922</v>
      </c>
      <c r="J29" s="12"/>
      <c r="K29" s="39">
        <v>-1.8444734914551884</v>
      </c>
      <c r="N29" s="39"/>
      <c r="O29" s="51"/>
    </row>
    <row r="30" spans="1:15" ht="9" customHeight="1">
      <c r="A30" s="53" t="s">
        <v>263</v>
      </c>
      <c r="C30" s="39">
        <v>5.73843860431377</v>
      </c>
      <c r="E30" s="12">
        <v>68982</v>
      </c>
      <c r="F30" s="12"/>
      <c r="G30" s="39">
        <v>7.783852312279136</v>
      </c>
      <c r="H30" s="39"/>
      <c r="I30" s="12">
        <v>93570</v>
      </c>
      <c r="J30" s="12"/>
      <c r="K30" s="39">
        <v>-2.0454137079653663</v>
      </c>
      <c r="N30" s="39"/>
      <c r="O30" s="51"/>
    </row>
    <row r="31" spans="1:19" ht="6" customHeight="1">
      <c r="A31" s="53"/>
      <c r="E31" s="129"/>
      <c r="F31" s="130"/>
      <c r="G31" s="53"/>
      <c r="H31" s="53"/>
      <c r="I31" s="12"/>
      <c r="J31" s="12"/>
      <c r="K31" s="39"/>
      <c r="L31" s="39"/>
      <c r="N31" s="39"/>
      <c r="O31" s="39"/>
      <c r="P31" s="39"/>
      <c r="Q31" s="39"/>
      <c r="R31" s="39"/>
      <c r="S31" s="39"/>
    </row>
    <row r="32" spans="1:15" ht="9" customHeight="1">
      <c r="A32" s="53"/>
      <c r="D32" s="51"/>
      <c r="E32" s="147" t="s">
        <v>8</v>
      </c>
      <c r="F32" s="148"/>
      <c r="G32" s="52"/>
      <c r="H32" s="51"/>
      <c r="I32" s="12"/>
      <c r="J32" s="12"/>
      <c r="N32" s="39"/>
      <c r="O32" s="51"/>
    </row>
    <row r="33" spans="1:19" ht="6" customHeight="1">
      <c r="A33" s="53"/>
      <c r="E33" s="129"/>
      <c r="F33" s="130"/>
      <c r="G33" s="53"/>
      <c r="H33" s="53"/>
      <c r="I33" s="12"/>
      <c r="J33" s="12"/>
      <c r="K33" s="39"/>
      <c r="L33" s="39"/>
      <c r="N33" s="39"/>
      <c r="O33" s="39"/>
      <c r="P33" s="39"/>
      <c r="Q33" s="39"/>
      <c r="R33" s="39"/>
      <c r="S33" s="39"/>
    </row>
    <row r="34" spans="1:15" ht="9" customHeight="1">
      <c r="A34" s="53">
        <v>2004</v>
      </c>
      <c r="C34" s="39">
        <v>9.397046930737568</v>
      </c>
      <c r="E34" s="12">
        <v>139670</v>
      </c>
      <c r="F34" s="12"/>
      <c r="G34" s="39">
        <v>7.2</v>
      </c>
      <c r="H34" s="39"/>
      <c r="I34" s="12">
        <v>107302</v>
      </c>
      <c r="J34" s="12"/>
      <c r="K34" s="39">
        <v>2.197046930737568</v>
      </c>
      <c r="N34" s="39"/>
      <c r="O34" s="55"/>
    </row>
    <row r="35" spans="1:14" ht="9" customHeight="1">
      <c r="A35" s="53">
        <v>2005</v>
      </c>
      <c r="C35" s="39">
        <v>9.082597063856987</v>
      </c>
      <c r="E35" s="12">
        <v>140959</v>
      </c>
      <c r="F35" s="12"/>
      <c r="G35" s="39">
        <v>7.197635518258108</v>
      </c>
      <c r="H35" s="39"/>
      <c r="I35" s="12">
        <v>111705</v>
      </c>
      <c r="J35" s="12"/>
      <c r="K35" s="39">
        <v>1.8849615455988786</v>
      </c>
      <c r="N35" s="39"/>
    </row>
    <row r="36" spans="1:11" ht="9" customHeight="1">
      <c r="A36" s="53">
        <v>2006</v>
      </c>
      <c r="C36" s="39">
        <v>7.653545445087027</v>
      </c>
      <c r="E36" s="12">
        <v>120641</v>
      </c>
      <c r="F36" s="12"/>
      <c r="G36" s="39">
        <v>7.552611344713743</v>
      </c>
      <c r="H36" s="39"/>
      <c r="I36" s="12">
        <v>119050</v>
      </c>
      <c r="J36" s="12"/>
      <c r="K36" s="39">
        <v>0.10093410037328443</v>
      </c>
    </row>
    <row r="37" spans="1:11" ht="9" customHeight="1">
      <c r="A37" s="53">
        <v>2007</v>
      </c>
      <c r="C37" s="39">
        <v>9.387205583760975</v>
      </c>
      <c r="E37" s="12">
        <v>154371</v>
      </c>
      <c r="F37" s="12"/>
      <c r="G37" s="39">
        <v>7.142852799329637</v>
      </c>
      <c r="H37" s="39"/>
      <c r="I37" s="12">
        <v>117463</v>
      </c>
      <c r="J37" s="12"/>
      <c r="K37" s="39">
        <v>2.2443527844313387</v>
      </c>
    </row>
    <row r="38" spans="1:13" ht="9" customHeight="1">
      <c r="A38" s="53">
        <v>2008</v>
      </c>
      <c r="C38" s="39">
        <v>7.762179529172503</v>
      </c>
      <c r="E38" s="12">
        <v>131524</v>
      </c>
      <c r="F38" s="12"/>
      <c r="G38" s="39">
        <v>7.459126155778287</v>
      </c>
      <c r="H38" s="39"/>
      <c r="I38" s="12">
        <v>126389</v>
      </c>
      <c r="J38" s="12"/>
      <c r="K38" s="39">
        <v>0.30305337339421623</v>
      </c>
      <c r="M38" s="39"/>
    </row>
    <row r="39" spans="1:15" ht="9" customHeight="1">
      <c r="A39" s="53" t="s">
        <v>263</v>
      </c>
      <c r="C39" s="39">
        <v>7.958757633289773</v>
      </c>
      <c r="E39" s="12">
        <v>135569</v>
      </c>
      <c r="F39" s="12"/>
      <c r="G39" s="39">
        <v>7.327371119071689</v>
      </c>
      <c r="H39" s="39"/>
      <c r="I39" s="12">
        <v>124814</v>
      </c>
      <c r="J39" s="12"/>
      <c r="K39" s="39">
        <v>0.6313865142180841</v>
      </c>
      <c r="N39" s="39"/>
      <c r="O39" s="55"/>
    </row>
    <row r="40" spans="1:19" ht="6" customHeight="1">
      <c r="A40" s="53"/>
      <c r="E40" s="129"/>
      <c r="F40" s="130"/>
      <c r="G40" s="53"/>
      <c r="H40" s="53"/>
      <c r="I40" s="12"/>
      <c r="J40" s="12"/>
      <c r="K40" s="39"/>
      <c r="L40" s="39"/>
      <c r="N40" s="39"/>
      <c r="O40" s="39"/>
      <c r="P40" s="39"/>
      <c r="Q40" s="39"/>
      <c r="R40" s="39"/>
      <c r="S40" s="39"/>
    </row>
    <row r="41" spans="1:10" ht="9" customHeight="1">
      <c r="A41" s="53"/>
      <c r="E41" s="147" t="s">
        <v>3</v>
      </c>
      <c r="F41" s="148"/>
      <c r="G41" s="52"/>
      <c r="H41" s="51"/>
      <c r="I41" s="12"/>
      <c r="J41" s="12"/>
    </row>
    <row r="42" spans="1:19" ht="6" customHeight="1">
      <c r="A42" s="53"/>
      <c r="E42" s="129"/>
      <c r="F42" s="130"/>
      <c r="G42" s="53"/>
      <c r="H42" s="53"/>
      <c r="I42" s="12"/>
      <c r="J42" s="12"/>
      <c r="K42" s="39"/>
      <c r="L42" s="39"/>
      <c r="N42" s="39"/>
      <c r="O42" s="39"/>
      <c r="P42" s="39"/>
      <c r="Q42" s="39"/>
      <c r="R42" s="39"/>
      <c r="S42" s="39"/>
    </row>
    <row r="43" spans="1:11" ht="9" customHeight="1">
      <c r="A43" s="53">
        <v>2004</v>
      </c>
      <c r="C43" s="39">
        <v>7.719657244514624</v>
      </c>
      <c r="E43" s="12">
        <v>300367</v>
      </c>
      <c r="F43" s="12"/>
      <c r="G43" s="39">
        <v>7.3</v>
      </c>
      <c r="H43" s="39"/>
      <c r="I43" s="12">
        <v>282157</v>
      </c>
      <c r="J43" s="12"/>
      <c r="K43" s="39">
        <v>0.4196572445146245</v>
      </c>
    </row>
    <row r="44" spans="1:11" ht="9" customHeight="1">
      <c r="A44" s="53">
        <v>2005</v>
      </c>
      <c r="C44" s="39">
        <v>7.77224121058053</v>
      </c>
      <c r="E44" s="12">
        <v>308306</v>
      </c>
      <c r="F44" s="12"/>
      <c r="G44" s="39">
        <v>7.523045267697198</v>
      </c>
      <c r="H44" s="39"/>
      <c r="I44" s="12">
        <v>298421</v>
      </c>
      <c r="J44" s="12"/>
      <c r="K44" s="39">
        <v>0.2491959428833317</v>
      </c>
    </row>
    <row r="45" spans="1:11" ht="9" customHeight="1">
      <c r="A45" s="53">
        <v>2006</v>
      </c>
      <c r="B45" s="20"/>
      <c r="C45" s="39">
        <v>7.13846075033129</v>
      </c>
      <c r="E45" s="12">
        <v>284265</v>
      </c>
      <c r="F45" s="12"/>
      <c r="G45" s="39">
        <v>7.691075272948532</v>
      </c>
      <c r="H45" s="39"/>
      <c r="I45" s="12">
        <v>306271</v>
      </c>
      <c r="J45" s="12"/>
      <c r="K45" s="39">
        <v>-0.5526145226172421</v>
      </c>
    </row>
    <row r="46" spans="1:11" ht="9" customHeight="1">
      <c r="A46" s="53">
        <v>2007</v>
      </c>
      <c r="B46" s="20"/>
      <c r="C46" s="39">
        <v>8.383602730401128</v>
      </c>
      <c r="E46" s="12">
        <v>338439</v>
      </c>
      <c r="F46" s="12"/>
      <c r="G46" s="39">
        <v>7.505754392709682</v>
      </c>
      <c r="H46" s="39"/>
      <c r="I46" s="12">
        <v>303001</v>
      </c>
      <c r="J46" s="12"/>
      <c r="K46" s="39">
        <v>0.8778483376914457</v>
      </c>
    </row>
    <row r="47" spans="1:11" ht="9" customHeight="1">
      <c r="A47" s="53">
        <v>2008</v>
      </c>
      <c r="B47" s="20"/>
      <c r="C47" s="39">
        <v>7.0577043129689</v>
      </c>
      <c r="E47" s="12">
        <v>286141</v>
      </c>
      <c r="F47" s="12"/>
      <c r="G47" s="39">
        <v>7.769268582768893</v>
      </c>
      <c r="H47" s="39"/>
      <c r="I47" s="12">
        <v>314990</v>
      </c>
      <c r="J47" s="12"/>
      <c r="K47" s="39">
        <v>-0.7115642697999931</v>
      </c>
    </row>
    <row r="48" spans="1:14" ht="9" customHeight="1">
      <c r="A48" s="96" t="s">
        <v>263</v>
      </c>
      <c r="B48" s="27"/>
      <c r="C48" s="46">
        <v>7.224288761450451</v>
      </c>
      <c r="D48" s="27"/>
      <c r="E48" s="26">
        <v>288834</v>
      </c>
      <c r="F48" s="26"/>
      <c r="G48" s="46">
        <v>7.6571448009252405</v>
      </c>
      <c r="H48" s="46"/>
      <c r="I48" s="26">
        <v>306140</v>
      </c>
      <c r="J48" s="26"/>
      <c r="K48" s="46">
        <v>-0.4328560394747898</v>
      </c>
      <c r="N48" s="39"/>
    </row>
    <row r="49" ht="9">
      <c r="H49" s="51"/>
    </row>
    <row r="50" spans="1:11" s="56" customFormat="1" ht="42" customHeight="1">
      <c r="A50" s="150" t="s">
        <v>281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</row>
    <row r="51" ht="9">
      <c r="A51" s="20" t="s">
        <v>262</v>
      </c>
    </row>
    <row r="52" ht="9">
      <c r="A52" s="16" t="s">
        <v>44</v>
      </c>
    </row>
    <row r="53" spans="5:8" ht="9">
      <c r="E53" s="39"/>
      <c r="H53" s="39"/>
    </row>
  </sheetData>
  <sheetProtection/>
  <mergeCells count="5">
    <mergeCell ref="E32:F32"/>
    <mergeCell ref="E41:F41"/>
    <mergeCell ref="E14:F14"/>
    <mergeCell ref="A1:K1"/>
    <mergeCell ref="A50:K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2" customWidth="1"/>
    <col min="2" max="2" width="9.7109375" style="2" customWidth="1"/>
    <col min="3" max="3" width="11.421875" style="117" customWidth="1"/>
    <col min="4" max="4" width="10.00390625" style="117" bestFit="1" customWidth="1"/>
    <col min="5" max="5" width="1.421875" style="117" customWidth="1"/>
    <col min="6" max="6" width="10.57421875" style="39" customWidth="1"/>
    <col min="7" max="7" width="10.8515625" style="117" customWidth="1"/>
    <col min="8" max="8" width="10.00390625" style="117" bestFit="1" customWidth="1"/>
    <col min="9" max="9" width="1.1484375" style="117" customWidth="1"/>
    <col min="10" max="10" width="10.57421875" style="39" customWidth="1"/>
    <col min="11" max="11" width="11.57421875" style="117" customWidth="1"/>
    <col min="12" max="12" width="9.140625" style="117" customWidth="1"/>
    <col min="13" max="13" width="1.28515625" style="117" customWidth="1"/>
    <col min="14" max="14" width="9.00390625" style="39" customWidth="1"/>
    <col min="15" max="15" width="11.7109375" style="117" customWidth="1"/>
    <col min="16" max="16" width="9.140625" style="117" customWidth="1"/>
    <col min="17" max="16384" width="9.140625" style="2" customWidth="1"/>
  </cols>
  <sheetData>
    <row r="1" spans="1:16" s="99" customFormat="1" ht="12">
      <c r="A1" s="98" t="s">
        <v>277</v>
      </c>
      <c r="C1" s="100"/>
      <c r="D1" s="100"/>
      <c r="E1" s="100"/>
      <c r="F1" s="101"/>
      <c r="G1" s="100"/>
      <c r="H1" s="100"/>
      <c r="I1" s="100"/>
      <c r="J1" s="101"/>
      <c r="K1" s="100"/>
      <c r="L1" s="100"/>
      <c r="M1" s="100"/>
      <c r="N1" s="101"/>
      <c r="O1" s="100"/>
      <c r="P1" s="100"/>
    </row>
    <row r="2" spans="1:16" ht="12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6.5" customHeight="1">
      <c r="A3" s="152" t="s">
        <v>270</v>
      </c>
      <c r="B3" s="154" t="s">
        <v>235</v>
      </c>
      <c r="C3" s="154"/>
      <c r="D3" s="154"/>
      <c r="E3" s="102"/>
      <c r="F3" s="154" t="s">
        <v>271</v>
      </c>
      <c r="G3" s="154"/>
      <c r="H3" s="154"/>
      <c r="I3" s="102"/>
      <c r="J3" s="154" t="s">
        <v>236</v>
      </c>
      <c r="K3" s="154"/>
      <c r="L3" s="154"/>
      <c r="M3" s="102"/>
      <c r="N3" s="154" t="s">
        <v>237</v>
      </c>
      <c r="O3" s="154"/>
      <c r="P3" s="154"/>
    </row>
    <row r="4" spans="1:16" ht="34.5" customHeight="1">
      <c r="A4" s="153"/>
      <c r="B4" s="103" t="s">
        <v>238</v>
      </c>
      <c r="C4" s="103" t="s">
        <v>239</v>
      </c>
      <c r="D4" s="103" t="s">
        <v>240</v>
      </c>
      <c r="E4" s="103"/>
      <c r="F4" s="103" t="s">
        <v>241</v>
      </c>
      <c r="G4" s="103" t="s">
        <v>239</v>
      </c>
      <c r="H4" s="103" t="s">
        <v>240</v>
      </c>
      <c r="I4" s="103"/>
      <c r="J4" s="103" t="s">
        <v>241</v>
      </c>
      <c r="K4" s="103" t="s">
        <v>239</v>
      </c>
      <c r="L4" s="103" t="s">
        <v>240</v>
      </c>
      <c r="M4" s="103"/>
      <c r="N4" s="103" t="s">
        <v>241</v>
      </c>
      <c r="O4" s="103" t="s">
        <v>239</v>
      </c>
      <c r="P4" s="103" t="s">
        <v>240</v>
      </c>
    </row>
    <row r="5" spans="1:16" ht="6" customHeight="1">
      <c r="A5" s="104"/>
      <c r="B5" s="105"/>
      <c r="C5" s="106"/>
      <c r="D5" s="106"/>
      <c r="E5" s="106"/>
      <c r="F5" s="105"/>
      <c r="G5" s="106"/>
      <c r="H5" s="106"/>
      <c r="I5" s="106"/>
      <c r="J5" s="105"/>
      <c r="K5" s="106"/>
      <c r="L5" s="106"/>
      <c r="M5" s="106"/>
      <c r="N5" s="105"/>
      <c r="O5" s="106"/>
      <c r="P5" s="106"/>
    </row>
    <row r="6" spans="1:16" ht="9">
      <c r="A6" s="107"/>
      <c r="B6" s="155" t="s">
        <v>242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ht="6" customHeight="1">
      <c r="A7" s="107"/>
      <c r="B7" s="108"/>
      <c r="C7" s="109"/>
      <c r="D7" s="109"/>
      <c r="E7" s="109"/>
      <c r="F7" s="108"/>
      <c r="G7" s="109"/>
      <c r="H7" s="109"/>
      <c r="I7" s="109"/>
      <c r="J7" s="108"/>
      <c r="K7" s="109"/>
      <c r="L7" s="109"/>
      <c r="M7" s="109"/>
      <c r="N7" s="108"/>
      <c r="O7" s="109"/>
      <c r="P7" s="109"/>
    </row>
    <row r="8" spans="1:16" ht="9">
      <c r="A8" s="76" t="s">
        <v>86</v>
      </c>
      <c r="B8" s="77">
        <v>24</v>
      </c>
      <c r="C8" s="78">
        <v>37170.83</v>
      </c>
      <c r="D8" s="78">
        <v>1550.37</v>
      </c>
      <c r="E8" s="78"/>
      <c r="F8" s="77">
        <v>5.3</v>
      </c>
      <c r="G8" s="78">
        <v>16637.16</v>
      </c>
      <c r="H8" s="78">
        <v>3136.41</v>
      </c>
      <c r="I8" s="79"/>
      <c r="J8" s="79">
        <v>16.4</v>
      </c>
      <c r="K8" s="78">
        <v>17361.39</v>
      </c>
      <c r="L8" s="80">
        <v>1061.83</v>
      </c>
      <c r="M8" s="79"/>
      <c r="N8" s="77">
        <v>2.3</v>
      </c>
      <c r="O8" s="80">
        <v>3172.28</v>
      </c>
      <c r="P8" s="110">
        <v>1367.11</v>
      </c>
    </row>
    <row r="9" spans="1:16" ht="9">
      <c r="A9" s="76" t="s">
        <v>243</v>
      </c>
      <c r="B9" s="77">
        <v>19.7</v>
      </c>
      <c r="C9" s="78">
        <v>38375.69</v>
      </c>
      <c r="D9" s="78">
        <v>1947.68</v>
      </c>
      <c r="E9" s="78"/>
      <c r="F9" s="77">
        <v>2.8</v>
      </c>
      <c r="G9" s="78">
        <v>8634.03</v>
      </c>
      <c r="H9" s="78">
        <v>3035.48</v>
      </c>
      <c r="I9" s="79"/>
      <c r="J9" s="79">
        <v>15.3</v>
      </c>
      <c r="K9" s="78">
        <v>27409.9</v>
      </c>
      <c r="L9" s="81">
        <v>1796.38</v>
      </c>
      <c r="M9" s="82"/>
      <c r="N9" s="77">
        <v>1.6</v>
      </c>
      <c r="O9" s="80">
        <v>2331.75</v>
      </c>
      <c r="P9" s="110">
        <v>1456.91</v>
      </c>
    </row>
    <row r="10" spans="1:16" ht="9">
      <c r="A10" s="76" t="s">
        <v>106</v>
      </c>
      <c r="B10" s="77">
        <v>29.5</v>
      </c>
      <c r="C10" s="78">
        <v>59302.96</v>
      </c>
      <c r="D10" s="78">
        <v>2012.19</v>
      </c>
      <c r="E10" s="78"/>
      <c r="F10" s="77">
        <v>6.5</v>
      </c>
      <c r="G10" s="78">
        <v>24734.32</v>
      </c>
      <c r="H10" s="78">
        <v>3787.53</v>
      </c>
      <c r="I10" s="79"/>
      <c r="J10" s="79">
        <v>18.1</v>
      </c>
      <c r="K10" s="78">
        <v>25814.12</v>
      </c>
      <c r="L10" s="80">
        <v>1422.88</v>
      </c>
      <c r="M10" s="79"/>
      <c r="N10" s="77">
        <v>4.8</v>
      </c>
      <c r="O10" s="80">
        <v>8754.52</v>
      </c>
      <c r="P10" s="110">
        <v>1824.16</v>
      </c>
    </row>
    <row r="11" spans="1:16" ht="9">
      <c r="A11" s="76" t="s">
        <v>42</v>
      </c>
      <c r="B11" s="77">
        <v>7.8</v>
      </c>
      <c r="C11" s="78">
        <v>14631.33</v>
      </c>
      <c r="D11" s="78">
        <v>1887.19</v>
      </c>
      <c r="E11" s="78"/>
      <c r="F11" s="77">
        <v>1.3</v>
      </c>
      <c r="G11" s="78">
        <v>5479.2</v>
      </c>
      <c r="H11" s="78">
        <v>4357.13</v>
      </c>
      <c r="I11" s="79"/>
      <c r="J11" s="79">
        <v>5.4</v>
      </c>
      <c r="K11" s="78">
        <v>7841.87</v>
      </c>
      <c r="L11" s="80">
        <v>1454.44</v>
      </c>
      <c r="M11" s="79"/>
      <c r="N11" s="77">
        <v>1.1</v>
      </c>
      <c r="O11" s="80">
        <v>1310.26</v>
      </c>
      <c r="P11" s="110">
        <v>1187.07</v>
      </c>
    </row>
    <row r="12" spans="1:16" ht="9">
      <c r="A12" s="83" t="s">
        <v>244</v>
      </c>
      <c r="B12" s="84">
        <v>6.4</v>
      </c>
      <c r="C12" s="85">
        <v>13032.71</v>
      </c>
      <c r="D12" s="85">
        <v>2041.63</v>
      </c>
      <c r="E12" s="85"/>
      <c r="F12" s="84">
        <v>1.1</v>
      </c>
      <c r="G12" s="85">
        <v>5355.27</v>
      </c>
      <c r="H12" s="85">
        <v>4983.23</v>
      </c>
      <c r="I12" s="86"/>
      <c r="J12" s="86">
        <v>4.5</v>
      </c>
      <c r="K12" s="85">
        <v>6653.15</v>
      </c>
      <c r="L12" s="87">
        <v>1483.93</v>
      </c>
      <c r="M12" s="86"/>
      <c r="N12" s="84">
        <v>0.8</v>
      </c>
      <c r="O12" s="87">
        <v>1024.29</v>
      </c>
      <c r="P12" s="110">
        <v>1241.06</v>
      </c>
    </row>
    <row r="13" spans="1:16" ht="9">
      <c r="A13" s="83" t="s">
        <v>14</v>
      </c>
      <c r="B13" s="84">
        <v>9.1</v>
      </c>
      <c r="C13" s="85">
        <v>16187.82</v>
      </c>
      <c r="D13" s="85">
        <v>1781.55</v>
      </c>
      <c r="E13" s="85"/>
      <c r="F13" s="84">
        <v>1.4</v>
      </c>
      <c r="G13" s="85">
        <v>5599.85</v>
      </c>
      <c r="H13" s="85">
        <v>3900.79</v>
      </c>
      <c r="I13" s="86"/>
      <c r="J13" s="86">
        <v>6.3</v>
      </c>
      <c r="K13" s="85">
        <v>8999.27</v>
      </c>
      <c r="L13" s="87">
        <v>1433.94</v>
      </c>
      <c r="M13" s="86"/>
      <c r="N13" s="84">
        <v>1.4</v>
      </c>
      <c r="O13" s="87">
        <v>1588.69</v>
      </c>
      <c r="P13" s="110">
        <v>1155.51</v>
      </c>
    </row>
    <row r="14" spans="1:16" ht="9">
      <c r="A14" s="76" t="s">
        <v>120</v>
      </c>
      <c r="B14" s="77">
        <v>14.5</v>
      </c>
      <c r="C14" s="78">
        <v>36253.92</v>
      </c>
      <c r="D14" s="78">
        <v>2502.98</v>
      </c>
      <c r="E14" s="78"/>
      <c r="F14" s="77">
        <v>3.2</v>
      </c>
      <c r="G14" s="78">
        <v>16958.77</v>
      </c>
      <c r="H14" s="78">
        <v>5294.05</v>
      </c>
      <c r="I14" s="79"/>
      <c r="J14" s="79">
        <v>9</v>
      </c>
      <c r="K14" s="78">
        <v>15305.11</v>
      </c>
      <c r="L14" s="80">
        <v>1694.05</v>
      </c>
      <c r="M14" s="79"/>
      <c r="N14" s="77">
        <v>2.2</v>
      </c>
      <c r="O14" s="80">
        <v>3990.04</v>
      </c>
      <c r="P14" s="110">
        <v>1776.29</v>
      </c>
    </row>
    <row r="15" spans="1:16" ht="9">
      <c r="A15" s="76" t="s">
        <v>16</v>
      </c>
      <c r="B15" s="77">
        <v>13.9</v>
      </c>
      <c r="C15" s="78">
        <v>24025.84</v>
      </c>
      <c r="D15" s="78">
        <v>1725.08</v>
      </c>
      <c r="E15" s="78"/>
      <c r="F15" s="77">
        <v>2.9</v>
      </c>
      <c r="G15" s="78">
        <v>10963.73</v>
      </c>
      <c r="H15" s="78">
        <v>3830.52</v>
      </c>
      <c r="I15" s="79"/>
      <c r="J15" s="79">
        <v>9.4</v>
      </c>
      <c r="K15" s="78">
        <v>10923.3</v>
      </c>
      <c r="L15" s="80">
        <v>1156.65</v>
      </c>
      <c r="M15" s="79"/>
      <c r="N15" s="77">
        <v>1.6</v>
      </c>
      <c r="O15" s="80">
        <v>2138.82</v>
      </c>
      <c r="P15" s="110">
        <v>1319.24</v>
      </c>
    </row>
    <row r="16" spans="1:16" ht="9">
      <c r="A16" s="76" t="s">
        <v>132</v>
      </c>
      <c r="B16" s="77">
        <v>23.3</v>
      </c>
      <c r="C16" s="78">
        <v>33742.46</v>
      </c>
      <c r="D16" s="78">
        <v>1449.93</v>
      </c>
      <c r="E16" s="78"/>
      <c r="F16" s="77">
        <v>4.8</v>
      </c>
      <c r="G16" s="78">
        <v>14530.15</v>
      </c>
      <c r="H16" s="78">
        <v>3045.46</v>
      </c>
      <c r="I16" s="79"/>
      <c r="J16" s="79">
        <v>15.9</v>
      </c>
      <c r="K16" s="78">
        <v>16484.75</v>
      </c>
      <c r="L16" s="80">
        <v>1036.5</v>
      </c>
      <c r="M16" s="79"/>
      <c r="N16" s="77">
        <v>2.6</v>
      </c>
      <c r="O16" s="80">
        <v>2727.55</v>
      </c>
      <c r="P16" s="110">
        <v>1050.47</v>
      </c>
    </row>
    <row r="17" spans="1:16" ht="9">
      <c r="A17" s="76" t="s">
        <v>18</v>
      </c>
      <c r="B17" s="77">
        <v>19.5</v>
      </c>
      <c r="C17" s="78">
        <v>38792.37</v>
      </c>
      <c r="D17" s="78">
        <v>1988.84</v>
      </c>
      <c r="E17" s="78"/>
      <c r="F17" s="77">
        <v>4.4</v>
      </c>
      <c r="G17" s="78">
        <v>16836.86</v>
      </c>
      <c r="H17" s="78">
        <v>3838.77</v>
      </c>
      <c r="I17" s="79"/>
      <c r="J17" s="79">
        <v>12.6</v>
      </c>
      <c r="K17" s="78">
        <v>17813.04</v>
      </c>
      <c r="L17" s="80">
        <v>1411</v>
      </c>
      <c r="M17" s="79"/>
      <c r="N17" s="77">
        <v>2.5</v>
      </c>
      <c r="O17" s="80">
        <v>4142.46</v>
      </c>
      <c r="P17" s="110">
        <v>1660.57</v>
      </c>
    </row>
    <row r="18" spans="1:16" ht="9">
      <c r="A18" s="76" t="s">
        <v>156</v>
      </c>
      <c r="B18" s="77">
        <v>34.5</v>
      </c>
      <c r="C18" s="78">
        <v>53698.3</v>
      </c>
      <c r="D18" s="78">
        <v>1557.72</v>
      </c>
      <c r="E18" s="78"/>
      <c r="F18" s="77">
        <v>5.1</v>
      </c>
      <c r="G18" s="78">
        <v>19775.09</v>
      </c>
      <c r="H18" s="78">
        <v>3881.93</v>
      </c>
      <c r="I18" s="79"/>
      <c r="J18" s="79">
        <v>22.8</v>
      </c>
      <c r="K18" s="78">
        <v>25344.22</v>
      </c>
      <c r="L18" s="80">
        <v>1113.66</v>
      </c>
      <c r="M18" s="79"/>
      <c r="N18" s="77">
        <v>6.6</v>
      </c>
      <c r="O18" s="80">
        <v>8578.99</v>
      </c>
      <c r="P18" s="110">
        <v>1295.82</v>
      </c>
    </row>
    <row r="19" spans="1:16" ht="9">
      <c r="A19" s="76" t="s">
        <v>160</v>
      </c>
      <c r="B19" s="77">
        <v>33.2</v>
      </c>
      <c r="C19" s="78">
        <v>56271.5</v>
      </c>
      <c r="D19" s="78">
        <v>1692.92</v>
      </c>
      <c r="E19" s="78"/>
      <c r="F19" s="77">
        <v>5.1</v>
      </c>
      <c r="G19" s="78">
        <v>20776.23</v>
      </c>
      <c r="H19" s="78">
        <v>4056.22</v>
      </c>
      <c r="I19" s="79"/>
      <c r="J19" s="79">
        <v>20.1</v>
      </c>
      <c r="K19" s="78">
        <v>23777.34</v>
      </c>
      <c r="L19" s="80">
        <v>1182.58</v>
      </c>
      <c r="M19" s="79"/>
      <c r="N19" s="77">
        <v>8</v>
      </c>
      <c r="O19" s="80">
        <v>11717.94</v>
      </c>
      <c r="P19" s="110">
        <v>1462.75</v>
      </c>
    </row>
    <row r="20" spans="1:16" ht="9">
      <c r="A20" s="76" t="s">
        <v>166</v>
      </c>
      <c r="B20" s="77">
        <v>31.5</v>
      </c>
      <c r="C20" s="78">
        <v>52945.02</v>
      </c>
      <c r="D20" s="78">
        <v>1678.97</v>
      </c>
      <c r="E20" s="78"/>
      <c r="F20" s="77">
        <v>4.7</v>
      </c>
      <c r="G20" s="78">
        <v>19452.75</v>
      </c>
      <c r="H20" s="78">
        <v>4142.61</v>
      </c>
      <c r="I20" s="79"/>
      <c r="J20" s="79">
        <v>19.3</v>
      </c>
      <c r="K20" s="78">
        <v>23034.35</v>
      </c>
      <c r="L20" s="80">
        <v>1196.55</v>
      </c>
      <c r="M20" s="79"/>
      <c r="N20" s="77">
        <v>7.6</v>
      </c>
      <c r="O20" s="80">
        <v>10457.92</v>
      </c>
      <c r="P20" s="110">
        <v>1378.25</v>
      </c>
    </row>
    <row r="21" spans="1:16" ht="9">
      <c r="A21" s="76" t="s">
        <v>172</v>
      </c>
      <c r="B21" s="77">
        <v>54.2</v>
      </c>
      <c r="C21" s="78">
        <v>104905.41</v>
      </c>
      <c r="D21" s="78">
        <v>1935.93</v>
      </c>
      <c r="E21" s="78"/>
      <c r="F21" s="77">
        <v>13.6</v>
      </c>
      <c r="G21" s="78">
        <v>51410.06</v>
      </c>
      <c r="H21" s="78">
        <v>3780.59</v>
      </c>
      <c r="I21" s="79"/>
      <c r="J21" s="79">
        <v>33.4</v>
      </c>
      <c r="K21" s="78">
        <v>41636.32</v>
      </c>
      <c r="L21" s="80">
        <v>1246.84</v>
      </c>
      <c r="M21" s="79"/>
      <c r="N21" s="77">
        <v>7.2</v>
      </c>
      <c r="O21" s="80">
        <v>11859.03</v>
      </c>
      <c r="P21" s="110">
        <v>1647.89</v>
      </c>
    </row>
    <row r="22" spans="1:16" ht="9">
      <c r="A22" s="76" t="s">
        <v>177</v>
      </c>
      <c r="B22" s="77">
        <v>48</v>
      </c>
      <c r="C22" s="78">
        <v>79043.01</v>
      </c>
      <c r="D22" s="78">
        <v>1646.69</v>
      </c>
      <c r="E22" s="78"/>
      <c r="F22" s="77">
        <v>7.9</v>
      </c>
      <c r="G22" s="78">
        <v>34922</v>
      </c>
      <c r="H22" s="78">
        <v>4444.72</v>
      </c>
      <c r="I22" s="79"/>
      <c r="J22" s="79">
        <v>29.5</v>
      </c>
      <c r="K22" s="78">
        <v>31588.65</v>
      </c>
      <c r="L22" s="80">
        <v>1069.13</v>
      </c>
      <c r="M22" s="79"/>
      <c r="N22" s="77">
        <v>10.6</v>
      </c>
      <c r="O22" s="80">
        <v>12532.35</v>
      </c>
      <c r="P22" s="110">
        <v>1182.52</v>
      </c>
    </row>
    <row r="23" spans="1:16" ht="9">
      <c r="A23" s="76" t="s">
        <v>180</v>
      </c>
      <c r="B23" s="77">
        <v>33.9</v>
      </c>
      <c r="C23" s="78">
        <v>55213.77</v>
      </c>
      <c r="D23" s="78">
        <v>1628.77</v>
      </c>
      <c r="E23" s="78"/>
      <c r="F23" s="77">
        <v>5</v>
      </c>
      <c r="G23" s="78">
        <v>21114.29</v>
      </c>
      <c r="H23" s="78">
        <v>4227.73</v>
      </c>
      <c r="I23" s="79"/>
      <c r="J23" s="79">
        <v>21.5</v>
      </c>
      <c r="K23" s="78">
        <v>26253.31</v>
      </c>
      <c r="L23" s="80">
        <v>1223.75</v>
      </c>
      <c r="M23" s="79"/>
      <c r="N23" s="77">
        <v>7.5</v>
      </c>
      <c r="O23" s="80">
        <v>7846.17</v>
      </c>
      <c r="P23" s="110">
        <v>1052.95</v>
      </c>
    </row>
    <row r="24" spans="1:16" ht="9">
      <c r="A24" s="76" t="s">
        <v>186</v>
      </c>
      <c r="B24" s="77">
        <v>62.9</v>
      </c>
      <c r="C24" s="78">
        <v>117656.8</v>
      </c>
      <c r="D24" s="78">
        <v>1871.13</v>
      </c>
      <c r="E24" s="78"/>
      <c r="F24" s="77">
        <v>17.1</v>
      </c>
      <c r="G24" s="78">
        <v>65679.83</v>
      </c>
      <c r="H24" s="78">
        <v>3835.16</v>
      </c>
      <c r="I24" s="79"/>
      <c r="J24" s="79">
        <v>36.7</v>
      </c>
      <c r="K24" s="78">
        <v>40018.2</v>
      </c>
      <c r="L24" s="80">
        <v>1090.32</v>
      </c>
      <c r="M24" s="79"/>
      <c r="N24" s="77">
        <v>9.1</v>
      </c>
      <c r="O24" s="80">
        <v>11958.76</v>
      </c>
      <c r="P24" s="110">
        <v>1321.27</v>
      </c>
    </row>
    <row r="25" spans="1:16" ht="9">
      <c r="A25" s="76" t="s">
        <v>192</v>
      </c>
      <c r="B25" s="77">
        <v>49.4</v>
      </c>
      <c r="C25" s="78">
        <v>62565.07</v>
      </c>
      <c r="D25" s="78">
        <v>1266.83</v>
      </c>
      <c r="E25" s="78"/>
      <c r="F25" s="77">
        <v>6.7</v>
      </c>
      <c r="G25" s="78">
        <v>26506.42</v>
      </c>
      <c r="H25" s="78">
        <v>3975.1</v>
      </c>
      <c r="I25" s="79"/>
      <c r="J25" s="79">
        <v>37</v>
      </c>
      <c r="K25" s="78">
        <v>30613.86</v>
      </c>
      <c r="L25" s="80">
        <v>826.63</v>
      </c>
      <c r="M25" s="79"/>
      <c r="N25" s="77">
        <v>5.7</v>
      </c>
      <c r="O25" s="80">
        <v>5444.79</v>
      </c>
      <c r="P25" s="110">
        <v>957.8</v>
      </c>
    </row>
    <row r="26" spans="1:16" ht="9">
      <c r="A26" s="76" t="s">
        <v>195</v>
      </c>
      <c r="B26" s="77">
        <v>40.2</v>
      </c>
      <c r="C26" s="78">
        <v>59634.96</v>
      </c>
      <c r="D26" s="78">
        <v>1482.19</v>
      </c>
      <c r="E26" s="78"/>
      <c r="F26" s="77">
        <v>5</v>
      </c>
      <c r="G26" s="78">
        <v>18827.19</v>
      </c>
      <c r="H26" s="78">
        <v>3801.94</v>
      </c>
      <c r="I26" s="79"/>
      <c r="J26" s="79">
        <v>28.1</v>
      </c>
      <c r="K26" s="78">
        <v>33879.47</v>
      </c>
      <c r="L26" s="80">
        <v>1204.97</v>
      </c>
      <c r="M26" s="79"/>
      <c r="N26" s="77">
        <v>7.2</v>
      </c>
      <c r="O26" s="80">
        <v>6928.3</v>
      </c>
      <c r="P26" s="110">
        <v>966.84</v>
      </c>
    </row>
    <row r="27" spans="1:16" ht="9">
      <c r="A27" s="76" t="s">
        <v>202</v>
      </c>
      <c r="B27" s="77">
        <v>47.4</v>
      </c>
      <c r="C27" s="78">
        <v>61873.23</v>
      </c>
      <c r="D27" s="78">
        <v>1304.42</v>
      </c>
      <c r="E27" s="78"/>
      <c r="F27" s="77">
        <v>7.6</v>
      </c>
      <c r="G27" s="78">
        <v>25962.05</v>
      </c>
      <c r="H27" s="78">
        <v>3429.08</v>
      </c>
      <c r="I27" s="79"/>
      <c r="J27" s="79">
        <v>34.2</v>
      </c>
      <c r="K27" s="78">
        <v>30934.79</v>
      </c>
      <c r="L27" s="80">
        <v>904.73</v>
      </c>
      <c r="M27" s="79"/>
      <c r="N27" s="77">
        <v>5.7</v>
      </c>
      <c r="O27" s="80">
        <v>4976.38</v>
      </c>
      <c r="P27" s="110">
        <v>877.7</v>
      </c>
    </row>
    <row r="28" spans="1:16" ht="9">
      <c r="A28" s="76" t="s">
        <v>212</v>
      </c>
      <c r="B28" s="77">
        <v>45.2</v>
      </c>
      <c r="C28" s="78">
        <v>59324.41</v>
      </c>
      <c r="D28" s="78">
        <v>1313.85</v>
      </c>
      <c r="E28" s="78"/>
      <c r="F28" s="77">
        <v>9.4</v>
      </c>
      <c r="G28" s="78">
        <v>29168.52</v>
      </c>
      <c r="H28" s="78">
        <v>3093.12</v>
      </c>
      <c r="I28" s="79"/>
      <c r="J28" s="79">
        <v>30.5</v>
      </c>
      <c r="K28" s="78">
        <v>24492.65</v>
      </c>
      <c r="L28" s="80">
        <v>802.59</v>
      </c>
      <c r="M28" s="79"/>
      <c r="N28" s="77">
        <v>5.2</v>
      </c>
      <c r="O28" s="80">
        <v>5663.24</v>
      </c>
      <c r="P28" s="110">
        <v>1087.88</v>
      </c>
    </row>
    <row r="29" spans="1:16" ht="9">
      <c r="A29" s="76" t="s">
        <v>218</v>
      </c>
      <c r="B29" s="77">
        <v>30.9</v>
      </c>
      <c r="C29" s="78">
        <v>44646.32</v>
      </c>
      <c r="D29" s="78">
        <v>1446.61</v>
      </c>
      <c r="E29" s="78"/>
      <c r="F29" s="77">
        <v>4.1</v>
      </c>
      <c r="G29" s="78">
        <v>13447.28</v>
      </c>
      <c r="H29" s="78">
        <v>3308.71</v>
      </c>
      <c r="I29" s="79"/>
      <c r="J29" s="79">
        <v>22.4</v>
      </c>
      <c r="K29" s="78">
        <v>26168.62</v>
      </c>
      <c r="L29" s="80">
        <v>1166.92</v>
      </c>
      <c r="M29" s="79"/>
      <c r="N29" s="77">
        <v>4.4</v>
      </c>
      <c r="O29" s="80">
        <v>5030.42</v>
      </c>
      <c r="P29" s="110">
        <v>1150.32</v>
      </c>
    </row>
    <row r="30" spans="1:16" ht="6" customHeight="1">
      <c r="A30" s="76"/>
      <c r="B30" s="77"/>
      <c r="C30" s="78"/>
      <c r="D30" s="78"/>
      <c r="E30" s="78"/>
      <c r="F30" s="77"/>
      <c r="G30" s="78"/>
      <c r="H30" s="78"/>
      <c r="I30" s="79"/>
      <c r="J30" s="79"/>
      <c r="K30" s="78"/>
      <c r="L30" s="80"/>
      <c r="M30" s="79"/>
      <c r="N30" s="77"/>
      <c r="O30" s="80"/>
      <c r="P30" s="110"/>
    </row>
    <row r="31" spans="1:16" ht="9">
      <c r="A31" s="64" t="s">
        <v>31</v>
      </c>
      <c r="B31" s="88">
        <v>36.4</v>
      </c>
      <c r="C31" s="68">
        <v>62004.93</v>
      </c>
      <c r="D31" s="68">
        <v>1705.6</v>
      </c>
      <c r="E31" s="68"/>
      <c r="F31" s="88">
        <v>7.6</v>
      </c>
      <c r="G31" s="68">
        <v>28481.74</v>
      </c>
      <c r="H31" s="68">
        <v>3748.5</v>
      </c>
      <c r="I31" s="89"/>
      <c r="J31" s="89">
        <v>23.5</v>
      </c>
      <c r="K31" s="68">
        <v>26320.71</v>
      </c>
      <c r="L31" s="90">
        <v>1118.35</v>
      </c>
      <c r="M31" s="89"/>
      <c r="N31" s="88">
        <v>5.2</v>
      </c>
      <c r="O31" s="90">
        <v>7202.48</v>
      </c>
      <c r="P31" s="111">
        <v>1379.7</v>
      </c>
    </row>
    <row r="32" spans="1:16" ht="6" customHeight="1">
      <c r="A32" s="107"/>
      <c r="B32" s="108"/>
      <c r="C32" s="109"/>
      <c r="D32" s="109"/>
      <c r="E32" s="109"/>
      <c r="F32" s="112"/>
      <c r="G32" s="109"/>
      <c r="H32" s="109"/>
      <c r="I32" s="109"/>
      <c r="J32" s="108"/>
      <c r="K32" s="109"/>
      <c r="L32" s="109"/>
      <c r="M32" s="109"/>
      <c r="N32" s="112"/>
      <c r="O32" s="109"/>
      <c r="P32" s="109"/>
    </row>
    <row r="33" spans="1:16" ht="9">
      <c r="A33" s="107"/>
      <c r="B33" s="155" t="s">
        <v>245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  <row r="34" spans="1:16" ht="6" customHeight="1">
      <c r="A34" s="107"/>
      <c r="B34" s="108"/>
      <c r="C34" s="109"/>
      <c r="D34" s="109"/>
      <c r="E34" s="109"/>
      <c r="F34" s="108"/>
      <c r="G34" s="109"/>
      <c r="H34" s="109"/>
      <c r="I34" s="109"/>
      <c r="J34" s="108"/>
      <c r="K34" s="109"/>
      <c r="L34" s="109"/>
      <c r="M34" s="109"/>
      <c r="N34" s="108"/>
      <c r="O34" s="109"/>
      <c r="P34" s="109"/>
    </row>
    <row r="35" spans="1:16" ht="9">
      <c r="A35" s="76" t="s">
        <v>86</v>
      </c>
      <c r="B35" s="77">
        <v>16</v>
      </c>
      <c r="C35" s="78">
        <v>34346.59</v>
      </c>
      <c r="D35" s="78">
        <v>2141.54</v>
      </c>
      <c r="E35" s="78"/>
      <c r="F35" s="77">
        <v>3.5</v>
      </c>
      <c r="G35" s="78">
        <v>16371.79</v>
      </c>
      <c r="H35" s="78">
        <v>4696.22</v>
      </c>
      <c r="I35" s="79"/>
      <c r="J35" s="79">
        <v>11.8</v>
      </c>
      <c r="K35" s="78">
        <v>16501.66</v>
      </c>
      <c r="L35" s="80">
        <v>1394.59</v>
      </c>
      <c r="M35" s="79"/>
      <c r="N35" s="77">
        <v>0.7</v>
      </c>
      <c r="O35" s="80">
        <v>1473.14</v>
      </c>
      <c r="P35" s="110">
        <v>2047.38</v>
      </c>
    </row>
    <row r="36" spans="1:16" ht="9">
      <c r="A36" s="76" t="s">
        <v>243</v>
      </c>
      <c r="B36" s="77">
        <v>10.7</v>
      </c>
      <c r="C36" s="78">
        <v>22597.49</v>
      </c>
      <c r="D36" s="78">
        <v>2103.3</v>
      </c>
      <c r="E36" s="78"/>
      <c r="F36" s="77">
        <v>1.7</v>
      </c>
      <c r="G36" s="78">
        <v>8737.06</v>
      </c>
      <c r="H36" s="78">
        <v>5085.46</v>
      </c>
      <c r="I36" s="79"/>
      <c r="J36" s="79">
        <v>8.6</v>
      </c>
      <c r="K36" s="78">
        <v>12282.03</v>
      </c>
      <c r="L36" s="81">
        <v>1432.46</v>
      </c>
      <c r="M36" s="82"/>
      <c r="N36" s="77">
        <v>0.5</v>
      </c>
      <c r="O36" s="80">
        <v>1578.4</v>
      </c>
      <c r="P36" s="110">
        <v>3494.41</v>
      </c>
    </row>
    <row r="37" spans="1:16" ht="9">
      <c r="A37" s="76" t="s">
        <v>106</v>
      </c>
      <c r="B37" s="77">
        <v>29.7</v>
      </c>
      <c r="C37" s="78">
        <v>73650.65</v>
      </c>
      <c r="D37" s="78">
        <v>2476.51</v>
      </c>
      <c r="E37" s="78"/>
      <c r="F37" s="77">
        <v>14</v>
      </c>
      <c r="G37" s="78">
        <v>42610.38</v>
      </c>
      <c r="H37" s="78">
        <v>3049.41</v>
      </c>
      <c r="I37" s="79"/>
      <c r="J37" s="79">
        <v>14</v>
      </c>
      <c r="K37" s="78">
        <v>26683.26</v>
      </c>
      <c r="L37" s="80">
        <v>1906.66</v>
      </c>
      <c r="M37" s="79"/>
      <c r="N37" s="77">
        <v>1.8</v>
      </c>
      <c r="O37" s="80">
        <v>4357.02</v>
      </c>
      <c r="P37" s="110">
        <v>2459.26</v>
      </c>
    </row>
    <row r="38" spans="1:16" ht="9">
      <c r="A38" s="76" t="s">
        <v>42</v>
      </c>
      <c r="B38" s="77">
        <v>6.1</v>
      </c>
      <c r="C38" s="78">
        <v>14557.88</v>
      </c>
      <c r="D38" s="78">
        <v>2376.76</v>
      </c>
      <c r="E38" s="78"/>
      <c r="F38" s="77">
        <v>0.8</v>
      </c>
      <c r="G38" s="78">
        <v>7012.15</v>
      </c>
      <c r="H38" s="78">
        <v>8282.81</v>
      </c>
      <c r="I38" s="79"/>
      <c r="J38" s="79">
        <v>4.9</v>
      </c>
      <c r="K38" s="78">
        <v>6745.95</v>
      </c>
      <c r="L38" s="80">
        <v>1385.66</v>
      </c>
      <c r="M38" s="79"/>
      <c r="N38" s="77">
        <v>0.4</v>
      </c>
      <c r="O38" s="80">
        <v>799.78</v>
      </c>
      <c r="P38" s="110">
        <v>1950.22</v>
      </c>
    </row>
    <row r="39" spans="1:16" ht="9">
      <c r="A39" s="83" t="s">
        <v>244</v>
      </c>
      <c r="B39" s="84">
        <v>6.9</v>
      </c>
      <c r="C39" s="85">
        <v>13518.1</v>
      </c>
      <c r="D39" s="85">
        <v>1952.86</v>
      </c>
      <c r="E39" s="85"/>
      <c r="F39" s="84">
        <v>0.7</v>
      </c>
      <c r="G39" s="85">
        <v>4547.9</v>
      </c>
      <c r="H39" s="85">
        <v>6631.55</v>
      </c>
      <c r="I39" s="86"/>
      <c r="J39" s="86">
        <v>5.8</v>
      </c>
      <c r="K39" s="85">
        <v>8158.22</v>
      </c>
      <c r="L39" s="87">
        <v>1403.27</v>
      </c>
      <c r="M39" s="86"/>
      <c r="N39" s="84">
        <v>0.4</v>
      </c>
      <c r="O39" s="87">
        <v>811.97</v>
      </c>
      <c r="P39" s="110">
        <v>1921.07</v>
      </c>
    </row>
    <row r="40" spans="1:16" ht="9">
      <c r="A40" s="83" t="s">
        <v>14</v>
      </c>
      <c r="B40" s="84">
        <v>5.4</v>
      </c>
      <c r="C40" s="85">
        <v>15556.63</v>
      </c>
      <c r="D40" s="85">
        <v>2902.66</v>
      </c>
      <c r="E40" s="85"/>
      <c r="F40" s="84">
        <v>1</v>
      </c>
      <c r="G40" s="85">
        <v>9379.15</v>
      </c>
      <c r="H40" s="85">
        <v>9369.42</v>
      </c>
      <c r="I40" s="86"/>
      <c r="J40" s="86">
        <v>4</v>
      </c>
      <c r="K40" s="85">
        <v>5389.4</v>
      </c>
      <c r="L40" s="87">
        <v>1360.83</v>
      </c>
      <c r="M40" s="86"/>
      <c r="N40" s="84">
        <v>0.4</v>
      </c>
      <c r="O40" s="87">
        <v>788.07</v>
      </c>
      <c r="P40" s="110">
        <v>1979.95</v>
      </c>
    </row>
    <row r="41" spans="1:16" ht="9">
      <c r="A41" s="76" t="s">
        <v>120</v>
      </c>
      <c r="B41" s="77">
        <v>9.6</v>
      </c>
      <c r="C41" s="78">
        <v>30699.45</v>
      </c>
      <c r="D41" s="78">
        <v>3204.54</v>
      </c>
      <c r="E41" s="78"/>
      <c r="F41" s="77">
        <v>2</v>
      </c>
      <c r="G41" s="78">
        <v>15171.14</v>
      </c>
      <c r="H41" s="78">
        <v>7769.73</v>
      </c>
      <c r="I41" s="79"/>
      <c r="J41" s="79">
        <v>6.9</v>
      </c>
      <c r="K41" s="78">
        <v>13574.79</v>
      </c>
      <c r="L41" s="80">
        <v>1979.07</v>
      </c>
      <c r="M41" s="79"/>
      <c r="N41" s="77">
        <v>0.8</v>
      </c>
      <c r="O41" s="80">
        <v>1953.52</v>
      </c>
      <c r="P41" s="110">
        <v>2542.97</v>
      </c>
    </row>
    <row r="42" spans="1:16" ht="9">
      <c r="A42" s="76" t="s">
        <v>16</v>
      </c>
      <c r="B42" s="77">
        <v>11.1</v>
      </c>
      <c r="C42" s="78">
        <v>22297.06</v>
      </c>
      <c r="D42" s="78">
        <v>2014.13</v>
      </c>
      <c r="E42" s="78"/>
      <c r="F42" s="77">
        <v>2.2</v>
      </c>
      <c r="G42" s="78">
        <v>11403.5</v>
      </c>
      <c r="H42" s="78">
        <v>5295.39</v>
      </c>
      <c r="I42" s="79"/>
      <c r="J42" s="79">
        <v>8.3</v>
      </c>
      <c r="K42" s="78">
        <v>9823.37</v>
      </c>
      <c r="L42" s="80">
        <v>1186.7</v>
      </c>
      <c r="M42" s="79"/>
      <c r="N42" s="77">
        <v>0.6</v>
      </c>
      <c r="O42" s="80">
        <v>1070.19</v>
      </c>
      <c r="P42" s="110">
        <v>1674.98</v>
      </c>
    </row>
    <row r="43" spans="1:16" ht="9">
      <c r="A43" s="76" t="s">
        <v>132</v>
      </c>
      <c r="B43" s="77">
        <v>15.1</v>
      </c>
      <c r="C43" s="78">
        <v>39286.07</v>
      </c>
      <c r="D43" s="78">
        <v>2595.96</v>
      </c>
      <c r="E43" s="78"/>
      <c r="F43" s="77">
        <v>2.8</v>
      </c>
      <c r="G43" s="78">
        <v>17326.31</v>
      </c>
      <c r="H43" s="78">
        <v>6188.48</v>
      </c>
      <c r="I43" s="79"/>
      <c r="J43" s="79">
        <v>11.1</v>
      </c>
      <c r="K43" s="78">
        <v>20195.53</v>
      </c>
      <c r="L43" s="80">
        <v>1820.08</v>
      </c>
      <c r="M43" s="79"/>
      <c r="N43" s="77">
        <v>1.2</v>
      </c>
      <c r="O43" s="80">
        <v>1764.22</v>
      </c>
      <c r="P43" s="110">
        <v>1425.31</v>
      </c>
    </row>
    <row r="44" spans="1:16" ht="9">
      <c r="A44" s="76" t="s">
        <v>18</v>
      </c>
      <c r="B44" s="77">
        <v>16.4</v>
      </c>
      <c r="C44" s="78">
        <v>42880.92</v>
      </c>
      <c r="D44" s="78">
        <v>2607.4</v>
      </c>
      <c r="E44" s="78"/>
      <c r="F44" s="77">
        <v>4.2</v>
      </c>
      <c r="G44" s="78">
        <v>23379.27</v>
      </c>
      <c r="H44" s="78">
        <v>5529.94</v>
      </c>
      <c r="I44" s="79"/>
      <c r="J44" s="79">
        <v>11.1</v>
      </c>
      <c r="K44" s="78">
        <v>17352.75</v>
      </c>
      <c r="L44" s="80">
        <v>1559.05</v>
      </c>
      <c r="M44" s="79"/>
      <c r="N44" s="77">
        <v>1.1</v>
      </c>
      <c r="O44" s="80">
        <v>2148.9</v>
      </c>
      <c r="P44" s="110">
        <v>1975.55</v>
      </c>
    </row>
    <row r="45" spans="1:16" ht="9">
      <c r="A45" s="76" t="s">
        <v>156</v>
      </c>
      <c r="B45" s="77">
        <v>22.7</v>
      </c>
      <c r="C45" s="78">
        <v>49185.4</v>
      </c>
      <c r="D45" s="78">
        <v>2164.6</v>
      </c>
      <c r="E45" s="78"/>
      <c r="F45" s="77">
        <v>4</v>
      </c>
      <c r="G45" s="78">
        <v>21849.67</v>
      </c>
      <c r="H45" s="78">
        <v>5425.13</v>
      </c>
      <c r="I45" s="79"/>
      <c r="J45" s="79">
        <v>16.1</v>
      </c>
      <c r="K45" s="78">
        <v>22421.93</v>
      </c>
      <c r="L45" s="80">
        <v>1396.69</v>
      </c>
      <c r="M45" s="79"/>
      <c r="N45" s="77">
        <v>2.6</v>
      </c>
      <c r="O45" s="80">
        <v>4913.81</v>
      </c>
      <c r="P45" s="110">
        <v>1860.21</v>
      </c>
    </row>
    <row r="46" spans="1:16" ht="9">
      <c r="A46" s="76" t="s">
        <v>160</v>
      </c>
      <c r="B46" s="77">
        <v>25.4</v>
      </c>
      <c r="C46" s="78">
        <v>57050.72</v>
      </c>
      <c r="D46" s="78">
        <v>2246.51</v>
      </c>
      <c r="E46" s="78"/>
      <c r="F46" s="77">
        <v>4.6</v>
      </c>
      <c r="G46" s="78">
        <v>25162.62</v>
      </c>
      <c r="H46" s="78">
        <v>5428.31</v>
      </c>
      <c r="I46" s="79"/>
      <c r="J46" s="79">
        <v>17</v>
      </c>
      <c r="K46" s="78">
        <v>27133.37</v>
      </c>
      <c r="L46" s="80">
        <v>1599.65</v>
      </c>
      <c r="M46" s="79"/>
      <c r="N46" s="77">
        <v>3.8</v>
      </c>
      <c r="O46" s="80">
        <v>4754.73</v>
      </c>
      <c r="P46" s="110">
        <v>1251.98</v>
      </c>
    </row>
    <row r="47" spans="1:16" ht="9">
      <c r="A47" s="76" t="s">
        <v>166</v>
      </c>
      <c r="B47" s="77">
        <v>28.5</v>
      </c>
      <c r="C47" s="78">
        <v>69962.77</v>
      </c>
      <c r="D47" s="78">
        <v>2452.02</v>
      </c>
      <c r="E47" s="78"/>
      <c r="F47" s="77">
        <v>5</v>
      </c>
      <c r="G47" s="78">
        <v>29645.52</v>
      </c>
      <c r="H47" s="78">
        <v>5976.05</v>
      </c>
      <c r="I47" s="79"/>
      <c r="J47" s="79">
        <v>20.6</v>
      </c>
      <c r="K47" s="78">
        <v>35090.65</v>
      </c>
      <c r="L47" s="80">
        <v>1706.49</v>
      </c>
      <c r="M47" s="79"/>
      <c r="N47" s="77">
        <v>3</v>
      </c>
      <c r="O47" s="80">
        <v>5226.6</v>
      </c>
      <c r="P47" s="110">
        <v>1737.06</v>
      </c>
    </row>
    <row r="48" spans="1:16" ht="9">
      <c r="A48" s="76" t="s">
        <v>172</v>
      </c>
      <c r="B48" s="77">
        <v>52.2</v>
      </c>
      <c r="C48" s="78">
        <v>129758.48</v>
      </c>
      <c r="D48" s="78">
        <v>2486.8</v>
      </c>
      <c r="E48" s="78"/>
      <c r="F48" s="77">
        <v>25.8</v>
      </c>
      <c r="G48" s="78">
        <v>85912.11</v>
      </c>
      <c r="H48" s="78">
        <v>3332.76</v>
      </c>
      <c r="I48" s="79"/>
      <c r="J48" s="79">
        <v>22.8</v>
      </c>
      <c r="K48" s="78">
        <v>36172.76</v>
      </c>
      <c r="L48" s="80">
        <v>1584.86</v>
      </c>
      <c r="M48" s="79"/>
      <c r="N48" s="77">
        <v>3.6</v>
      </c>
      <c r="O48" s="80">
        <v>7673.62</v>
      </c>
      <c r="P48" s="110">
        <v>2145.29</v>
      </c>
    </row>
    <row r="49" spans="1:16" ht="9">
      <c r="A49" s="76" t="s">
        <v>177</v>
      </c>
      <c r="B49" s="77">
        <v>31.8</v>
      </c>
      <c r="C49" s="78">
        <v>82514.57</v>
      </c>
      <c r="D49" s="78">
        <v>2590.73</v>
      </c>
      <c r="E49" s="78"/>
      <c r="F49" s="77">
        <v>7.5</v>
      </c>
      <c r="G49" s="78">
        <v>43312.64</v>
      </c>
      <c r="H49" s="78">
        <v>5798</v>
      </c>
      <c r="I49" s="79"/>
      <c r="J49" s="79">
        <v>21.1</v>
      </c>
      <c r="K49" s="78">
        <v>34822.06</v>
      </c>
      <c r="L49" s="80">
        <v>1648.84</v>
      </c>
      <c r="M49" s="79"/>
      <c r="N49" s="77">
        <v>3.3</v>
      </c>
      <c r="O49" s="80">
        <v>4379.87</v>
      </c>
      <c r="P49" s="110">
        <v>1343.3</v>
      </c>
    </row>
    <row r="50" spans="1:16" ht="9">
      <c r="A50" s="76" t="s">
        <v>180</v>
      </c>
      <c r="B50" s="77">
        <v>27.2</v>
      </c>
      <c r="C50" s="78">
        <v>74515.68</v>
      </c>
      <c r="D50" s="78">
        <v>2736</v>
      </c>
      <c r="E50" s="78"/>
      <c r="F50" s="77">
        <v>7</v>
      </c>
      <c r="G50" s="78">
        <v>41159.64</v>
      </c>
      <c r="H50" s="78">
        <v>5854.79</v>
      </c>
      <c r="I50" s="79"/>
      <c r="J50" s="79">
        <v>17</v>
      </c>
      <c r="K50" s="78">
        <v>28783.15</v>
      </c>
      <c r="L50" s="80">
        <v>1692.95</v>
      </c>
      <c r="M50" s="79"/>
      <c r="N50" s="77">
        <v>3.2</v>
      </c>
      <c r="O50" s="80">
        <v>4572.9</v>
      </c>
      <c r="P50" s="110">
        <v>1427.5</v>
      </c>
    </row>
    <row r="51" spans="1:16" ht="9">
      <c r="A51" s="76" t="s">
        <v>186</v>
      </c>
      <c r="B51" s="77">
        <v>43.6</v>
      </c>
      <c r="C51" s="78">
        <v>115460.34</v>
      </c>
      <c r="D51" s="78">
        <v>2646.66</v>
      </c>
      <c r="E51" s="78"/>
      <c r="F51" s="77">
        <v>15.1</v>
      </c>
      <c r="G51" s="78">
        <v>70853.14</v>
      </c>
      <c r="H51" s="78">
        <v>4699.41</v>
      </c>
      <c r="I51" s="79"/>
      <c r="J51" s="79">
        <v>24.9</v>
      </c>
      <c r="K51" s="78">
        <v>37892.64</v>
      </c>
      <c r="L51" s="80">
        <v>1521.33</v>
      </c>
      <c r="M51" s="79"/>
      <c r="N51" s="77">
        <v>3.6</v>
      </c>
      <c r="O51" s="80">
        <v>6714.57</v>
      </c>
      <c r="P51" s="110">
        <v>1844.48</v>
      </c>
    </row>
    <row r="52" spans="1:16" ht="9">
      <c r="A52" s="76" t="s">
        <v>192</v>
      </c>
      <c r="B52" s="77">
        <v>37.1</v>
      </c>
      <c r="C52" s="78">
        <v>70297.77</v>
      </c>
      <c r="D52" s="78">
        <v>1893.02</v>
      </c>
      <c r="E52" s="78"/>
      <c r="F52" s="77">
        <v>6.7</v>
      </c>
      <c r="G52" s="78">
        <v>32169.62</v>
      </c>
      <c r="H52" s="78">
        <v>4832.82</v>
      </c>
      <c r="I52" s="79"/>
      <c r="J52" s="79">
        <v>28</v>
      </c>
      <c r="K52" s="78">
        <v>34013.55</v>
      </c>
      <c r="L52" s="80">
        <v>1213.42</v>
      </c>
      <c r="M52" s="79"/>
      <c r="N52" s="77">
        <v>2.4</v>
      </c>
      <c r="O52" s="80">
        <v>4114.6</v>
      </c>
      <c r="P52" s="110">
        <v>1680.98</v>
      </c>
    </row>
    <row r="53" spans="1:16" ht="9">
      <c r="A53" s="76" t="s">
        <v>195</v>
      </c>
      <c r="B53" s="77">
        <v>30.1</v>
      </c>
      <c r="C53" s="78">
        <v>81480.89</v>
      </c>
      <c r="D53" s="78">
        <v>2703.07</v>
      </c>
      <c r="E53" s="78"/>
      <c r="F53" s="77">
        <v>5.4</v>
      </c>
      <c r="G53" s="78">
        <v>31273.3</v>
      </c>
      <c r="H53" s="78">
        <v>5840.62</v>
      </c>
      <c r="I53" s="79"/>
      <c r="J53" s="79">
        <v>21.7</v>
      </c>
      <c r="K53" s="78">
        <v>46592.35</v>
      </c>
      <c r="L53" s="80">
        <v>2143.57</v>
      </c>
      <c r="M53" s="79"/>
      <c r="N53" s="77">
        <v>3.1</v>
      </c>
      <c r="O53" s="80">
        <v>3615.24</v>
      </c>
      <c r="P53" s="110">
        <v>1183.99</v>
      </c>
    </row>
    <row r="54" spans="1:16" ht="9">
      <c r="A54" s="76" t="s">
        <v>202</v>
      </c>
      <c r="B54" s="77">
        <v>35.4</v>
      </c>
      <c r="C54" s="78">
        <v>79924.87</v>
      </c>
      <c r="D54" s="78">
        <v>2257.42</v>
      </c>
      <c r="E54" s="78"/>
      <c r="F54" s="77">
        <v>9.1</v>
      </c>
      <c r="G54" s="78">
        <v>45785.55</v>
      </c>
      <c r="H54" s="78">
        <v>5007.54</v>
      </c>
      <c r="I54" s="79"/>
      <c r="J54" s="79">
        <v>23.9</v>
      </c>
      <c r="K54" s="78">
        <v>31009.11</v>
      </c>
      <c r="L54" s="80">
        <v>1300.13</v>
      </c>
      <c r="M54" s="79"/>
      <c r="N54" s="77">
        <v>2.4</v>
      </c>
      <c r="O54" s="80">
        <v>3130.21</v>
      </c>
      <c r="P54" s="110">
        <v>1298.21</v>
      </c>
    </row>
    <row r="55" spans="1:16" ht="9">
      <c r="A55" s="76" t="s">
        <v>212</v>
      </c>
      <c r="B55" s="77">
        <v>30.9</v>
      </c>
      <c r="C55" s="78">
        <v>67125.92</v>
      </c>
      <c r="D55" s="78">
        <v>2171.91</v>
      </c>
      <c r="E55" s="78"/>
      <c r="F55" s="77">
        <v>10.7</v>
      </c>
      <c r="G55" s="78">
        <v>43135.77</v>
      </c>
      <c r="H55" s="78">
        <v>4025.54</v>
      </c>
      <c r="I55" s="79"/>
      <c r="J55" s="79">
        <v>19.2</v>
      </c>
      <c r="K55" s="78">
        <v>22934.73</v>
      </c>
      <c r="L55" s="80">
        <v>1192.85</v>
      </c>
      <c r="M55" s="79"/>
      <c r="N55" s="77">
        <v>1</v>
      </c>
      <c r="O55" s="80">
        <v>1055.42</v>
      </c>
      <c r="P55" s="110">
        <v>1094.75</v>
      </c>
    </row>
    <row r="56" spans="1:16" ht="9">
      <c r="A56" s="76" t="s">
        <v>218</v>
      </c>
      <c r="B56" s="77">
        <v>16.7</v>
      </c>
      <c r="C56" s="78">
        <v>37193.55</v>
      </c>
      <c r="D56" s="78">
        <v>2228.76</v>
      </c>
      <c r="E56" s="78"/>
      <c r="F56" s="77">
        <v>3.8</v>
      </c>
      <c r="G56" s="78">
        <v>17197.99</v>
      </c>
      <c r="H56" s="78">
        <v>4565.39</v>
      </c>
      <c r="I56" s="79"/>
      <c r="J56" s="79">
        <v>11.6</v>
      </c>
      <c r="K56" s="78">
        <v>18244.33</v>
      </c>
      <c r="L56" s="80">
        <v>1578.86</v>
      </c>
      <c r="M56" s="79"/>
      <c r="N56" s="77">
        <v>1.4</v>
      </c>
      <c r="O56" s="80">
        <v>1751.23</v>
      </c>
      <c r="P56" s="110">
        <v>1282.38</v>
      </c>
    </row>
    <row r="57" spans="1:16" ht="6" customHeight="1">
      <c r="A57" s="76"/>
      <c r="B57" s="77"/>
      <c r="C57" s="78"/>
      <c r="D57" s="78"/>
      <c r="E57" s="78"/>
      <c r="F57" s="77"/>
      <c r="G57" s="78"/>
      <c r="H57" s="78"/>
      <c r="I57" s="79"/>
      <c r="J57" s="79"/>
      <c r="K57" s="78"/>
      <c r="L57" s="80"/>
      <c r="M57" s="79"/>
      <c r="N57" s="77"/>
      <c r="O57" s="80"/>
      <c r="P57" s="110"/>
    </row>
    <row r="58" spans="1:16" ht="9">
      <c r="A58" s="64" t="s">
        <v>31</v>
      </c>
      <c r="B58" s="88">
        <v>28.3</v>
      </c>
      <c r="C58" s="68">
        <v>68008.94</v>
      </c>
      <c r="D58" s="68">
        <v>2405.25</v>
      </c>
      <c r="E58" s="68"/>
      <c r="F58" s="88">
        <v>9.4</v>
      </c>
      <c r="G58" s="68">
        <v>38510.44</v>
      </c>
      <c r="H58" s="68">
        <v>4087.66</v>
      </c>
      <c r="I58" s="89"/>
      <c r="J58" s="89">
        <v>16.8</v>
      </c>
      <c r="K58" s="68">
        <v>25735.19</v>
      </c>
      <c r="L58" s="90">
        <v>1527.46</v>
      </c>
      <c r="M58" s="89"/>
      <c r="N58" s="88">
        <v>2</v>
      </c>
      <c r="O58" s="90">
        <v>3763.31</v>
      </c>
      <c r="P58" s="111">
        <v>1876.28</v>
      </c>
    </row>
    <row r="59" spans="1:16" ht="6" customHeight="1">
      <c r="A59" s="107"/>
      <c r="B59" s="108"/>
      <c r="C59" s="109"/>
      <c r="D59" s="109"/>
      <c r="E59" s="109"/>
      <c r="F59" s="108"/>
      <c r="G59" s="109"/>
      <c r="H59" s="109"/>
      <c r="I59" s="109"/>
      <c r="J59" s="108"/>
      <c r="K59" s="109"/>
      <c r="L59" s="109"/>
      <c r="M59" s="109"/>
      <c r="N59" s="108"/>
      <c r="O59" s="109"/>
      <c r="P59" s="109"/>
    </row>
    <row r="60" spans="1:16" ht="9">
      <c r="A60" s="113"/>
      <c r="B60" s="155" t="s">
        <v>246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</row>
    <row r="61" spans="1:16" ht="6" customHeight="1">
      <c r="A61" s="107"/>
      <c r="B61" s="108"/>
      <c r="C61" s="109"/>
      <c r="D61" s="109"/>
      <c r="E61" s="109"/>
      <c r="F61" s="108"/>
      <c r="G61" s="109"/>
      <c r="H61" s="109"/>
      <c r="I61" s="109"/>
      <c r="J61" s="108"/>
      <c r="K61" s="109"/>
      <c r="L61" s="109"/>
      <c r="M61" s="109"/>
      <c r="N61" s="108"/>
      <c r="O61" s="109"/>
      <c r="P61" s="109"/>
    </row>
    <row r="62" spans="1:16" ht="9">
      <c r="A62" s="76" t="s">
        <v>86</v>
      </c>
      <c r="B62" s="77">
        <v>14</v>
      </c>
      <c r="C62" s="78">
        <v>29376.26</v>
      </c>
      <c r="D62" s="78">
        <v>2103.57</v>
      </c>
      <c r="E62" s="78"/>
      <c r="F62" s="77">
        <v>3.3</v>
      </c>
      <c r="G62" s="78">
        <v>14054.26</v>
      </c>
      <c r="H62" s="78">
        <v>4238.6</v>
      </c>
      <c r="I62" s="79"/>
      <c r="J62" s="79">
        <v>10.1</v>
      </c>
      <c r="K62" s="78">
        <v>14462.18</v>
      </c>
      <c r="L62" s="80">
        <v>1426.21</v>
      </c>
      <c r="M62" s="79"/>
      <c r="N62" s="77">
        <v>0.5</v>
      </c>
      <c r="O62" s="80">
        <v>859.83</v>
      </c>
      <c r="P62" s="110">
        <v>1689.7</v>
      </c>
    </row>
    <row r="63" spans="1:16" ht="9">
      <c r="A63" s="76" t="s">
        <v>243</v>
      </c>
      <c r="B63" s="77">
        <v>8.7</v>
      </c>
      <c r="C63" s="78">
        <v>18072.62</v>
      </c>
      <c r="D63" s="78">
        <v>2086.66</v>
      </c>
      <c r="E63" s="78"/>
      <c r="F63" s="77">
        <v>1.8</v>
      </c>
      <c r="G63" s="78">
        <v>8034.48</v>
      </c>
      <c r="H63" s="78">
        <v>4360</v>
      </c>
      <c r="I63" s="79"/>
      <c r="J63" s="79">
        <v>6.6</v>
      </c>
      <c r="K63" s="78">
        <v>9737.97</v>
      </c>
      <c r="L63" s="81">
        <v>1475.02</v>
      </c>
      <c r="M63" s="82"/>
      <c r="N63" s="77">
        <v>0.2</v>
      </c>
      <c r="O63" s="80">
        <v>300.17</v>
      </c>
      <c r="P63" s="110">
        <v>1387.59</v>
      </c>
    </row>
    <row r="64" spans="1:16" ht="9">
      <c r="A64" s="76" t="s">
        <v>106</v>
      </c>
      <c r="B64" s="77">
        <v>26.7</v>
      </c>
      <c r="C64" s="78">
        <v>76238.7</v>
      </c>
      <c r="D64" s="78">
        <v>2851.01</v>
      </c>
      <c r="E64" s="78"/>
      <c r="F64" s="77">
        <v>14.2</v>
      </c>
      <c r="G64" s="78">
        <v>51471.67</v>
      </c>
      <c r="H64" s="78">
        <v>3612.88</v>
      </c>
      <c r="I64" s="79"/>
      <c r="J64" s="79">
        <v>11.5</v>
      </c>
      <c r="K64" s="78">
        <v>21397.05</v>
      </c>
      <c r="L64" s="80">
        <v>1867.33</v>
      </c>
      <c r="M64" s="79"/>
      <c r="N64" s="77">
        <v>1</v>
      </c>
      <c r="O64" s="80">
        <v>3369.98</v>
      </c>
      <c r="P64" s="110">
        <v>3254.21</v>
      </c>
    </row>
    <row r="65" spans="1:16" ht="9">
      <c r="A65" s="76" t="s">
        <v>42</v>
      </c>
      <c r="B65" s="77">
        <v>5</v>
      </c>
      <c r="C65" s="78">
        <v>14947.86</v>
      </c>
      <c r="D65" s="78">
        <v>2983.28</v>
      </c>
      <c r="E65" s="78"/>
      <c r="F65" s="77">
        <v>0.9</v>
      </c>
      <c r="G65" s="78">
        <v>7665.64</v>
      </c>
      <c r="H65" s="78">
        <v>8369.96</v>
      </c>
      <c r="I65" s="79"/>
      <c r="J65" s="79">
        <v>3.9</v>
      </c>
      <c r="K65" s="78">
        <v>7019.32</v>
      </c>
      <c r="L65" s="80">
        <v>1781.16</v>
      </c>
      <c r="M65" s="79"/>
      <c r="N65" s="77">
        <v>0.2</v>
      </c>
      <c r="O65" s="80">
        <v>262.91</v>
      </c>
      <c r="P65" s="110">
        <v>1709.25</v>
      </c>
    </row>
    <row r="66" spans="1:16" ht="9">
      <c r="A66" s="83" t="s">
        <v>244</v>
      </c>
      <c r="B66" s="84">
        <v>5.1</v>
      </c>
      <c r="C66" s="85">
        <v>15315.8</v>
      </c>
      <c r="D66" s="85">
        <v>2976.92</v>
      </c>
      <c r="E66" s="85"/>
      <c r="F66" s="84">
        <v>0.7</v>
      </c>
      <c r="G66" s="85">
        <v>7622.45</v>
      </c>
      <c r="H66" s="85">
        <v>11689.5</v>
      </c>
      <c r="I66" s="86"/>
      <c r="J66" s="86">
        <v>4.4</v>
      </c>
      <c r="K66" s="85">
        <v>7439.29</v>
      </c>
      <c r="L66" s="87">
        <v>1703.26</v>
      </c>
      <c r="M66" s="86"/>
      <c r="N66" s="84">
        <v>0.1</v>
      </c>
      <c r="O66" s="87">
        <v>254.07</v>
      </c>
      <c r="P66" s="110">
        <v>2031.18</v>
      </c>
    </row>
    <row r="67" spans="1:16" ht="9">
      <c r="A67" s="83" t="s">
        <v>14</v>
      </c>
      <c r="B67" s="84">
        <v>4.9</v>
      </c>
      <c r="C67" s="85">
        <v>14593.96</v>
      </c>
      <c r="D67" s="85">
        <v>2989.73</v>
      </c>
      <c r="E67" s="85"/>
      <c r="F67" s="84">
        <v>1.2</v>
      </c>
      <c r="G67" s="85">
        <v>7707.18</v>
      </c>
      <c r="H67" s="85">
        <v>6589.83</v>
      </c>
      <c r="I67" s="86"/>
      <c r="J67" s="86">
        <v>3.5</v>
      </c>
      <c r="K67" s="85">
        <v>6615.38</v>
      </c>
      <c r="L67" s="87">
        <v>1873.85</v>
      </c>
      <c r="M67" s="86"/>
      <c r="N67" s="84">
        <v>0.2</v>
      </c>
      <c r="O67" s="87">
        <v>271.41</v>
      </c>
      <c r="P67" s="110">
        <v>1495.8</v>
      </c>
    </row>
    <row r="68" spans="1:16" ht="9">
      <c r="A68" s="76" t="s">
        <v>120</v>
      </c>
      <c r="B68" s="77">
        <v>8.6</v>
      </c>
      <c r="C68" s="78">
        <v>29019.36</v>
      </c>
      <c r="D68" s="78">
        <v>3383.13</v>
      </c>
      <c r="E68" s="78"/>
      <c r="F68" s="77">
        <v>2.1</v>
      </c>
      <c r="G68" s="78">
        <v>15590.36</v>
      </c>
      <c r="H68" s="78">
        <v>7389.68</v>
      </c>
      <c r="I68" s="79"/>
      <c r="J68" s="79">
        <v>6</v>
      </c>
      <c r="K68" s="78">
        <v>11960.08</v>
      </c>
      <c r="L68" s="80">
        <v>2008.3</v>
      </c>
      <c r="M68" s="79"/>
      <c r="N68" s="77">
        <v>0.5</v>
      </c>
      <c r="O68" s="80">
        <v>1468.92</v>
      </c>
      <c r="P68" s="110">
        <v>2865.53</v>
      </c>
    </row>
    <row r="69" spans="1:16" ht="9">
      <c r="A69" s="76" t="s">
        <v>16</v>
      </c>
      <c r="B69" s="77">
        <v>9.5</v>
      </c>
      <c r="C69" s="78">
        <v>21542.48</v>
      </c>
      <c r="D69" s="78">
        <v>2263.06</v>
      </c>
      <c r="E69" s="78"/>
      <c r="F69" s="77">
        <v>1.6</v>
      </c>
      <c r="G69" s="78">
        <v>9768.53</v>
      </c>
      <c r="H69" s="78">
        <v>6037.38</v>
      </c>
      <c r="I69" s="79"/>
      <c r="J69" s="79">
        <v>7.4</v>
      </c>
      <c r="K69" s="78">
        <v>10721.69</v>
      </c>
      <c r="L69" s="80">
        <v>1445.05</v>
      </c>
      <c r="M69" s="79"/>
      <c r="N69" s="77">
        <v>0.5</v>
      </c>
      <c r="O69" s="80">
        <v>1052.27</v>
      </c>
      <c r="P69" s="110">
        <v>2184.9</v>
      </c>
    </row>
    <row r="70" spans="1:16" ht="9">
      <c r="A70" s="76" t="s">
        <v>132</v>
      </c>
      <c r="B70" s="77">
        <v>12.2</v>
      </c>
      <c r="C70" s="78">
        <v>21218.22</v>
      </c>
      <c r="D70" s="78">
        <v>1742.85</v>
      </c>
      <c r="E70" s="78"/>
      <c r="F70" s="77">
        <v>2.8</v>
      </c>
      <c r="G70" s="78">
        <v>10006.9</v>
      </c>
      <c r="H70" s="78">
        <v>3623.85</v>
      </c>
      <c r="I70" s="79"/>
      <c r="J70" s="79">
        <v>9</v>
      </c>
      <c r="K70" s="78">
        <v>10716.95</v>
      </c>
      <c r="L70" s="80">
        <v>1189.78</v>
      </c>
      <c r="M70" s="79"/>
      <c r="N70" s="77">
        <v>0.4</v>
      </c>
      <c r="O70" s="80">
        <v>494.38</v>
      </c>
      <c r="P70" s="110">
        <v>1219.17</v>
      </c>
    </row>
    <row r="71" spans="1:16" ht="9">
      <c r="A71" s="76" t="s">
        <v>18</v>
      </c>
      <c r="B71" s="77">
        <v>15.1</v>
      </c>
      <c r="C71" s="78">
        <v>44732.29</v>
      </c>
      <c r="D71" s="78">
        <v>2958.33</v>
      </c>
      <c r="E71" s="78"/>
      <c r="F71" s="77">
        <v>4.6</v>
      </c>
      <c r="G71" s="78">
        <v>27295.93</v>
      </c>
      <c r="H71" s="78">
        <v>5928.41</v>
      </c>
      <c r="I71" s="79"/>
      <c r="J71" s="79">
        <v>9.9</v>
      </c>
      <c r="K71" s="78">
        <v>16099.32</v>
      </c>
      <c r="L71" s="80">
        <v>1630.42</v>
      </c>
      <c r="M71" s="79"/>
      <c r="N71" s="77">
        <v>0.6</v>
      </c>
      <c r="O71" s="80">
        <v>1337.04</v>
      </c>
      <c r="P71" s="110">
        <v>2082.1</v>
      </c>
    </row>
    <row r="72" spans="1:16" ht="9">
      <c r="A72" s="76" t="s">
        <v>156</v>
      </c>
      <c r="B72" s="77">
        <v>19.5</v>
      </c>
      <c r="C72" s="78">
        <v>45844.16</v>
      </c>
      <c r="D72" s="78">
        <v>2350.72</v>
      </c>
      <c r="E72" s="78"/>
      <c r="F72" s="77">
        <v>4</v>
      </c>
      <c r="G72" s="78">
        <v>21656.96</v>
      </c>
      <c r="H72" s="78">
        <v>5388.63</v>
      </c>
      <c r="I72" s="79"/>
      <c r="J72" s="79">
        <v>13.6</v>
      </c>
      <c r="K72" s="78">
        <v>20247.25</v>
      </c>
      <c r="L72" s="80">
        <v>1490.81</v>
      </c>
      <c r="M72" s="79"/>
      <c r="N72" s="77">
        <v>1.9</v>
      </c>
      <c r="O72" s="80">
        <v>3939.95</v>
      </c>
      <c r="P72" s="110">
        <v>2071.74</v>
      </c>
    </row>
    <row r="73" spans="1:16" ht="9">
      <c r="A73" s="76" t="s">
        <v>160</v>
      </c>
      <c r="B73" s="77">
        <v>22.6</v>
      </c>
      <c r="C73" s="78">
        <v>58404.05</v>
      </c>
      <c r="D73" s="78">
        <v>2585.17</v>
      </c>
      <c r="E73" s="78"/>
      <c r="F73" s="77">
        <v>4.3</v>
      </c>
      <c r="G73" s="78">
        <v>27346.03</v>
      </c>
      <c r="H73" s="78">
        <v>6401.76</v>
      </c>
      <c r="I73" s="79"/>
      <c r="J73" s="79">
        <v>15.3</v>
      </c>
      <c r="K73" s="78">
        <v>24302.48</v>
      </c>
      <c r="L73" s="80">
        <v>1587.73</v>
      </c>
      <c r="M73" s="79"/>
      <c r="N73" s="77">
        <v>3</v>
      </c>
      <c r="O73" s="80">
        <v>6755.54</v>
      </c>
      <c r="P73" s="110">
        <v>2241.49</v>
      </c>
    </row>
    <row r="74" spans="1:16" ht="9">
      <c r="A74" s="76" t="s">
        <v>166</v>
      </c>
      <c r="B74" s="77">
        <v>24.7</v>
      </c>
      <c r="C74" s="78">
        <v>66242.76</v>
      </c>
      <c r="D74" s="78">
        <v>2678.27</v>
      </c>
      <c r="E74" s="78"/>
      <c r="F74" s="77">
        <v>5</v>
      </c>
      <c r="G74" s="78">
        <v>30441.31</v>
      </c>
      <c r="H74" s="78">
        <v>6041.45</v>
      </c>
      <c r="I74" s="79"/>
      <c r="J74" s="79">
        <v>17.7</v>
      </c>
      <c r="K74" s="78">
        <v>32372.74</v>
      </c>
      <c r="L74" s="80">
        <v>1828.16</v>
      </c>
      <c r="M74" s="79"/>
      <c r="N74" s="77">
        <v>2</v>
      </c>
      <c r="O74" s="80">
        <v>3428.71</v>
      </c>
      <c r="P74" s="110">
        <v>1725.7</v>
      </c>
    </row>
    <row r="75" spans="1:16" ht="9">
      <c r="A75" s="76" t="s">
        <v>172</v>
      </c>
      <c r="B75" s="77">
        <v>45.3</v>
      </c>
      <c r="C75" s="78">
        <v>126496.95</v>
      </c>
      <c r="D75" s="78">
        <v>2793.75</v>
      </c>
      <c r="E75" s="78"/>
      <c r="F75" s="77">
        <v>25.2</v>
      </c>
      <c r="G75" s="78">
        <v>89783.53</v>
      </c>
      <c r="H75" s="78">
        <v>3568.73</v>
      </c>
      <c r="I75" s="79"/>
      <c r="J75" s="79">
        <v>17.8</v>
      </c>
      <c r="K75" s="78">
        <v>31760.3</v>
      </c>
      <c r="L75" s="80">
        <v>1788.86</v>
      </c>
      <c r="M75" s="79"/>
      <c r="N75" s="77">
        <v>2.4</v>
      </c>
      <c r="O75" s="80">
        <v>4953.12</v>
      </c>
      <c r="P75" s="110">
        <v>2093.81</v>
      </c>
    </row>
    <row r="76" spans="1:16" ht="9">
      <c r="A76" s="76" t="s">
        <v>177</v>
      </c>
      <c r="B76" s="77">
        <v>28.2</v>
      </c>
      <c r="C76" s="78">
        <v>85535.9</v>
      </c>
      <c r="D76" s="78">
        <v>3034.94</v>
      </c>
      <c r="E76" s="78"/>
      <c r="F76" s="77">
        <v>6.7</v>
      </c>
      <c r="G76" s="78">
        <v>43356.06</v>
      </c>
      <c r="H76" s="78">
        <v>6452.41</v>
      </c>
      <c r="I76" s="79"/>
      <c r="J76" s="79">
        <v>19.3</v>
      </c>
      <c r="K76" s="78">
        <v>38783.96</v>
      </c>
      <c r="L76" s="80">
        <v>2010.17</v>
      </c>
      <c r="M76" s="79"/>
      <c r="N76" s="77">
        <v>2.2</v>
      </c>
      <c r="O76" s="80">
        <v>3395.88</v>
      </c>
      <c r="P76" s="110">
        <v>1564.51</v>
      </c>
    </row>
    <row r="77" spans="1:16" ht="9">
      <c r="A77" s="76" t="s">
        <v>180</v>
      </c>
      <c r="B77" s="77">
        <v>25.1</v>
      </c>
      <c r="C77" s="78">
        <v>59921.32</v>
      </c>
      <c r="D77" s="78">
        <v>2385.48</v>
      </c>
      <c r="E77" s="78"/>
      <c r="F77" s="77">
        <v>6</v>
      </c>
      <c r="G77" s="78">
        <v>27702.82</v>
      </c>
      <c r="H77" s="78">
        <v>4649.69</v>
      </c>
      <c r="I77" s="79"/>
      <c r="J77" s="79">
        <v>16.9</v>
      </c>
      <c r="K77" s="78">
        <v>29304.05</v>
      </c>
      <c r="L77" s="80">
        <v>1733.09</v>
      </c>
      <c r="M77" s="79"/>
      <c r="N77" s="77">
        <v>2.3</v>
      </c>
      <c r="O77" s="80">
        <v>2914.44</v>
      </c>
      <c r="P77" s="110">
        <v>1293.81</v>
      </c>
    </row>
    <row r="78" spans="1:16" ht="9">
      <c r="A78" s="76" t="s">
        <v>186</v>
      </c>
      <c r="B78" s="77">
        <v>39.8</v>
      </c>
      <c r="C78" s="78">
        <v>117830.99</v>
      </c>
      <c r="D78" s="78">
        <v>2963.41</v>
      </c>
      <c r="E78" s="78"/>
      <c r="F78" s="77">
        <v>13.8</v>
      </c>
      <c r="G78" s="78">
        <v>66422.45</v>
      </c>
      <c r="H78" s="78">
        <v>4820.43</v>
      </c>
      <c r="I78" s="79"/>
      <c r="J78" s="79">
        <v>22.9</v>
      </c>
      <c r="K78" s="78">
        <v>36823.72</v>
      </c>
      <c r="L78" s="80">
        <v>1606.27</v>
      </c>
      <c r="M78" s="79"/>
      <c r="N78" s="77">
        <v>3.1</v>
      </c>
      <c r="O78" s="80">
        <v>14584.82</v>
      </c>
      <c r="P78" s="110">
        <v>4770.04</v>
      </c>
    </row>
    <row r="79" spans="1:16" ht="9">
      <c r="A79" s="76" t="s">
        <v>192</v>
      </c>
      <c r="B79" s="77">
        <v>32.3</v>
      </c>
      <c r="C79" s="78">
        <v>63391.72</v>
      </c>
      <c r="D79" s="78">
        <v>1959.96</v>
      </c>
      <c r="E79" s="78"/>
      <c r="F79" s="77">
        <v>6.4</v>
      </c>
      <c r="G79" s="78">
        <v>31628.82</v>
      </c>
      <c r="H79" s="78">
        <v>4935.21</v>
      </c>
      <c r="I79" s="79"/>
      <c r="J79" s="79">
        <v>24.1</v>
      </c>
      <c r="K79" s="78">
        <v>29239.83</v>
      </c>
      <c r="L79" s="80">
        <v>1211.24</v>
      </c>
      <c r="M79" s="79"/>
      <c r="N79" s="77">
        <v>1.8</v>
      </c>
      <c r="O79" s="80">
        <v>2523.07</v>
      </c>
      <c r="P79" s="110">
        <v>1406.27</v>
      </c>
    </row>
    <row r="80" spans="1:16" ht="9">
      <c r="A80" s="76" t="s">
        <v>195</v>
      </c>
      <c r="B80" s="77">
        <v>25.6</v>
      </c>
      <c r="C80" s="78">
        <v>56458.18</v>
      </c>
      <c r="D80" s="78">
        <v>2208.94</v>
      </c>
      <c r="E80" s="78"/>
      <c r="F80" s="77">
        <v>4.3</v>
      </c>
      <c r="G80" s="78">
        <v>22104.49</v>
      </c>
      <c r="H80" s="78">
        <v>5182.88</v>
      </c>
      <c r="I80" s="79"/>
      <c r="J80" s="79">
        <v>19</v>
      </c>
      <c r="K80" s="78">
        <v>31518.28</v>
      </c>
      <c r="L80" s="80">
        <v>1654.8</v>
      </c>
      <c r="M80" s="79"/>
      <c r="N80" s="77">
        <v>2.2</v>
      </c>
      <c r="O80" s="80">
        <v>2835.4</v>
      </c>
      <c r="P80" s="110">
        <v>1261.61</v>
      </c>
    </row>
    <row r="81" spans="1:16" ht="9">
      <c r="A81" s="76" t="s">
        <v>202</v>
      </c>
      <c r="B81" s="77">
        <v>35</v>
      </c>
      <c r="C81" s="78">
        <v>83797.08</v>
      </c>
      <c r="D81" s="78">
        <v>2397.08</v>
      </c>
      <c r="E81" s="78"/>
      <c r="F81" s="77">
        <v>8.7</v>
      </c>
      <c r="G81" s="78">
        <v>42626.31</v>
      </c>
      <c r="H81" s="78">
        <v>4872.12</v>
      </c>
      <c r="I81" s="79"/>
      <c r="J81" s="79">
        <v>24.5</v>
      </c>
      <c r="K81" s="78">
        <v>38754.11</v>
      </c>
      <c r="L81" s="80">
        <v>1584.79</v>
      </c>
      <c r="M81" s="79"/>
      <c r="N81" s="77">
        <v>1.8</v>
      </c>
      <c r="O81" s="80">
        <v>2416.66</v>
      </c>
      <c r="P81" s="110">
        <v>1376.85</v>
      </c>
    </row>
    <row r="82" spans="1:16" ht="9">
      <c r="A82" s="76" t="s">
        <v>212</v>
      </c>
      <c r="B82" s="77">
        <v>28.4</v>
      </c>
      <c r="C82" s="78">
        <v>62591.04</v>
      </c>
      <c r="D82" s="78">
        <v>2205.87</v>
      </c>
      <c r="E82" s="78"/>
      <c r="F82" s="77">
        <v>10.6</v>
      </c>
      <c r="G82" s="78">
        <v>41064.77</v>
      </c>
      <c r="H82" s="78">
        <v>3873.14</v>
      </c>
      <c r="I82" s="79"/>
      <c r="J82" s="79">
        <v>17</v>
      </c>
      <c r="K82" s="78">
        <v>20534.6</v>
      </c>
      <c r="L82" s="80">
        <v>1209.96</v>
      </c>
      <c r="M82" s="79"/>
      <c r="N82" s="77">
        <v>0.8</v>
      </c>
      <c r="O82" s="80">
        <v>991.67</v>
      </c>
      <c r="P82" s="110">
        <v>1238.19</v>
      </c>
    </row>
    <row r="83" spans="1:16" ht="9">
      <c r="A83" s="76" t="s">
        <v>218</v>
      </c>
      <c r="B83" s="77">
        <v>15.1</v>
      </c>
      <c r="C83" s="78">
        <v>33165.52</v>
      </c>
      <c r="D83" s="78">
        <v>2202.86</v>
      </c>
      <c r="E83" s="78"/>
      <c r="F83" s="77">
        <v>3.2</v>
      </c>
      <c r="G83" s="78">
        <v>13491.05</v>
      </c>
      <c r="H83" s="78">
        <v>4226.47</v>
      </c>
      <c r="I83" s="79"/>
      <c r="J83" s="79">
        <v>10.8</v>
      </c>
      <c r="K83" s="78">
        <v>18428.66</v>
      </c>
      <c r="L83" s="80">
        <v>1708.17</v>
      </c>
      <c r="M83" s="79"/>
      <c r="N83" s="77">
        <v>1.1</v>
      </c>
      <c r="O83" s="80">
        <v>1245.81</v>
      </c>
      <c r="P83" s="110">
        <v>1158.83</v>
      </c>
    </row>
    <row r="84" spans="1:16" ht="6" customHeight="1">
      <c r="A84" s="76"/>
      <c r="B84" s="77"/>
      <c r="C84" s="78"/>
      <c r="D84" s="78"/>
      <c r="E84" s="78"/>
      <c r="F84" s="77"/>
      <c r="G84" s="78"/>
      <c r="H84" s="78"/>
      <c r="I84" s="79"/>
      <c r="J84" s="79"/>
      <c r="K84" s="78"/>
      <c r="L84" s="80"/>
      <c r="M84" s="79"/>
      <c r="N84" s="77"/>
      <c r="O84" s="80"/>
      <c r="P84" s="110"/>
    </row>
    <row r="85" spans="1:16" ht="9" customHeight="1">
      <c r="A85" s="64" t="s">
        <v>31</v>
      </c>
      <c r="B85" s="88">
        <v>25.3</v>
      </c>
      <c r="C85" s="68">
        <v>66228.24</v>
      </c>
      <c r="D85" s="68">
        <v>2620.31</v>
      </c>
      <c r="E85" s="68"/>
      <c r="F85" s="88">
        <v>9.2</v>
      </c>
      <c r="G85" s="68">
        <v>39353.36</v>
      </c>
      <c r="H85" s="68">
        <v>4255.35</v>
      </c>
      <c r="I85" s="89"/>
      <c r="J85" s="89">
        <v>14.6</v>
      </c>
      <c r="K85" s="68">
        <v>23200.14</v>
      </c>
      <c r="L85" s="90">
        <v>1587.4</v>
      </c>
      <c r="M85" s="89"/>
      <c r="N85" s="88">
        <v>1.4</v>
      </c>
      <c r="O85" s="90">
        <v>3674.75</v>
      </c>
      <c r="P85" s="111">
        <v>2602.93</v>
      </c>
    </row>
    <row r="86" spans="1:16" ht="6" customHeight="1">
      <c r="A86" s="113"/>
      <c r="B86" s="114"/>
      <c r="C86" s="115"/>
      <c r="D86" s="115"/>
      <c r="E86" s="115"/>
      <c r="F86" s="114"/>
      <c r="G86" s="115"/>
      <c r="H86" s="115"/>
      <c r="I86" s="115"/>
      <c r="J86" s="114"/>
      <c r="K86" s="115"/>
      <c r="L86" s="115"/>
      <c r="M86" s="115"/>
      <c r="N86" s="114"/>
      <c r="O86" s="115"/>
      <c r="P86" s="115"/>
    </row>
    <row r="87" spans="1:16" ht="9">
      <c r="A87" s="107"/>
      <c r="B87" s="155" t="s">
        <v>247</v>
      </c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</row>
    <row r="88" spans="1:16" ht="6" customHeight="1">
      <c r="A88" s="107"/>
      <c r="B88" s="108"/>
      <c r="C88" s="109"/>
      <c r="D88" s="109"/>
      <c r="E88" s="109"/>
      <c r="F88" s="108"/>
      <c r="G88" s="109"/>
      <c r="H88" s="109"/>
      <c r="I88" s="109"/>
      <c r="J88" s="108"/>
      <c r="K88" s="109"/>
      <c r="L88" s="109"/>
      <c r="M88" s="109"/>
      <c r="N88" s="108"/>
      <c r="O88" s="109"/>
      <c r="P88" s="109"/>
    </row>
    <row r="89" spans="1:16" ht="9">
      <c r="A89" s="76" t="s">
        <v>86</v>
      </c>
      <c r="B89" s="77">
        <v>15.6</v>
      </c>
      <c r="C89" s="78">
        <v>32620.44</v>
      </c>
      <c r="D89" s="78">
        <v>2093.27</v>
      </c>
      <c r="E89" s="78"/>
      <c r="F89" s="77">
        <v>3.2</v>
      </c>
      <c r="G89" s="78">
        <v>15415.63</v>
      </c>
      <c r="H89" s="78">
        <v>4794.59</v>
      </c>
      <c r="I89" s="79"/>
      <c r="J89" s="79">
        <v>11.7</v>
      </c>
      <c r="K89" s="78">
        <v>15953.19</v>
      </c>
      <c r="L89" s="80">
        <v>1361.48</v>
      </c>
      <c r="M89" s="79"/>
      <c r="N89" s="77">
        <v>0.7</v>
      </c>
      <c r="O89" s="80">
        <v>1251.62</v>
      </c>
      <c r="P89" s="110">
        <v>1923.44</v>
      </c>
    </row>
    <row r="90" spans="1:16" ht="9">
      <c r="A90" s="76" t="s">
        <v>243</v>
      </c>
      <c r="B90" s="77">
        <v>10.5</v>
      </c>
      <c r="C90" s="78">
        <v>21846.48</v>
      </c>
      <c r="D90" s="78">
        <v>2077.13</v>
      </c>
      <c r="E90" s="78"/>
      <c r="F90" s="77">
        <v>1.8</v>
      </c>
      <c r="G90" s="78">
        <v>7431.17</v>
      </c>
      <c r="H90" s="78">
        <v>4160.76</v>
      </c>
      <c r="I90" s="79"/>
      <c r="J90" s="79">
        <v>8.5</v>
      </c>
      <c r="K90" s="78">
        <v>13827.21</v>
      </c>
      <c r="L90" s="81">
        <v>1631.03</v>
      </c>
      <c r="M90" s="82"/>
      <c r="N90" s="77">
        <v>0.3</v>
      </c>
      <c r="O90" s="80">
        <v>588.11</v>
      </c>
      <c r="P90" s="110">
        <v>2315.28</v>
      </c>
    </row>
    <row r="91" spans="1:16" ht="9">
      <c r="A91" s="76" t="s">
        <v>106</v>
      </c>
      <c r="B91" s="77">
        <v>25.1</v>
      </c>
      <c r="C91" s="78">
        <v>80623.51</v>
      </c>
      <c r="D91" s="78">
        <v>3206.59</v>
      </c>
      <c r="E91" s="78"/>
      <c r="F91" s="77">
        <v>12.1</v>
      </c>
      <c r="G91" s="78">
        <v>52078.97</v>
      </c>
      <c r="H91" s="78">
        <v>4314.55</v>
      </c>
      <c r="I91" s="79"/>
      <c r="J91" s="79">
        <v>12.3</v>
      </c>
      <c r="K91" s="78">
        <v>26018.3</v>
      </c>
      <c r="L91" s="80">
        <v>2117.01</v>
      </c>
      <c r="M91" s="79"/>
      <c r="N91" s="77">
        <v>0.8</v>
      </c>
      <c r="O91" s="80">
        <v>2526.24</v>
      </c>
      <c r="P91" s="110">
        <v>3228.5</v>
      </c>
    </row>
    <row r="92" spans="1:16" ht="9">
      <c r="A92" s="76" t="s">
        <v>42</v>
      </c>
      <c r="B92" s="77">
        <v>4.5</v>
      </c>
      <c r="C92" s="78">
        <v>17919.48</v>
      </c>
      <c r="D92" s="78">
        <v>3960.01</v>
      </c>
      <c r="E92" s="78"/>
      <c r="F92" s="77">
        <v>1</v>
      </c>
      <c r="G92" s="78">
        <v>9757.21</v>
      </c>
      <c r="H92" s="78">
        <v>10121.64</v>
      </c>
      <c r="I92" s="79"/>
      <c r="J92" s="79">
        <v>3.4</v>
      </c>
      <c r="K92" s="78">
        <v>7682.13</v>
      </c>
      <c r="L92" s="80">
        <v>2234.47</v>
      </c>
      <c r="M92" s="79"/>
      <c r="N92" s="77">
        <v>0.1</v>
      </c>
      <c r="O92" s="80">
        <v>480.14</v>
      </c>
      <c r="P92" s="110">
        <v>3900.23</v>
      </c>
    </row>
    <row r="93" spans="1:16" ht="9">
      <c r="A93" s="83" t="s">
        <v>244</v>
      </c>
      <c r="B93" s="84">
        <v>4.5</v>
      </c>
      <c r="C93" s="85">
        <v>17015.17</v>
      </c>
      <c r="D93" s="85">
        <v>3797.54</v>
      </c>
      <c r="E93" s="85"/>
      <c r="F93" s="84">
        <v>1</v>
      </c>
      <c r="G93" s="85">
        <v>10739.8</v>
      </c>
      <c r="H93" s="85">
        <v>10503.95</v>
      </c>
      <c r="I93" s="86"/>
      <c r="J93" s="86">
        <v>3.4</v>
      </c>
      <c r="K93" s="85">
        <v>6079.06</v>
      </c>
      <c r="L93" s="87">
        <v>1808.74</v>
      </c>
      <c r="M93" s="86"/>
      <c r="N93" s="84">
        <v>0.1</v>
      </c>
      <c r="O93" s="87">
        <v>196.31</v>
      </c>
      <c r="P93" s="110">
        <v>2020.02</v>
      </c>
    </row>
    <row r="94" spans="1:16" ht="9">
      <c r="A94" s="83" t="s">
        <v>14</v>
      </c>
      <c r="B94" s="84">
        <v>4.6</v>
      </c>
      <c r="C94" s="85">
        <v>18789.54</v>
      </c>
      <c r="D94" s="85">
        <v>4113.32</v>
      </c>
      <c r="E94" s="85"/>
      <c r="F94" s="84">
        <v>0.9</v>
      </c>
      <c r="G94" s="85">
        <v>8811.84</v>
      </c>
      <c r="H94" s="85">
        <v>9707.34</v>
      </c>
      <c r="I94" s="86"/>
      <c r="J94" s="86">
        <v>3.5</v>
      </c>
      <c r="K94" s="85">
        <v>9224.48</v>
      </c>
      <c r="L94" s="87">
        <v>2626.43</v>
      </c>
      <c r="M94" s="86"/>
      <c r="N94" s="84">
        <v>0.1</v>
      </c>
      <c r="O94" s="87">
        <v>753.21</v>
      </c>
      <c r="P94" s="110">
        <v>5087.74</v>
      </c>
    </row>
    <row r="95" spans="1:16" ht="9">
      <c r="A95" s="76" t="s">
        <v>120</v>
      </c>
      <c r="B95" s="77">
        <v>8.7</v>
      </c>
      <c r="C95" s="78">
        <v>33873.98</v>
      </c>
      <c r="D95" s="78">
        <v>3898.97</v>
      </c>
      <c r="E95" s="78"/>
      <c r="F95" s="77">
        <v>2.3</v>
      </c>
      <c r="G95" s="78">
        <v>19473.33</v>
      </c>
      <c r="H95" s="78">
        <v>8654.63</v>
      </c>
      <c r="I95" s="79"/>
      <c r="J95" s="79">
        <v>6</v>
      </c>
      <c r="K95" s="78">
        <v>12960.65</v>
      </c>
      <c r="L95" s="80">
        <v>2171.5</v>
      </c>
      <c r="M95" s="79"/>
      <c r="N95" s="77">
        <v>0.5</v>
      </c>
      <c r="O95" s="80">
        <v>1440</v>
      </c>
      <c r="P95" s="110">
        <v>3068.15</v>
      </c>
    </row>
    <row r="96" spans="1:16" ht="9">
      <c r="A96" s="76" t="s">
        <v>16</v>
      </c>
      <c r="B96" s="77">
        <v>8.7</v>
      </c>
      <c r="C96" s="78">
        <v>21138.43</v>
      </c>
      <c r="D96" s="78">
        <v>2421.49</v>
      </c>
      <c r="E96" s="78"/>
      <c r="F96" s="77">
        <v>1.6</v>
      </c>
      <c r="G96" s="78">
        <v>9211.88</v>
      </c>
      <c r="H96" s="78">
        <v>5620.31</v>
      </c>
      <c r="I96" s="79"/>
      <c r="J96" s="79">
        <v>6.7</v>
      </c>
      <c r="K96" s="78">
        <v>11084.91</v>
      </c>
      <c r="L96" s="80">
        <v>1654.02</v>
      </c>
      <c r="M96" s="79"/>
      <c r="N96" s="77">
        <v>0.4</v>
      </c>
      <c r="O96" s="80">
        <v>841.64</v>
      </c>
      <c r="P96" s="110">
        <v>2165.33</v>
      </c>
    </row>
    <row r="97" spans="1:16" ht="9">
      <c r="A97" s="76" t="s">
        <v>132</v>
      </c>
      <c r="B97" s="77">
        <v>12</v>
      </c>
      <c r="C97" s="78">
        <v>25169.73</v>
      </c>
      <c r="D97" s="78">
        <v>2098.44</v>
      </c>
      <c r="E97" s="78"/>
      <c r="F97" s="77">
        <v>2.9</v>
      </c>
      <c r="G97" s="78">
        <v>12622.36</v>
      </c>
      <c r="H97" s="78">
        <v>4385.87</v>
      </c>
      <c r="I97" s="79"/>
      <c r="J97" s="79">
        <v>8.8</v>
      </c>
      <c r="K97" s="78">
        <v>12067.08</v>
      </c>
      <c r="L97" s="80">
        <v>1377.91</v>
      </c>
      <c r="M97" s="79"/>
      <c r="N97" s="77">
        <v>0.4</v>
      </c>
      <c r="O97" s="80">
        <v>480.29</v>
      </c>
      <c r="P97" s="110">
        <v>1337.7</v>
      </c>
    </row>
    <row r="98" spans="1:16" ht="9">
      <c r="A98" s="76" t="s">
        <v>18</v>
      </c>
      <c r="B98" s="77">
        <v>15.2</v>
      </c>
      <c r="C98" s="78">
        <v>46647.38</v>
      </c>
      <c r="D98" s="78">
        <v>3060.2</v>
      </c>
      <c r="E98" s="78"/>
      <c r="F98" s="77">
        <v>4.3</v>
      </c>
      <c r="G98" s="78">
        <v>27870.36</v>
      </c>
      <c r="H98" s="78">
        <v>6427.97</v>
      </c>
      <c r="I98" s="79"/>
      <c r="J98" s="79">
        <v>10.2</v>
      </c>
      <c r="K98" s="78">
        <v>17362.12</v>
      </c>
      <c r="L98" s="80">
        <v>1698.79</v>
      </c>
      <c r="M98" s="79"/>
      <c r="N98" s="77">
        <v>0.7</v>
      </c>
      <c r="O98" s="80">
        <v>1414.89</v>
      </c>
      <c r="P98" s="110">
        <v>2059.15</v>
      </c>
    </row>
    <row r="99" spans="1:16" ht="9">
      <c r="A99" s="76" t="s">
        <v>156</v>
      </c>
      <c r="B99" s="77">
        <v>19.3</v>
      </c>
      <c r="C99" s="78">
        <v>53138.67</v>
      </c>
      <c r="D99" s="78">
        <v>2756.72</v>
      </c>
      <c r="E99" s="78"/>
      <c r="F99" s="77">
        <v>4.2</v>
      </c>
      <c r="G99" s="78">
        <v>27402.31</v>
      </c>
      <c r="H99" s="78">
        <v>6540.28</v>
      </c>
      <c r="I99" s="79"/>
      <c r="J99" s="79">
        <v>13.4</v>
      </c>
      <c r="K99" s="78">
        <v>21967.91</v>
      </c>
      <c r="L99" s="80">
        <v>1635.99</v>
      </c>
      <c r="M99" s="79"/>
      <c r="N99" s="77">
        <v>1.7</v>
      </c>
      <c r="O99" s="80">
        <v>3768.45</v>
      </c>
      <c r="P99" s="110">
        <v>2272.35</v>
      </c>
    </row>
    <row r="100" spans="1:16" ht="9">
      <c r="A100" s="76" t="s">
        <v>160</v>
      </c>
      <c r="B100" s="77">
        <v>22.1</v>
      </c>
      <c r="C100" s="78">
        <v>64133.05</v>
      </c>
      <c r="D100" s="78">
        <v>2900.37</v>
      </c>
      <c r="E100" s="78"/>
      <c r="F100" s="77">
        <v>4.4</v>
      </c>
      <c r="G100" s="78">
        <v>31290.77</v>
      </c>
      <c r="H100" s="78">
        <v>7043.81</v>
      </c>
      <c r="I100" s="79"/>
      <c r="J100" s="79">
        <v>14.7</v>
      </c>
      <c r="K100" s="78">
        <v>26933.34</v>
      </c>
      <c r="L100" s="80">
        <v>1838.2</v>
      </c>
      <c r="M100" s="79"/>
      <c r="N100" s="77">
        <v>3</v>
      </c>
      <c r="O100" s="80">
        <v>5908.94</v>
      </c>
      <c r="P100" s="110">
        <v>1958.1</v>
      </c>
    </row>
    <row r="101" spans="1:16" ht="9">
      <c r="A101" s="76" t="s">
        <v>166</v>
      </c>
      <c r="B101" s="77">
        <v>23.7</v>
      </c>
      <c r="C101" s="78">
        <v>68861.13</v>
      </c>
      <c r="D101" s="78">
        <v>2900.85</v>
      </c>
      <c r="E101" s="78"/>
      <c r="F101" s="77">
        <v>4.7</v>
      </c>
      <c r="G101" s="78">
        <v>29749.17</v>
      </c>
      <c r="H101" s="78">
        <v>6313.52</v>
      </c>
      <c r="I101" s="79"/>
      <c r="J101" s="79">
        <v>17.3</v>
      </c>
      <c r="K101" s="78">
        <v>35529.85</v>
      </c>
      <c r="L101" s="80">
        <v>2049.02</v>
      </c>
      <c r="M101" s="79"/>
      <c r="N101" s="77">
        <v>1.7</v>
      </c>
      <c r="O101" s="80">
        <v>3582.11</v>
      </c>
      <c r="P101" s="110">
        <v>2124.19</v>
      </c>
    </row>
    <row r="102" spans="1:16" ht="9">
      <c r="A102" s="76" t="s">
        <v>172</v>
      </c>
      <c r="B102" s="77">
        <v>43.3</v>
      </c>
      <c r="C102" s="78">
        <v>130256.95</v>
      </c>
      <c r="D102" s="78">
        <v>3010.98</v>
      </c>
      <c r="E102" s="78"/>
      <c r="F102" s="77">
        <v>23</v>
      </c>
      <c r="G102" s="78">
        <v>89151.34</v>
      </c>
      <c r="H102" s="78">
        <v>3876.64</v>
      </c>
      <c r="I102" s="79"/>
      <c r="J102" s="79">
        <v>18.1</v>
      </c>
      <c r="K102" s="78">
        <v>36160.82</v>
      </c>
      <c r="L102" s="80">
        <v>1993.62</v>
      </c>
      <c r="M102" s="79"/>
      <c r="N102" s="77">
        <v>2.1</v>
      </c>
      <c r="O102" s="80">
        <v>4944.79</v>
      </c>
      <c r="P102" s="110">
        <v>2326.6</v>
      </c>
    </row>
    <row r="103" spans="1:16" ht="9">
      <c r="A103" s="76" t="s">
        <v>177</v>
      </c>
      <c r="B103" s="77">
        <v>29.5</v>
      </c>
      <c r="C103" s="78">
        <v>92520.74</v>
      </c>
      <c r="D103" s="78">
        <v>3135.94</v>
      </c>
      <c r="E103" s="78"/>
      <c r="F103" s="77">
        <v>7.4</v>
      </c>
      <c r="G103" s="78">
        <v>48299.63</v>
      </c>
      <c r="H103" s="78">
        <v>6504.08</v>
      </c>
      <c r="I103" s="79"/>
      <c r="J103" s="79">
        <v>19.9</v>
      </c>
      <c r="K103" s="78">
        <v>40383.48</v>
      </c>
      <c r="L103" s="80">
        <v>2031.51</v>
      </c>
      <c r="M103" s="79"/>
      <c r="N103" s="77">
        <v>2.2</v>
      </c>
      <c r="O103" s="80">
        <v>3837.63</v>
      </c>
      <c r="P103" s="110">
        <v>1745.44</v>
      </c>
    </row>
    <row r="104" spans="1:16" ht="9">
      <c r="A104" s="76" t="s">
        <v>180</v>
      </c>
      <c r="B104" s="77">
        <v>25.4</v>
      </c>
      <c r="C104" s="78">
        <v>69970.93</v>
      </c>
      <c r="D104" s="78">
        <v>2756.21</v>
      </c>
      <c r="E104" s="78"/>
      <c r="F104" s="77">
        <v>5.6</v>
      </c>
      <c r="G104" s="78">
        <v>28711.8</v>
      </c>
      <c r="H104" s="78">
        <v>5157.8</v>
      </c>
      <c r="I104" s="79"/>
      <c r="J104" s="79">
        <v>18.2</v>
      </c>
      <c r="K104" s="78">
        <v>39512.9</v>
      </c>
      <c r="L104" s="80">
        <v>2176.35</v>
      </c>
      <c r="M104" s="79"/>
      <c r="N104" s="77">
        <v>1.7</v>
      </c>
      <c r="O104" s="80">
        <v>1746.23</v>
      </c>
      <c r="P104" s="110">
        <v>1049.17</v>
      </c>
    </row>
    <row r="105" spans="1:16" ht="9">
      <c r="A105" s="76" t="s">
        <v>186</v>
      </c>
      <c r="B105" s="77">
        <v>39.9</v>
      </c>
      <c r="C105" s="78">
        <v>115160.33</v>
      </c>
      <c r="D105" s="78">
        <v>2883.44</v>
      </c>
      <c r="E105" s="78"/>
      <c r="F105" s="77">
        <v>12.4</v>
      </c>
      <c r="G105" s="78">
        <v>64506.47</v>
      </c>
      <c r="H105" s="78">
        <v>5205.98</v>
      </c>
      <c r="I105" s="79"/>
      <c r="J105" s="79">
        <v>24</v>
      </c>
      <c r="K105" s="78">
        <v>41936.12</v>
      </c>
      <c r="L105" s="80">
        <v>1743.85</v>
      </c>
      <c r="M105" s="79"/>
      <c r="N105" s="77">
        <v>3.5</v>
      </c>
      <c r="O105" s="80">
        <v>8717.74</v>
      </c>
      <c r="P105" s="110">
        <v>2491.01</v>
      </c>
    </row>
    <row r="106" spans="1:16" ht="9">
      <c r="A106" s="76" t="s">
        <v>192</v>
      </c>
      <c r="B106" s="77">
        <v>31.6</v>
      </c>
      <c r="C106" s="78">
        <v>64196.64</v>
      </c>
      <c r="D106" s="78">
        <v>2030.97</v>
      </c>
      <c r="E106" s="78"/>
      <c r="F106" s="77">
        <v>5.9</v>
      </c>
      <c r="G106" s="78">
        <v>30638.57</v>
      </c>
      <c r="H106" s="78">
        <v>5225.7</v>
      </c>
      <c r="I106" s="79"/>
      <c r="J106" s="79">
        <v>24</v>
      </c>
      <c r="K106" s="78">
        <v>30835.49</v>
      </c>
      <c r="L106" s="80">
        <v>1283.16</v>
      </c>
      <c r="M106" s="79"/>
      <c r="N106" s="77">
        <v>1.7</v>
      </c>
      <c r="O106" s="80">
        <v>2722.58</v>
      </c>
      <c r="P106" s="110">
        <v>1587.57</v>
      </c>
    </row>
    <row r="107" spans="1:16" ht="9">
      <c r="A107" s="76" t="s">
        <v>195</v>
      </c>
      <c r="B107" s="77">
        <v>26.9</v>
      </c>
      <c r="C107" s="78">
        <v>64305.32</v>
      </c>
      <c r="D107" s="78">
        <v>2392.48</v>
      </c>
      <c r="E107" s="78"/>
      <c r="F107" s="77">
        <v>4.9</v>
      </c>
      <c r="G107" s="78">
        <v>28204.84</v>
      </c>
      <c r="H107" s="78">
        <v>5753.91</v>
      </c>
      <c r="I107" s="79"/>
      <c r="J107" s="79">
        <v>20</v>
      </c>
      <c r="K107" s="78">
        <v>33551.2</v>
      </c>
      <c r="L107" s="80">
        <v>1674.59</v>
      </c>
      <c r="M107" s="79"/>
      <c r="N107" s="77">
        <v>1.9</v>
      </c>
      <c r="O107" s="80">
        <v>2549.29</v>
      </c>
      <c r="P107" s="110">
        <v>1313.54</v>
      </c>
    </row>
    <row r="108" spans="1:16" ht="9">
      <c r="A108" s="76" t="s">
        <v>202</v>
      </c>
      <c r="B108" s="77">
        <v>32.8</v>
      </c>
      <c r="C108" s="78">
        <v>83624.16</v>
      </c>
      <c r="D108" s="78">
        <v>2551.68</v>
      </c>
      <c r="E108" s="78"/>
      <c r="F108" s="77">
        <v>7.6</v>
      </c>
      <c r="G108" s="78">
        <v>41991.7</v>
      </c>
      <c r="H108" s="78">
        <v>5491.96</v>
      </c>
      <c r="I108" s="79"/>
      <c r="J108" s="79">
        <v>23.4</v>
      </c>
      <c r="K108" s="78">
        <v>39115.67</v>
      </c>
      <c r="L108" s="80">
        <v>1669.95</v>
      </c>
      <c r="M108" s="79"/>
      <c r="N108" s="77">
        <v>1.7</v>
      </c>
      <c r="O108" s="80">
        <v>2516.79</v>
      </c>
      <c r="P108" s="110">
        <v>1477.91</v>
      </c>
    </row>
    <row r="109" spans="1:16" ht="9">
      <c r="A109" s="76" t="s">
        <v>212</v>
      </c>
      <c r="B109" s="77">
        <v>27.8</v>
      </c>
      <c r="C109" s="78">
        <v>62630.25</v>
      </c>
      <c r="D109" s="78">
        <v>2249.05</v>
      </c>
      <c r="E109" s="78"/>
      <c r="F109" s="77">
        <v>9.2</v>
      </c>
      <c r="G109" s="78">
        <v>39876.68</v>
      </c>
      <c r="H109" s="78">
        <v>4337.24</v>
      </c>
      <c r="I109" s="79"/>
      <c r="J109" s="79">
        <v>17.8</v>
      </c>
      <c r="K109" s="78">
        <v>21493.51</v>
      </c>
      <c r="L109" s="80">
        <v>1209.87</v>
      </c>
      <c r="M109" s="79"/>
      <c r="N109" s="77">
        <v>0.9</v>
      </c>
      <c r="O109" s="80">
        <v>1260.05</v>
      </c>
      <c r="P109" s="110">
        <v>1418.46</v>
      </c>
    </row>
    <row r="110" spans="1:16" ht="9">
      <c r="A110" s="76" t="s">
        <v>218</v>
      </c>
      <c r="B110" s="77">
        <v>14.6</v>
      </c>
      <c r="C110" s="78">
        <v>34599.04</v>
      </c>
      <c r="D110" s="78">
        <v>2371.75</v>
      </c>
      <c r="E110" s="78"/>
      <c r="F110" s="77">
        <v>2.8</v>
      </c>
      <c r="G110" s="78">
        <v>14861.27</v>
      </c>
      <c r="H110" s="78">
        <v>5275.61</v>
      </c>
      <c r="I110" s="79"/>
      <c r="J110" s="79">
        <v>10.9</v>
      </c>
      <c r="K110" s="78">
        <v>18591.1</v>
      </c>
      <c r="L110" s="80">
        <v>1707.7</v>
      </c>
      <c r="M110" s="79"/>
      <c r="N110" s="77">
        <v>0.9</v>
      </c>
      <c r="O110" s="80">
        <v>1146.67</v>
      </c>
      <c r="P110" s="110">
        <v>1296.61</v>
      </c>
    </row>
    <row r="111" spans="1:16" ht="6" customHeight="1">
      <c r="A111" s="76"/>
      <c r="B111" s="77"/>
      <c r="C111" s="78"/>
      <c r="D111" s="78"/>
      <c r="E111" s="78"/>
      <c r="F111" s="77"/>
      <c r="G111" s="78"/>
      <c r="H111" s="78"/>
      <c r="I111" s="79"/>
      <c r="J111" s="79"/>
      <c r="K111" s="78"/>
      <c r="L111" s="80"/>
      <c r="M111" s="79"/>
      <c r="N111" s="77"/>
      <c r="O111" s="80"/>
      <c r="P111" s="110"/>
    </row>
    <row r="112" spans="1:16" ht="9">
      <c r="A112" s="64" t="s">
        <v>31</v>
      </c>
      <c r="B112" s="88">
        <v>24.8</v>
      </c>
      <c r="C112" s="68">
        <v>68922.68</v>
      </c>
      <c r="D112" s="68">
        <v>2783.72</v>
      </c>
      <c r="E112" s="68"/>
      <c r="F112" s="88">
        <v>8.4</v>
      </c>
      <c r="G112" s="68">
        <v>40175.98</v>
      </c>
      <c r="H112" s="68">
        <v>4799.8</v>
      </c>
      <c r="I112" s="89"/>
      <c r="J112" s="89">
        <v>15</v>
      </c>
      <c r="K112" s="68">
        <v>25734.43</v>
      </c>
      <c r="L112" s="90">
        <v>1712.77</v>
      </c>
      <c r="M112" s="89"/>
      <c r="N112" s="88">
        <v>1.4</v>
      </c>
      <c r="O112" s="90">
        <v>3012.27</v>
      </c>
      <c r="P112" s="111">
        <v>2208.7</v>
      </c>
    </row>
    <row r="113" spans="1:16" ht="6" customHeight="1">
      <c r="A113" s="107"/>
      <c r="B113" s="108"/>
      <c r="C113" s="109"/>
      <c r="D113" s="109"/>
      <c r="E113" s="109"/>
      <c r="F113" s="112"/>
      <c r="G113" s="109"/>
      <c r="H113" s="109"/>
      <c r="I113" s="109"/>
      <c r="J113" s="108"/>
      <c r="K113" s="109"/>
      <c r="L113" s="109"/>
      <c r="M113" s="109"/>
      <c r="N113" s="112"/>
      <c r="O113" s="109"/>
      <c r="P113" s="109"/>
    </row>
    <row r="114" spans="1:16" ht="9">
      <c r="A114" s="107"/>
      <c r="B114" s="155" t="s">
        <v>272</v>
      </c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</row>
    <row r="115" spans="1:16" ht="6" customHeight="1">
      <c r="A115" s="107"/>
      <c r="B115" s="108"/>
      <c r="C115" s="109"/>
      <c r="D115" s="109"/>
      <c r="E115" s="109"/>
      <c r="F115" s="108"/>
      <c r="G115" s="109"/>
      <c r="H115" s="109"/>
      <c r="I115" s="109"/>
      <c r="J115" s="108"/>
      <c r="K115" s="78"/>
      <c r="L115" s="78"/>
      <c r="M115" s="109"/>
      <c r="N115" s="108"/>
      <c r="O115" s="109"/>
      <c r="P115" s="109"/>
    </row>
    <row r="116" spans="1:16" ht="9" customHeight="1">
      <c r="A116" s="2" t="s">
        <v>86</v>
      </c>
      <c r="B116" s="116">
        <v>15.3</v>
      </c>
      <c r="C116" s="78">
        <v>31493.2</v>
      </c>
      <c r="D116" s="78">
        <v>2060.54</v>
      </c>
      <c r="F116" s="116">
        <v>2.5</v>
      </c>
      <c r="G116" s="78">
        <v>13221.3</v>
      </c>
      <c r="H116" s="78">
        <v>5356.26</v>
      </c>
      <c r="J116" s="116">
        <v>12.3</v>
      </c>
      <c r="K116" s="78">
        <v>17070.2</v>
      </c>
      <c r="L116" s="78">
        <v>1391.91</v>
      </c>
      <c r="N116" s="116">
        <v>0.6</v>
      </c>
      <c r="O116" s="78">
        <v>1201.7</v>
      </c>
      <c r="P116" s="78">
        <v>2178.15</v>
      </c>
    </row>
    <row r="117" spans="1:16" ht="9" customHeight="1">
      <c r="A117" s="2" t="s">
        <v>243</v>
      </c>
      <c r="B117" s="118">
        <v>8.1</v>
      </c>
      <c r="C117" s="78">
        <v>13349.9</v>
      </c>
      <c r="D117" s="78">
        <v>1644.51</v>
      </c>
      <c r="F117" s="118">
        <v>1.2</v>
      </c>
      <c r="G117" s="78">
        <v>4755</v>
      </c>
      <c r="H117" s="78">
        <v>4080.54</v>
      </c>
      <c r="J117" s="118">
        <v>6.9</v>
      </c>
      <c r="K117" s="78">
        <v>8454.2</v>
      </c>
      <c r="L117" s="78">
        <v>1231.21</v>
      </c>
      <c r="N117" s="118">
        <v>0.1</v>
      </c>
      <c r="O117" s="78">
        <v>140.8</v>
      </c>
      <c r="P117" s="78">
        <v>1636.36</v>
      </c>
    </row>
    <row r="118" spans="1:16" ht="9" customHeight="1">
      <c r="A118" s="2" t="s">
        <v>106</v>
      </c>
      <c r="B118" s="119">
        <v>24.4</v>
      </c>
      <c r="C118" s="78">
        <v>78778.1</v>
      </c>
      <c r="D118" s="78">
        <v>3229.61</v>
      </c>
      <c r="F118" s="119">
        <v>8.9</v>
      </c>
      <c r="G118" s="78">
        <v>40242.8</v>
      </c>
      <c r="H118" s="78">
        <v>4509.68</v>
      </c>
      <c r="J118" s="119">
        <v>14.5</v>
      </c>
      <c r="K118" s="78">
        <v>34623.4</v>
      </c>
      <c r="L118" s="78">
        <v>2391.36</v>
      </c>
      <c r="N118" s="119">
        <v>1</v>
      </c>
      <c r="O118" s="78">
        <v>3912</v>
      </c>
      <c r="P118" s="78">
        <v>3950.26</v>
      </c>
    </row>
    <row r="119" spans="1:16" ht="9" customHeight="1">
      <c r="A119" s="2" t="s">
        <v>273</v>
      </c>
      <c r="B119" s="120">
        <v>3.9</v>
      </c>
      <c r="C119" s="78">
        <v>15375.5</v>
      </c>
      <c r="D119" s="78">
        <v>3980.36</v>
      </c>
      <c r="F119" s="120">
        <v>0.5</v>
      </c>
      <c r="G119" s="78">
        <v>6661.7</v>
      </c>
      <c r="H119" s="78">
        <v>12615.1</v>
      </c>
      <c r="J119" s="120">
        <v>3.2</v>
      </c>
      <c r="K119" s="78">
        <v>8340.3</v>
      </c>
      <c r="L119" s="78">
        <v>2573.06</v>
      </c>
      <c r="N119" s="120">
        <v>0.1</v>
      </c>
      <c r="O119" s="78">
        <v>374.4</v>
      </c>
      <c r="P119" s="78">
        <v>4010.42</v>
      </c>
    </row>
    <row r="120" spans="1:16" ht="9" customHeight="1">
      <c r="A120" s="16" t="s">
        <v>274</v>
      </c>
      <c r="B120" s="120">
        <v>3.6</v>
      </c>
      <c r="C120" s="78">
        <v>9389.5</v>
      </c>
      <c r="D120" s="78">
        <v>2605.84</v>
      </c>
      <c r="F120" s="120">
        <v>0.4</v>
      </c>
      <c r="G120" s="78">
        <v>3740.3</v>
      </c>
      <c r="H120" s="78">
        <v>9096.62</v>
      </c>
      <c r="J120" s="120">
        <v>3.1</v>
      </c>
      <c r="K120" s="78">
        <v>5389</v>
      </c>
      <c r="L120" s="78">
        <v>1728.03</v>
      </c>
      <c r="N120" s="120">
        <v>0.1</v>
      </c>
      <c r="O120" s="78">
        <v>262.2</v>
      </c>
      <c r="P120" s="78">
        <v>3567.57</v>
      </c>
    </row>
    <row r="121" spans="1:16" ht="9" customHeight="1">
      <c r="A121" s="16" t="s">
        <v>14</v>
      </c>
      <c r="B121" s="119">
        <v>4.1</v>
      </c>
      <c r="C121" s="78">
        <v>21117.5</v>
      </c>
      <c r="D121" s="78">
        <v>5135.77</v>
      </c>
      <c r="F121" s="119">
        <v>0.6</v>
      </c>
      <c r="G121" s="78">
        <v>9464.1</v>
      </c>
      <c r="H121" s="78">
        <v>14782.74</v>
      </c>
      <c r="J121" s="119">
        <v>3.4</v>
      </c>
      <c r="K121" s="78">
        <v>11171.3</v>
      </c>
      <c r="L121" s="78">
        <v>3325.58</v>
      </c>
      <c r="N121" s="119">
        <v>0.1</v>
      </c>
      <c r="O121" s="78">
        <v>482.1</v>
      </c>
      <c r="P121" s="78">
        <v>4288.14</v>
      </c>
    </row>
    <row r="122" spans="1:16" ht="9" customHeight="1">
      <c r="A122" s="2" t="s">
        <v>120</v>
      </c>
      <c r="B122" s="119">
        <v>10.9</v>
      </c>
      <c r="C122" s="78">
        <v>38363.6</v>
      </c>
      <c r="D122" s="78">
        <v>3531.77</v>
      </c>
      <c r="F122" s="119">
        <v>1.9</v>
      </c>
      <c r="G122" s="78">
        <v>15709.3</v>
      </c>
      <c r="H122" s="78">
        <v>8430.3</v>
      </c>
      <c r="J122" s="119">
        <v>8.5</v>
      </c>
      <c r="K122" s="78">
        <v>20612.2</v>
      </c>
      <c r="L122" s="78">
        <v>2416.21</v>
      </c>
      <c r="N122" s="119">
        <v>0.5</v>
      </c>
      <c r="O122" s="78">
        <v>2042.2</v>
      </c>
      <c r="P122" s="78">
        <v>4361.74</v>
      </c>
    </row>
    <row r="123" spans="1:16" ht="9" customHeight="1">
      <c r="A123" s="2" t="s">
        <v>16</v>
      </c>
      <c r="B123" s="119">
        <v>8.8</v>
      </c>
      <c r="C123" s="78">
        <v>19390.2</v>
      </c>
      <c r="D123" s="78">
        <v>2191.5</v>
      </c>
      <c r="F123" s="119">
        <v>1.1</v>
      </c>
      <c r="G123" s="78">
        <v>7976</v>
      </c>
      <c r="H123" s="78">
        <v>7445.54</v>
      </c>
      <c r="J123" s="119">
        <v>7.5</v>
      </c>
      <c r="K123" s="78">
        <v>10847</v>
      </c>
      <c r="L123" s="78">
        <v>1442.92</v>
      </c>
      <c r="N123" s="119">
        <v>0.3</v>
      </c>
      <c r="O123" s="78">
        <v>567.2</v>
      </c>
      <c r="P123" s="78">
        <v>2187.5</v>
      </c>
    </row>
    <row r="124" spans="1:16" ht="9" customHeight="1">
      <c r="A124" s="2" t="s">
        <v>132</v>
      </c>
      <c r="B124" s="119">
        <v>12.3</v>
      </c>
      <c r="C124" s="78">
        <v>23119</v>
      </c>
      <c r="D124" s="78">
        <v>1882.12</v>
      </c>
      <c r="F124" s="119">
        <v>2</v>
      </c>
      <c r="G124" s="78">
        <v>8807.6</v>
      </c>
      <c r="H124" s="78">
        <v>4361.94</v>
      </c>
      <c r="J124" s="119">
        <v>9.6</v>
      </c>
      <c r="K124" s="78">
        <v>13600.4</v>
      </c>
      <c r="L124" s="78">
        <v>1419.03</v>
      </c>
      <c r="N124" s="119">
        <v>0.7</v>
      </c>
      <c r="O124" s="78">
        <v>711</v>
      </c>
      <c r="P124" s="78">
        <v>1045.5</v>
      </c>
    </row>
    <row r="125" spans="1:16" ht="9" customHeight="1">
      <c r="A125" s="2" t="s">
        <v>18</v>
      </c>
      <c r="B125" s="119">
        <v>15.2</v>
      </c>
      <c r="C125" s="78">
        <v>44949.8</v>
      </c>
      <c r="D125" s="78">
        <v>2964.8</v>
      </c>
      <c r="F125" s="119">
        <v>3.2</v>
      </c>
      <c r="G125" s="78">
        <v>19746.7</v>
      </c>
      <c r="H125" s="78">
        <v>6218.51</v>
      </c>
      <c r="J125" s="119">
        <v>11.5</v>
      </c>
      <c r="K125" s="78">
        <v>23870.2</v>
      </c>
      <c r="L125" s="78">
        <v>2073.62</v>
      </c>
      <c r="N125" s="119">
        <v>0.5</v>
      </c>
      <c r="O125" s="78">
        <v>1332.9</v>
      </c>
      <c r="P125" s="78">
        <v>2810.07</v>
      </c>
    </row>
    <row r="126" spans="1:16" ht="9" customHeight="1">
      <c r="A126" s="2" t="s">
        <v>156</v>
      </c>
      <c r="B126" s="119">
        <v>19.8</v>
      </c>
      <c r="C126" s="78">
        <v>54259.8</v>
      </c>
      <c r="D126" s="78">
        <v>2735.34</v>
      </c>
      <c r="F126" s="119">
        <v>2.9</v>
      </c>
      <c r="G126" s="78">
        <v>18765.8</v>
      </c>
      <c r="H126" s="78">
        <v>6582.57</v>
      </c>
      <c r="J126" s="119">
        <v>15.3</v>
      </c>
      <c r="K126" s="78">
        <v>28196.6</v>
      </c>
      <c r="L126" s="78">
        <v>1842.11</v>
      </c>
      <c r="N126" s="119">
        <v>1.7</v>
      </c>
      <c r="O126" s="78">
        <v>7297.1</v>
      </c>
      <c r="P126" s="78">
        <v>4346</v>
      </c>
    </row>
    <row r="127" spans="1:16" ht="9" customHeight="1">
      <c r="A127" s="2" t="s">
        <v>160</v>
      </c>
      <c r="B127" s="119">
        <v>22.5</v>
      </c>
      <c r="C127" s="78">
        <v>57196.5</v>
      </c>
      <c r="D127" s="78">
        <v>2544.17</v>
      </c>
      <c r="F127" s="119">
        <v>3.7</v>
      </c>
      <c r="G127" s="78">
        <v>21907.4</v>
      </c>
      <c r="H127" s="78">
        <v>5915.47</v>
      </c>
      <c r="J127" s="119">
        <v>17.2</v>
      </c>
      <c r="K127" s="78">
        <v>33241.9</v>
      </c>
      <c r="L127" s="78">
        <v>1927.39</v>
      </c>
      <c r="N127" s="119">
        <v>1.5</v>
      </c>
      <c r="O127" s="78">
        <v>2046</v>
      </c>
      <c r="P127" s="78">
        <v>1336.48</v>
      </c>
    </row>
    <row r="128" spans="1:16" ht="9" customHeight="1">
      <c r="A128" s="2" t="s">
        <v>21</v>
      </c>
      <c r="B128" s="119">
        <v>23.1</v>
      </c>
      <c r="C128" s="78">
        <v>65682.1</v>
      </c>
      <c r="D128" s="78">
        <v>2839.08</v>
      </c>
      <c r="F128" s="119">
        <v>3.3</v>
      </c>
      <c r="G128" s="78">
        <v>20664.4</v>
      </c>
      <c r="H128" s="78">
        <v>6251.6</v>
      </c>
      <c r="J128" s="119">
        <v>18.3</v>
      </c>
      <c r="K128" s="78">
        <v>39670.6</v>
      </c>
      <c r="L128" s="78">
        <v>2171.34</v>
      </c>
      <c r="N128" s="119">
        <v>1.6</v>
      </c>
      <c r="O128" s="78">
        <v>5346.4</v>
      </c>
      <c r="P128" s="78">
        <v>3428.45</v>
      </c>
    </row>
    <row r="129" spans="1:16" ht="9" customHeight="1">
      <c r="A129" s="2" t="s">
        <v>172</v>
      </c>
      <c r="B129" s="119">
        <v>40.2</v>
      </c>
      <c r="C129" s="78">
        <v>135101.7</v>
      </c>
      <c r="D129" s="78">
        <v>3361.7</v>
      </c>
      <c r="F129" s="119">
        <v>19.7</v>
      </c>
      <c r="G129" s="78">
        <v>79509.2</v>
      </c>
      <c r="H129" s="78">
        <v>4028.47</v>
      </c>
      <c r="J129" s="119">
        <v>18.9</v>
      </c>
      <c r="K129" s="78">
        <v>52120</v>
      </c>
      <c r="L129" s="78">
        <v>2752.12</v>
      </c>
      <c r="N129" s="119">
        <v>1.5</v>
      </c>
      <c r="O129" s="78">
        <v>3472.6</v>
      </c>
      <c r="P129" s="78">
        <v>2294.3</v>
      </c>
    </row>
    <row r="130" spans="1:16" ht="9" customHeight="1">
      <c r="A130" s="2" t="s">
        <v>177</v>
      </c>
      <c r="B130" s="119">
        <v>27.8</v>
      </c>
      <c r="C130" s="78">
        <v>85904.2</v>
      </c>
      <c r="D130" s="78">
        <v>3089.45</v>
      </c>
      <c r="F130" s="119">
        <v>6</v>
      </c>
      <c r="G130" s="78">
        <v>34678.5</v>
      </c>
      <c r="H130" s="78">
        <v>5826.45</v>
      </c>
      <c r="J130" s="119">
        <v>20.5</v>
      </c>
      <c r="K130" s="78">
        <v>48882.7</v>
      </c>
      <c r="L130" s="78">
        <v>2385.43</v>
      </c>
      <c r="N130" s="119">
        <v>1.4</v>
      </c>
      <c r="O130" s="78">
        <v>2343.7</v>
      </c>
      <c r="P130" s="78">
        <v>1721.34</v>
      </c>
    </row>
    <row r="131" spans="1:16" ht="9" customHeight="1">
      <c r="A131" s="2" t="s">
        <v>180</v>
      </c>
      <c r="B131" s="119">
        <v>23.8</v>
      </c>
      <c r="C131" s="78">
        <v>65353.2</v>
      </c>
      <c r="D131" s="78">
        <v>2742.86</v>
      </c>
      <c r="F131" s="119">
        <v>5.7</v>
      </c>
      <c r="G131" s="78">
        <v>30465.7</v>
      </c>
      <c r="H131" s="78">
        <v>5360.44</v>
      </c>
      <c r="J131" s="119">
        <v>17.1</v>
      </c>
      <c r="K131" s="78">
        <v>33173.1</v>
      </c>
      <c r="L131" s="78">
        <v>1934.97</v>
      </c>
      <c r="N131" s="119">
        <v>1</v>
      </c>
      <c r="O131" s="78">
        <v>1711.3</v>
      </c>
      <c r="P131" s="78">
        <v>1712.5</v>
      </c>
    </row>
    <row r="132" spans="1:16" ht="9" customHeight="1">
      <c r="A132" s="2" t="s">
        <v>186</v>
      </c>
      <c r="B132" s="119">
        <v>36.7</v>
      </c>
      <c r="C132" s="78">
        <v>100330.3</v>
      </c>
      <c r="D132" s="78">
        <v>2736.47</v>
      </c>
      <c r="F132" s="119">
        <v>9.3</v>
      </c>
      <c r="G132" s="78">
        <v>50932.7</v>
      </c>
      <c r="H132" s="78">
        <v>5497.89</v>
      </c>
      <c r="J132" s="119">
        <v>24.7</v>
      </c>
      <c r="K132" s="78">
        <v>42745.5</v>
      </c>
      <c r="L132" s="78">
        <v>1729.04</v>
      </c>
      <c r="N132" s="119">
        <v>2.7</v>
      </c>
      <c r="O132" s="78">
        <v>6651.9</v>
      </c>
      <c r="P132" s="78">
        <v>2483.97</v>
      </c>
    </row>
    <row r="133" spans="1:16" ht="9" customHeight="1">
      <c r="A133" s="2" t="s">
        <v>192</v>
      </c>
      <c r="B133" s="119">
        <v>30.7</v>
      </c>
      <c r="C133" s="78">
        <v>61660.1</v>
      </c>
      <c r="D133" s="78">
        <v>2006.47</v>
      </c>
      <c r="F133" s="119">
        <v>4.5</v>
      </c>
      <c r="G133" s="78">
        <v>25355.1</v>
      </c>
      <c r="H133" s="78">
        <v>5587.38</v>
      </c>
      <c r="J133" s="119">
        <v>24.8</v>
      </c>
      <c r="K133" s="78">
        <v>34243.8</v>
      </c>
      <c r="L133" s="78">
        <v>1381.44</v>
      </c>
      <c r="N133" s="119">
        <v>1.4</v>
      </c>
      <c r="O133" s="78">
        <v>2061.2</v>
      </c>
      <c r="P133" s="78">
        <v>1467.83</v>
      </c>
    </row>
    <row r="134" spans="1:16" ht="9" customHeight="1">
      <c r="A134" s="2" t="s">
        <v>195</v>
      </c>
      <c r="B134" s="119">
        <v>25.6</v>
      </c>
      <c r="C134" s="78">
        <v>58297.2</v>
      </c>
      <c r="D134" s="78">
        <v>2278.94</v>
      </c>
      <c r="F134" s="119">
        <v>4.4</v>
      </c>
      <c r="G134" s="78">
        <v>22933.4</v>
      </c>
      <c r="H134" s="78">
        <v>5186.25</v>
      </c>
      <c r="J134" s="119">
        <v>19.5</v>
      </c>
      <c r="K134" s="78">
        <v>33164.7</v>
      </c>
      <c r="L134" s="78">
        <v>1704.78</v>
      </c>
      <c r="N134" s="119">
        <v>1.7</v>
      </c>
      <c r="O134" s="78">
        <v>2199.1</v>
      </c>
      <c r="P134" s="78">
        <v>1289.84</v>
      </c>
    </row>
    <row r="135" spans="1:16" ht="9" customHeight="1">
      <c r="A135" s="2" t="s">
        <v>28</v>
      </c>
      <c r="B135" s="119">
        <v>32.1</v>
      </c>
      <c r="C135" s="78">
        <v>76441.9</v>
      </c>
      <c r="D135" s="78">
        <v>2379.95</v>
      </c>
      <c r="F135" s="119">
        <v>6.4</v>
      </c>
      <c r="G135" s="78">
        <v>34538.9</v>
      </c>
      <c r="H135" s="78">
        <v>5425.69</v>
      </c>
      <c r="J135" s="119">
        <v>24</v>
      </c>
      <c r="K135" s="78">
        <v>38983.6</v>
      </c>
      <c r="L135" s="78">
        <v>1622.73</v>
      </c>
      <c r="N135" s="119">
        <v>1.7</v>
      </c>
      <c r="O135" s="78">
        <v>2918.9</v>
      </c>
      <c r="P135" s="78">
        <v>1687.28</v>
      </c>
    </row>
    <row r="136" spans="1:16" ht="9" customHeight="1">
      <c r="A136" s="2" t="s">
        <v>212</v>
      </c>
      <c r="B136" s="119">
        <v>27.3</v>
      </c>
      <c r="C136" s="78">
        <v>55652.1</v>
      </c>
      <c r="D136" s="78">
        <v>2038.03</v>
      </c>
      <c r="F136" s="119">
        <v>6.8</v>
      </c>
      <c r="G136" s="78">
        <v>31002.4</v>
      </c>
      <c r="H136" s="78">
        <v>4585.3</v>
      </c>
      <c r="J136" s="119">
        <v>19.8</v>
      </c>
      <c r="K136" s="78">
        <v>23524.1</v>
      </c>
      <c r="L136" s="78">
        <v>1187.85</v>
      </c>
      <c r="N136" s="119">
        <v>0.7</v>
      </c>
      <c r="O136" s="78">
        <v>1125.7</v>
      </c>
      <c r="P136" s="78">
        <v>1517.91</v>
      </c>
    </row>
    <row r="137" spans="1:16" ht="9" customHeight="1">
      <c r="A137" s="2" t="s">
        <v>218</v>
      </c>
      <c r="B137" s="119">
        <v>16</v>
      </c>
      <c r="C137" s="78">
        <v>42081.3</v>
      </c>
      <c r="D137" s="78">
        <v>2634.86</v>
      </c>
      <c r="F137" s="119">
        <v>2.7</v>
      </c>
      <c r="G137" s="78">
        <v>14055.2</v>
      </c>
      <c r="H137" s="78">
        <v>5270.4</v>
      </c>
      <c r="J137" s="119">
        <v>12.6</v>
      </c>
      <c r="K137" s="78">
        <v>27072.4</v>
      </c>
      <c r="L137" s="78">
        <v>2153.33</v>
      </c>
      <c r="N137" s="119">
        <v>0.7</v>
      </c>
      <c r="O137" s="78">
        <v>953.1</v>
      </c>
      <c r="P137" s="78">
        <v>1302.29</v>
      </c>
    </row>
    <row r="138" spans="2:16" ht="6" customHeight="1">
      <c r="B138" s="119"/>
      <c r="C138" s="78"/>
      <c r="D138" s="78"/>
      <c r="F138" s="119"/>
      <c r="G138" s="78"/>
      <c r="H138" s="78"/>
      <c r="J138" s="119"/>
      <c r="K138" s="78"/>
      <c r="L138" s="78"/>
      <c r="N138" s="119"/>
      <c r="O138" s="78"/>
      <c r="P138" s="78"/>
    </row>
    <row r="139" spans="1:16" s="3" customFormat="1" ht="9">
      <c r="A139" s="121" t="s">
        <v>31</v>
      </c>
      <c r="B139" s="122">
        <v>24</v>
      </c>
      <c r="C139" s="68">
        <v>66523.5</v>
      </c>
      <c r="D139" s="68">
        <v>2768.25</v>
      </c>
      <c r="E139" s="123"/>
      <c r="F139" s="122">
        <v>6.5</v>
      </c>
      <c r="G139" s="68">
        <v>32194.1</v>
      </c>
      <c r="H139" s="68">
        <v>4923.59</v>
      </c>
      <c r="I139" s="123"/>
      <c r="J139" s="122">
        <v>16.3</v>
      </c>
      <c r="K139" s="68">
        <v>31274.4</v>
      </c>
      <c r="L139" s="68">
        <v>1914.31</v>
      </c>
      <c r="M139" s="123"/>
      <c r="N139" s="122">
        <v>1.2</v>
      </c>
      <c r="O139" s="68">
        <v>3055</v>
      </c>
      <c r="P139" s="68">
        <v>2645.15</v>
      </c>
    </row>
    <row r="140" spans="1:16" ht="4.5" customHeight="1">
      <c r="A140" s="124"/>
      <c r="B140" s="125"/>
      <c r="C140" s="126"/>
      <c r="D140" s="126"/>
      <c r="E140" s="126"/>
      <c r="F140" s="125"/>
      <c r="G140" s="126"/>
      <c r="H140" s="126"/>
      <c r="I140" s="126"/>
      <c r="J140" s="125"/>
      <c r="K140" s="126"/>
      <c r="L140" s="126"/>
      <c r="M140" s="126"/>
      <c r="N140" s="125"/>
      <c r="O140" s="126"/>
      <c r="P140" s="126"/>
    </row>
    <row r="142" spans="1:16" ht="9">
      <c r="A142" s="127" t="s">
        <v>275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</row>
    <row r="143" spans="1:16" ht="9">
      <c r="A143" s="127" t="s">
        <v>276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</row>
    <row r="144" ht="9">
      <c r="A144" s="91" t="s">
        <v>248</v>
      </c>
    </row>
    <row r="146" spans="1:16" ht="9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</row>
  </sheetData>
  <sheetProtection/>
  <mergeCells count="11">
    <mergeCell ref="B114:P114"/>
    <mergeCell ref="B6:P6"/>
    <mergeCell ref="B33:P33"/>
    <mergeCell ref="B60:P60"/>
    <mergeCell ref="B87:P87"/>
    <mergeCell ref="A2:P2"/>
    <mergeCell ref="A3:A4"/>
    <mergeCell ref="B3:D3"/>
    <mergeCell ref="F3:H3"/>
    <mergeCell ref="J3:L3"/>
    <mergeCell ref="N3:P3"/>
  </mergeCells>
  <printOptions/>
  <pageMargins left="0.39" right="0.27" top="0.42" bottom="1" header="0.31" footer="0.5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66"/>
  <sheetViews>
    <sheetView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8.28125" style="59" customWidth="1"/>
    <col min="2" max="2" width="1.1484375" style="59" customWidth="1"/>
    <col min="3" max="12" width="13.28125" style="61" customWidth="1"/>
    <col min="13" max="13" width="1.7109375" style="61" customWidth="1"/>
    <col min="14" max="14" width="7.140625" style="59" customWidth="1"/>
    <col min="15" max="15" width="1.28515625" style="59" customWidth="1"/>
    <col min="16" max="16384" width="9.140625" style="59" customWidth="1"/>
  </cols>
  <sheetData>
    <row r="1" spans="1:256" ht="12.75">
      <c r="A1" s="57" t="s">
        <v>252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spans="1:2" ht="12.75">
      <c r="A2" s="60"/>
      <c r="B2" s="60"/>
    </row>
    <row r="3" spans="1:15" s="20" customFormat="1" ht="29.25" customHeight="1">
      <c r="A3" s="62" t="s">
        <v>47</v>
      </c>
      <c r="B3" s="62"/>
      <c r="C3" s="62" t="s">
        <v>48</v>
      </c>
      <c r="D3" s="62" t="s">
        <v>49</v>
      </c>
      <c r="E3" s="62" t="s">
        <v>50</v>
      </c>
      <c r="F3" s="62" t="s">
        <v>51</v>
      </c>
      <c r="G3" s="62" t="s">
        <v>52</v>
      </c>
      <c r="H3" s="62" t="s">
        <v>53</v>
      </c>
      <c r="I3" s="62" t="s">
        <v>54</v>
      </c>
      <c r="J3" s="62" t="s">
        <v>55</v>
      </c>
      <c r="K3" s="62" t="s">
        <v>56</v>
      </c>
      <c r="L3" s="62" t="s">
        <v>57</v>
      </c>
      <c r="M3" s="62"/>
      <c r="N3" s="62" t="s">
        <v>58</v>
      </c>
      <c r="O3" s="4"/>
    </row>
    <row r="4" spans="1:14" s="20" customFormat="1" ht="9" customHeight="1">
      <c r="A4" s="156" t="s">
        <v>59</v>
      </c>
      <c r="B4" s="11"/>
      <c r="C4" s="6" t="s">
        <v>60</v>
      </c>
      <c r="D4" s="6" t="s">
        <v>61</v>
      </c>
      <c r="E4" s="6" t="s">
        <v>62</v>
      </c>
      <c r="F4" s="6" t="s">
        <v>63</v>
      </c>
      <c r="G4" s="6" t="s">
        <v>64</v>
      </c>
      <c r="H4" s="6" t="s">
        <v>65</v>
      </c>
      <c r="I4" s="6" t="s">
        <v>66</v>
      </c>
      <c r="J4" s="6" t="s">
        <v>67</v>
      </c>
      <c r="K4" s="6" t="s">
        <v>68</v>
      </c>
      <c r="L4" s="6" t="s">
        <v>69</v>
      </c>
      <c r="M4" s="6"/>
      <c r="N4" s="23"/>
    </row>
    <row r="5" spans="1:14" s="20" customFormat="1" ht="9" customHeight="1">
      <c r="A5" s="156" t="s">
        <v>59</v>
      </c>
      <c r="B5" s="11"/>
      <c r="C5" s="63">
        <v>109</v>
      </c>
      <c r="D5" s="63">
        <v>99</v>
      </c>
      <c r="E5" s="63">
        <v>79</v>
      </c>
      <c r="F5" s="63">
        <v>77</v>
      </c>
      <c r="G5" s="63">
        <v>68</v>
      </c>
      <c r="H5" s="63">
        <v>61</v>
      </c>
      <c r="I5" s="63">
        <v>59</v>
      </c>
      <c r="J5" s="63">
        <v>56</v>
      </c>
      <c r="K5" s="63">
        <v>45</v>
      </c>
      <c r="L5" s="63">
        <v>44</v>
      </c>
      <c r="M5" s="63"/>
      <c r="N5" s="23">
        <f>SUM(C5:L5)</f>
        <v>697</v>
      </c>
    </row>
    <row r="6" spans="1:14" s="20" customFormat="1" ht="9" customHeight="1">
      <c r="A6" s="156" t="s">
        <v>70</v>
      </c>
      <c r="B6" s="11"/>
      <c r="C6" s="6" t="s">
        <v>61</v>
      </c>
      <c r="D6" s="6" t="s">
        <v>66</v>
      </c>
      <c r="E6" s="6" t="s">
        <v>62</v>
      </c>
      <c r="F6" s="6" t="s">
        <v>67</v>
      </c>
      <c r="G6" s="6" t="s">
        <v>60</v>
      </c>
      <c r="H6" s="6" t="s">
        <v>63</v>
      </c>
      <c r="I6" s="6" t="s">
        <v>71</v>
      </c>
      <c r="J6" s="6" t="s">
        <v>64</v>
      </c>
      <c r="K6" s="6" t="s">
        <v>72</v>
      </c>
      <c r="L6" s="6" t="s">
        <v>73</v>
      </c>
      <c r="M6" s="6"/>
      <c r="N6" s="23"/>
    </row>
    <row r="7" spans="1:14" s="20" customFormat="1" ht="9" customHeight="1">
      <c r="A7" s="156" t="s">
        <v>70</v>
      </c>
      <c r="B7" s="11"/>
      <c r="C7" s="63">
        <v>58</v>
      </c>
      <c r="D7" s="63">
        <v>58</v>
      </c>
      <c r="E7" s="63">
        <v>53</v>
      </c>
      <c r="F7" s="63">
        <v>37</v>
      </c>
      <c r="G7" s="63">
        <v>36</v>
      </c>
      <c r="H7" s="63">
        <v>28</v>
      </c>
      <c r="I7" s="63">
        <v>22</v>
      </c>
      <c r="J7" s="63">
        <v>18</v>
      </c>
      <c r="K7" s="63">
        <v>18</v>
      </c>
      <c r="L7" s="63">
        <v>16</v>
      </c>
      <c r="M7" s="63"/>
      <c r="N7" s="23">
        <f>SUM(C7:L7)</f>
        <v>344</v>
      </c>
    </row>
    <row r="8" spans="1:14" s="20" customFormat="1" ht="9" customHeight="1">
      <c r="A8" s="156" t="s">
        <v>74</v>
      </c>
      <c r="B8" s="11"/>
      <c r="C8" s="6" t="s">
        <v>62</v>
      </c>
      <c r="D8" s="6" t="s">
        <v>60</v>
      </c>
      <c r="E8" s="6" t="s">
        <v>66</v>
      </c>
      <c r="F8" s="6" t="s">
        <v>75</v>
      </c>
      <c r="G8" s="6" t="s">
        <v>76</v>
      </c>
      <c r="H8" s="6" t="s">
        <v>63</v>
      </c>
      <c r="I8" s="6" t="s">
        <v>67</v>
      </c>
      <c r="J8" s="6" t="s">
        <v>65</v>
      </c>
      <c r="K8" s="6" t="s">
        <v>77</v>
      </c>
      <c r="L8" s="6" t="s">
        <v>69</v>
      </c>
      <c r="M8" s="6"/>
      <c r="N8" s="23"/>
    </row>
    <row r="9" spans="1:14" s="20" customFormat="1" ht="9" customHeight="1">
      <c r="A9" s="156" t="s">
        <v>74</v>
      </c>
      <c r="B9" s="11"/>
      <c r="C9" s="63">
        <v>103</v>
      </c>
      <c r="D9" s="63">
        <v>67</v>
      </c>
      <c r="E9" s="63">
        <v>57</v>
      </c>
      <c r="F9" s="63">
        <v>34</v>
      </c>
      <c r="G9" s="63">
        <v>30</v>
      </c>
      <c r="H9" s="63">
        <v>29</v>
      </c>
      <c r="I9" s="63">
        <v>27</v>
      </c>
      <c r="J9" s="63">
        <v>25</v>
      </c>
      <c r="K9" s="63">
        <v>20</v>
      </c>
      <c r="L9" s="63">
        <v>18</v>
      </c>
      <c r="M9" s="63"/>
      <c r="N9" s="23">
        <f>SUM(C9:L9)</f>
        <v>410</v>
      </c>
    </row>
    <row r="10" spans="1:14" s="20" customFormat="1" ht="9" customHeight="1">
      <c r="A10" s="156" t="s">
        <v>78</v>
      </c>
      <c r="B10" s="11"/>
      <c r="C10" s="6" t="s">
        <v>62</v>
      </c>
      <c r="D10" s="6" t="s">
        <v>60</v>
      </c>
      <c r="E10" s="6" t="s">
        <v>61</v>
      </c>
      <c r="F10" s="6" t="s">
        <v>66</v>
      </c>
      <c r="G10" s="6" t="s">
        <v>63</v>
      </c>
      <c r="H10" s="6" t="s">
        <v>67</v>
      </c>
      <c r="I10" s="6" t="s">
        <v>65</v>
      </c>
      <c r="J10" s="6" t="s">
        <v>69</v>
      </c>
      <c r="K10" s="6" t="s">
        <v>73</v>
      </c>
      <c r="L10" s="6" t="s">
        <v>64</v>
      </c>
      <c r="M10" s="6"/>
      <c r="N10" s="23"/>
    </row>
    <row r="11" spans="1:14" s="20" customFormat="1" ht="9" customHeight="1">
      <c r="A11" s="156" t="s">
        <v>78</v>
      </c>
      <c r="B11" s="11"/>
      <c r="C11" s="63">
        <v>398</v>
      </c>
      <c r="D11" s="63">
        <v>184</v>
      </c>
      <c r="E11" s="63">
        <v>130</v>
      </c>
      <c r="F11" s="63">
        <v>90</v>
      </c>
      <c r="G11" s="63">
        <v>70</v>
      </c>
      <c r="H11" s="63">
        <v>51</v>
      </c>
      <c r="I11" s="63">
        <v>35</v>
      </c>
      <c r="J11" s="63">
        <v>34</v>
      </c>
      <c r="K11" s="63">
        <v>27</v>
      </c>
      <c r="L11" s="63">
        <v>27</v>
      </c>
      <c r="M11" s="63"/>
      <c r="N11" s="23">
        <f>SUM(C11:L11)</f>
        <v>1046</v>
      </c>
    </row>
    <row r="12" spans="1:14" s="20" customFormat="1" ht="9" customHeight="1">
      <c r="A12" s="156" t="s">
        <v>79</v>
      </c>
      <c r="B12" s="11"/>
      <c r="C12" s="6" t="s">
        <v>66</v>
      </c>
      <c r="D12" s="6" t="s">
        <v>60</v>
      </c>
      <c r="E12" s="6" t="s">
        <v>62</v>
      </c>
      <c r="F12" s="6" t="s">
        <v>63</v>
      </c>
      <c r="G12" s="6" t="s">
        <v>67</v>
      </c>
      <c r="H12" s="6" t="s">
        <v>69</v>
      </c>
      <c r="I12" s="6" t="s">
        <v>75</v>
      </c>
      <c r="J12" s="6" t="s">
        <v>61</v>
      </c>
      <c r="K12" s="6" t="s">
        <v>64</v>
      </c>
      <c r="L12" s="6" t="s">
        <v>65</v>
      </c>
      <c r="M12" s="6"/>
      <c r="N12" s="23"/>
    </row>
    <row r="13" spans="1:14" s="20" customFormat="1" ht="9" customHeight="1">
      <c r="A13" s="156" t="s">
        <v>79</v>
      </c>
      <c r="B13" s="11"/>
      <c r="C13" s="63">
        <v>105</v>
      </c>
      <c r="D13" s="63">
        <v>77</v>
      </c>
      <c r="E13" s="63">
        <v>72</v>
      </c>
      <c r="F13" s="63">
        <v>45</v>
      </c>
      <c r="G13" s="63">
        <v>42</v>
      </c>
      <c r="H13" s="63">
        <v>42</v>
      </c>
      <c r="I13" s="63">
        <v>37</v>
      </c>
      <c r="J13" s="63">
        <v>35</v>
      </c>
      <c r="K13" s="63">
        <v>24</v>
      </c>
      <c r="L13" s="63">
        <v>23</v>
      </c>
      <c r="M13" s="63"/>
      <c r="N13" s="23">
        <f>SUM(C13:L13)</f>
        <v>502</v>
      </c>
    </row>
    <row r="14" spans="1:13" s="20" customFormat="1" ht="9" customHeight="1">
      <c r="A14" s="156" t="s">
        <v>80</v>
      </c>
      <c r="B14" s="11"/>
      <c r="C14" s="6" t="s">
        <v>62</v>
      </c>
      <c r="D14" s="6" t="s">
        <v>60</v>
      </c>
      <c r="E14" s="6" t="s">
        <v>64</v>
      </c>
      <c r="F14" s="6" t="s">
        <v>69</v>
      </c>
      <c r="G14" s="6" t="s">
        <v>67</v>
      </c>
      <c r="H14" s="6" t="s">
        <v>73</v>
      </c>
      <c r="I14" s="6" t="s">
        <v>66</v>
      </c>
      <c r="J14" s="6" t="s">
        <v>63</v>
      </c>
      <c r="K14" s="6" t="s">
        <v>81</v>
      </c>
      <c r="L14" s="6" t="s">
        <v>68</v>
      </c>
      <c r="M14" s="6"/>
    </row>
    <row r="15" spans="1:14" s="20" customFormat="1" ht="9" customHeight="1">
      <c r="A15" s="156" t="s">
        <v>80</v>
      </c>
      <c r="B15" s="11"/>
      <c r="C15" s="63">
        <v>745</v>
      </c>
      <c r="D15" s="63">
        <v>701</v>
      </c>
      <c r="E15" s="63">
        <v>403</v>
      </c>
      <c r="F15" s="63">
        <v>366</v>
      </c>
      <c r="G15" s="63">
        <v>344</v>
      </c>
      <c r="H15" s="63">
        <v>318</v>
      </c>
      <c r="I15" s="63">
        <v>301</v>
      </c>
      <c r="J15" s="63">
        <v>295</v>
      </c>
      <c r="K15" s="63">
        <v>241</v>
      </c>
      <c r="L15" s="63">
        <v>217</v>
      </c>
      <c r="M15" s="63"/>
      <c r="N15" s="23">
        <f>SUM(C15:L15)</f>
        <v>3931</v>
      </c>
    </row>
    <row r="16" spans="1:14" s="20" customFormat="1" ht="9" customHeight="1">
      <c r="A16" s="156" t="s">
        <v>82</v>
      </c>
      <c r="B16" s="11"/>
      <c r="C16" s="6" t="s">
        <v>66</v>
      </c>
      <c r="D16" s="6" t="s">
        <v>62</v>
      </c>
      <c r="E16" s="6" t="s">
        <v>67</v>
      </c>
      <c r="F16" s="6" t="s">
        <v>69</v>
      </c>
      <c r="G16" s="6" t="s">
        <v>75</v>
      </c>
      <c r="H16" s="6" t="s">
        <v>81</v>
      </c>
      <c r="I16" s="6" t="s">
        <v>60</v>
      </c>
      <c r="J16" s="6" t="s">
        <v>65</v>
      </c>
      <c r="K16" s="6" t="s">
        <v>83</v>
      </c>
      <c r="L16" s="6" t="s">
        <v>84</v>
      </c>
      <c r="M16" s="6"/>
      <c r="N16" s="23"/>
    </row>
    <row r="17" spans="1:14" s="20" customFormat="1" ht="9" customHeight="1">
      <c r="A17" s="156" t="s">
        <v>82</v>
      </c>
      <c r="B17" s="11"/>
      <c r="C17" s="63">
        <v>102</v>
      </c>
      <c r="D17" s="63">
        <v>39</v>
      </c>
      <c r="E17" s="63">
        <v>35</v>
      </c>
      <c r="F17" s="63">
        <v>23</v>
      </c>
      <c r="G17" s="63">
        <v>18</v>
      </c>
      <c r="H17" s="63">
        <v>18</v>
      </c>
      <c r="I17" s="63">
        <v>11</v>
      </c>
      <c r="J17" s="63">
        <v>11</v>
      </c>
      <c r="K17" s="63">
        <v>10</v>
      </c>
      <c r="L17" s="63">
        <v>8</v>
      </c>
      <c r="M17" s="63"/>
      <c r="N17" s="23">
        <f>SUM(C17:L17)</f>
        <v>275</v>
      </c>
    </row>
    <row r="18" spans="1:14" s="20" customFormat="1" ht="9" customHeight="1">
      <c r="A18" s="156" t="s">
        <v>85</v>
      </c>
      <c r="B18" s="11"/>
      <c r="C18" s="6" t="s">
        <v>60</v>
      </c>
      <c r="D18" s="6" t="s">
        <v>81</v>
      </c>
      <c r="E18" s="6" t="s">
        <v>62</v>
      </c>
      <c r="F18" s="6" t="s">
        <v>66</v>
      </c>
      <c r="G18" s="6" t="s">
        <v>61</v>
      </c>
      <c r="H18" s="6" t="s">
        <v>65</v>
      </c>
      <c r="I18" s="6" t="s">
        <v>67</v>
      </c>
      <c r="J18" s="6" t="s">
        <v>63</v>
      </c>
      <c r="K18" s="6" t="s">
        <v>76</v>
      </c>
      <c r="L18" s="6" t="s">
        <v>69</v>
      </c>
      <c r="M18" s="6"/>
      <c r="N18" s="23"/>
    </row>
    <row r="19" spans="1:14" s="20" customFormat="1" ht="9" customHeight="1">
      <c r="A19" s="156" t="s">
        <v>85</v>
      </c>
      <c r="B19" s="11"/>
      <c r="C19" s="63">
        <v>91</v>
      </c>
      <c r="D19" s="63">
        <v>61</v>
      </c>
      <c r="E19" s="63">
        <v>48</v>
      </c>
      <c r="F19" s="63">
        <v>38</v>
      </c>
      <c r="G19" s="63">
        <v>32</v>
      </c>
      <c r="H19" s="63">
        <v>30</v>
      </c>
      <c r="I19" s="63">
        <v>29</v>
      </c>
      <c r="J19" s="63">
        <v>23</v>
      </c>
      <c r="K19" s="63">
        <v>17</v>
      </c>
      <c r="L19" s="63">
        <v>15</v>
      </c>
      <c r="M19" s="63"/>
      <c r="N19" s="23">
        <f>SUM(C19:L19)</f>
        <v>384</v>
      </c>
    </row>
    <row r="20" spans="1:14" s="20" customFormat="1" ht="9" customHeight="1">
      <c r="A20" s="64" t="s">
        <v>86</v>
      </c>
      <c r="B20" s="64"/>
      <c r="C20" s="65">
        <f aca="true" t="shared" si="0" ref="C20:L20">SUM(C4:C19)</f>
        <v>1711</v>
      </c>
      <c r="D20" s="65">
        <f t="shared" si="0"/>
        <v>1286</v>
      </c>
      <c r="E20" s="65">
        <f t="shared" si="0"/>
        <v>877</v>
      </c>
      <c r="F20" s="65">
        <f t="shared" si="0"/>
        <v>710</v>
      </c>
      <c r="G20" s="65">
        <f t="shared" si="0"/>
        <v>640</v>
      </c>
      <c r="H20" s="65">
        <f t="shared" si="0"/>
        <v>577</v>
      </c>
      <c r="I20" s="65">
        <f t="shared" si="0"/>
        <v>521</v>
      </c>
      <c r="J20" s="65">
        <f t="shared" si="0"/>
        <v>497</v>
      </c>
      <c r="K20" s="65">
        <f t="shared" si="0"/>
        <v>402</v>
      </c>
      <c r="L20" s="65">
        <f t="shared" si="0"/>
        <v>368</v>
      </c>
      <c r="M20" s="65"/>
      <c r="N20" s="65">
        <f>SUM(N4:N19)</f>
        <v>7589</v>
      </c>
    </row>
    <row r="21" spans="1:14" s="20" customFormat="1" ht="9" customHeight="1">
      <c r="A21" s="156" t="s">
        <v>87</v>
      </c>
      <c r="B21" s="11"/>
      <c r="C21" s="6" t="s">
        <v>62</v>
      </c>
      <c r="D21" s="6" t="s">
        <v>66</v>
      </c>
      <c r="E21" s="6" t="s">
        <v>60</v>
      </c>
      <c r="F21" s="6" t="s">
        <v>63</v>
      </c>
      <c r="G21" s="6" t="s">
        <v>75</v>
      </c>
      <c r="H21" s="6" t="s">
        <v>67</v>
      </c>
      <c r="I21" s="6" t="s">
        <v>65</v>
      </c>
      <c r="J21" s="6" t="s">
        <v>84</v>
      </c>
      <c r="K21" s="6" t="s">
        <v>64</v>
      </c>
      <c r="L21" s="6" t="s">
        <v>88</v>
      </c>
      <c r="M21" s="6"/>
      <c r="N21" s="23"/>
    </row>
    <row r="22" spans="1:14" s="20" customFormat="1" ht="9" customHeight="1">
      <c r="A22" s="156" t="s">
        <v>87</v>
      </c>
      <c r="B22" s="11"/>
      <c r="C22" s="63">
        <v>161</v>
      </c>
      <c r="D22" s="63">
        <v>63</v>
      </c>
      <c r="E22" s="63">
        <v>39</v>
      </c>
      <c r="F22" s="63">
        <v>27</v>
      </c>
      <c r="G22" s="63">
        <v>22</v>
      </c>
      <c r="H22" s="63">
        <v>18</v>
      </c>
      <c r="I22" s="63">
        <v>14</v>
      </c>
      <c r="J22" s="63">
        <v>13</v>
      </c>
      <c r="K22" s="63">
        <v>13</v>
      </c>
      <c r="L22" s="63">
        <v>12</v>
      </c>
      <c r="M22" s="63"/>
      <c r="N22" s="23">
        <f>SUM(C22:L22)</f>
        <v>382</v>
      </c>
    </row>
    <row r="23" spans="1:14" s="20" customFormat="1" ht="9" customHeight="1">
      <c r="A23" s="64" t="s">
        <v>89</v>
      </c>
      <c r="B23" s="64"/>
      <c r="C23" s="65">
        <f>+C22</f>
        <v>161</v>
      </c>
      <c r="D23" s="65">
        <f aca="true" t="shared" si="1" ref="D23:N23">+D22</f>
        <v>63</v>
      </c>
      <c r="E23" s="65">
        <f t="shared" si="1"/>
        <v>39</v>
      </c>
      <c r="F23" s="65">
        <f t="shared" si="1"/>
        <v>27</v>
      </c>
      <c r="G23" s="65">
        <f t="shared" si="1"/>
        <v>22</v>
      </c>
      <c r="H23" s="65">
        <f t="shared" si="1"/>
        <v>18</v>
      </c>
      <c r="I23" s="65">
        <f t="shared" si="1"/>
        <v>14</v>
      </c>
      <c r="J23" s="65">
        <f t="shared" si="1"/>
        <v>13</v>
      </c>
      <c r="K23" s="65">
        <f t="shared" si="1"/>
        <v>13</v>
      </c>
      <c r="L23" s="65">
        <f t="shared" si="1"/>
        <v>12</v>
      </c>
      <c r="M23" s="65"/>
      <c r="N23" s="65">
        <f t="shared" si="1"/>
        <v>382</v>
      </c>
    </row>
    <row r="24" spans="1:14" s="20" customFormat="1" ht="9" customHeight="1">
      <c r="A24" s="156" t="s">
        <v>90</v>
      </c>
      <c r="B24" s="11"/>
      <c r="C24" s="6" t="s">
        <v>66</v>
      </c>
      <c r="D24" s="6" t="s">
        <v>60</v>
      </c>
      <c r="E24" s="6" t="s">
        <v>62</v>
      </c>
      <c r="F24" s="6" t="s">
        <v>81</v>
      </c>
      <c r="G24" s="6" t="s">
        <v>69</v>
      </c>
      <c r="H24" s="6" t="s">
        <v>91</v>
      </c>
      <c r="I24" s="6" t="s">
        <v>84</v>
      </c>
      <c r="J24" s="6" t="s">
        <v>65</v>
      </c>
      <c r="K24" s="6" t="s">
        <v>63</v>
      </c>
      <c r="L24" s="6" t="s">
        <v>64</v>
      </c>
      <c r="M24" s="6"/>
      <c r="N24" s="23"/>
    </row>
    <row r="25" spans="1:14" s="20" customFormat="1" ht="9" customHeight="1">
      <c r="A25" s="156" t="s">
        <v>90</v>
      </c>
      <c r="B25" s="11"/>
      <c r="C25" s="63">
        <v>553</v>
      </c>
      <c r="D25" s="63">
        <v>222</v>
      </c>
      <c r="E25" s="63">
        <v>215</v>
      </c>
      <c r="F25" s="63">
        <v>94</v>
      </c>
      <c r="G25" s="63">
        <v>90</v>
      </c>
      <c r="H25" s="63">
        <v>71</v>
      </c>
      <c r="I25" s="63">
        <v>69</v>
      </c>
      <c r="J25" s="63">
        <v>64</v>
      </c>
      <c r="K25" s="63">
        <v>60</v>
      </c>
      <c r="L25" s="63">
        <v>55</v>
      </c>
      <c r="M25" s="63"/>
      <c r="N25" s="23">
        <f>SUM(C25:L25)</f>
        <v>1493</v>
      </c>
    </row>
    <row r="26" spans="1:14" s="20" customFormat="1" ht="9" customHeight="1">
      <c r="A26" s="156" t="s">
        <v>92</v>
      </c>
      <c r="B26" s="11"/>
      <c r="C26" s="6" t="s">
        <v>66</v>
      </c>
      <c r="D26" s="6" t="s">
        <v>69</v>
      </c>
      <c r="E26" s="6" t="s">
        <v>60</v>
      </c>
      <c r="F26" s="6" t="s">
        <v>62</v>
      </c>
      <c r="G26" s="6" t="s">
        <v>65</v>
      </c>
      <c r="H26" s="6" t="s">
        <v>67</v>
      </c>
      <c r="I26" s="6" t="s">
        <v>81</v>
      </c>
      <c r="J26" s="6" t="s">
        <v>64</v>
      </c>
      <c r="K26" s="6" t="s">
        <v>93</v>
      </c>
      <c r="L26" s="6" t="s">
        <v>63</v>
      </c>
      <c r="M26" s="6"/>
      <c r="N26" s="23"/>
    </row>
    <row r="27" spans="1:14" s="20" customFormat="1" ht="9" customHeight="1">
      <c r="A27" s="156" t="s">
        <v>92</v>
      </c>
      <c r="B27" s="11"/>
      <c r="C27" s="63">
        <v>399</v>
      </c>
      <c r="D27" s="63">
        <v>318</v>
      </c>
      <c r="E27" s="63">
        <v>186</v>
      </c>
      <c r="F27" s="63">
        <v>162</v>
      </c>
      <c r="G27" s="63">
        <v>143</v>
      </c>
      <c r="H27" s="63">
        <v>131</v>
      </c>
      <c r="I27" s="63">
        <v>98</v>
      </c>
      <c r="J27" s="63">
        <v>84</v>
      </c>
      <c r="K27" s="63">
        <v>64</v>
      </c>
      <c r="L27" s="63">
        <v>61</v>
      </c>
      <c r="M27" s="63"/>
      <c r="N27" s="23">
        <f>SUM(C27:L27)</f>
        <v>1646</v>
      </c>
    </row>
    <row r="28" spans="1:14" s="20" customFormat="1" ht="9" customHeight="1">
      <c r="A28" s="156" t="s">
        <v>94</v>
      </c>
      <c r="B28" s="11"/>
      <c r="C28" s="6" t="s">
        <v>66</v>
      </c>
      <c r="D28" s="6" t="s">
        <v>67</v>
      </c>
      <c r="E28" s="6" t="s">
        <v>62</v>
      </c>
      <c r="F28" s="6" t="s">
        <v>60</v>
      </c>
      <c r="G28" s="6" t="s">
        <v>69</v>
      </c>
      <c r="H28" s="6" t="s">
        <v>64</v>
      </c>
      <c r="I28" s="6" t="s">
        <v>63</v>
      </c>
      <c r="J28" s="6" t="s">
        <v>65</v>
      </c>
      <c r="K28" s="6" t="s">
        <v>81</v>
      </c>
      <c r="L28" s="6" t="s">
        <v>75</v>
      </c>
      <c r="M28" s="6"/>
      <c r="N28" s="23"/>
    </row>
    <row r="29" spans="1:14" s="20" customFormat="1" ht="9" customHeight="1">
      <c r="A29" s="156" t="s">
        <v>94</v>
      </c>
      <c r="B29" s="11"/>
      <c r="C29" s="63">
        <v>268</v>
      </c>
      <c r="D29" s="63">
        <v>118</v>
      </c>
      <c r="E29" s="63">
        <v>106</v>
      </c>
      <c r="F29" s="63">
        <v>78</v>
      </c>
      <c r="G29" s="63">
        <v>55</v>
      </c>
      <c r="H29" s="63">
        <v>51</v>
      </c>
      <c r="I29" s="63">
        <v>42</v>
      </c>
      <c r="J29" s="63">
        <v>38</v>
      </c>
      <c r="K29" s="63">
        <v>33</v>
      </c>
      <c r="L29" s="63">
        <v>32</v>
      </c>
      <c r="M29" s="63"/>
      <c r="N29" s="23">
        <f>SUM(C29:L29)</f>
        <v>821</v>
      </c>
    </row>
    <row r="30" spans="1:14" s="20" customFormat="1" ht="9" customHeight="1">
      <c r="A30" s="156" t="s">
        <v>95</v>
      </c>
      <c r="B30" s="11"/>
      <c r="C30" s="6" t="s">
        <v>60</v>
      </c>
      <c r="D30" s="6" t="s">
        <v>66</v>
      </c>
      <c r="E30" s="6" t="s">
        <v>69</v>
      </c>
      <c r="F30" s="6" t="s">
        <v>62</v>
      </c>
      <c r="G30" s="6" t="s">
        <v>67</v>
      </c>
      <c r="H30" s="6" t="s">
        <v>61</v>
      </c>
      <c r="I30" s="6" t="s">
        <v>73</v>
      </c>
      <c r="J30" s="6" t="s">
        <v>96</v>
      </c>
      <c r="K30" s="6" t="s">
        <v>81</v>
      </c>
      <c r="L30" s="6" t="s">
        <v>64</v>
      </c>
      <c r="M30" s="6"/>
      <c r="N30" s="23"/>
    </row>
    <row r="31" spans="1:14" s="20" customFormat="1" ht="9" customHeight="1">
      <c r="A31" s="156" t="s">
        <v>95</v>
      </c>
      <c r="B31" s="11"/>
      <c r="C31" s="63">
        <v>56</v>
      </c>
      <c r="D31" s="63">
        <v>42</v>
      </c>
      <c r="E31" s="63">
        <v>36</v>
      </c>
      <c r="F31" s="63">
        <v>30</v>
      </c>
      <c r="G31" s="63">
        <v>27</v>
      </c>
      <c r="H31" s="63">
        <v>26</v>
      </c>
      <c r="I31" s="63">
        <v>22</v>
      </c>
      <c r="J31" s="63">
        <v>15</v>
      </c>
      <c r="K31" s="63">
        <v>15</v>
      </c>
      <c r="L31" s="63">
        <v>15</v>
      </c>
      <c r="M31" s="63"/>
      <c r="N31" s="23">
        <f>SUM(C31:L31)</f>
        <v>284</v>
      </c>
    </row>
    <row r="32" spans="1:14" s="20" customFormat="1" ht="9" customHeight="1">
      <c r="A32" s="156" t="s">
        <v>97</v>
      </c>
      <c r="B32" s="11"/>
      <c r="C32" s="6" t="s">
        <v>66</v>
      </c>
      <c r="D32" s="6" t="s">
        <v>60</v>
      </c>
      <c r="E32" s="6" t="s">
        <v>62</v>
      </c>
      <c r="F32" s="6" t="s">
        <v>67</v>
      </c>
      <c r="G32" s="6" t="s">
        <v>65</v>
      </c>
      <c r="H32" s="6" t="s">
        <v>91</v>
      </c>
      <c r="I32" s="6" t="s">
        <v>63</v>
      </c>
      <c r="J32" s="6" t="s">
        <v>61</v>
      </c>
      <c r="K32" s="6" t="s">
        <v>68</v>
      </c>
      <c r="L32" s="6" t="s">
        <v>75</v>
      </c>
      <c r="M32" s="6"/>
      <c r="N32" s="23"/>
    </row>
    <row r="33" spans="1:14" s="20" customFormat="1" ht="9" customHeight="1">
      <c r="A33" s="156" t="s">
        <v>97</v>
      </c>
      <c r="B33" s="11"/>
      <c r="C33" s="63">
        <v>45</v>
      </c>
      <c r="D33" s="63">
        <v>45</v>
      </c>
      <c r="E33" s="63">
        <v>23</v>
      </c>
      <c r="F33" s="63">
        <v>23</v>
      </c>
      <c r="G33" s="63">
        <v>22</v>
      </c>
      <c r="H33" s="63">
        <v>15</v>
      </c>
      <c r="I33" s="63">
        <v>14</v>
      </c>
      <c r="J33" s="63">
        <v>13</v>
      </c>
      <c r="K33" s="63">
        <v>12</v>
      </c>
      <c r="L33" s="63">
        <v>11</v>
      </c>
      <c r="M33" s="63"/>
      <c r="N33" s="23">
        <f>SUM(C33:L33)</f>
        <v>223</v>
      </c>
    </row>
    <row r="34" spans="1:14" s="20" customFormat="1" ht="9" customHeight="1">
      <c r="A34" s="156" t="s">
        <v>98</v>
      </c>
      <c r="B34" s="11"/>
      <c r="C34" s="6" t="s">
        <v>91</v>
      </c>
      <c r="D34" s="6" t="s">
        <v>60</v>
      </c>
      <c r="E34" s="6" t="s">
        <v>65</v>
      </c>
      <c r="F34" s="6" t="s">
        <v>67</v>
      </c>
      <c r="G34" s="6" t="s">
        <v>66</v>
      </c>
      <c r="H34" s="6" t="s">
        <v>69</v>
      </c>
      <c r="I34" s="6" t="s">
        <v>64</v>
      </c>
      <c r="J34" s="6" t="s">
        <v>63</v>
      </c>
      <c r="K34" s="6" t="s">
        <v>73</v>
      </c>
      <c r="L34" s="6" t="s">
        <v>61</v>
      </c>
      <c r="M34" s="6"/>
      <c r="N34" s="23"/>
    </row>
    <row r="35" spans="1:14" s="20" customFormat="1" ht="9" customHeight="1">
      <c r="A35" s="156" t="s">
        <v>98</v>
      </c>
      <c r="B35" s="11"/>
      <c r="C35" s="63">
        <v>26</v>
      </c>
      <c r="D35" s="63">
        <v>26</v>
      </c>
      <c r="E35" s="63">
        <v>23</v>
      </c>
      <c r="F35" s="63">
        <v>19</v>
      </c>
      <c r="G35" s="63">
        <v>19</v>
      </c>
      <c r="H35" s="63">
        <v>18</v>
      </c>
      <c r="I35" s="63">
        <v>18</v>
      </c>
      <c r="J35" s="63">
        <v>18</v>
      </c>
      <c r="K35" s="63">
        <v>14</v>
      </c>
      <c r="L35" s="63">
        <v>13</v>
      </c>
      <c r="M35" s="63"/>
      <c r="N35" s="23">
        <f>SUM(C35:L35)</f>
        <v>194</v>
      </c>
    </row>
    <row r="36" spans="1:14" s="20" customFormat="1" ht="9" customHeight="1">
      <c r="A36" s="156" t="s">
        <v>99</v>
      </c>
      <c r="B36" s="11"/>
      <c r="C36" s="6" t="s">
        <v>60</v>
      </c>
      <c r="D36" s="6" t="s">
        <v>69</v>
      </c>
      <c r="E36" s="6" t="s">
        <v>100</v>
      </c>
      <c r="F36" s="6" t="s">
        <v>67</v>
      </c>
      <c r="G36" s="6" t="s">
        <v>64</v>
      </c>
      <c r="H36" s="6" t="s">
        <v>66</v>
      </c>
      <c r="I36" s="6" t="s">
        <v>62</v>
      </c>
      <c r="J36" s="6" t="s">
        <v>73</v>
      </c>
      <c r="K36" s="6" t="s">
        <v>61</v>
      </c>
      <c r="L36" s="6" t="s">
        <v>65</v>
      </c>
      <c r="M36" s="6"/>
      <c r="N36" s="23"/>
    </row>
    <row r="37" spans="1:14" s="20" customFormat="1" ht="9" customHeight="1">
      <c r="A37" s="156" t="s">
        <v>99</v>
      </c>
      <c r="B37" s="11"/>
      <c r="C37" s="63">
        <v>178</v>
      </c>
      <c r="D37" s="63">
        <v>95</v>
      </c>
      <c r="E37" s="63">
        <v>70</v>
      </c>
      <c r="F37" s="63">
        <v>44</v>
      </c>
      <c r="G37" s="63">
        <v>44</v>
      </c>
      <c r="H37" s="63">
        <v>43</v>
      </c>
      <c r="I37" s="63">
        <v>35</v>
      </c>
      <c r="J37" s="63">
        <v>32</v>
      </c>
      <c r="K37" s="63">
        <v>23</v>
      </c>
      <c r="L37" s="63">
        <v>23</v>
      </c>
      <c r="M37" s="63"/>
      <c r="N37" s="23">
        <f>SUM(C37:L37)</f>
        <v>587</v>
      </c>
    </row>
    <row r="38" spans="1:14" s="20" customFormat="1" ht="9" customHeight="1">
      <c r="A38" s="156" t="s">
        <v>101</v>
      </c>
      <c r="B38" s="11"/>
      <c r="C38" s="6" t="s">
        <v>69</v>
      </c>
      <c r="D38" s="6" t="s">
        <v>91</v>
      </c>
      <c r="E38" s="6" t="s">
        <v>66</v>
      </c>
      <c r="F38" s="6" t="s">
        <v>62</v>
      </c>
      <c r="G38" s="6" t="s">
        <v>60</v>
      </c>
      <c r="H38" s="6" t="s">
        <v>67</v>
      </c>
      <c r="I38" s="6" t="s">
        <v>65</v>
      </c>
      <c r="J38" s="6" t="s">
        <v>63</v>
      </c>
      <c r="K38" s="6" t="s">
        <v>102</v>
      </c>
      <c r="L38" s="6" t="s">
        <v>64</v>
      </c>
      <c r="M38" s="6"/>
      <c r="N38" s="23"/>
    </row>
    <row r="39" spans="1:14" s="20" customFormat="1" ht="9" customHeight="1">
      <c r="A39" s="156" t="s">
        <v>101</v>
      </c>
      <c r="B39" s="11"/>
      <c r="C39" s="63">
        <v>1935</v>
      </c>
      <c r="D39" s="63">
        <v>1871</v>
      </c>
      <c r="E39" s="63">
        <v>652</v>
      </c>
      <c r="F39" s="63">
        <v>625</v>
      </c>
      <c r="G39" s="63">
        <v>584</v>
      </c>
      <c r="H39" s="63">
        <v>546</v>
      </c>
      <c r="I39" s="63">
        <v>469</v>
      </c>
      <c r="J39" s="63">
        <v>393</v>
      </c>
      <c r="K39" s="63">
        <v>362</v>
      </c>
      <c r="L39" s="63">
        <v>288</v>
      </c>
      <c r="M39" s="63"/>
      <c r="N39" s="23">
        <f>SUM(C39:L39)</f>
        <v>7725</v>
      </c>
    </row>
    <row r="40" spans="1:14" s="20" customFormat="1" ht="9" customHeight="1">
      <c r="A40" s="156" t="s">
        <v>103</v>
      </c>
      <c r="B40" s="11"/>
      <c r="C40" s="6" t="s">
        <v>66</v>
      </c>
      <c r="D40" s="6" t="s">
        <v>62</v>
      </c>
      <c r="E40" s="6" t="s">
        <v>60</v>
      </c>
      <c r="F40" s="6" t="s">
        <v>64</v>
      </c>
      <c r="G40" s="6" t="s">
        <v>91</v>
      </c>
      <c r="H40" s="6" t="s">
        <v>61</v>
      </c>
      <c r="I40" s="6" t="s">
        <v>67</v>
      </c>
      <c r="J40" s="6" t="s">
        <v>63</v>
      </c>
      <c r="K40" s="6" t="s">
        <v>69</v>
      </c>
      <c r="L40" s="6" t="s">
        <v>73</v>
      </c>
      <c r="M40" s="6"/>
      <c r="N40" s="23"/>
    </row>
    <row r="41" spans="1:14" s="20" customFormat="1" ht="9" customHeight="1">
      <c r="A41" s="156" t="s">
        <v>103</v>
      </c>
      <c r="B41" s="11"/>
      <c r="C41" s="63">
        <v>65</v>
      </c>
      <c r="D41" s="63">
        <v>60</v>
      </c>
      <c r="E41" s="63">
        <v>55</v>
      </c>
      <c r="F41" s="63">
        <v>52</v>
      </c>
      <c r="G41" s="63">
        <v>48</v>
      </c>
      <c r="H41" s="63">
        <v>45</v>
      </c>
      <c r="I41" s="63">
        <v>45</v>
      </c>
      <c r="J41" s="63">
        <v>44</v>
      </c>
      <c r="K41" s="63">
        <v>42</v>
      </c>
      <c r="L41" s="63">
        <v>35</v>
      </c>
      <c r="M41" s="63"/>
      <c r="N41" s="23">
        <f>SUM(C41:L41)</f>
        <v>491</v>
      </c>
    </row>
    <row r="42" spans="1:14" s="20" customFormat="1" ht="9" customHeight="1">
      <c r="A42" s="156" t="s">
        <v>104</v>
      </c>
      <c r="B42" s="11"/>
      <c r="C42" s="6" t="s">
        <v>66</v>
      </c>
      <c r="D42" s="6" t="s">
        <v>60</v>
      </c>
      <c r="E42" s="6" t="s">
        <v>72</v>
      </c>
      <c r="F42" s="6" t="s">
        <v>69</v>
      </c>
      <c r="G42" s="6" t="s">
        <v>63</v>
      </c>
      <c r="H42" s="6" t="s">
        <v>65</v>
      </c>
      <c r="I42" s="6" t="s">
        <v>84</v>
      </c>
      <c r="J42" s="6" t="s">
        <v>62</v>
      </c>
      <c r="K42" s="6" t="s">
        <v>75</v>
      </c>
      <c r="L42" s="6" t="s">
        <v>67</v>
      </c>
      <c r="M42" s="6"/>
      <c r="N42" s="23"/>
    </row>
    <row r="43" spans="1:14" s="20" customFormat="1" ht="9" customHeight="1">
      <c r="A43" s="156" t="s">
        <v>104</v>
      </c>
      <c r="B43" s="11"/>
      <c r="C43" s="63">
        <v>132</v>
      </c>
      <c r="D43" s="63">
        <v>30</v>
      </c>
      <c r="E43" s="63">
        <v>14</v>
      </c>
      <c r="F43" s="63">
        <v>12</v>
      </c>
      <c r="G43" s="63">
        <v>11</v>
      </c>
      <c r="H43" s="63">
        <v>10</v>
      </c>
      <c r="I43" s="63">
        <v>9</v>
      </c>
      <c r="J43" s="63">
        <v>9</v>
      </c>
      <c r="K43" s="63">
        <v>9</v>
      </c>
      <c r="L43" s="63">
        <v>8</v>
      </c>
      <c r="M43" s="63"/>
      <c r="N43" s="23">
        <f>SUM(C43:L43)</f>
        <v>244</v>
      </c>
    </row>
    <row r="44" spans="1:14" s="20" customFormat="1" ht="9" customHeight="1">
      <c r="A44" s="156" t="s">
        <v>105</v>
      </c>
      <c r="B44" s="11"/>
      <c r="C44" s="6" t="s">
        <v>66</v>
      </c>
      <c r="D44" s="6" t="s">
        <v>62</v>
      </c>
      <c r="E44" s="6" t="s">
        <v>67</v>
      </c>
      <c r="F44" s="6" t="s">
        <v>69</v>
      </c>
      <c r="G44" s="6" t="s">
        <v>60</v>
      </c>
      <c r="H44" s="6" t="s">
        <v>63</v>
      </c>
      <c r="I44" s="6" t="s">
        <v>65</v>
      </c>
      <c r="J44" s="6" t="s">
        <v>64</v>
      </c>
      <c r="K44" s="6" t="s">
        <v>61</v>
      </c>
      <c r="L44" s="6" t="s">
        <v>84</v>
      </c>
      <c r="M44" s="6"/>
      <c r="N44" s="23"/>
    </row>
    <row r="45" spans="1:14" s="20" customFormat="1" ht="9" customHeight="1">
      <c r="A45" s="156" t="s">
        <v>105</v>
      </c>
      <c r="B45" s="11"/>
      <c r="C45" s="63">
        <v>319</v>
      </c>
      <c r="D45" s="63">
        <v>178</v>
      </c>
      <c r="E45" s="63">
        <v>142</v>
      </c>
      <c r="F45" s="63">
        <v>114</v>
      </c>
      <c r="G45" s="63">
        <v>111</v>
      </c>
      <c r="H45" s="63">
        <v>88</v>
      </c>
      <c r="I45" s="63">
        <v>69</v>
      </c>
      <c r="J45" s="63">
        <v>64</v>
      </c>
      <c r="K45" s="63">
        <v>53</v>
      </c>
      <c r="L45" s="63">
        <v>43</v>
      </c>
      <c r="M45" s="63"/>
      <c r="N45" s="23">
        <f>SUM(C45:L45)</f>
        <v>1181</v>
      </c>
    </row>
    <row r="46" spans="1:14" s="20" customFormat="1" ht="9" customHeight="1">
      <c r="A46" s="64" t="s">
        <v>106</v>
      </c>
      <c r="B46" s="64"/>
      <c r="C46" s="65">
        <f>SUM(C24:C45)</f>
        <v>3976</v>
      </c>
      <c r="D46" s="65">
        <f aca="true" t="shared" si="2" ref="D46:N46">SUM(D24:D45)</f>
        <v>3005</v>
      </c>
      <c r="E46" s="65">
        <f t="shared" si="2"/>
        <v>1522</v>
      </c>
      <c r="F46" s="65">
        <f t="shared" si="2"/>
        <v>1253</v>
      </c>
      <c r="G46" s="65">
        <f t="shared" si="2"/>
        <v>1154</v>
      </c>
      <c r="H46" s="65">
        <f t="shared" si="2"/>
        <v>1044</v>
      </c>
      <c r="I46" s="65">
        <f t="shared" si="2"/>
        <v>890</v>
      </c>
      <c r="J46" s="65">
        <f t="shared" si="2"/>
        <v>774</v>
      </c>
      <c r="K46" s="65">
        <f t="shared" si="2"/>
        <v>687</v>
      </c>
      <c r="L46" s="65">
        <f t="shared" si="2"/>
        <v>584</v>
      </c>
      <c r="M46" s="65"/>
      <c r="N46" s="65">
        <f t="shared" si="2"/>
        <v>14889</v>
      </c>
    </row>
    <row r="47" spans="1:14" s="20" customFormat="1" ht="9" customHeight="1">
      <c r="A47" s="157" t="s">
        <v>107</v>
      </c>
      <c r="B47" s="66"/>
      <c r="C47" s="6" t="s">
        <v>108</v>
      </c>
      <c r="D47" s="6" t="s">
        <v>67</v>
      </c>
      <c r="E47" s="6" t="s">
        <v>65</v>
      </c>
      <c r="F47" s="6" t="s">
        <v>66</v>
      </c>
      <c r="G47" s="6" t="s">
        <v>60</v>
      </c>
      <c r="H47" s="6" t="s">
        <v>61</v>
      </c>
      <c r="I47" s="6" t="s">
        <v>69</v>
      </c>
      <c r="J47" s="6" t="s">
        <v>62</v>
      </c>
      <c r="K47" s="6" t="s">
        <v>93</v>
      </c>
      <c r="L47" s="6" t="s">
        <v>109</v>
      </c>
      <c r="M47" s="6"/>
      <c r="N47" s="23"/>
    </row>
    <row r="48" spans="1:14" s="20" customFormat="1" ht="9" customHeight="1">
      <c r="A48" s="157" t="s">
        <v>107</v>
      </c>
      <c r="B48" s="66"/>
      <c r="C48" s="63">
        <v>667</v>
      </c>
      <c r="D48" s="63">
        <v>513</v>
      </c>
      <c r="E48" s="63">
        <v>96</v>
      </c>
      <c r="F48" s="63">
        <v>87</v>
      </c>
      <c r="G48" s="63">
        <v>80</v>
      </c>
      <c r="H48" s="63">
        <v>49</v>
      </c>
      <c r="I48" s="63">
        <v>42</v>
      </c>
      <c r="J48" s="63">
        <v>31</v>
      </c>
      <c r="K48" s="63">
        <v>21</v>
      </c>
      <c r="L48" s="63">
        <v>13</v>
      </c>
      <c r="M48" s="63"/>
      <c r="N48" s="23">
        <f>SUM(C48:L48)</f>
        <v>1599</v>
      </c>
    </row>
    <row r="49" spans="1:14" s="20" customFormat="1" ht="9" customHeight="1">
      <c r="A49" s="157" t="s">
        <v>14</v>
      </c>
      <c r="B49" s="66"/>
      <c r="C49" s="6" t="s">
        <v>66</v>
      </c>
      <c r="D49" s="6" t="s">
        <v>67</v>
      </c>
      <c r="E49" s="6" t="s">
        <v>60</v>
      </c>
      <c r="F49" s="6" t="s">
        <v>65</v>
      </c>
      <c r="G49" s="6" t="s">
        <v>62</v>
      </c>
      <c r="H49" s="6" t="s">
        <v>63</v>
      </c>
      <c r="I49" s="6" t="s">
        <v>108</v>
      </c>
      <c r="J49" s="6" t="s">
        <v>84</v>
      </c>
      <c r="K49" s="6" t="s">
        <v>110</v>
      </c>
      <c r="L49" s="6" t="s">
        <v>111</v>
      </c>
      <c r="M49" s="6"/>
      <c r="N49" s="23"/>
    </row>
    <row r="50" spans="1:14" s="20" customFormat="1" ht="9" customHeight="1">
      <c r="A50" s="157" t="s">
        <v>14</v>
      </c>
      <c r="B50" s="66"/>
      <c r="C50" s="63">
        <v>318</v>
      </c>
      <c r="D50" s="63">
        <v>192</v>
      </c>
      <c r="E50" s="63">
        <v>153</v>
      </c>
      <c r="F50" s="63">
        <v>123</v>
      </c>
      <c r="G50" s="63">
        <v>93</v>
      </c>
      <c r="H50" s="63">
        <v>87</v>
      </c>
      <c r="I50" s="63">
        <v>71</v>
      </c>
      <c r="J50" s="63">
        <v>70</v>
      </c>
      <c r="K50" s="63">
        <v>60</v>
      </c>
      <c r="L50" s="63">
        <v>59</v>
      </c>
      <c r="M50" s="63"/>
      <c r="N50" s="23">
        <f>SUM(C50:L50)</f>
        <v>1226</v>
      </c>
    </row>
    <row r="51" spans="1:14" s="20" customFormat="1" ht="9" customHeight="1">
      <c r="A51" s="64" t="s">
        <v>42</v>
      </c>
      <c r="B51" s="64"/>
      <c r="C51" s="65">
        <f>SUM(C47:C50)</f>
        <v>985</v>
      </c>
      <c r="D51" s="65">
        <f aca="true" t="shared" si="3" ref="D51:N51">SUM(D47:D50)</f>
        <v>705</v>
      </c>
      <c r="E51" s="65">
        <f t="shared" si="3"/>
        <v>249</v>
      </c>
      <c r="F51" s="65">
        <f t="shared" si="3"/>
        <v>210</v>
      </c>
      <c r="G51" s="65">
        <f t="shared" si="3"/>
        <v>173</v>
      </c>
      <c r="H51" s="65">
        <f t="shared" si="3"/>
        <v>136</v>
      </c>
      <c r="I51" s="65">
        <f t="shared" si="3"/>
        <v>113</v>
      </c>
      <c r="J51" s="65">
        <f t="shared" si="3"/>
        <v>101</v>
      </c>
      <c r="K51" s="65">
        <f t="shared" si="3"/>
        <v>81</v>
      </c>
      <c r="L51" s="65">
        <f t="shared" si="3"/>
        <v>72</v>
      </c>
      <c r="M51" s="65"/>
      <c r="N51" s="65">
        <f t="shared" si="3"/>
        <v>2825</v>
      </c>
    </row>
    <row r="52" spans="1:14" s="20" customFormat="1" ht="9" customHeight="1">
      <c r="A52" s="156" t="s">
        <v>112</v>
      </c>
      <c r="B52" s="11"/>
      <c r="C52" s="6" t="s">
        <v>66</v>
      </c>
      <c r="D52" s="6" t="s">
        <v>67</v>
      </c>
      <c r="E52" s="6" t="s">
        <v>62</v>
      </c>
      <c r="F52" s="6" t="s">
        <v>84</v>
      </c>
      <c r="G52" s="6" t="s">
        <v>60</v>
      </c>
      <c r="H52" s="6" t="s">
        <v>65</v>
      </c>
      <c r="I52" s="6" t="s">
        <v>63</v>
      </c>
      <c r="J52" s="6" t="s">
        <v>108</v>
      </c>
      <c r="K52" s="6" t="s">
        <v>72</v>
      </c>
      <c r="L52" s="6" t="s">
        <v>69</v>
      </c>
      <c r="M52" s="6"/>
      <c r="N52" s="23"/>
    </row>
    <row r="53" spans="1:14" s="20" customFormat="1" ht="9" customHeight="1">
      <c r="A53" s="156" t="s">
        <v>112</v>
      </c>
      <c r="B53" s="11"/>
      <c r="C53" s="63">
        <v>409</v>
      </c>
      <c r="D53" s="63">
        <v>124</v>
      </c>
      <c r="E53" s="63">
        <v>92</v>
      </c>
      <c r="F53" s="63">
        <v>52</v>
      </c>
      <c r="G53" s="63">
        <v>41</v>
      </c>
      <c r="H53" s="63">
        <v>38</v>
      </c>
      <c r="I53" s="63">
        <v>24</v>
      </c>
      <c r="J53" s="63">
        <v>17</v>
      </c>
      <c r="K53" s="63">
        <v>12</v>
      </c>
      <c r="L53" s="63">
        <v>10</v>
      </c>
      <c r="M53" s="63"/>
      <c r="N53" s="23">
        <f>SUM(C53:L53)</f>
        <v>819</v>
      </c>
    </row>
    <row r="54" spans="1:14" s="20" customFormat="1" ht="9" customHeight="1">
      <c r="A54" s="156" t="s">
        <v>113</v>
      </c>
      <c r="B54" s="11"/>
      <c r="C54" s="6" t="s">
        <v>66</v>
      </c>
      <c r="D54" s="6" t="s">
        <v>69</v>
      </c>
      <c r="E54" s="6" t="s">
        <v>62</v>
      </c>
      <c r="F54" s="6" t="s">
        <v>60</v>
      </c>
      <c r="G54" s="6" t="s">
        <v>65</v>
      </c>
      <c r="H54" s="6" t="s">
        <v>76</v>
      </c>
      <c r="I54" s="6" t="s">
        <v>67</v>
      </c>
      <c r="J54" s="6" t="s">
        <v>68</v>
      </c>
      <c r="K54" s="6" t="s">
        <v>84</v>
      </c>
      <c r="L54" s="6" t="s">
        <v>73</v>
      </c>
      <c r="M54" s="6"/>
      <c r="N54" s="23"/>
    </row>
    <row r="55" spans="1:14" s="20" customFormat="1" ht="9" customHeight="1">
      <c r="A55" s="156" t="s">
        <v>113</v>
      </c>
      <c r="B55" s="11"/>
      <c r="C55" s="63">
        <v>278</v>
      </c>
      <c r="D55" s="63">
        <v>206</v>
      </c>
      <c r="E55" s="63">
        <v>193</v>
      </c>
      <c r="F55" s="63">
        <v>129</v>
      </c>
      <c r="G55" s="63">
        <v>118</v>
      </c>
      <c r="H55" s="63">
        <v>91</v>
      </c>
      <c r="I55" s="63">
        <v>83</v>
      </c>
      <c r="J55" s="63">
        <v>73</v>
      </c>
      <c r="K55" s="63">
        <v>67</v>
      </c>
      <c r="L55" s="63">
        <v>64</v>
      </c>
      <c r="M55" s="63"/>
      <c r="N55" s="23">
        <f>SUM(C55:L55)</f>
        <v>1302</v>
      </c>
    </row>
    <row r="56" spans="1:14" s="20" customFormat="1" ht="9" customHeight="1">
      <c r="A56" s="156" t="s">
        <v>114</v>
      </c>
      <c r="B56" s="11"/>
      <c r="C56" s="6" t="s">
        <v>69</v>
      </c>
      <c r="D56" s="6" t="s">
        <v>60</v>
      </c>
      <c r="E56" s="6" t="s">
        <v>65</v>
      </c>
      <c r="F56" s="6" t="s">
        <v>61</v>
      </c>
      <c r="G56" s="6" t="s">
        <v>62</v>
      </c>
      <c r="H56" s="6" t="s">
        <v>67</v>
      </c>
      <c r="I56" s="6" t="s">
        <v>66</v>
      </c>
      <c r="J56" s="6" t="s">
        <v>68</v>
      </c>
      <c r="K56" s="6" t="s">
        <v>73</v>
      </c>
      <c r="L56" s="6" t="s">
        <v>64</v>
      </c>
      <c r="M56" s="6"/>
      <c r="N56" s="23"/>
    </row>
    <row r="57" spans="1:14" s="20" customFormat="1" ht="9" customHeight="1">
      <c r="A57" s="156" t="s">
        <v>114</v>
      </c>
      <c r="B57" s="11"/>
      <c r="C57" s="63">
        <v>53</v>
      </c>
      <c r="D57" s="63">
        <v>48</v>
      </c>
      <c r="E57" s="63">
        <v>48</v>
      </c>
      <c r="F57" s="63">
        <v>25</v>
      </c>
      <c r="G57" s="63">
        <v>24</v>
      </c>
      <c r="H57" s="63">
        <v>20</v>
      </c>
      <c r="I57" s="63">
        <v>18</v>
      </c>
      <c r="J57" s="63">
        <v>18</v>
      </c>
      <c r="K57" s="63">
        <v>16</v>
      </c>
      <c r="L57" s="63">
        <v>16</v>
      </c>
      <c r="M57" s="63"/>
      <c r="N57" s="23">
        <f>SUM(C57:L57)</f>
        <v>286</v>
      </c>
    </row>
    <row r="58" spans="1:14" s="20" customFormat="1" ht="9" customHeight="1">
      <c r="A58" s="156" t="s">
        <v>115</v>
      </c>
      <c r="B58" s="11"/>
      <c r="C58" s="6" t="s">
        <v>66</v>
      </c>
      <c r="D58" s="6" t="s">
        <v>62</v>
      </c>
      <c r="E58" s="6" t="s">
        <v>72</v>
      </c>
      <c r="F58" s="6" t="s">
        <v>116</v>
      </c>
      <c r="G58" s="6" t="s">
        <v>60</v>
      </c>
      <c r="H58" s="6" t="s">
        <v>65</v>
      </c>
      <c r="I58" s="6" t="s">
        <v>63</v>
      </c>
      <c r="J58" s="6" t="s">
        <v>84</v>
      </c>
      <c r="K58" s="6" t="s">
        <v>67</v>
      </c>
      <c r="L58" s="6" t="s">
        <v>69</v>
      </c>
      <c r="M58" s="6"/>
      <c r="N58" s="23"/>
    </row>
    <row r="59" spans="1:14" s="20" customFormat="1" ht="9" customHeight="1">
      <c r="A59" s="156" t="s">
        <v>115</v>
      </c>
      <c r="B59" s="11"/>
      <c r="C59" s="63">
        <v>1020</v>
      </c>
      <c r="D59" s="63">
        <v>465</v>
      </c>
      <c r="E59" s="63">
        <v>333</v>
      </c>
      <c r="F59" s="63">
        <v>267</v>
      </c>
      <c r="G59" s="63">
        <v>265</v>
      </c>
      <c r="H59" s="63">
        <v>233</v>
      </c>
      <c r="I59" s="63">
        <v>230</v>
      </c>
      <c r="J59" s="63">
        <v>215</v>
      </c>
      <c r="K59" s="63">
        <v>156</v>
      </c>
      <c r="L59" s="63">
        <v>155</v>
      </c>
      <c r="M59" s="63"/>
      <c r="N59" s="23">
        <f>SUM(C59:L59)</f>
        <v>3339</v>
      </c>
    </row>
    <row r="60" spans="1:14" s="20" customFormat="1" ht="9" customHeight="1">
      <c r="A60" s="156" t="s">
        <v>117</v>
      </c>
      <c r="B60" s="11"/>
      <c r="C60" s="6" t="s">
        <v>66</v>
      </c>
      <c r="D60" s="6" t="s">
        <v>62</v>
      </c>
      <c r="E60" s="6" t="s">
        <v>69</v>
      </c>
      <c r="F60" s="6" t="s">
        <v>65</v>
      </c>
      <c r="G60" s="6" t="s">
        <v>67</v>
      </c>
      <c r="H60" s="6" t="s">
        <v>84</v>
      </c>
      <c r="I60" s="6" t="s">
        <v>75</v>
      </c>
      <c r="J60" s="6" t="s">
        <v>63</v>
      </c>
      <c r="K60" s="6" t="s">
        <v>61</v>
      </c>
      <c r="L60" s="6" t="s">
        <v>68</v>
      </c>
      <c r="M60" s="6"/>
      <c r="N60" s="23"/>
    </row>
    <row r="61" spans="1:14" s="20" customFormat="1" ht="9" customHeight="1">
      <c r="A61" s="156" t="s">
        <v>117</v>
      </c>
      <c r="B61" s="11"/>
      <c r="C61" s="63">
        <v>330</v>
      </c>
      <c r="D61" s="63">
        <v>204</v>
      </c>
      <c r="E61" s="63">
        <v>162</v>
      </c>
      <c r="F61" s="63">
        <v>153</v>
      </c>
      <c r="G61" s="63">
        <v>139</v>
      </c>
      <c r="H61" s="63">
        <v>87</v>
      </c>
      <c r="I61" s="63">
        <v>82</v>
      </c>
      <c r="J61" s="63">
        <v>75</v>
      </c>
      <c r="K61" s="63">
        <v>51</v>
      </c>
      <c r="L61" s="63">
        <v>49</v>
      </c>
      <c r="M61" s="63"/>
      <c r="N61" s="23">
        <f>SUM(C61:L61)</f>
        <v>1332</v>
      </c>
    </row>
    <row r="62" spans="1:14" s="20" customFormat="1" ht="9" customHeight="1">
      <c r="A62" s="156" t="s">
        <v>118</v>
      </c>
      <c r="B62" s="11"/>
      <c r="C62" s="6" t="s">
        <v>60</v>
      </c>
      <c r="D62" s="6" t="s">
        <v>66</v>
      </c>
      <c r="E62" s="6" t="s">
        <v>67</v>
      </c>
      <c r="F62" s="6" t="s">
        <v>69</v>
      </c>
      <c r="G62" s="6" t="s">
        <v>65</v>
      </c>
      <c r="H62" s="6" t="s">
        <v>62</v>
      </c>
      <c r="I62" s="6" t="s">
        <v>73</v>
      </c>
      <c r="J62" s="6" t="s">
        <v>84</v>
      </c>
      <c r="K62" s="6" t="s">
        <v>64</v>
      </c>
      <c r="L62" s="6" t="s">
        <v>76</v>
      </c>
      <c r="M62" s="6"/>
      <c r="N62" s="23"/>
    </row>
    <row r="63" spans="1:14" s="20" customFormat="1" ht="9" customHeight="1">
      <c r="A63" s="156" t="s">
        <v>118</v>
      </c>
      <c r="B63" s="11"/>
      <c r="C63" s="63">
        <v>272</v>
      </c>
      <c r="D63" s="63">
        <v>257</v>
      </c>
      <c r="E63" s="63">
        <v>247</v>
      </c>
      <c r="F63" s="63">
        <v>207</v>
      </c>
      <c r="G63" s="63">
        <v>188</v>
      </c>
      <c r="H63" s="63">
        <v>162</v>
      </c>
      <c r="I63" s="63">
        <v>118</v>
      </c>
      <c r="J63" s="63">
        <v>101</v>
      </c>
      <c r="K63" s="63">
        <v>100</v>
      </c>
      <c r="L63" s="63">
        <v>91</v>
      </c>
      <c r="M63" s="63"/>
      <c r="N63" s="23">
        <f>SUM(C63:L63)</f>
        <v>1743</v>
      </c>
    </row>
    <row r="64" spans="1:14" s="20" customFormat="1" ht="9" customHeight="1">
      <c r="A64" s="156" t="s">
        <v>119</v>
      </c>
      <c r="B64" s="11"/>
      <c r="C64" s="6" t="s">
        <v>66</v>
      </c>
      <c r="D64" s="6" t="s">
        <v>65</v>
      </c>
      <c r="E64" s="6" t="s">
        <v>62</v>
      </c>
      <c r="F64" s="6" t="s">
        <v>84</v>
      </c>
      <c r="G64" s="6" t="s">
        <v>60</v>
      </c>
      <c r="H64" s="6" t="s">
        <v>69</v>
      </c>
      <c r="I64" s="6" t="s">
        <v>72</v>
      </c>
      <c r="J64" s="6" t="s">
        <v>67</v>
      </c>
      <c r="K64" s="6" t="s">
        <v>63</v>
      </c>
      <c r="L64" s="6" t="s">
        <v>116</v>
      </c>
      <c r="M64" s="6"/>
      <c r="N64" s="23"/>
    </row>
    <row r="65" spans="1:14" s="20" customFormat="1" ht="9" customHeight="1">
      <c r="A65" s="156" t="s">
        <v>119</v>
      </c>
      <c r="B65" s="11"/>
      <c r="C65" s="63">
        <v>412</v>
      </c>
      <c r="D65" s="63">
        <v>389</v>
      </c>
      <c r="E65" s="63">
        <v>271</v>
      </c>
      <c r="F65" s="63">
        <v>170</v>
      </c>
      <c r="G65" s="63">
        <v>120</v>
      </c>
      <c r="H65" s="63">
        <v>117</v>
      </c>
      <c r="I65" s="63">
        <v>100</v>
      </c>
      <c r="J65" s="63">
        <v>99</v>
      </c>
      <c r="K65" s="63">
        <v>91</v>
      </c>
      <c r="L65" s="63">
        <v>88</v>
      </c>
      <c r="M65" s="63"/>
      <c r="N65" s="23">
        <f>SUM(C65:L65)</f>
        <v>1857</v>
      </c>
    </row>
    <row r="66" spans="1:14" s="20" customFormat="1" ht="9" customHeight="1">
      <c r="A66" s="64" t="s">
        <v>120</v>
      </c>
      <c r="B66" s="64"/>
      <c r="C66" s="65">
        <f>SUM(C52:C65)</f>
        <v>2774</v>
      </c>
      <c r="D66" s="65">
        <f aca="true" t="shared" si="4" ref="D66:N66">SUM(D52:D65)</f>
        <v>1693</v>
      </c>
      <c r="E66" s="65">
        <f t="shared" si="4"/>
        <v>1346</v>
      </c>
      <c r="F66" s="65">
        <f t="shared" si="4"/>
        <v>1003</v>
      </c>
      <c r="G66" s="65">
        <f t="shared" si="4"/>
        <v>895</v>
      </c>
      <c r="H66" s="65">
        <f t="shared" si="4"/>
        <v>748</v>
      </c>
      <c r="I66" s="65">
        <f t="shared" si="4"/>
        <v>655</v>
      </c>
      <c r="J66" s="65">
        <f t="shared" si="4"/>
        <v>598</v>
      </c>
      <c r="K66" s="65">
        <f t="shared" si="4"/>
        <v>493</v>
      </c>
      <c r="L66" s="65">
        <f t="shared" si="4"/>
        <v>473</v>
      </c>
      <c r="M66" s="65"/>
      <c r="N66" s="65">
        <f t="shared" si="4"/>
        <v>10678</v>
      </c>
    </row>
    <row r="67" spans="1:14" s="20" customFormat="1" ht="9" customHeight="1">
      <c r="A67" s="156" t="s">
        <v>121</v>
      </c>
      <c r="B67" s="11"/>
      <c r="C67" s="6" t="s">
        <v>65</v>
      </c>
      <c r="D67" s="6" t="s">
        <v>66</v>
      </c>
      <c r="E67" s="6" t="s">
        <v>69</v>
      </c>
      <c r="F67" s="6" t="s">
        <v>81</v>
      </c>
      <c r="G67" s="6" t="s">
        <v>72</v>
      </c>
      <c r="H67" s="6" t="s">
        <v>67</v>
      </c>
      <c r="I67" s="6" t="s">
        <v>63</v>
      </c>
      <c r="J67" s="6" t="s">
        <v>84</v>
      </c>
      <c r="K67" s="6" t="s">
        <v>62</v>
      </c>
      <c r="L67" s="6" t="s">
        <v>108</v>
      </c>
      <c r="M67" s="6"/>
      <c r="N67" s="23"/>
    </row>
    <row r="68" spans="1:14" s="20" customFormat="1" ht="9" customHeight="1">
      <c r="A68" s="156" t="s">
        <v>121</v>
      </c>
      <c r="B68" s="11"/>
      <c r="C68" s="63">
        <v>313</v>
      </c>
      <c r="D68" s="63">
        <v>31</v>
      </c>
      <c r="E68" s="63">
        <v>17</v>
      </c>
      <c r="F68" s="63">
        <v>15</v>
      </c>
      <c r="G68" s="63">
        <v>14</v>
      </c>
      <c r="H68" s="63">
        <v>13</v>
      </c>
      <c r="I68" s="63">
        <v>11</v>
      </c>
      <c r="J68" s="63">
        <v>10</v>
      </c>
      <c r="K68" s="63">
        <v>10</v>
      </c>
      <c r="L68" s="63">
        <v>9</v>
      </c>
      <c r="M68" s="63"/>
      <c r="N68" s="23">
        <f>SUM(C68:L68)</f>
        <v>443</v>
      </c>
    </row>
    <row r="69" spans="1:14" s="20" customFormat="1" ht="9" customHeight="1">
      <c r="A69" s="156" t="s">
        <v>122</v>
      </c>
      <c r="B69" s="11"/>
      <c r="C69" s="6" t="s">
        <v>66</v>
      </c>
      <c r="D69" s="6" t="s">
        <v>62</v>
      </c>
      <c r="E69" s="6" t="s">
        <v>84</v>
      </c>
      <c r="F69" s="6" t="s">
        <v>116</v>
      </c>
      <c r="G69" s="6" t="s">
        <v>63</v>
      </c>
      <c r="H69" s="6" t="s">
        <v>123</v>
      </c>
      <c r="I69" s="6" t="s">
        <v>67</v>
      </c>
      <c r="J69" s="6" t="s">
        <v>65</v>
      </c>
      <c r="K69" s="6" t="s">
        <v>72</v>
      </c>
      <c r="L69" s="6" t="s">
        <v>60</v>
      </c>
      <c r="M69" s="6"/>
      <c r="N69" s="23"/>
    </row>
    <row r="70" spans="1:14" s="20" customFormat="1" ht="9" customHeight="1">
      <c r="A70" s="156" t="s">
        <v>122</v>
      </c>
      <c r="B70" s="11"/>
      <c r="C70" s="63">
        <v>346</v>
      </c>
      <c r="D70" s="63">
        <v>262</v>
      </c>
      <c r="E70" s="63">
        <v>154</v>
      </c>
      <c r="F70" s="63">
        <v>116</v>
      </c>
      <c r="G70" s="63">
        <v>86</v>
      </c>
      <c r="H70" s="63">
        <v>73</v>
      </c>
      <c r="I70" s="63">
        <v>59</v>
      </c>
      <c r="J70" s="63">
        <v>57</v>
      </c>
      <c r="K70" s="63">
        <v>56</v>
      </c>
      <c r="L70" s="63">
        <v>45</v>
      </c>
      <c r="M70" s="63"/>
      <c r="N70" s="23">
        <f>SUM(C70:L70)</f>
        <v>1254</v>
      </c>
    </row>
    <row r="71" spans="1:14" s="20" customFormat="1" ht="9" customHeight="1">
      <c r="A71" s="156" t="s">
        <v>124</v>
      </c>
      <c r="B71" s="11"/>
      <c r="C71" s="6" t="s">
        <v>65</v>
      </c>
      <c r="D71" s="6" t="s">
        <v>69</v>
      </c>
      <c r="E71" s="6" t="s">
        <v>81</v>
      </c>
      <c r="F71" s="6" t="s">
        <v>72</v>
      </c>
      <c r="G71" s="6" t="s">
        <v>67</v>
      </c>
      <c r="H71" s="6" t="s">
        <v>62</v>
      </c>
      <c r="I71" s="6" t="s">
        <v>66</v>
      </c>
      <c r="J71" s="6" t="s">
        <v>63</v>
      </c>
      <c r="K71" s="6" t="s">
        <v>125</v>
      </c>
      <c r="L71" s="6" t="s">
        <v>108</v>
      </c>
      <c r="M71" s="6"/>
      <c r="N71" s="23"/>
    </row>
    <row r="72" spans="1:14" s="20" customFormat="1" ht="9" customHeight="1">
      <c r="A72" s="156" t="s">
        <v>124</v>
      </c>
      <c r="B72" s="11"/>
      <c r="C72" s="63">
        <v>634</v>
      </c>
      <c r="D72" s="63">
        <v>64</v>
      </c>
      <c r="E72" s="63">
        <v>50</v>
      </c>
      <c r="F72" s="63">
        <v>50</v>
      </c>
      <c r="G72" s="63">
        <v>39</v>
      </c>
      <c r="H72" s="63">
        <v>31</v>
      </c>
      <c r="I72" s="63">
        <v>18</v>
      </c>
      <c r="J72" s="63">
        <v>17</v>
      </c>
      <c r="K72" s="63">
        <v>16</v>
      </c>
      <c r="L72" s="63">
        <v>15</v>
      </c>
      <c r="M72" s="63"/>
      <c r="N72" s="23">
        <f>SUM(C72:L72)</f>
        <v>934</v>
      </c>
    </row>
    <row r="73" spans="1:14" s="20" customFormat="1" ht="9" customHeight="1">
      <c r="A73" s="156" t="s">
        <v>126</v>
      </c>
      <c r="B73" s="11"/>
      <c r="C73" s="6" t="s">
        <v>66</v>
      </c>
      <c r="D73" s="6" t="s">
        <v>62</v>
      </c>
      <c r="E73" s="6" t="s">
        <v>65</v>
      </c>
      <c r="F73" s="6" t="s">
        <v>67</v>
      </c>
      <c r="G73" s="6" t="s">
        <v>84</v>
      </c>
      <c r="H73" s="6" t="s">
        <v>108</v>
      </c>
      <c r="I73" s="6" t="s">
        <v>63</v>
      </c>
      <c r="J73" s="6" t="s">
        <v>123</v>
      </c>
      <c r="K73" s="6" t="s">
        <v>116</v>
      </c>
      <c r="L73" s="6" t="s">
        <v>72</v>
      </c>
      <c r="M73" s="6"/>
      <c r="N73" s="23"/>
    </row>
    <row r="74" spans="1:14" s="20" customFormat="1" ht="9" customHeight="1">
      <c r="A74" s="156" t="s">
        <v>126</v>
      </c>
      <c r="B74" s="11"/>
      <c r="C74" s="63">
        <v>526</v>
      </c>
      <c r="D74" s="63">
        <v>369</v>
      </c>
      <c r="E74" s="63">
        <v>217</v>
      </c>
      <c r="F74" s="63">
        <v>139</v>
      </c>
      <c r="G74" s="63">
        <v>127</v>
      </c>
      <c r="H74" s="63">
        <v>99</v>
      </c>
      <c r="I74" s="63">
        <v>92</v>
      </c>
      <c r="J74" s="63">
        <v>76</v>
      </c>
      <c r="K74" s="63">
        <v>61</v>
      </c>
      <c r="L74" s="63">
        <v>47</v>
      </c>
      <c r="M74" s="63"/>
      <c r="N74" s="23">
        <f>SUM(C74:L74)</f>
        <v>1753</v>
      </c>
    </row>
    <row r="75" spans="1:14" s="20" customFormat="1" ht="9" customHeight="1">
      <c r="A75" s="64" t="s">
        <v>16</v>
      </c>
      <c r="B75" s="64"/>
      <c r="C75" s="65">
        <f>SUM(C67:C74)</f>
        <v>1819</v>
      </c>
      <c r="D75" s="65">
        <f aca="true" t="shared" si="5" ref="D75:N75">SUM(D67:D74)</f>
        <v>726</v>
      </c>
      <c r="E75" s="65">
        <f t="shared" si="5"/>
        <v>438</v>
      </c>
      <c r="F75" s="65">
        <f t="shared" si="5"/>
        <v>320</v>
      </c>
      <c r="G75" s="65">
        <f t="shared" si="5"/>
        <v>266</v>
      </c>
      <c r="H75" s="65">
        <f t="shared" si="5"/>
        <v>216</v>
      </c>
      <c r="I75" s="65">
        <f t="shared" si="5"/>
        <v>180</v>
      </c>
      <c r="J75" s="65">
        <f t="shared" si="5"/>
        <v>160</v>
      </c>
      <c r="K75" s="65">
        <f t="shared" si="5"/>
        <v>143</v>
      </c>
      <c r="L75" s="65">
        <f t="shared" si="5"/>
        <v>116</v>
      </c>
      <c r="M75" s="65"/>
      <c r="N75" s="65">
        <f t="shared" si="5"/>
        <v>4384</v>
      </c>
    </row>
    <row r="76" spans="1:14" s="20" customFormat="1" ht="9" customHeight="1">
      <c r="A76" s="156" t="s">
        <v>127</v>
      </c>
      <c r="B76" s="11"/>
      <c r="C76" s="6" t="s">
        <v>81</v>
      </c>
      <c r="D76" s="6" t="s">
        <v>60</v>
      </c>
      <c r="E76" s="6" t="s">
        <v>62</v>
      </c>
      <c r="F76" s="6" t="s">
        <v>63</v>
      </c>
      <c r="G76" s="6" t="s">
        <v>110</v>
      </c>
      <c r="H76" s="6" t="s">
        <v>69</v>
      </c>
      <c r="I76" s="6" t="s">
        <v>65</v>
      </c>
      <c r="J76" s="6" t="s">
        <v>64</v>
      </c>
      <c r="K76" s="6" t="s">
        <v>66</v>
      </c>
      <c r="L76" s="6" t="s">
        <v>67</v>
      </c>
      <c r="M76" s="6"/>
      <c r="N76" s="23"/>
    </row>
    <row r="77" spans="1:14" s="20" customFormat="1" ht="9" customHeight="1">
      <c r="A77" s="156" t="s">
        <v>127</v>
      </c>
      <c r="B77" s="11"/>
      <c r="C77" s="63">
        <v>210</v>
      </c>
      <c r="D77" s="63">
        <v>204</v>
      </c>
      <c r="E77" s="63">
        <v>191</v>
      </c>
      <c r="F77" s="63">
        <v>153</v>
      </c>
      <c r="G77" s="63">
        <v>146</v>
      </c>
      <c r="H77" s="63">
        <v>145</v>
      </c>
      <c r="I77" s="63">
        <v>140</v>
      </c>
      <c r="J77" s="63">
        <v>115</v>
      </c>
      <c r="K77" s="63">
        <v>110</v>
      </c>
      <c r="L77" s="63">
        <v>103</v>
      </c>
      <c r="M77" s="63"/>
      <c r="N77" s="23">
        <f>SUM(C77:L77)</f>
        <v>1517</v>
      </c>
    </row>
    <row r="78" spans="1:14" s="20" customFormat="1" ht="9" customHeight="1">
      <c r="A78" s="156" t="s">
        <v>128</v>
      </c>
      <c r="B78" s="11"/>
      <c r="C78" s="6" t="s">
        <v>62</v>
      </c>
      <c r="D78" s="6" t="s">
        <v>60</v>
      </c>
      <c r="E78" s="6" t="s">
        <v>67</v>
      </c>
      <c r="F78" s="6" t="s">
        <v>64</v>
      </c>
      <c r="G78" s="6" t="s">
        <v>66</v>
      </c>
      <c r="H78" s="6" t="s">
        <v>63</v>
      </c>
      <c r="I78" s="6" t="s">
        <v>75</v>
      </c>
      <c r="J78" s="6" t="s">
        <v>61</v>
      </c>
      <c r="K78" s="6" t="s">
        <v>84</v>
      </c>
      <c r="L78" s="6" t="s">
        <v>129</v>
      </c>
      <c r="M78" s="6"/>
      <c r="N78" s="23"/>
    </row>
    <row r="79" spans="1:14" s="20" customFormat="1" ht="9" customHeight="1">
      <c r="A79" s="156" t="s">
        <v>128</v>
      </c>
      <c r="B79" s="11"/>
      <c r="C79" s="63">
        <v>245</v>
      </c>
      <c r="D79" s="63">
        <v>99</v>
      </c>
      <c r="E79" s="63">
        <v>96</v>
      </c>
      <c r="F79" s="63">
        <v>56</v>
      </c>
      <c r="G79" s="63">
        <v>53</v>
      </c>
      <c r="H79" s="63">
        <v>49</v>
      </c>
      <c r="I79" s="63">
        <v>45</v>
      </c>
      <c r="J79" s="63">
        <v>40</v>
      </c>
      <c r="K79" s="63">
        <v>40</v>
      </c>
      <c r="L79" s="63">
        <v>34</v>
      </c>
      <c r="M79" s="63"/>
      <c r="N79" s="23">
        <f>SUM(C79:L79)</f>
        <v>757</v>
      </c>
    </row>
    <row r="80" spans="1:14" s="20" customFormat="1" ht="9" customHeight="1">
      <c r="A80" s="156" t="s">
        <v>130</v>
      </c>
      <c r="B80" s="11"/>
      <c r="C80" s="6" t="s">
        <v>62</v>
      </c>
      <c r="D80" s="6" t="s">
        <v>66</v>
      </c>
      <c r="E80" s="6" t="s">
        <v>75</v>
      </c>
      <c r="F80" s="6" t="s">
        <v>60</v>
      </c>
      <c r="G80" s="6" t="s">
        <v>61</v>
      </c>
      <c r="H80" s="6" t="s">
        <v>67</v>
      </c>
      <c r="I80" s="6" t="s">
        <v>69</v>
      </c>
      <c r="J80" s="6" t="s">
        <v>65</v>
      </c>
      <c r="K80" s="6" t="s">
        <v>81</v>
      </c>
      <c r="L80" s="6" t="s">
        <v>84</v>
      </c>
      <c r="M80" s="6"/>
      <c r="N80" s="23"/>
    </row>
    <row r="81" spans="1:14" s="20" customFormat="1" ht="9" customHeight="1">
      <c r="A81" s="156" t="s">
        <v>130</v>
      </c>
      <c r="B81" s="11"/>
      <c r="C81" s="63">
        <v>61</v>
      </c>
      <c r="D81" s="63">
        <v>53</v>
      </c>
      <c r="E81" s="63">
        <v>36</v>
      </c>
      <c r="F81" s="63">
        <v>35</v>
      </c>
      <c r="G81" s="63">
        <v>32</v>
      </c>
      <c r="H81" s="63">
        <v>26</v>
      </c>
      <c r="I81" s="63">
        <v>24</v>
      </c>
      <c r="J81" s="63">
        <v>19</v>
      </c>
      <c r="K81" s="63">
        <v>17</v>
      </c>
      <c r="L81" s="63">
        <v>16</v>
      </c>
      <c r="M81" s="63"/>
      <c r="N81" s="23">
        <f>SUM(C81:L81)</f>
        <v>319</v>
      </c>
    </row>
    <row r="82" spans="1:14" s="20" customFormat="1" ht="9" customHeight="1">
      <c r="A82" s="156" t="s">
        <v>131</v>
      </c>
      <c r="B82" s="11"/>
      <c r="C82" s="6" t="s">
        <v>62</v>
      </c>
      <c r="D82" s="6" t="s">
        <v>61</v>
      </c>
      <c r="E82" s="6" t="s">
        <v>67</v>
      </c>
      <c r="F82" s="6" t="s">
        <v>66</v>
      </c>
      <c r="G82" s="6" t="s">
        <v>60</v>
      </c>
      <c r="H82" s="6" t="s">
        <v>63</v>
      </c>
      <c r="I82" s="6" t="s">
        <v>75</v>
      </c>
      <c r="J82" s="6" t="s">
        <v>65</v>
      </c>
      <c r="K82" s="6" t="s">
        <v>64</v>
      </c>
      <c r="L82" s="6" t="s">
        <v>69</v>
      </c>
      <c r="M82" s="6"/>
      <c r="N82" s="23"/>
    </row>
    <row r="83" spans="1:14" s="20" customFormat="1" ht="9" customHeight="1">
      <c r="A83" s="156" t="s">
        <v>131</v>
      </c>
      <c r="B83" s="11"/>
      <c r="C83" s="63">
        <v>92</v>
      </c>
      <c r="D83" s="63">
        <v>85</v>
      </c>
      <c r="E83" s="63">
        <v>82</v>
      </c>
      <c r="F83" s="63">
        <v>68</v>
      </c>
      <c r="G83" s="63">
        <v>68</v>
      </c>
      <c r="H83" s="63">
        <v>51</v>
      </c>
      <c r="I83" s="63">
        <v>37</v>
      </c>
      <c r="J83" s="63">
        <v>35</v>
      </c>
      <c r="K83" s="63">
        <v>33</v>
      </c>
      <c r="L83" s="63">
        <v>31</v>
      </c>
      <c r="M83" s="63"/>
      <c r="N83" s="23">
        <f>SUM(C83:L83)</f>
        <v>582</v>
      </c>
    </row>
    <row r="84" spans="1:14" s="20" customFormat="1" ht="9" customHeight="1">
      <c r="A84" s="64" t="s">
        <v>132</v>
      </c>
      <c r="B84" s="64"/>
      <c r="C84" s="65">
        <f>SUM(C76:C83)</f>
        <v>608</v>
      </c>
      <c r="D84" s="65">
        <f aca="true" t="shared" si="6" ref="D84:N84">SUM(D76:D83)</f>
        <v>441</v>
      </c>
      <c r="E84" s="65">
        <f t="shared" si="6"/>
        <v>405</v>
      </c>
      <c r="F84" s="65">
        <f t="shared" si="6"/>
        <v>312</v>
      </c>
      <c r="G84" s="65">
        <f t="shared" si="6"/>
        <v>299</v>
      </c>
      <c r="H84" s="65">
        <f t="shared" si="6"/>
        <v>271</v>
      </c>
      <c r="I84" s="65">
        <f t="shared" si="6"/>
        <v>246</v>
      </c>
      <c r="J84" s="65">
        <f t="shared" si="6"/>
        <v>209</v>
      </c>
      <c r="K84" s="65">
        <f t="shared" si="6"/>
        <v>200</v>
      </c>
      <c r="L84" s="65">
        <f t="shared" si="6"/>
        <v>184</v>
      </c>
      <c r="M84" s="65"/>
      <c r="N84" s="65">
        <f t="shared" si="6"/>
        <v>3175</v>
      </c>
    </row>
    <row r="85" spans="1:14" s="20" customFormat="1" ht="9" customHeight="1">
      <c r="A85" s="156" t="s">
        <v>133</v>
      </c>
      <c r="B85" s="11"/>
      <c r="C85" s="6" t="s">
        <v>69</v>
      </c>
      <c r="D85" s="6" t="s">
        <v>60</v>
      </c>
      <c r="E85" s="6" t="s">
        <v>64</v>
      </c>
      <c r="F85" s="6" t="s">
        <v>67</v>
      </c>
      <c r="G85" s="6" t="s">
        <v>66</v>
      </c>
      <c r="H85" s="6" t="s">
        <v>65</v>
      </c>
      <c r="I85" s="6" t="s">
        <v>62</v>
      </c>
      <c r="J85" s="6" t="s">
        <v>63</v>
      </c>
      <c r="K85" s="6" t="s">
        <v>134</v>
      </c>
      <c r="L85" s="6" t="s">
        <v>68</v>
      </c>
      <c r="M85" s="6"/>
      <c r="N85" s="23"/>
    </row>
    <row r="86" spans="1:14" s="20" customFormat="1" ht="9" customHeight="1">
      <c r="A86" s="156" t="s">
        <v>133</v>
      </c>
      <c r="B86" s="11"/>
      <c r="C86" s="63">
        <v>436</v>
      </c>
      <c r="D86" s="63">
        <v>321</v>
      </c>
      <c r="E86" s="63">
        <v>166</v>
      </c>
      <c r="F86" s="63">
        <v>141</v>
      </c>
      <c r="G86" s="63">
        <v>136</v>
      </c>
      <c r="H86" s="63">
        <v>122</v>
      </c>
      <c r="I86" s="63">
        <v>116</v>
      </c>
      <c r="J86" s="63">
        <v>100</v>
      </c>
      <c r="K86" s="63">
        <v>93</v>
      </c>
      <c r="L86" s="63">
        <v>90</v>
      </c>
      <c r="M86" s="63"/>
      <c r="N86" s="23">
        <f>SUM(C86:L86)</f>
        <v>1721</v>
      </c>
    </row>
    <row r="87" spans="1:14" s="20" customFormat="1" ht="9" customHeight="1">
      <c r="A87" s="156" t="s">
        <v>135</v>
      </c>
      <c r="B87" s="11"/>
      <c r="C87" s="6" t="s">
        <v>66</v>
      </c>
      <c r="D87" s="6" t="s">
        <v>60</v>
      </c>
      <c r="E87" s="6" t="s">
        <v>69</v>
      </c>
      <c r="F87" s="6" t="s">
        <v>67</v>
      </c>
      <c r="G87" s="6" t="s">
        <v>62</v>
      </c>
      <c r="H87" s="6" t="s">
        <v>65</v>
      </c>
      <c r="I87" s="6" t="s">
        <v>123</v>
      </c>
      <c r="J87" s="6" t="s">
        <v>61</v>
      </c>
      <c r="K87" s="6" t="s">
        <v>68</v>
      </c>
      <c r="L87" s="6" t="s">
        <v>63</v>
      </c>
      <c r="M87" s="6"/>
      <c r="N87" s="23"/>
    </row>
    <row r="88" spans="1:14" s="20" customFormat="1" ht="9" customHeight="1">
      <c r="A88" s="156" t="s">
        <v>135</v>
      </c>
      <c r="B88" s="11"/>
      <c r="C88" s="63">
        <v>67</v>
      </c>
      <c r="D88" s="63">
        <v>53</v>
      </c>
      <c r="E88" s="63">
        <v>40</v>
      </c>
      <c r="F88" s="63">
        <v>39</v>
      </c>
      <c r="G88" s="63">
        <v>27</v>
      </c>
      <c r="H88" s="63">
        <v>24</v>
      </c>
      <c r="I88" s="63">
        <v>22</v>
      </c>
      <c r="J88" s="63">
        <v>19</v>
      </c>
      <c r="K88" s="63">
        <v>18</v>
      </c>
      <c r="L88" s="63">
        <v>17</v>
      </c>
      <c r="M88" s="63"/>
      <c r="N88" s="23">
        <f>SUM(C88:L88)</f>
        <v>326</v>
      </c>
    </row>
    <row r="89" spans="1:14" s="20" customFormat="1" ht="9" customHeight="1">
      <c r="A89" s="156" t="s">
        <v>136</v>
      </c>
      <c r="B89" s="11"/>
      <c r="C89" s="6" t="s">
        <v>66</v>
      </c>
      <c r="D89" s="6" t="s">
        <v>62</v>
      </c>
      <c r="E89" s="6" t="s">
        <v>67</v>
      </c>
      <c r="F89" s="6" t="s">
        <v>69</v>
      </c>
      <c r="G89" s="6" t="s">
        <v>61</v>
      </c>
      <c r="H89" s="6" t="s">
        <v>65</v>
      </c>
      <c r="I89" s="6" t="s">
        <v>63</v>
      </c>
      <c r="J89" s="6" t="s">
        <v>60</v>
      </c>
      <c r="K89" s="6" t="s">
        <v>84</v>
      </c>
      <c r="L89" s="6" t="s">
        <v>64</v>
      </c>
      <c r="M89" s="6"/>
      <c r="N89" s="23"/>
    </row>
    <row r="90" spans="1:14" s="20" customFormat="1" ht="9" customHeight="1">
      <c r="A90" s="156" t="s">
        <v>136</v>
      </c>
      <c r="B90" s="11"/>
      <c r="C90" s="63">
        <v>291</v>
      </c>
      <c r="D90" s="63">
        <v>111</v>
      </c>
      <c r="E90" s="63">
        <v>64</v>
      </c>
      <c r="F90" s="63">
        <v>62</v>
      </c>
      <c r="G90" s="63">
        <v>60</v>
      </c>
      <c r="H90" s="63">
        <v>55</v>
      </c>
      <c r="I90" s="63">
        <v>47</v>
      </c>
      <c r="J90" s="63">
        <v>45</v>
      </c>
      <c r="K90" s="63">
        <v>37</v>
      </c>
      <c r="L90" s="63">
        <v>31</v>
      </c>
      <c r="M90" s="63"/>
      <c r="N90" s="23">
        <f>SUM(C90:L90)</f>
        <v>803</v>
      </c>
    </row>
    <row r="91" spans="1:14" s="20" customFormat="1" ht="9" customHeight="1">
      <c r="A91" s="156" t="s">
        <v>137</v>
      </c>
      <c r="B91" s="11"/>
      <c r="C91" s="6" t="s">
        <v>69</v>
      </c>
      <c r="D91" s="6" t="s">
        <v>60</v>
      </c>
      <c r="E91" s="6" t="s">
        <v>66</v>
      </c>
      <c r="F91" s="6" t="s">
        <v>62</v>
      </c>
      <c r="G91" s="6" t="s">
        <v>64</v>
      </c>
      <c r="H91" s="6" t="s">
        <v>63</v>
      </c>
      <c r="I91" s="6" t="s">
        <v>67</v>
      </c>
      <c r="J91" s="6" t="s">
        <v>65</v>
      </c>
      <c r="K91" s="6" t="s">
        <v>84</v>
      </c>
      <c r="L91" s="6" t="s">
        <v>123</v>
      </c>
      <c r="M91" s="6"/>
      <c r="N91" s="23"/>
    </row>
    <row r="92" spans="1:14" s="20" customFormat="1" ht="9" customHeight="1">
      <c r="A92" s="156" t="s">
        <v>137</v>
      </c>
      <c r="B92" s="11"/>
      <c r="C92" s="63">
        <v>239</v>
      </c>
      <c r="D92" s="63">
        <v>183</v>
      </c>
      <c r="E92" s="63">
        <v>162</v>
      </c>
      <c r="F92" s="63">
        <v>143</v>
      </c>
      <c r="G92" s="63">
        <v>140</v>
      </c>
      <c r="H92" s="63">
        <v>121</v>
      </c>
      <c r="I92" s="63">
        <v>112</v>
      </c>
      <c r="J92" s="63">
        <v>75</v>
      </c>
      <c r="K92" s="63">
        <v>68</v>
      </c>
      <c r="L92" s="63">
        <v>61</v>
      </c>
      <c r="M92" s="63"/>
      <c r="N92" s="23">
        <f>SUM(C92:L92)</f>
        <v>1304</v>
      </c>
    </row>
    <row r="93" spans="1:14" s="20" customFormat="1" ht="9" customHeight="1">
      <c r="A93" s="156" t="s">
        <v>138</v>
      </c>
      <c r="B93" s="11"/>
      <c r="C93" s="6" t="s">
        <v>64</v>
      </c>
      <c r="D93" s="6" t="s">
        <v>62</v>
      </c>
      <c r="E93" s="6" t="s">
        <v>75</v>
      </c>
      <c r="F93" s="6" t="s">
        <v>66</v>
      </c>
      <c r="G93" s="6" t="s">
        <v>81</v>
      </c>
      <c r="H93" s="6" t="s">
        <v>60</v>
      </c>
      <c r="I93" s="6" t="s">
        <v>61</v>
      </c>
      <c r="J93" s="6" t="s">
        <v>67</v>
      </c>
      <c r="K93" s="6" t="s">
        <v>69</v>
      </c>
      <c r="L93" s="6" t="s">
        <v>63</v>
      </c>
      <c r="M93" s="6"/>
      <c r="N93" s="23"/>
    </row>
    <row r="94" spans="1:14" s="20" customFormat="1" ht="9" customHeight="1">
      <c r="A94" s="156" t="s">
        <v>138</v>
      </c>
      <c r="B94" s="11"/>
      <c r="C94" s="63">
        <v>311</v>
      </c>
      <c r="D94" s="63">
        <v>129</v>
      </c>
      <c r="E94" s="63">
        <v>106</v>
      </c>
      <c r="F94" s="63">
        <v>105</v>
      </c>
      <c r="G94" s="63">
        <v>102</v>
      </c>
      <c r="H94" s="63">
        <v>96</v>
      </c>
      <c r="I94" s="63">
        <v>70</v>
      </c>
      <c r="J94" s="63">
        <v>65</v>
      </c>
      <c r="K94" s="63">
        <v>63</v>
      </c>
      <c r="L94" s="63">
        <v>49</v>
      </c>
      <c r="M94" s="63"/>
      <c r="N94" s="23">
        <f>SUM(C94:L94)</f>
        <v>1096</v>
      </c>
    </row>
    <row r="95" spans="1:14" s="20" customFormat="1" ht="9" customHeight="1">
      <c r="A95" s="156" t="s">
        <v>139</v>
      </c>
      <c r="B95" s="11"/>
      <c r="C95" s="6" t="s">
        <v>62</v>
      </c>
      <c r="D95" s="6" t="s">
        <v>65</v>
      </c>
      <c r="E95" s="6" t="s">
        <v>75</v>
      </c>
      <c r="F95" s="6" t="s">
        <v>60</v>
      </c>
      <c r="G95" s="6" t="s">
        <v>66</v>
      </c>
      <c r="H95" s="6" t="s">
        <v>63</v>
      </c>
      <c r="I95" s="6" t="s">
        <v>64</v>
      </c>
      <c r="J95" s="6" t="s">
        <v>67</v>
      </c>
      <c r="K95" s="6" t="s">
        <v>61</v>
      </c>
      <c r="L95" s="6" t="s">
        <v>73</v>
      </c>
      <c r="M95" s="6"/>
      <c r="N95" s="23"/>
    </row>
    <row r="96" spans="1:14" s="20" customFormat="1" ht="9" customHeight="1">
      <c r="A96" s="156" t="s">
        <v>139</v>
      </c>
      <c r="B96" s="11"/>
      <c r="C96" s="63">
        <v>111</v>
      </c>
      <c r="D96" s="63">
        <v>104</v>
      </c>
      <c r="E96" s="63">
        <v>72</v>
      </c>
      <c r="F96" s="63">
        <v>59</v>
      </c>
      <c r="G96" s="63">
        <v>58</v>
      </c>
      <c r="H96" s="63">
        <v>34</v>
      </c>
      <c r="I96" s="63">
        <v>32</v>
      </c>
      <c r="J96" s="63">
        <v>31</v>
      </c>
      <c r="K96" s="63">
        <v>29</v>
      </c>
      <c r="L96" s="63">
        <v>18</v>
      </c>
      <c r="M96" s="63"/>
      <c r="N96" s="23">
        <f>SUM(C96:L96)</f>
        <v>548</v>
      </c>
    </row>
    <row r="97" spans="1:14" s="20" customFormat="1" ht="9" customHeight="1">
      <c r="A97" s="156" t="s">
        <v>140</v>
      </c>
      <c r="B97" s="11"/>
      <c r="C97" s="6" t="s">
        <v>81</v>
      </c>
      <c r="D97" s="6" t="s">
        <v>60</v>
      </c>
      <c r="E97" s="6" t="s">
        <v>66</v>
      </c>
      <c r="F97" s="6" t="s">
        <v>65</v>
      </c>
      <c r="G97" s="6" t="s">
        <v>64</v>
      </c>
      <c r="H97" s="6" t="s">
        <v>62</v>
      </c>
      <c r="I97" s="6" t="s">
        <v>67</v>
      </c>
      <c r="J97" s="6" t="s">
        <v>61</v>
      </c>
      <c r="K97" s="6" t="s">
        <v>69</v>
      </c>
      <c r="L97" s="6" t="s">
        <v>63</v>
      </c>
      <c r="M97" s="6"/>
      <c r="N97" s="23"/>
    </row>
    <row r="98" spans="1:14" s="20" customFormat="1" ht="9" customHeight="1">
      <c r="A98" s="156" t="s">
        <v>140</v>
      </c>
      <c r="B98" s="11"/>
      <c r="C98" s="63">
        <v>188</v>
      </c>
      <c r="D98" s="63">
        <v>116</v>
      </c>
      <c r="E98" s="63">
        <v>82</v>
      </c>
      <c r="F98" s="63">
        <v>74</v>
      </c>
      <c r="G98" s="63">
        <v>70</v>
      </c>
      <c r="H98" s="63">
        <v>49</v>
      </c>
      <c r="I98" s="63">
        <v>47</v>
      </c>
      <c r="J98" s="63">
        <v>43</v>
      </c>
      <c r="K98" s="63">
        <v>32</v>
      </c>
      <c r="L98" s="63">
        <v>29</v>
      </c>
      <c r="M98" s="63"/>
      <c r="N98" s="23">
        <f>SUM(C98:L98)</f>
        <v>730</v>
      </c>
    </row>
    <row r="99" spans="1:14" s="20" customFormat="1" ht="9" customHeight="1">
      <c r="A99" s="156" t="s">
        <v>141</v>
      </c>
      <c r="B99" s="11"/>
      <c r="C99" s="6" t="s">
        <v>69</v>
      </c>
      <c r="D99" s="6" t="s">
        <v>60</v>
      </c>
      <c r="E99" s="6" t="s">
        <v>64</v>
      </c>
      <c r="F99" s="6" t="s">
        <v>67</v>
      </c>
      <c r="G99" s="6" t="s">
        <v>66</v>
      </c>
      <c r="H99" s="6" t="s">
        <v>61</v>
      </c>
      <c r="I99" s="6" t="s">
        <v>91</v>
      </c>
      <c r="J99" s="6" t="s">
        <v>62</v>
      </c>
      <c r="K99" s="6" t="s">
        <v>63</v>
      </c>
      <c r="L99" s="6" t="s">
        <v>84</v>
      </c>
      <c r="M99" s="6"/>
      <c r="N99" s="23"/>
    </row>
    <row r="100" spans="1:14" s="20" customFormat="1" ht="9" customHeight="1">
      <c r="A100" s="156" t="s">
        <v>141</v>
      </c>
      <c r="B100" s="11"/>
      <c r="C100" s="63">
        <v>298</v>
      </c>
      <c r="D100" s="63">
        <v>237</v>
      </c>
      <c r="E100" s="63">
        <v>193</v>
      </c>
      <c r="F100" s="63">
        <v>134</v>
      </c>
      <c r="G100" s="63">
        <v>134</v>
      </c>
      <c r="H100" s="63">
        <v>130</v>
      </c>
      <c r="I100" s="63">
        <v>127</v>
      </c>
      <c r="J100" s="63">
        <v>126</v>
      </c>
      <c r="K100" s="63">
        <v>58</v>
      </c>
      <c r="L100" s="63">
        <v>56</v>
      </c>
      <c r="M100" s="63"/>
      <c r="N100" s="23">
        <f>SUM(C100:L100)</f>
        <v>1493</v>
      </c>
    </row>
    <row r="101" spans="1:14" s="20" customFormat="1" ht="9" customHeight="1">
      <c r="A101" s="156" t="s">
        <v>142</v>
      </c>
      <c r="B101" s="11"/>
      <c r="C101" s="6" t="s">
        <v>143</v>
      </c>
      <c r="D101" s="6" t="s">
        <v>66</v>
      </c>
      <c r="E101" s="6" t="s">
        <v>62</v>
      </c>
      <c r="F101" s="6" t="s">
        <v>69</v>
      </c>
      <c r="G101" s="6" t="s">
        <v>67</v>
      </c>
      <c r="H101" s="6" t="s">
        <v>84</v>
      </c>
      <c r="I101" s="6" t="s">
        <v>63</v>
      </c>
      <c r="J101" s="6" t="s">
        <v>65</v>
      </c>
      <c r="K101" s="6" t="s">
        <v>61</v>
      </c>
      <c r="L101" s="6" t="s">
        <v>81</v>
      </c>
      <c r="M101" s="6"/>
      <c r="N101" s="23"/>
    </row>
    <row r="102" spans="1:14" s="20" customFormat="1" ht="9" customHeight="1">
      <c r="A102" s="156" t="s">
        <v>142</v>
      </c>
      <c r="B102" s="11"/>
      <c r="C102" s="63">
        <v>203</v>
      </c>
      <c r="D102" s="63">
        <v>189</v>
      </c>
      <c r="E102" s="63">
        <v>132</v>
      </c>
      <c r="F102" s="63">
        <v>98</v>
      </c>
      <c r="G102" s="63">
        <v>92</v>
      </c>
      <c r="H102" s="63">
        <v>59</v>
      </c>
      <c r="I102" s="63">
        <v>56</v>
      </c>
      <c r="J102" s="63">
        <v>56</v>
      </c>
      <c r="K102" s="63">
        <v>51</v>
      </c>
      <c r="L102" s="63">
        <v>51</v>
      </c>
      <c r="M102" s="63"/>
      <c r="N102" s="23">
        <f>SUM(C102:L102)</f>
        <v>987</v>
      </c>
    </row>
    <row r="103" spans="1:14" s="20" customFormat="1" ht="9" customHeight="1">
      <c r="A103" s="64" t="s">
        <v>144</v>
      </c>
      <c r="B103" s="64"/>
      <c r="C103" s="65">
        <f>SUM(C85:C102)</f>
        <v>2144</v>
      </c>
      <c r="D103" s="65">
        <f aca="true" t="shared" si="7" ref="D103:N103">SUM(D85:D102)</f>
        <v>1443</v>
      </c>
      <c r="E103" s="65">
        <f t="shared" si="7"/>
        <v>1017</v>
      </c>
      <c r="F103" s="65">
        <f t="shared" si="7"/>
        <v>855</v>
      </c>
      <c r="G103" s="65">
        <f t="shared" si="7"/>
        <v>819</v>
      </c>
      <c r="H103" s="65">
        <f t="shared" si="7"/>
        <v>690</v>
      </c>
      <c r="I103" s="65">
        <f t="shared" si="7"/>
        <v>629</v>
      </c>
      <c r="J103" s="65">
        <f t="shared" si="7"/>
        <v>560</v>
      </c>
      <c r="K103" s="65">
        <f t="shared" si="7"/>
        <v>449</v>
      </c>
      <c r="L103" s="65">
        <f t="shared" si="7"/>
        <v>402</v>
      </c>
      <c r="M103" s="65"/>
      <c r="N103" s="65">
        <f t="shared" si="7"/>
        <v>9008</v>
      </c>
    </row>
    <row r="104" spans="1:14" s="20" customFormat="1" ht="9" customHeight="1">
      <c r="A104" s="156" t="s">
        <v>145</v>
      </c>
      <c r="B104" s="11"/>
      <c r="C104" s="6" t="s">
        <v>66</v>
      </c>
      <c r="D104" s="6" t="s">
        <v>73</v>
      </c>
      <c r="E104" s="6" t="s">
        <v>60</v>
      </c>
      <c r="F104" s="6" t="s">
        <v>62</v>
      </c>
      <c r="G104" s="6" t="s">
        <v>67</v>
      </c>
      <c r="H104" s="6" t="s">
        <v>61</v>
      </c>
      <c r="I104" s="6" t="s">
        <v>75</v>
      </c>
      <c r="J104" s="6" t="s">
        <v>63</v>
      </c>
      <c r="K104" s="6" t="s">
        <v>65</v>
      </c>
      <c r="L104" s="6" t="s">
        <v>69</v>
      </c>
      <c r="M104" s="6"/>
      <c r="N104" s="23"/>
    </row>
    <row r="105" spans="1:14" s="20" customFormat="1" ht="9" customHeight="1">
      <c r="A105" s="156" t="s">
        <v>145</v>
      </c>
      <c r="B105" s="11"/>
      <c r="C105" s="63">
        <v>117</v>
      </c>
      <c r="D105" s="63">
        <v>110</v>
      </c>
      <c r="E105" s="63">
        <v>90</v>
      </c>
      <c r="F105" s="63">
        <v>86</v>
      </c>
      <c r="G105" s="63">
        <v>68</v>
      </c>
      <c r="H105" s="63">
        <v>61</v>
      </c>
      <c r="I105" s="63">
        <v>37</v>
      </c>
      <c r="J105" s="63">
        <v>37</v>
      </c>
      <c r="K105" s="63">
        <v>33</v>
      </c>
      <c r="L105" s="63">
        <v>29</v>
      </c>
      <c r="M105" s="63"/>
      <c r="N105" s="23">
        <f>SUM(C105:L105)</f>
        <v>668</v>
      </c>
    </row>
    <row r="106" spans="1:14" s="20" customFormat="1" ht="9" customHeight="1">
      <c r="A106" s="156" t="s">
        <v>146</v>
      </c>
      <c r="B106" s="11"/>
      <c r="C106" s="6" t="s">
        <v>69</v>
      </c>
      <c r="D106" s="6" t="s">
        <v>147</v>
      </c>
      <c r="E106" s="6" t="s">
        <v>67</v>
      </c>
      <c r="F106" s="6" t="s">
        <v>66</v>
      </c>
      <c r="G106" s="6" t="s">
        <v>61</v>
      </c>
      <c r="H106" s="6" t="s">
        <v>62</v>
      </c>
      <c r="I106" s="6" t="s">
        <v>60</v>
      </c>
      <c r="J106" s="6" t="s">
        <v>111</v>
      </c>
      <c r="K106" s="6" t="s">
        <v>73</v>
      </c>
      <c r="L106" s="6" t="s">
        <v>75</v>
      </c>
      <c r="M106" s="6"/>
      <c r="N106" s="23"/>
    </row>
    <row r="107" spans="1:14" s="20" customFormat="1" ht="9" customHeight="1">
      <c r="A107" s="156" t="s">
        <v>146</v>
      </c>
      <c r="B107" s="11"/>
      <c r="C107" s="63">
        <v>2057</v>
      </c>
      <c r="D107" s="63">
        <v>284</v>
      </c>
      <c r="E107" s="63">
        <v>281</v>
      </c>
      <c r="F107" s="63">
        <v>271</v>
      </c>
      <c r="G107" s="63">
        <v>266</v>
      </c>
      <c r="H107" s="63">
        <v>209</v>
      </c>
      <c r="I107" s="63">
        <v>187</v>
      </c>
      <c r="J107" s="63">
        <v>153</v>
      </c>
      <c r="K107" s="63">
        <v>150</v>
      </c>
      <c r="L107" s="63">
        <v>148</v>
      </c>
      <c r="M107" s="63"/>
      <c r="N107" s="23">
        <f>SUM(C107:L107)</f>
        <v>4006</v>
      </c>
    </row>
    <row r="108" spans="1:14" s="20" customFormat="1" ht="9" customHeight="1">
      <c r="A108" s="156" t="s">
        <v>148</v>
      </c>
      <c r="B108" s="11"/>
      <c r="C108" s="6" t="s">
        <v>67</v>
      </c>
      <c r="D108" s="6" t="s">
        <v>66</v>
      </c>
      <c r="E108" s="6" t="s">
        <v>60</v>
      </c>
      <c r="F108" s="6" t="s">
        <v>81</v>
      </c>
      <c r="G108" s="6" t="s">
        <v>62</v>
      </c>
      <c r="H108" s="6" t="s">
        <v>75</v>
      </c>
      <c r="I108" s="6" t="s">
        <v>65</v>
      </c>
      <c r="J108" s="6" t="s">
        <v>69</v>
      </c>
      <c r="K108" s="6" t="s">
        <v>68</v>
      </c>
      <c r="L108" s="6" t="s">
        <v>64</v>
      </c>
      <c r="M108" s="6"/>
      <c r="N108" s="23"/>
    </row>
    <row r="109" spans="1:14" s="20" customFormat="1" ht="9" customHeight="1">
      <c r="A109" s="156" t="s">
        <v>148</v>
      </c>
      <c r="B109" s="11"/>
      <c r="C109" s="63">
        <v>117</v>
      </c>
      <c r="D109" s="63">
        <v>82</v>
      </c>
      <c r="E109" s="63">
        <v>74</v>
      </c>
      <c r="F109" s="63">
        <v>56</v>
      </c>
      <c r="G109" s="63">
        <v>47</v>
      </c>
      <c r="H109" s="63">
        <v>33</v>
      </c>
      <c r="I109" s="63">
        <v>25</v>
      </c>
      <c r="J109" s="63">
        <v>20</v>
      </c>
      <c r="K109" s="63">
        <v>20</v>
      </c>
      <c r="L109" s="63">
        <v>20</v>
      </c>
      <c r="M109" s="63"/>
      <c r="N109" s="23">
        <f>SUM(C109:L109)</f>
        <v>494</v>
      </c>
    </row>
    <row r="110" spans="1:14" s="20" customFormat="1" ht="9" customHeight="1">
      <c r="A110" s="156" t="s">
        <v>149</v>
      </c>
      <c r="B110" s="11"/>
      <c r="C110" s="6" t="s">
        <v>81</v>
      </c>
      <c r="D110" s="6" t="s">
        <v>66</v>
      </c>
      <c r="E110" s="6" t="s">
        <v>67</v>
      </c>
      <c r="F110" s="6" t="s">
        <v>60</v>
      </c>
      <c r="G110" s="6" t="s">
        <v>62</v>
      </c>
      <c r="H110" s="6" t="s">
        <v>69</v>
      </c>
      <c r="I110" s="6" t="s">
        <v>68</v>
      </c>
      <c r="J110" s="6" t="s">
        <v>75</v>
      </c>
      <c r="K110" s="6" t="s">
        <v>61</v>
      </c>
      <c r="L110" s="6" t="s">
        <v>73</v>
      </c>
      <c r="M110" s="6"/>
      <c r="N110" s="23"/>
    </row>
    <row r="111" spans="1:14" s="20" customFormat="1" ht="9" customHeight="1">
      <c r="A111" s="156" t="s">
        <v>149</v>
      </c>
      <c r="B111" s="11"/>
      <c r="C111" s="63">
        <v>164</v>
      </c>
      <c r="D111" s="63">
        <v>108</v>
      </c>
      <c r="E111" s="63">
        <v>105</v>
      </c>
      <c r="F111" s="63">
        <v>84</v>
      </c>
      <c r="G111" s="63">
        <v>78</v>
      </c>
      <c r="H111" s="63">
        <v>48</v>
      </c>
      <c r="I111" s="63">
        <v>41</v>
      </c>
      <c r="J111" s="63">
        <v>34</v>
      </c>
      <c r="K111" s="63">
        <v>32</v>
      </c>
      <c r="L111" s="63">
        <v>30</v>
      </c>
      <c r="M111" s="63"/>
      <c r="N111" s="23">
        <f>SUM(C111:L111)</f>
        <v>724</v>
      </c>
    </row>
    <row r="112" spans="1:14" s="20" customFormat="1" ht="9" customHeight="1">
      <c r="A112" s="156" t="s">
        <v>150</v>
      </c>
      <c r="B112" s="11"/>
      <c r="C112" s="6" t="s">
        <v>60</v>
      </c>
      <c r="D112" s="6" t="s">
        <v>62</v>
      </c>
      <c r="E112" s="6" t="s">
        <v>75</v>
      </c>
      <c r="F112" s="6" t="s">
        <v>66</v>
      </c>
      <c r="G112" s="6" t="s">
        <v>67</v>
      </c>
      <c r="H112" s="6" t="s">
        <v>63</v>
      </c>
      <c r="I112" s="6" t="s">
        <v>111</v>
      </c>
      <c r="J112" s="6" t="s">
        <v>61</v>
      </c>
      <c r="K112" s="6" t="s">
        <v>100</v>
      </c>
      <c r="L112" s="6" t="s">
        <v>72</v>
      </c>
      <c r="M112" s="6"/>
      <c r="N112" s="23"/>
    </row>
    <row r="113" spans="1:14" s="20" customFormat="1" ht="9" customHeight="1">
      <c r="A113" s="156" t="s">
        <v>150</v>
      </c>
      <c r="B113" s="11"/>
      <c r="C113" s="63">
        <v>159</v>
      </c>
      <c r="D113" s="63">
        <v>145</v>
      </c>
      <c r="E113" s="63">
        <v>128</v>
      </c>
      <c r="F113" s="63">
        <v>112</v>
      </c>
      <c r="G113" s="63">
        <v>105</v>
      </c>
      <c r="H113" s="63">
        <v>78</v>
      </c>
      <c r="I113" s="63">
        <v>70</v>
      </c>
      <c r="J113" s="63">
        <v>62</v>
      </c>
      <c r="K113" s="63">
        <v>58</v>
      </c>
      <c r="L113" s="63">
        <v>46</v>
      </c>
      <c r="M113" s="63"/>
      <c r="N113" s="23">
        <f>SUM(C113:L113)</f>
        <v>963</v>
      </c>
    </row>
    <row r="114" spans="1:14" s="20" customFormat="1" ht="9" customHeight="1">
      <c r="A114" s="156" t="s">
        <v>151</v>
      </c>
      <c r="B114" s="11"/>
      <c r="C114" s="6" t="s">
        <v>60</v>
      </c>
      <c r="D114" s="6" t="s">
        <v>81</v>
      </c>
      <c r="E114" s="6" t="s">
        <v>62</v>
      </c>
      <c r="F114" s="6" t="s">
        <v>66</v>
      </c>
      <c r="G114" s="6" t="s">
        <v>75</v>
      </c>
      <c r="H114" s="6" t="s">
        <v>63</v>
      </c>
      <c r="I114" s="6" t="s">
        <v>61</v>
      </c>
      <c r="J114" s="6" t="s">
        <v>67</v>
      </c>
      <c r="K114" s="6" t="s">
        <v>69</v>
      </c>
      <c r="L114" s="6" t="s">
        <v>84</v>
      </c>
      <c r="M114" s="6"/>
      <c r="N114" s="23"/>
    </row>
    <row r="115" spans="1:14" s="20" customFormat="1" ht="9" customHeight="1">
      <c r="A115" s="156" t="s">
        <v>151</v>
      </c>
      <c r="B115" s="11"/>
      <c r="C115" s="63">
        <v>152</v>
      </c>
      <c r="D115" s="63">
        <v>138</v>
      </c>
      <c r="E115" s="63">
        <v>95</v>
      </c>
      <c r="F115" s="63">
        <v>48</v>
      </c>
      <c r="G115" s="63">
        <v>35</v>
      </c>
      <c r="H115" s="63">
        <v>35</v>
      </c>
      <c r="I115" s="63">
        <v>29</v>
      </c>
      <c r="J115" s="63">
        <v>28</v>
      </c>
      <c r="K115" s="63">
        <v>22</v>
      </c>
      <c r="L115" s="63">
        <v>20</v>
      </c>
      <c r="M115" s="63"/>
      <c r="N115" s="23">
        <f>SUM(C115:L115)</f>
        <v>602</v>
      </c>
    </row>
    <row r="116" spans="1:14" s="20" customFormat="1" ht="9" customHeight="1">
      <c r="A116" s="156" t="s">
        <v>152</v>
      </c>
      <c r="B116" s="11"/>
      <c r="C116" s="6" t="s">
        <v>81</v>
      </c>
      <c r="D116" s="6" t="s">
        <v>60</v>
      </c>
      <c r="E116" s="6" t="s">
        <v>66</v>
      </c>
      <c r="F116" s="6" t="s">
        <v>62</v>
      </c>
      <c r="G116" s="6" t="s">
        <v>67</v>
      </c>
      <c r="H116" s="6" t="s">
        <v>61</v>
      </c>
      <c r="I116" s="6" t="s">
        <v>69</v>
      </c>
      <c r="J116" s="6" t="s">
        <v>75</v>
      </c>
      <c r="K116" s="6" t="s">
        <v>63</v>
      </c>
      <c r="L116" s="6" t="s">
        <v>65</v>
      </c>
      <c r="M116" s="6"/>
      <c r="N116" s="23"/>
    </row>
    <row r="117" spans="1:14" s="20" customFormat="1" ht="9" customHeight="1">
      <c r="A117" s="156" t="s">
        <v>152</v>
      </c>
      <c r="B117" s="11"/>
      <c r="C117" s="63">
        <v>271</v>
      </c>
      <c r="D117" s="63">
        <v>180</v>
      </c>
      <c r="E117" s="63">
        <v>119</v>
      </c>
      <c r="F117" s="63">
        <v>91</v>
      </c>
      <c r="G117" s="63">
        <v>90</v>
      </c>
      <c r="H117" s="63">
        <v>57</v>
      </c>
      <c r="I117" s="63">
        <v>57</v>
      </c>
      <c r="J117" s="63">
        <v>49</v>
      </c>
      <c r="K117" s="63">
        <v>41</v>
      </c>
      <c r="L117" s="63">
        <v>27</v>
      </c>
      <c r="M117" s="63"/>
      <c r="N117" s="23">
        <f>SUM(C117:L117)</f>
        <v>982</v>
      </c>
    </row>
    <row r="118" spans="1:14" s="20" customFormat="1" ht="9" customHeight="1">
      <c r="A118" s="156" t="s">
        <v>153</v>
      </c>
      <c r="B118" s="11"/>
      <c r="C118" s="6" t="s">
        <v>61</v>
      </c>
      <c r="D118" s="6" t="s">
        <v>66</v>
      </c>
      <c r="E118" s="6" t="s">
        <v>62</v>
      </c>
      <c r="F118" s="6" t="s">
        <v>67</v>
      </c>
      <c r="G118" s="6" t="s">
        <v>60</v>
      </c>
      <c r="H118" s="6" t="s">
        <v>69</v>
      </c>
      <c r="I118" s="6" t="s">
        <v>75</v>
      </c>
      <c r="J118" s="6" t="s">
        <v>63</v>
      </c>
      <c r="K118" s="6" t="s">
        <v>73</v>
      </c>
      <c r="L118" s="6" t="s">
        <v>109</v>
      </c>
      <c r="M118" s="6"/>
      <c r="N118" s="23"/>
    </row>
    <row r="119" spans="1:14" s="20" customFormat="1" ht="9" customHeight="1">
      <c r="A119" s="156" t="s">
        <v>153</v>
      </c>
      <c r="B119" s="11"/>
      <c r="C119" s="63">
        <v>124</v>
      </c>
      <c r="D119" s="63">
        <v>122</v>
      </c>
      <c r="E119" s="63">
        <v>100</v>
      </c>
      <c r="F119" s="63">
        <v>70</v>
      </c>
      <c r="G119" s="63">
        <v>62</v>
      </c>
      <c r="H119" s="63">
        <v>51</v>
      </c>
      <c r="I119" s="63">
        <v>44</v>
      </c>
      <c r="J119" s="63">
        <v>44</v>
      </c>
      <c r="K119" s="63">
        <v>37</v>
      </c>
      <c r="L119" s="63">
        <v>32</v>
      </c>
      <c r="M119" s="63"/>
      <c r="N119" s="23">
        <f>SUM(C119:L119)</f>
        <v>686</v>
      </c>
    </row>
    <row r="120" spans="1:14" s="20" customFormat="1" ht="9" customHeight="1">
      <c r="A120" s="156" t="s">
        <v>154</v>
      </c>
      <c r="B120" s="11"/>
      <c r="C120" s="6" t="s">
        <v>69</v>
      </c>
      <c r="D120" s="6" t="s">
        <v>67</v>
      </c>
      <c r="E120" s="6" t="s">
        <v>66</v>
      </c>
      <c r="F120" s="6" t="s">
        <v>62</v>
      </c>
      <c r="G120" s="6" t="s">
        <v>61</v>
      </c>
      <c r="H120" s="6" t="s">
        <v>60</v>
      </c>
      <c r="I120" s="6" t="s">
        <v>65</v>
      </c>
      <c r="J120" s="6" t="s">
        <v>76</v>
      </c>
      <c r="K120" s="6" t="s">
        <v>63</v>
      </c>
      <c r="L120" s="6" t="s">
        <v>75</v>
      </c>
      <c r="M120" s="6"/>
      <c r="N120" s="23"/>
    </row>
    <row r="121" spans="1:14" s="20" customFormat="1" ht="9" customHeight="1">
      <c r="A121" s="156" t="s">
        <v>154</v>
      </c>
      <c r="B121" s="11"/>
      <c r="C121" s="63">
        <v>1320</v>
      </c>
      <c r="D121" s="63">
        <v>102</v>
      </c>
      <c r="E121" s="63">
        <v>67</v>
      </c>
      <c r="F121" s="63">
        <v>65</v>
      </c>
      <c r="G121" s="63">
        <v>47</v>
      </c>
      <c r="H121" s="63">
        <v>37</v>
      </c>
      <c r="I121" s="63">
        <v>35</v>
      </c>
      <c r="J121" s="63">
        <v>34</v>
      </c>
      <c r="K121" s="63">
        <v>32</v>
      </c>
      <c r="L121" s="63">
        <v>28</v>
      </c>
      <c r="M121" s="63"/>
      <c r="N121" s="23">
        <f>SUM(C121:L121)</f>
        <v>1767</v>
      </c>
    </row>
    <row r="122" spans="1:14" s="20" customFormat="1" ht="9" customHeight="1">
      <c r="A122" s="156" t="s">
        <v>155</v>
      </c>
      <c r="B122" s="11"/>
      <c r="C122" s="6" t="s">
        <v>67</v>
      </c>
      <c r="D122" s="6" t="s">
        <v>66</v>
      </c>
      <c r="E122" s="6" t="s">
        <v>61</v>
      </c>
      <c r="F122" s="6" t="s">
        <v>60</v>
      </c>
      <c r="G122" s="6" t="s">
        <v>75</v>
      </c>
      <c r="H122" s="6" t="s">
        <v>62</v>
      </c>
      <c r="I122" s="6" t="s">
        <v>64</v>
      </c>
      <c r="J122" s="6" t="s">
        <v>65</v>
      </c>
      <c r="K122" s="6" t="s">
        <v>81</v>
      </c>
      <c r="L122" s="6" t="s">
        <v>111</v>
      </c>
      <c r="M122" s="6"/>
      <c r="N122" s="23"/>
    </row>
    <row r="123" spans="1:14" s="20" customFormat="1" ht="9" customHeight="1">
      <c r="A123" s="156" t="s">
        <v>155</v>
      </c>
      <c r="B123" s="11"/>
      <c r="C123" s="63">
        <v>105</v>
      </c>
      <c r="D123" s="63">
        <v>72</v>
      </c>
      <c r="E123" s="63">
        <v>66</v>
      </c>
      <c r="F123" s="63">
        <v>44</v>
      </c>
      <c r="G123" s="63">
        <v>42</v>
      </c>
      <c r="H123" s="63">
        <v>38</v>
      </c>
      <c r="I123" s="63">
        <v>27</v>
      </c>
      <c r="J123" s="63">
        <v>26</v>
      </c>
      <c r="K123" s="63">
        <v>22</v>
      </c>
      <c r="L123" s="63">
        <v>22</v>
      </c>
      <c r="M123" s="63"/>
      <c r="N123" s="23">
        <f>SUM(C123:L123)</f>
        <v>464</v>
      </c>
    </row>
    <row r="124" spans="1:14" s="20" customFormat="1" ht="9" customHeight="1">
      <c r="A124" s="64" t="s">
        <v>156</v>
      </c>
      <c r="B124" s="64"/>
      <c r="C124" s="65">
        <f>SUM(C104:C123)</f>
        <v>4586</v>
      </c>
      <c r="D124" s="65">
        <f aca="true" t="shared" si="8" ref="D124:N124">SUM(D104:D123)</f>
        <v>1343</v>
      </c>
      <c r="E124" s="65">
        <f t="shared" si="8"/>
        <v>1125</v>
      </c>
      <c r="F124" s="65">
        <f t="shared" si="8"/>
        <v>927</v>
      </c>
      <c r="G124" s="65">
        <f t="shared" si="8"/>
        <v>840</v>
      </c>
      <c r="H124" s="65">
        <f t="shared" si="8"/>
        <v>647</v>
      </c>
      <c r="I124" s="65">
        <f t="shared" si="8"/>
        <v>552</v>
      </c>
      <c r="J124" s="65">
        <f t="shared" si="8"/>
        <v>487</v>
      </c>
      <c r="K124" s="65">
        <f t="shared" si="8"/>
        <v>447</v>
      </c>
      <c r="L124" s="65">
        <f t="shared" si="8"/>
        <v>402</v>
      </c>
      <c r="M124" s="65"/>
      <c r="N124" s="65">
        <f t="shared" si="8"/>
        <v>11356</v>
      </c>
    </row>
    <row r="125" spans="1:14" s="20" customFormat="1" ht="9" customHeight="1">
      <c r="A125" s="156" t="s">
        <v>157</v>
      </c>
      <c r="B125" s="11"/>
      <c r="C125" s="6" t="s">
        <v>62</v>
      </c>
      <c r="D125" s="6" t="s">
        <v>66</v>
      </c>
      <c r="E125" s="6" t="s">
        <v>60</v>
      </c>
      <c r="F125" s="6" t="s">
        <v>67</v>
      </c>
      <c r="G125" s="6" t="s">
        <v>158</v>
      </c>
      <c r="H125" s="6" t="s">
        <v>61</v>
      </c>
      <c r="I125" s="6" t="s">
        <v>147</v>
      </c>
      <c r="J125" s="6" t="s">
        <v>65</v>
      </c>
      <c r="K125" s="6" t="s">
        <v>84</v>
      </c>
      <c r="L125" s="6" t="s">
        <v>111</v>
      </c>
      <c r="M125" s="6"/>
      <c r="N125" s="23"/>
    </row>
    <row r="126" spans="1:14" s="20" customFormat="1" ht="9" customHeight="1">
      <c r="A126" s="156" t="s">
        <v>157</v>
      </c>
      <c r="B126" s="11"/>
      <c r="C126" s="63">
        <v>449</v>
      </c>
      <c r="D126" s="63">
        <v>414</v>
      </c>
      <c r="E126" s="63">
        <v>290</v>
      </c>
      <c r="F126" s="63">
        <v>201</v>
      </c>
      <c r="G126" s="63">
        <v>114</v>
      </c>
      <c r="H126" s="63">
        <v>93</v>
      </c>
      <c r="I126" s="63">
        <v>81</v>
      </c>
      <c r="J126" s="63">
        <v>77</v>
      </c>
      <c r="K126" s="63">
        <v>75</v>
      </c>
      <c r="L126" s="63">
        <v>60</v>
      </c>
      <c r="M126" s="63"/>
      <c r="N126" s="23">
        <f>SUM(C126:L126)</f>
        <v>1854</v>
      </c>
    </row>
    <row r="127" spans="1:14" s="20" customFormat="1" ht="9" customHeight="1">
      <c r="A127" s="156" t="s">
        <v>159</v>
      </c>
      <c r="B127" s="11"/>
      <c r="C127" s="6" t="s">
        <v>66</v>
      </c>
      <c r="D127" s="6" t="s">
        <v>67</v>
      </c>
      <c r="E127" s="6" t="s">
        <v>61</v>
      </c>
      <c r="F127" s="6" t="s">
        <v>62</v>
      </c>
      <c r="G127" s="6" t="s">
        <v>75</v>
      </c>
      <c r="H127" s="6" t="s">
        <v>68</v>
      </c>
      <c r="I127" s="6" t="s">
        <v>60</v>
      </c>
      <c r="J127" s="6" t="s">
        <v>65</v>
      </c>
      <c r="K127" s="6" t="s">
        <v>73</v>
      </c>
      <c r="L127" s="6" t="s">
        <v>69</v>
      </c>
      <c r="M127" s="6"/>
      <c r="N127" s="23"/>
    </row>
    <row r="128" spans="1:14" s="20" customFormat="1" ht="9" customHeight="1">
      <c r="A128" s="156" t="s">
        <v>159</v>
      </c>
      <c r="B128" s="11"/>
      <c r="C128" s="63">
        <v>37</v>
      </c>
      <c r="D128" s="63">
        <v>33</v>
      </c>
      <c r="E128" s="63">
        <v>30</v>
      </c>
      <c r="F128" s="63">
        <v>26</v>
      </c>
      <c r="G128" s="63">
        <v>18</v>
      </c>
      <c r="H128" s="63">
        <v>18</v>
      </c>
      <c r="I128" s="63">
        <v>16</v>
      </c>
      <c r="J128" s="63">
        <v>16</v>
      </c>
      <c r="K128" s="63">
        <v>15</v>
      </c>
      <c r="L128" s="63">
        <v>12</v>
      </c>
      <c r="M128" s="63"/>
      <c r="N128" s="23">
        <f>SUM(C128:L128)</f>
        <v>221</v>
      </c>
    </row>
    <row r="129" spans="1:14" s="20" customFormat="1" ht="9" customHeight="1">
      <c r="A129" s="64" t="s">
        <v>160</v>
      </c>
      <c r="B129" s="64"/>
      <c r="C129" s="65">
        <f>SUM(C125:C128)</f>
        <v>486</v>
      </c>
      <c r="D129" s="65">
        <f aca="true" t="shared" si="9" ref="D129:N129">SUM(D125:D128)</f>
        <v>447</v>
      </c>
      <c r="E129" s="65">
        <f t="shared" si="9"/>
        <v>320</v>
      </c>
      <c r="F129" s="65">
        <f t="shared" si="9"/>
        <v>227</v>
      </c>
      <c r="G129" s="65">
        <f t="shared" si="9"/>
        <v>132</v>
      </c>
      <c r="H129" s="65">
        <f t="shared" si="9"/>
        <v>111</v>
      </c>
      <c r="I129" s="65">
        <f t="shared" si="9"/>
        <v>97</v>
      </c>
      <c r="J129" s="65">
        <f t="shared" si="9"/>
        <v>93</v>
      </c>
      <c r="K129" s="65">
        <f t="shared" si="9"/>
        <v>90</v>
      </c>
      <c r="L129" s="65">
        <f t="shared" si="9"/>
        <v>72</v>
      </c>
      <c r="M129" s="65"/>
      <c r="N129" s="65">
        <f t="shared" si="9"/>
        <v>2075</v>
      </c>
    </row>
    <row r="130" spans="1:14" s="20" customFormat="1" ht="9" customHeight="1">
      <c r="A130" s="156" t="s">
        <v>161</v>
      </c>
      <c r="B130" s="11"/>
      <c r="C130" s="6" t="s">
        <v>66</v>
      </c>
      <c r="D130" s="6" t="s">
        <v>62</v>
      </c>
      <c r="E130" s="6" t="s">
        <v>67</v>
      </c>
      <c r="F130" s="6" t="s">
        <v>63</v>
      </c>
      <c r="G130" s="6" t="s">
        <v>84</v>
      </c>
      <c r="H130" s="6" t="s">
        <v>69</v>
      </c>
      <c r="I130" s="6" t="s">
        <v>65</v>
      </c>
      <c r="J130" s="6" t="s">
        <v>60</v>
      </c>
      <c r="K130" s="6" t="s">
        <v>147</v>
      </c>
      <c r="L130" s="6" t="s">
        <v>73</v>
      </c>
      <c r="M130" s="6"/>
      <c r="N130" s="23"/>
    </row>
    <row r="131" spans="1:14" s="20" customFormat="1" ht="9" customHeight="1">
      <c r="A131" s="156" t="s">
        <v>161</v>
      </c>
      <c r="B131" s="11"/>
      <c r="C131" s="63">
        <v>192</v>
      </c>
      <c r="D131" s="63">
        <v>112</v>
      </c>
      <c r="E131" s="63">
        <v>107</v>
      </c>
      <c r="F131" s="63">
        <v>87</v>
      </c>
      <c r="G131" s="63">
        <v>67</v>
      </c>
      <c r="H131" s="63">
        <v>62</v>
      </c>
      <c r="I131" s="63">
        <v>47</v>
      </c>
      <c r="J131" s="63">
        <v>40</v>
      </c>
      <c r="K131" s="63">
        <v>30</v>
      </c>
      <c r="L131" s="63">
        <v>28</v>
      </c>
      <c r="M131" s="63"/>
      <c r="N131" s="23">
        <f>SUM(C131:L131)</f>
        <v>772</v>
      </c>
    </row>
    <row r="132" spans="1:14" s="20" customFormat="1" ht="9" customHeight="1">
      <c r="A132" s="156" t="s">
        <v>162</v>
      </c>
      <c r="B132" s="11"/>
      <c r="C132" s="6" t="s">
        <v>67</v>
      </c>
      <c r="D132" s="6" t="s">
        <v>63</v>
      </c>
      <c r="E132" s="6" t="s">
        <v>60</v>
      </c>
      <c r="F132" s="6" t="s">
        <v>66</v>
      </c>
      <c r="G132" s="6" t="s">
        <v>123</v>
      </c>
      <c r="H132" s="6" t="s">
        <v>84</v>
      </c>
      <c r="I132" s="6" t="s">
        <v>72</v>
      </c>
      <c r="J132" s="6" t="s">
        <v>61</v>
      </c>
      <c r="K132" s="6" t="s">
        <v>69</v>
      </c>
      <c r="L132" s="6" t="s">
        <v>65</v>
      </c>
      <c r="M132" s="6"/>
      <c r="N132" s="23"/>
    </row>
    <row r="133" spans="1:14" s="20" customFormat="1" ht="9" customHeight="1">
      <c r="A133" s="156" t="s">
        <v>162</v>
      </c>
      <c r="B133" s="11"/>
      <c r="C133" s="63">
        <v>119</v>
      </c>
      <c r="D133" s="63">
        <v>113</v>
      </c>
      <c r="E133" s="63">
        <v>111</v>
      </c>
      <c r="F133" s="63">
        <v>104</v>
      </c>
      <c r="G133" s="63">
        <v>84</v>
      </c>
      <c r="H133" s="63">
        <v>69</v>
      </c>
      <c r="I133" s="63">
        <v>60</v>
      </c>
      <c r="J133" s="63">
        <v>49</v>
      </c>
      <c r="K133" s="63">
        <v>43</v>
      </c>
      <c r="L133" s="63">
        <v>43</v>
      </c>
      <c r="M133" s="63"/>
      <c r="N133" s="23">
        <f>SUM(C133:L133)</f>
        <v>795</v>
      </c>
    </row>
    <row r="134" spans="1:14" s="20" customFormat="1" ht="9" customHeight="1">
      <c r="A134" s="156" t="s">
        <v>163</v>
      </c>
      <c r="B134" s="11"/>
      <c r="C134" s="6" t="s">
        <v>63</v>
      </c>
      <c r="D134" s="6" t="s">
        <v>81</v>
      </c>
      <c r="E134" s="6" t="s">
        <v>60</v>
      </c>
      <c r="F134" s="6" t="s">
        <v>62</v>
      </c>
      <c r="G134" s="6" t="s">
        <v>66</v>
      </c>
      <c r="H134" s="6" t="s">
        <v>65</v>
      </c>
      <c r="I134" s="6" t="s">
        <v>67</v>
      </c>
      <c r="J134" s="6" t="s">
        <v>84</v>
      </c>
      <c r="K134" s="6" t="s">
        <v>61</v>
      </c>
      <c r="L134" s="6" t="s">
        <v>69</v>
      </c>
      <c r="M134" s="6"/>
      <c r="N134" s="23"/>
    </row>
    <row r="135" spans="1:14" s="20" customFormat="1" ht="9" customHeight="1">
      <c r="A135" s="156" t="s">
        <v>163</v>
      </c>
      <c r="B135" s="11"/>
      <c r="C135" s="63">
        <v>164</v>
      </c>
      <c r="D135" s="63">
        <v>135</v>
      </c>
      <c r="E135" s="63">
        <v>113</v>
      </c>
      <c r="F135" s="63">
        <v>72</v>
      </c>
      <c r="G135" s="63">
        <v>69</v>
      </c>
      <c r="H135" s="63">
        <v>60</v>
      </c>
      <c r="I135" s="63">
        <v>59</v>
      </c>
      <c r="J135" s="63">
        <v>39</v>
      </c>
      <c r="K135" s="63">
        <v>37</v>
      </c>
      <c r="L135" s="63">
        <v>37</v>
      </c>
      <c r="M135" s="63"/>
      <c r="N135" s="23">
        <f>SUM(C135:L135)</f>
        <v>785</v>
      </c>
    </row>
    <row r="136" spans="1:14" s="20" customFormat="1" ht="9" customHeight="1">
      <c r="A136" s="156" t="s">
        <v>164</v>
      </c>
      <c r="B136" s="11"/>
      <c r="C136" s="6" t="s">
        <v>66</v>
      </c>
      <c r="D136" s="6" t="s">
        <v>84</v>
      </c>
      <c r="E136" s="6" t="s">
        <v>62</v>
      </c>
      <c r="F136" s="6" t="s">
        <v>60</v>
      </c>
      <c r="G136" s="6" t="s">
        <v>67</v>
      </c>
      <c r="H136" s="6" t="s">
        <v>63</v>
      </c>
      <c r="I136" s="6" t="s">
        <v>116</v>
      </c>
      <c r="J136" s="6" t="s">
        <v>143</v>
      </c>
      <c r="K136" s="6" t="s">
        <v>61</v>
      </c>
      <c r="L136" s="6" t="s">
        <v>65</v>
      </c>
      <c r="M136" s="6"/>
      <c r="N136" s="23"/>
    </row>
    <row r="137" spans="1:14" s="20" customFormat="1" ht="9" customHeight="1">
      <c r="A137" s="156" t="s">
        <v>165</v>
      </c>
      <c r="B137" s="11"/>
      <c r="C137" s="63">
        <v>359</v>
      </c>
      <c r="D137" s="63">
        <v>117</v>
      </c>
      <c r="E137" s="63">
        <v>112</v>
      </c>
      <c r="F137" s="63">
        <v>109</v>
      </c>
      <c r="G137" s="63">
        <v>93</v>
      </c>
      <c r="H137" s="63">
        <v>50</v>
      </c>
      <c r="I137" s="63">
        <v>48</v>
      </c>
      <c r="J137" s="63">
        <v>45</v>
      </c>
      <c r="K137" s="63">
        <v>43</v>
      </c>
      <c r="L137" s="63">
        <v>32</v>
      </c>
      <c r="M137" s="63"/>
      <c r="N137" s="23">
        <f>SUM(C137:L137)</f>
        <v>1008</v>
      </c>
    </row>
    <row r="138" spans="1:14" s="20" customFormat="1" ht="9" customHeight="1">
      <c r="A138" s="64" t="s">
        <v>166</v>
      </c>
      <c r="B138" s="64"/>
      <c r="C138" s="65">
        <f>SUM(C130:C137)</f>
        <v>834</v>
      </c>
      <c r="D138" s="65">
        <f aca="true" t="shared" si="10" ref="D138:N138">SUM(D130:D137)</f>
        <v>477</v>
      </c>
      <c r="E138" s="65">
        <f t="shared" si="10"/>
        <v>443</v>
      </c>
      <c r="F138" s="65">
        <f t="shared" si="10"/>
        <v>372</v>
      </c>
      <c r="G138" s="65">
        <f t="shared" si="10"/>
        <v>313</v>
      </c>
      <c r="H138" s="65">
        <f t="shared" si="10"/>
        <v>241</v>
      </c>
      <c r="I138" s="65">
        <f t="shared" si="10"/>
        <v>214</v>
      </c>
      <c r="J138" s="65">
        <f t="shared" si="10"/>
        <v>173</v>
      </c>
      <c r="K138" s="65">
        <f t="shared" si="10"/>
        <v>153</v>
      </c>
      <c r="L138" s="65">
        <f t="shared" si="10"/>
        <v>140</v>
      </c>
      <c r="M138" s="65"/>
      <c r="N138" s="65">
        <f t="shared" si="10"/>
        <v>3360</v>
      </c>
    </row>
    <row r="139" spans="1:14" s="20" customFormat="1" ht="9" customHeight="1">
      <c r="A139" s="156" t="s">
        <v>167</v>
      </c>
      <c r="B139" s="11"/>
      <c r="C139" s="6" t="s">
        <v>62</v>
      </c>
      <c r="D139" s="6" t="s">
        <v>116</v>
      </c>
      <c r="E139" s="6" t="s">
        <v>75</v>
      </c>
      <c r="F139" s="6" t="s">
        <v>66</v>
      </c>
      <c r="G139" s="6" t="s">
        <v>123</v>
      </c>
      <c r="H139" s="6" t="s">
        <v>111</v>
      </c>
      <c r="I139" s="6" t="s">
        <v>67</v>
      </c>
      <c r="J139" s="6" t="s">
        <v>84</v>
      </c>
      <c r="K139" s="6" t="s">
        <v>60</v>
      </c>
      <c r="L139" s="6" t="s">
        <v>63</v>
      </c>
      <c r="M139" s="6"/>
      <c r="N139" s="23"/>
    </row>
    <row r="140" spans="1:14" s="20" customFormat="1" ht="9" customHeight="1">
      <c r="A140" s="156" t="s">
        <v>167</v>
      </c>
      <c r="B140" s="11"/>
      <c r="C140" s="63">
        <v>224</v>
      </c>
      <c r="D140" s="63">
        <v>154</v>
      </c>
      <c r="E140" s="63">
        <v>113</v>
      </c>
      <c r="F140" s="63">
        <v>109</v>
      </c>
      <c r="G140" s="63">
        <v>100</v>
      </c>
      <c r="H140" s="63">
        <v>76</v>
      </c>
      <c r="I140" s="63">
        <v>53</v>
      </c>
      <c r="J140" s="63">
        <v>45</v>
      </c>
      <c r="K140" s="63">
        <v>42</v>
      </c>
      <c r="L140" s="63">
        <v>32</v>
      </c>
      <c r="M140" s="63"/>
      <c r="N140" s="23">
        <f>SUM(C140:L140)</f>
        <v>948</v>
      </c>
    </row>
    <row r="141" spans="1:14" s="20" customFormat="1" ht="9" customHeight="1">
      <c r="A141" s="156" t="s">
        <v>168</v>
      </c>
      <c r="B141" s="11"/>
      <c r="C141" s="6" t="s">
        <v>64</v>
      </c>
      <c r="D141" s="6" t="s">
        <v>67</v>
      </c>
      <c r="E141" s="6" t="s">
        <v>68</v>
      </c>
      <c r="F141" s="6" t="s">
        <v>66</v>
      </c>
      <c r="G141" s="6" t="s">
        <v>62</v>
      </c>
      <c r="H141" s="6" t="s">
        <v>123</v>
      </c>
      <c r="I141" s="6" t="s">
        <v>75</v>
      </c>
      <c r="J141" s="6" t="s">
        <v>111</v>
      </c>
      <c r="K141" s="6" t="s">
        <v>65</v>
      </c>
      <c r="L141" s="6" t="s">
        <v>73</v>
      </c>
      <c r="M141" s="6"/>
      <c r="N141" s="23"/>
    </row>
    <row r="142" spans="1:14" s="20" customFormat="1" ht="9" customHeight="1">
      <c r="A142" s="156" t="s">
        <v>168</v>
      </c>
      <c r="B142" s="11"/>
      <c r="C142" s="63">
        <v>218</v>
      </c>
      <c r="D142" s="63">
        <v>140</v>
      </c>
      <c r="E142" s="63">
        <v>120</v>
      </c>
      <c r="F142" s="63">
        <v>89</v>
      </c>
      <c r="G142" s="63">
        <v>82</v>
      </c>
      <c r="H142" s="63">
        <v>59</v>
      </c>
      <c r="I142" s="63">
        <v>53</v>
      </c>
      <c r="J142" s="63">
        <v>45</v>
      </c>
      <c r="K142" s="63">
        <v>44</v>
      </c>
      <c r="L142" s="63">
        <v>42</v>
      </c>
      <c r="M142" s="63"/>
      <c r="N142" s="23">
        <f>SUM(C142:L142)</f>
        <v>892</v>
      </c>
    </row>
    <row r="143" spans="1:14" s="20" customFormat="1" ht="9" customHeight="1">
      <c r="A143" s="156" t="s">
        <v>169</v>
      </c>
      <c r="B143" s="11"/>
      <c r="C143" s="6" t="s">
        <v>67</v>
      </c>
      <c r="D143" s="6" t="s">
        <v>60</v>
      </c>
      <c r="E143" s="6" t="s">
        <v>66</v>
      </c>
      <c r="F143" s="6" t="s">
        <v>62</v>
      </c>
      <c r="G143" s="6" t="s">
        <v>65</v>
      </c>
      <c r="H143" s="6" t="s">
        <v>73</v>
      </c>
      <c r="I143" s="6" t="s">
        <v>75</v>
      </c>
      <c r="J143" s="6" t="s">
        <v>61</v>
      </c>
      <c r="K143" s="6" t="s">
        <v>72</v>
      </c>
      <c r="L143" s="6" t="s">
        <v>84</v>
      </c>
      <c r="M143" s="6"/>
      <c r="N143" s="23"/>
    </row>
    <row r="144" spans="1:14" s="20" customFormat="1" ht="9" customHeight="1">
      <c r="A144" s="156" t="s">
        <v>169</v>
      </c>
      <c r="B144" s="11"/>
      <c r="C144" s="63">
        <v>19</v>
      </c>
      <c r="D144" s="63">
        <v>19</v>
      </c>
      <c r="E144" s="63">
        <v>15</v>
      </c>
      <c r="F144" s="63">
        <v>13</v>
      </c>
      <c r="G144" s="63">
        <v>11</v>
      </c>
      <c r="H144" s="63">
        <v>9</v>
      </c>
      <c r="I144" s="63">
        <v>7</v>
      </c>
      <c r="J144" s="63">
        <v>5</v>
      </c>
      <c r="K144" s="63">
        <v>5</v>
      </c>
      <c r="L144" s="63">
        <v>4</v>
      </c>
      <c r="M144" s="63"/>
      <c r="N144" s="23">
        <f>SUM(C144:L144)</f>
        <v>107</v>
      </c>
    </row>
    <row r="145" spans="1:14" s="20" customFormat="1" ht="9" customHeight="1">
      <c r="A145" s="156" t="s">
        <v>170</v>
      </c>
      <c r="B145" s="11"/>
      <c r="C145" s="6" t="s">
        <v>69</v>
      </c>
      <c r="D145" s="6" t="s">
        <v>91</v>
      </c>
      <c r="E145" s="6" t="s">
        <v>68</v>
      </c>
      <c r="F145" s="6" t="s">
        <v>62</v>
      </c>
      <c r="G145" s="6" t="s">
        <v>73</v>
      </c>
      <c r="H145" s="6" t="s">
        <v>64</v>
      </c>
      <c r="I145" s="6" t="s">
        <v>63</v>
      </c>
      <c r="J145" s="6" t="s">
        <v>66</v>
      </c>
      <c r="K145" s="6" t="s">
        <v>67</v>
      </c>
      <c r="L145" s="6" t="s">
        <v>125</v>
      </c>
      <c r="M145" s="6"/>
      <c r="N145" s="23"/>
    </row>
    <row r="146" spans="1:14" s="20" customFormat="1" ht="9" customHeight="1">
      <c r="A146" s="156" t="s">
        <v>170</v>
      </c>
      <c r="B146" s="11"/>
      <c r="C146" s="63">
        <v>966</v>
      </c>
      <c r="D146" s="63">
        <v>779</v>
      </c>
      <c r="E146" s="63">
        <v>761</v>
      </c>
      <c r="F146" s="63">
        <v>457</v>
      </c>
      <c r="G146" s="63">
        <v>422</v>
      </c>
      <c r="H146" s="63">
        <v>382</v>
      </c>
      <c r="I146" s="63">
        <v>372</v>
      </c>
      <c r="J146" s="63">
        <v>353</v>
      </c>
      <c r="K146" s="63">
        <v>340</v>
      </c>
      <c r="L146" s="63">
        <v>303</v>
      </c>
      <c r="M146" s="63"/>
      <c r="N146" s="23">
        <f>SUM(C146:L146)</f>
        <v>5135</v>
      </c>
    </row>
    <row r="147" spans="1:14" s="20" customFormat="1" ht="9" customHeight="1">
      <c r="A147" s="156" t="s">
        <v>171</v>
      </c>
      <c r="B147" s="11"/>
      <c r="C147" s="6" t="s">
        <v>60</v>
      </c>
      <c r="D147" s="6" t="s">
        <v>67</v>
      </c>
      <c r="E147" s="6" t="s">
        <v>68</v>
      </c>
      <c r="F147" s="6" t="s">
        <v>66</v>
      </c>
      <c r="G147" s="6" t="s">
        <v>62</v>
      </c>
      <c r="H147" s="6" t="s">
        <v>81</v>
      </c>
      <c r="I147" s="6" t="s">
        <v>75</v>
      </c>
      <c r="J147" s="6" t="s">
        <v>63</v>
      </c>
      <c r="K147" s="6" t="s">
        <v>65</v>
      </c>
      <c r="L147" s="6" t="s">
        <v>123</v>
      </c>
      <c r="M147" s="6"/>
      <c r="N147" s="23"/>
    </row>
    <row r="148" spans="1:14" s="20" customFormat="1" ht="9" customHeight="1">
      <c r="A148" s="156" t="s">
        <v>171</v>
      </c>
      <c r="B148" s="11"/>
      <c r="C148" s="63">
        <v>107</v>
      </c>
      <c r="D148" s="63">
        <v>55</v>
      </c>
      <c r="E148" s="63">
        <v>34</v>
      </c>
      <c r="F148" s="63">
        <v>31</v>
      </c>
      <c r="G148" s="63">
        <v>25</v>
      </c>
      <c r="H148" s="63">
        <v>21</v>
      </c>
      <c r="I148" s="63">
        <v>20</v>
      </c>
      <c r="J148" s="63">
        <v>20</v>
      </c>
      <c r="K148" s="63">
        <v>20</v>
      </c>
      <c r="L148" s="63">
        <v>17</v>
      </c>
      <c r="M148" s="63"/>
      <c r="N148" s="23">
        <f>SUM(C148:L148)</f>
        <v>350</v>
      </c>
    </row>
    <row r="149" spans="1:14" s="20" customFormat="1" ht="9" customHeight="1">
      <c r="A149" s="64" t="s">
        <v>172</v>
      </c>
      <c r="B149" s="64"/>
      <c r="C149" s="65">
        <f>SUM(C139:C148)</f>
        <v>1534</v>
      </c>
      <c r="D149" s="65">
        <f aca="true" t="shared" si="11" ref="D149:N149">SUM(D139:D148)</f>
        <v>1147</v>
      </c>
      <c r="E149" s="65">
        <f t="shared" si="11"/>
        <v>1043</v>
      </c>
      <c r="F149" s="65">
        <f t="shared" si="11"/>
        <v>699</v>
      </c>
      <c r="G149" s="65">
        <f t="shared" si="11"/>
        <v>640</v>
      </c>
      <c r="H149" s="65">
        <f t="shared" si="11"/>
        <v>547</v>
      </c>
      <c r="I149" s="65">
        <f t="shared" si="11"/>
        <v>505</v>
      </c>
      <c r="J149" s="65">
        <f t="shared" si="11"/>
        <v>468</v>
      </c>
      <c r="K149" s="65">
        <f t="shared" si="11"/>
        <v>451</v>
      </c>
      <c r="L149" s="65">
        <f t="shared" si="11"/>
        <v>398</v>
      </c>
      <c r="M149" s="65"/>
      <c r="N149" s="65">
        <f t="shared" si="11"/>
        <v>7432</v>
      </c>
    </row>
    <row r="150" spans="1:14" s="20" customFormat="1" ht="9" customHeight="1">
      <c r="A150" s="156" t="s">
        <v>173</v>
      </c>
      <c r="B150" s="11"/>
      <c r="C150" s="6" t="s">
        <v>66</v>
      </c>
      <c r="D150" s="6" t="s">
        <v>67</v>
      </c>
      <c r="E150" s="6" t="s">
        <v>62</v>
      </c>
      <c r="F150" s="6" t="s">
        <v>84</v>
      </c>
      <c r="G150" s="6" t="s">
        <v>63</v>
      </c>
      <c r="H150" s="6" t="s">
        <v>72</v>
      </c>
      <c r="I150" s="6" t="s">
        <v>116</v>
      </c>
      <c r="J150" s="6" t="s">
        <v>123</v>
      </c>
      <c r="K150" s="6" t="s">
        <v>60</v>
      </c>
      <c r="L150" s="6" t="s">
        <v>111</v>
      </c>
      <c r="M150" s="6"/>
      <c r="N150" s="23"/>
    </row>
    <row r="151" spans="1:14" s="20" customFormat="1" ht="9" customHeight="1">
      <c r="A151" s="156" t="s">
        <v>173</v>
      </c>
      <c r="B151" s="11"/>
      <c r="C151" s="63">
        <v>290</v>
      </c>
      <c r="D151" s="63">
        <v>226</v>
      </c>
      <c r="E151" s="63">
        <v>116</v>
      </c>
      <c r="F151" s="63">
        <v>97</v>
      </c>
      <c r="G151" s="63">
        <v>89</v>
      </c>
      <c r="H151" s="63">
        <v>78</v>
      </c>
      <c r="I151" s="63">
        <v>73</v>
      </c>
      <c r="J151" s="63">
        <v>61</v>
      </c>
      <c r="K151" s="63">
        <v>52</v>
      </c>
      <c r="L151" s="63">
        <v>46</v>
      </c>
      <c r="M151" s="63"/>
      <c r="N151" s="23">
        <f>SUM(C151:L151)</f>
        <v>1128</v>
      </c>
    </row>
    <row r="152" spans="1:14" s="20" customFormat="1" ht="9" customHeight="1">
      <c r="A152" s="156" t="s">
        <v>174</v>
      </c>
      <c r="B152" s="11"/>
      <c r="C152" s="6" t="s">
        <v>123</v>
      </c>
      <c r="D152" s="6" t="s">
        <v>62</v>
      </c>
      <c r="E152" s="6" t="s">
        <v>72</v>
      </c>
      <c r="F152" s="6" t="s">
        <v>60</v>
      </c>
      <c r="G152" s="6" t="s">
        <v>66</v>
      </c>
      <c r="H152" s="6" t="s">
        <v>67</v>
      </c>
      <c r="I152" s="6" t="s">
        <v>116</v>
      </c>
      <c r="J152" s="6" t="s">
        <v>111</v>
      </c>
      <c r="K152" s="6" t="s">
        <v>84</v>
      </c>
      <c r="L152" s="6" t="s">
        <v>65</v>
      </c>
      <c r="M152" s="6"/>
      <c r="N152" s="23"/>
    </row>
    <row r="153" spans="1:14" s="20" customFormat="1" ht="9" customHeight="1">
      <c r="A153" s="156" t="s">
        <v>174</v>
      </c>
      <c r="B153" s="11"/>
      <c r="C153" s="63">
        <v>158</v>
      </c>
      <c r="D153" s="63">
        <v>113</v>
      </c>
      <c r="E153" s="63">
        <v>82</v>
      </c>
      <c r="F153" s="63">
        <v>75</v>
      </c>
      <c r="G153" s="63">
        <v>64</v>
      </c>
      <c r="H153" s="63">
        <v>57</v>
      </c>
      <c r="I153" s="63">
        <v>44</v>
      </c>
      <c r="J153" s="63">
        <v>38</v>
      </c>
      <c r="K153" s="63">
        <v>36</v>
      </c>
      <c r="L153" s="63">
        <v>34</v>
      </c>
      <c r="M153" s="63"/>
      <c r="N153" s="23">
        <f>SUM(C153:L153)</f>
        <v>701</v>
      </c>
    </row>
    <row r="154" spans="1:14" s="20" customFormat="1" ht="9" customHeight="1">
      <c r="A154" s="156" t="s">
        <v>175</v>
      </c>
      <c r="B154" s="11"/>
      <c r="C154" s="6" t="s">
        <v>81</v>
      </c>
      <c r="D154" s="6" t="s">
        <v>66</v>
      </c>
      <c r="E154" s="6" t="s">
        <v>123</v>
      </c>
      <c r="F154" s="6" t="s">
        <v>67</v>
      </c>
      <c r="G154" s="6" t="s">
        <v>84</v>
      </c>
      <c r="H154" s="6" t="s">
        <v>62</v>
      </c>
      <c r="I154" s="6" t="s">
        <v>69</v>
      </c>
      <c r="J154" s="6" t="s">
        <v>63</v>
      </c>
      <c r="K154" s="6" t="s">
        <v>116</v>
      </c>
      <c r="L154" s="6" t="s">
        <v>72</v>
      </c>
      <c r="M154" s="6"/>
      <c r="N154" s="23"/>
    </row>
    <row r="155" spans="1:14" s="20" customFormat="1" ht="9" customHeight="1">
      <c r="A155" s="156" t="s">
        <v>175</v>
      </c>
      <c r="B155" s="11"/>
      <c r="C155" s="63">
        <v>279</v>
      </c>
      <c r="D155" s="63">
        <v>191</v>
      </c>
      <c r="E155" s="63">
        <v>189</v>
      </c>
      <c r="F155" s="63">
        <v>141</v>
      </c>
      <c r="G155" s="63">
        <v>132</v>
      </c>
      <c r="H155" s="63">
        <v>118</v>
      </c>
      <c r="I155" s="63">
        <v>77</v>
      </c>
      <c r="J155" s="63">
        <v>56</v>
      </c>
      <c r="K155" s="63">
        <v>51</v>
      </c>
      <c r="L155" s="63">
        <v>50</v>
      </c>
      <c r="M155" s="63"/>
      <c r="N155" s="23">
        <f>SUM(C155:L155)</f>
        <v>1284</v>
      </c>
    </row>
    <row r="156" spans="1:14" s="20" customFormat="1" ht="9" customHeight="1">
      <c r="A156" s="156" t="s">
        <v>176</v>
      </c>
      <c r="B156" s="11"/>
      <c r="C156" s="6" t="s">
        <v>66</v>
      </c>
      <c r="D156" s="6" t="s">
        <v>123</v>
      </c>
      <c r="E156" s="6" t="s">
        <v>67</v>
      </c>
      <c r="F156" s="6" t="s">
        <v>84</v>
      </c>
      <c r="G156" s="6" t="s">
        <v>69</v>
      </c>
      <c r="H156" s="6" t="s">
        <v>62</v>
      </c>
      <c r="I156" s="6" t="s">
        <v>116</v>
      </c>
      <c r="J156" s="6" t="s">
        <v>60</v>
      </c>
      <c r="K156" s="6" t="s">
        <v>111</v>
      </c>
      <c r="L156" s="6" t="s">
        <v>63</v>
      </c>
      <c r="M156" s="6"/>
      <c r="N156" s="23"/>
    </row>
    <row r="157" spans="1:14" s="20" customFormat="1" ht="9" customHeight="1">
      <c r="A157" s="156" t="s">
        <v>176</v>
      </c>
      <c r="B157" s="11"/>
      <c r="C157" s="63">
        <v>584</v>
      </c>
      <c r="D157" s="63">
        <v>233</v>
      </c>
      <c r="E157" s="63">
        <v>139</v>
      </c>
      <c r="F157" s="63">
        <v>124</v>
      </c>
      <c r="G157" s="63">
        <v>96</v>
      </c>
      <c r="H157" s="63">
        <v>58</v>
      </c>
      <c r="I157" s="63">
        <v>45</v>
      </c>
      <c r="J157" s="63">
        <v>38</v>
      </c>
      <c r="K157" s="63">
        <v>32</v>
      </c>
      <c r="L157" s="63">
        <v>32</v>
      </c>
      <c r="M157" s="63"/>
      <c r="N157" s="23">
        <f>SUM(C157:L157)</f>
        <v>1381</v>
      </c>
    </row>
    <row r="158" spans="1:14" s="20" customFormat="1" ht="9" customHeight="1">
      <c r="A158" s="64" t="s">
        <v>177</v>
      </c>
      <c r="B158" s="64"/>
      <c r="C158" s="65">
        <f>SUM(C150:C157)</f>
        <v>1311</v>
      </c>
      <c r="D158" s="65">
        <f aca="true" t="shared" si="12" ref="D158:N158">SUM(D150:D157)</f>
        <v>763</v>
      </c>
      <c r="E158" s="65">
        <f t="shared" si="12"/>
        <v>526</v>
      </c>
      <c r="F158" s="65">
        <f t="shared" si="12"/>
        <v>437</v>
      </c>
      <c r="G158" s="65">
        <f t="shared" si="12"/>
        <v>381</v>
      </c>
      <c r="H158" s="65">
        <f t="shared" si="12"/>
        <v>311</v>
      </c>
      <c r="I158" s="65">
        <f t="shared" si="12"/>
        <v>239</v>
      </c>
      <c r="J158" s="65">
        <f t="shared" si="12"/>
        <v>193</v>
      </c>
      <c r="K158" s="65">
        <f t="shared" si="12"/>
        <v>171</v>
      </c>
      <c r="L158" s="65">
        <f t="shared" si="12"/>
        <v>162</v>
      </c>
      <c r="M158" s="65"/>
      <c r="N158" s="65">
        <f t="shared" si="12"/>
        <v>4494</v>
      </c>
    </row>
    <row r="159" spans="1:14" s="20" customFormat="1" ht="9" customHeight="1">
      <c r="A159" s="156" t="s">
        <v>178</v>
      </c>
      <c r="B159" s="11"/>
      <c r="C159" s="6" t="s">
        <v>67</v>
      </c>
      <c r="D159" s="6" t="s">
        <v>66</v>
      </c>
      <c r="E159" s="6" t="s">
        <v>116</v>
      </c>
      <c r="F159" s="6" t="s">
        <v>60</v>
      </c>
      <c r="G159" s="6" t="s">
        <v>123</v>
      </c>
      <c r="H159" s="6" t="s">
        <v>84</v>
      </c>
      <c r="I159" s="6" t="s">
        <v>75</v>
      </c>
      <c r="J159" s="6" t="s">
        <v>62</v>
      </c>
      <c r="K159" s="6" t="s">
        <v>63</v>
      </c>
      <c r="L159" s="6" t="s">
        <v>72</v>
      </c>
      <c r="M159" s="6"/>
      <c r="N159" s="23"/>
    </row>
    <row r="160" spans="1:14" s="20" customFormat="1" ht="9" customHeight="1">
      <c r="A160" s="156" t="s">
        <v>178</v>
      </c>
      <c r="B160" s="11"/>
      <c r="C160" s="63">
        <v>138</v>
      </c>
      <c r="D160" s="63">
        <v>125</v>
      </c>
      <c r="E160" s="63">
        <v>81</v>
      </c>
      <c r="F160" s="63">
        <v>75</v>
      </c>
      <c r="G160" s="63">
        <v>74</v>
      </c>
      <c r="H160" s="63">
        <v>69</v>
      </c>
      <c r="I160" s="63">
        <v>67</v>
      </c>
      <c r="J160" s="63">
        <v>45</v>
      </c>
      <c r="K160" s="63">
        <v>39</v>
      </c>
      <c r="L160" s="63">
        <v>27</v>
      </c>
      <c r="M160" s="63"/>
      <c r="N160" s="23">
        <f>SUM(C160:L160)</f>
        <v>740</v>
      </c>
    </row>
    <row r="161" spans="1:14" s="20" customFormat="1" ht="9" customHeight="1">
      <c r="A161" s="156" t="s">
        <v>179</v>
      </c>
      <c r="B161" s="11"/>
      <c r="C161" s="6" t="s">
        <v>66</v>
      </c>
      <c r="D161" s="6" t="s">
        <v>60</v>
      </c>
      <c r="E161" s="6" t="s">
        <v>62</v>
      </c>
      <c r="F161" s="6" t="s">
        <v>75</v>
      </c>
      <c r="G161" s="6" t="s">
        <v>63</v>
      </c>
      <c r="H161" s="6" t="s">
        <v>111</v>
      </c>
      <c r="I161" s="6" t="s">
        <v>116</v>
      </c>
      <c r="J161" s="6" t="s">
        <v>67</v>
      </c>
      <c r="K161" s="6" t="s">
        <v>84</v>
      </c>
      <c r="L161" s="6" t="s">
        <v>123</v>
      </c>
      <c r="M161" s="6"/>
      <c r="N161" s="23"/>
    </row>
    <row r="162" spans="1:14" s="20" customFormat="1" ht="9" customHeight="1">
      <c r="A162" s="156" t="s">
        <v>179</v>
      </c>
      <c r="B162" s="11"/>
      <c r="C162" s="63">
        <v>86</v>
      </c>
      <c r="D162" s="63">
        <v>42</v>
      </c>
      <c r="E162" s="63">
        <v>20</v>
      </c>
      <c r="F162" s="63">
        <v>20</v>
      </c>
      <c r="G162" s="63">
        <v>20</v>
      </c>
      <c r="H162" s="63">
        <v>19</v>
      </c>
      <c r="I162" s="63">
        <v>18</v>
      </c>
      <c r="J162" s="63">
        <v>14</v>
      </c>
      <c r="K162" s="63">
        <v>9</v>
      </c>
      <c r="L162" s="63">
        <v>6</v>
      </c>
      <c r="M162" s="63"/>
      <c r="N162" s="23">
        <f>SUM(C162:L162)</f>
        <v>254</v>
      </c>
    </row>
    <row r="163" spans="1:14" s="20" customFormat="1" ht="9" customHeight="1">
      <c r="A163" s="64" t="s">
        <v>180</v>
      </c>
      <c r="B163" s="64"/>
      <c r="C163" s="65">
        <f aca="true" t="shared" si="13" ref="C163:L163">SUM(C159:C162)</f>
        <v>224</v>
      </c>
      <c r="D163" s="65">
        <f t="shared" si="13"/>
        <v>167</v>
      </c>
      <c r="E163" s="65">
        <f t="shared" si="13"/>
        <v>101</v>
      </c>
      <c r="F163" s="65">
        <f t="shared" si="13"/>
        <v>95</v>
      </c>
      <c r="G163" s="65">
        <f t="shared" si="13"/>
        <v>94</v>
      </c>
      <c r="H163" s="65">
        <f t="shared" si="13"/>
        <v>88</v>
      </c>
      <c r="I163" s="65">
        <f t="shared" si="13"/>
        <v>85</v>
      </c>
      <c r="J163" s="65">
        <f t="shared" si="13"/>
        <v>59</v>
      </c>
      <c r="K163" s="65">
        <f t="shared" si="13"/>
        <v>48</v>
      </c>
      <c r="L163" s="65">
        <f t="shared" si="13"/>
        <v>33</v>
      </c>
      <c r="M163" s="65"/>
      <c r="N163" s="65">
        <f>SUM(N159:N162)</f>
        <v>994</v>
      </c>
    </row>
    <row r="164" spans="1:14" s="20" customFormat="1" ht="9" customHeight="1">
      <c r="A164" s="156" t="s">
        <v>181</v>
      </c>
      <c r="B164" s="11"/>
      <c r="C164" s="6" t="s">
        <v>66</v>
      </c>
      <c r="D164" s="6" t="s">
        <v>67</v>
      </c>
      <c r="E164" s="6" t="s">
        <v>75</v>
      </c>
      <c r="F164" s="6" t="s">
        <v>111</v>
      </c>
      <c r="G164" s="6" t="s">
        <v>123</v>
      </c>
      <c r="H164" s="6" t="s">
        <v>62</v>
      </c>
      <c r="I164" s="6" t="s">
        <v>84</v>
      </c>
      <c r="J164" s="6" t="s">
        <v>60</v>
      </c>
      <c r="K164" s="6" t="s">
        <v>116</v>
      </c>
      <c r="L164" s="6" t="s">
        <v>63</v>
      </c>
      <c r="M164" s="6"/>
      <c r="N164" s="23"/>
    </row>
    <row r="165" spans="1:14" s="20" customFormat="1" ht="9" customHeight="1">
      <c r="A165" s="156" t="s">
        <v>181</v>
      </c>
      <c r="B165" s="11"/>
      <c r="C165" s="63">
        <v>575</v>
      </c>
      <c r="D165" s="63">
        <v>174</v>
      </c>
      <c r="E165" s="63">
        <v>142</v>
      </c>
      <c r="F165" s="63">
        <v>95</v>
      </c>
      <c r="G165" s="63">
        <v>91</v>
      </c>
      <c r="H165" s="63">
        <v>62</v>
      </c>
      <c r="I165" s="63">
        <v>50</v>
      </c>
      <c r="J165" s="63">
        <v>47</v>
      </c>
      <c r="K165" s="63">
        <v>35</v>
      </c>
      <c r="L165" s="63">
        <v>23</v>
      </c>
      <c r="M165" s="63"/>
      <c r="N165" s="23">
        <f>SUM(C165:L165)</f>
        <v>1294</v>
      </c>
    </row>
    <row r="166" spans="1:14" s="20" customFormat="1" ht="9" customHeight="1">
      <c r="A166" s="156" t="s">
        <v>182</v>
      </c>
      <c r="B166" s="11"/>
      <c r="C166" s="6" t="s">
        <v>66</v>
      </c>
      <c r="D166" s="6" t="s">
        <v>75</v>
      </c>
      <c r="E166" s="6" t="s">
        <v>123</v>
      </c>
      <c r="F166" s="6" t="s">
        <v>67</v>
      </c>
      <c r="G166" s="6" t="s">
        <v>111</v>
      </c>
      <c r="H166" s="6" t="s">
        <v>72</v>
      </c>
      <c r="I166" s="6" t="s">
        <v>60</v>
      </c>
      <c r="J166" s="6" t="s">
        <v>62</v>
      </c>
      <c r="K166" s="6" t="s">
        <v>116</v>
      </c>
      <c r="L166" s="6" t="s">
        <v>63</v>
      </c>
      <c r="M166" s="6"/>
      <c r="N166" s="23"/>
    </row>
    <row r="167" spans="1:14" s="20" customFormat="1" ht="9" customHeight="1">
      <c r="A167" s="156" t="s">
        <v>182</v>
      </c>
      <c r="B167" s="11"/>
      <c r="C167" s="63">
        <v>303</v>
      </c>
      <c r="D167" s="63">
        <v>98</v>
      </c>
      <c r="E167" s="63">
        <v>89</v>
      </c>
      <c r="F167" s="63">
        <v>87</v>
      </c>
      <c r="G167" s="63">
        <v>39</v>
      </c>
      <c r="H167" s="63">
        <v>37</v>
      </c>
      <c r="I167" s="63">
        <v>28</v>
      </c>
      <c r="J167" s="63">
        <v>24</v>
      </c>
      <c r="K167" s="63">
        <v>23</v>
      </c>
      <c r="L167" s="63">
        <v>15</v>
      </c>
      <c r="M167" s="63"/>
      <c r="N167" s="23">
        <f>SUM(C167:L167)</f>
        <v>743</v>
      </c>
    </row>
    <row r="168" spans="1:14" s="20" customFormat="1" ht="9" customHeight="1">
      <c r="A168" s="156" t="s">
        <v>183</v>
      </c>
      <c r="B168" s="11"/>
      <c r="C168" s="6" t="s">
        <v>66</v>
      </c>
      <c r="D168" s="6" t="s">
        <v>81</v>
      </c>
      <c r="E168" s="6" t="s">
        <v>60</v>
      </c>
      <c r="F168" s="6" t="s">
        <v>75</v>
      </c>
      <c r="G168" s="6" t="s">
        <v>67</v>
      </c>
      <c r="H168" s="6" t="s">
        <v>111</v>
      </c>
      <c r="I168" s="6" t="s">
        <v>76</v>
      </c>
      <c r="J168" s="6" t="s">
        <v>123</v>
      </c>
      <c r="K168" s="6" t="s">
        <v>116</v>
      </c>
      <c r="L168" s="6" t="s">
        <v>62</v>
      </c>
      <c r="M168" s="6"/>
      <c r="N168" s="23"/>
    </row>
    <row r="169" spans="1:14" s="20" customFormat="1" ht="9" customHeight="1">
      <c r="A169" s="156" t="s">
        <v>183</v>
      </c>
      <c r="B169" s="11"/>
      <c r="C169" s="63">
        <v>521</v>
      </c>
      <c r="D169" s="63">
        <v>381</v>
      </c>
      <c r="E169" s="63">
        <v>263</v>
      </c>
      <c r="F169" s="63">
        <v>171</v>
      </c>
      <c r="G169" s="63">
        <v>167</v>
      </c>
      <c r="H169" s="63">
        <v>87</v>
      </c>
      <c r="I169" s="63">
        <v>83</v>
      </c>
      <c r="J169" s="63">
        <v>61</v>
      </c>
      <c r="K169" s="63">
        <v>59</v>
      </c>
      <c r="L169" s="63">
        <v>52</v>
      </c>
      <c r="M169" s="63"/>
      <c r="N169" s="23">
        <f>SUM(C169:L169)</f>
        <v>1845</v>
      </c>
    </row>
    <row r="170" spans="1:14" s="20" customFormat="1" ht="9" customHeight="1">
      <c r="A170" s="156" t="s">
        <v>184</v>
      </c>
      <c r="B170" s="11"/>
      <c r="C170" s="6" t="s">
        <v>69</v>
      </c>
      <c r="D170" s="6" t="s">
        <v>67</v>
      </c>
      <c r="E170" s="6" t="s">
        <v>66</v>
      </c>
      <c r="F170" s="6" t="s">
        <v>111</v>
      </c>
      <c r="G170" s="6" t="s">
        <v>62</v>
      </c>
      <c r="H170" s="6" t="s">
        <v>75</v>
      </c>
      <c r="I170" s="6" t="s">
        <v>60</v>
      </c>
      <c r="J170" s="6" t="s">
        <v>63</v>
      </c>
      <c r="K170" s="6" t="s">
        <v>123</v>
      </c>
      <c r="L170" s="6" t="s">
        <v>68</v>
      </c>
      <c r="M170" s="6"/>
      <c r="N170" s="23"/>
    </row>
    <row r="171" spans="1:14" s="20" customFormat="1" ht="9" customHeight="1">
      <c r="A171" s="156" t="s">
        <v>184</v>
      </c>
      <c r="B171" s="11"/>
      <c r="C171" s="63">
        <v>345</v>
      </c>
      <c r="D171" s="63">
        <v>291</v>
      </c>
      <c r="E171" s="63">
        <v>144</v>
      </c>
      <c r="F171" s="63">
        <v>144</v>
      </c>
      <c r="G171" s="63">
        <v>126</v>
      </c>
      <c r="H171" s="63">
        <v>114</v>
      </c>
      <c r="I171" s="63">
        <v>105</v>
      </c>
      <c r="J171" s="63">
        <v>91</v>
      </c>
      <c r="K171" s="63">
        <v>89</v>
      </c>
      <c r="L171" s="63">
        <v>64</v>
      </c>
      <c r="M171" s="63"/>
      <c r="N171" s="23">
        <f>SUM(C171:L171)</f>
        <v>1513</v>
      </c>
    </row>
    <row r="172" spans="1:14" s="20" customFormat="1" ht="9" customHeight="1">
      <c r="A172" s="156" t="s">
        <v>185</v>
      </c>
      <c r="B172" s="11"/>
      <c r="C172" s="6" t="s">
        <v>67</v>
      </c>
      <c r="D172" s="6" t="s">
        <v>123</v>
      </c>
      <c r="E172" s="6" t="s">
        <v>66</v>
      </c>
      <c r="F172" s="6" t="s">
        <v>60</v>
      </c>
      <c r="G172" s="6" t="s">
        <v>63</v>
      </c>
      <c r="H172" s="6" t="s">
        <v>111</v>
      </c>
      <c r="I172" s="6" t="s">
        <v>75</v>
      </c>
      <c r="J172" s="6" t="s">
        <v>62</v>
      </c>
      <c r="K172" s="6" t="s">
        <v>100</v>
      </c>
      <c r="L172" s="6" t="s">
        <v>81</v>
      </c>
      <c r="M172" s="6"/>
      <c r="N172" s="23"/>
    </row>
    <row r="173" spans="1:14" s="20" customFormat="1" ht="9" customHeight="1">
      <c r="A173" s="156" t="s">
        <v>185</v>
      </c>
      <c r="B173" s="11"/>
      <c r="C173" s="63">
        <v>443</v>
      </c>
      <c r="D173" s="63">
        <v>415</v>
      </c>
      <c r="E173" s="63">
        <v>368</v>
      </c>
      <c r="F173" s="63">
        <v>210</v>
      </c>
      <c r="G173" s="63">
        <v>95</v>
      </c>
      <c r="H173" s="63">
        <v>92</v>
      </c>
      <c r="I173" s="63">
        <v>87</v>
      </c>
      <c r="J173" s="63">
        <v>68</v>
      </c>
      <c r="K173" s="63">
        <v>64</v>
      </c>
      <c r="L173" s="63">
        <v>30</v>
      </c>
      <c r="M173" s="63"/>
      <c r="N173" s="23">
        <f>SUM(C173:L173)</f>
        <v>1872</v>
      </c>
    </row>
    <row r="174" spans="1:14" s="20" customFormat="1" ht="9" customHeight="1">
      <c r="A174" s="64" t="s">
        <v>186</v>
      </c>
      <c r="B174" s="64"/>
      <c r="C174" s="65">
        <f>SUM(C164:C173)</f>
        <v>2187</v>
      </c>
      <c r="D174" s="65">
        <f aca="true" t="shared" si="14" ref="D174:N174">SUM(D164:D173)</f>
        <v>1359</v>
      </c>
      <c r="E174" s="65">
        <f t="shared" si="14"/>
        <v>1006</v>
      </c>
      <c r="F174" s="65">
        <f t="shared" si="14"/>
        <v>707</v>
      </c>
      <c r="G174" s="65">
        <f t="shared" si="14"/>
        <v>518</v>
      </c>
      <c r="H174" s="65">
        <f t="shared" si="14"/>
        <v>392</v>
      </c>
      <c r="I174" s="65">
        <f t="shared" si="14"/>
        <v>353</v>
      </c>
      <c r="J174" s="65">
        <f t="shared" si="14"/>
        <v>291</v>
      </c>
      <c r="K174" s="65">
        <f t="shared" si="14"/>
        <v>270</v>
      </c>
      <c r="L174" s="65">
        <f t="shared" si="14"/>
        <v>184</v>
      </c>
      <c r="M174" s="65"/>
      <c r="N174" s="65">
        <f t="shared" si="14"/>
        <v>7267</v>
      </c>
    </row>
    <row r="175" spans="1:14" s="20" customFormat="1" ht="9" customHeight="1">
      <c r="A175" s="156" t="s">
        <v>187</v>
      </c>
      <c r="B175" s="11"/>
      <c r="C175" s="6" t="s">
        <v>123</v>
      </c>
      <c r="D175" s="6" t="s">
        <v>67</v>
      </c>
      <c r="E175" s="6" t="s">
        <v>66</v>
      </c>
      <c r="F175" s="6" t="s">
        <v>62</v>
      </c>
      <c r="G175" s="6" t="s">
        <v>111</v>
      </c>
      <c r="H175" s="6" t="s">
        <v>116</v>
      </c>
      <c r="I175" s="6" t="s">
        <v>60</v>
      </c>
      <c r="J175" s="6" t="s">
        <v>84</v>
      </c>
      <c r="K175" s="6" t="s">
        <v>158</v>
      </c>
      <c r="L175" s="6" t="s">
        <v>69</v>
      </c>
      <c r="M175" s="6"/>
      <c r="N175" s="23"/>
    </row>
    <row r="176" spans="1:14" s="20" customFormat="1" ht="9" customHeight="1">
      <c r="A176" s="156" t="s">
        <v>187</v>
      </c>
      <c r="B176" s="11"/>
      <c r="C176" s="63">
        <v>284</v>
      </c>
      <c r="D176" s="63">
        <v>255</v>
      </c>
      <c r="E176" s="63">
        <v>197</v>
      </c>
      <c r="F176" s="63">
        <v>165</v>
      </c>
      <c r="G176" s="63">
        <v>137</v>
      </c>
      <c r="H176" s="63">
        <v>87</v>
      </c>
      <c r="I176" s="63">
        <v>86</v>
      </c>
      <c r="J176" s="63">
        <v>82</v>
      </c>
      <c r="K176" s="63">
        <v>66</v>
      </c>
      <c r="L176" s="63">
        <v>61</v>
      </c>
      <c r="M176" s="63"/>
      <c r="N176" s="23">
        <f>SUM(C176:L176)</f>
        <v>1420</v>
      </c>
    </row>
    <row r="177" spans="1:14" s="20" customFormat="1" ht="9" customHeight="1">
      <c r="A177" s="156" t="s">
        <v>188</v>
      </c>
      <c r="B177" s="11"/>
      <c r="C177" s="6" t="s">
        <v>67</v>
      </c>
      <c r="D177" s="6" t="s">
        <v>60</v>
      </c>
      <c r="E177" s="6" t="s">
        <v>66</v>
      </c>
      <c r="F177" s="6" t="s">
        <v>84</v>
      </c>
      <c r="G177" s="6" t="s">
        <v>62</v>
      </c>
      <c r="H177" s="6" t="s">
        <v>75</v>
      </c>
      <c r="I177" s="6" t="s">
        <v>61</v>
      </c>
      <c r="J177" s="6" t="s">
        <v>64</v>
      </c>
      <c r="K177" s="6" t="s">
        <v>111</v>
      </c>
      <c r="L177" s="6" t="s">
        <v>63</v>
      </c>
      <c r="M177" s="6"/>
      <c r="N177" s="23"/>
    </row>
    <row r="178" spans="1:14" s="20" customFormat="1" ht="9" customHeight="1">
      <c r="A178" s="156" t="s">
        <v>188</v>
      </c>
      <c r="B178" s="11"/>
      <c r="C178" s="63">
        <v>167</v>
      </c>
      <c r="D178" s="63">
        <v>121</v>
      </c>
      <c r="E178" s="63">
        <v>106</v>
      </c>
      <c r="F178" s="63">
        <v>37</v>
      </c>
      <c r="G178" s="63">
        <v>28</v>
      </c>
      <c r="H178" s="63">
        <v>14</v>
      </c>
      <c r="I178" s="63">
        <v>13</v>
      </c>
      <c r="J178" s="63">
        <v>10</v>
      </c>
      <c r="K178" s="63">
        <v>9</v>
      </c>
      <c r="L178" s="63">
        <v>8</v>
      </c>
      <c r="M178" s="63"/>
      <c r="N178" s="23">
        <f>SUM(C178:L178)</f>
        <v>513</v>
      </c>
    </row>
    <row r="179" spans="1:14" s="20" customFormat="1" ht="9" customHeight="1">
      <c r="A179" s="156" t="s">
        <v>189</v>
      </c>
      <c r="B179" s="11"/>
      <c r="C179" s="6" t="s">
        <v>67</v>
      </c>
      <c r="D179" s="6" t="s">
        <v>62</v>
      </c>
      <c r="E179" s="6" t="s">
        <v>66</v>
      </c>
      <c r="F179" s="6" t="s">
        <v>60</v>
      </c>
      <c r="G179" s="6" t="s">
        <v>81</v>
      </c>
      <c r="H179" s="6" t="s">
        <v>116</v>
      </c>
      <c r="I179" s="6" t="s">
        <v>75</v>
      </c>
      <c r="J179" s="6" t="s">
        <v>84</v>
      </c>
      <c r="K179" s="6" t="s">
        <v>123</v>
      </c>
      <c r="L179" s="6" t="s">
        <v>72</v>
      </c>
      <c r="M179" s="6"/>
      <c r="N179" s="23"/>
    </row>
    <row r="180" spans="1:14" s="20" customFormat="1" ht="9" customHeight="1">
      <c r="A180" s="156" t="s">
        <v>189</v>
      </c>
      <c r="B180" s="11"/>
      <c r="C180" s="63">
        <v>242</v>
      </c>
      <c r="D180" s="63">
        <v>86</v>
      </c>
      <c r="E180" s="63">
        <v>84</v>
      </c>
      <c r="F180" s="63">
        <v>50</v>
      </c>
      <c r="G180" s="63">
        <v>35</v>
      </c>
      <c r="H180" s="63">
        <v>29</v>
      </c>
      <c r="I180" s="63">
        <v>28</v>
      </c>
      <c r="J180" s="63">
        <v>27</v>
      </c>
      <c r="K180" s="63">
        <v>26</v>
      </c>
      <c r="L180" s="63">
        <v>21</v>
      </c>
      <c r="M180" s="63"/>
      <c r="N180" s="23">
        <f>SUM(C180:L180)</f>
        <v>628</v>
      </c>
    </row>
    <row r="181" spans="1:14" s="20" customFormat="1" ht="9" customHeight="1">
      <c r="A181" s="156" t="s">
        <v>190</v>
      </c>
      <c r="B181" s="11"/>
      <c r="C181" s="6" t="s">
        <v>66</v>
      </c>
      <c r="D181" s="6" t="s">
        <v>67</v>
      </c>
      <c r="E181" s="6" t="s">
        <v>60</v>
      </c>
      <c r="F181" s="6" t="s">
        <v>84</v>
      </c>
      <c r="G181" s="6" t="s">
        <v>81</v>
      </c>
      <c r="H181" s="6" t="s">
        <v>62</v>
      </c>
      <c r="I181" s="6" t="s">
        <v>75</v>
      </c>
      <c r="J181" s="6" t="s">
        <v>69</v>
      </c>
      <c r="K181" s="6" t="s">
        <v>63</v>
      </c>
      <c r="L181" s="6" t="s">
        <v>134</v>
      </c>
      <c r="M181" s="6"/>
      <c r="N181" s="23"/>
    </row>
    <row r="182" spans="1:14" s="20" customFormat="1" ht="9" customHeight="1">
      <c r="A182" s="156" t="s">
        <v>190</v>
      </c>
      <c r="B182" s="11"/>
      <c r="C182" s="63">
        <v>1138</v>
      </c>
      <c r="D182" s="63">
        <v>320</v>
      </c>
      <c r="E182" s="63">
        <v>233</v>
      </c>
      <c r="F182" s="63">
        <v>165</v>
      </c>
      <c r="G182" s="63">
        <v>151</v>
      </c>
      <c r="H182" s="63">
        <v>134</v>
      </c>
      <c r="I182" s="63">
        <v>56</v>
      </c>
      <c r="J182" s="63">
        <v>20</v>
      </c>
      <c r="K182" s="63">
        <v>17</v>
      </c>
      <c r="L182" s="63">
        <v>15</v>
      </c>
      <c r="M182" s="63"/>
      <c r="N182" s="23">
        <f>SUM(C182:L182)</f>
        <v>2249</v>
      </c>
    </row>
    <row r="183" spans="1:14" s="20" customFormat="1" ht="9" customHeight="1">
      <c r="A183" s="156" t="s">
        <v>191</v>
      </c>
      <c r="B183" s="11"/>
      <c r="C183" s="6" t="s">
        <v>66</v>
      </c>
      <c r="D183" s="6" t="s">
        <v>60</v>
      </c>
      <c r="E183" s="6" t="s">
        <v>67</v>
      </c>
      <c r="F183" s="6" t="s">
        <v>62</v>
      </c>
      <c r="G183" s="6" t="s">
        <v>69</v>
      </c>
      <c r="H183" s="6" t="s">
        <v>84</v>
      </c>
      <c r="I183" s="6" t="s">
        <v>81</v>
      </c>
      <c r="J183" s="6" t="s">
        <v>63</v>
      </c>
      <c r="K183" s="6" t="s">
        <v>65</v>
      </c>
      <c r="L183" s="6" t="s">
        <v>111</v>
      </c>
      <c r="M183" s="6"/>
      <c r="N183" s="23"/>
    </row>
    <row r="184" spans="1:14" s="20" customFormat="1" ht="9" customHeight="1">
      <c r="A184" s="156" t="s">
        <v>191</v>
      </c>
      <c r="B184" s="11"/>
      <c r="C184" s="63">
        <v>139</v>
      </c>
      <c r="D184" s="63">
        <v>91</v>
      </c>
      <c r="E184" s="63">
        <v>75</v>
      </c>
      <c r="F184" s="63">
        <v>50</v>
      </c>
      <c r="G184" s="63">
        <v>45</v>
      </c>
      <c r="H184" s="63">
        <v>24</v>
      </c>
      <c r="I184" s="63">
        <v>22</v>
      </c>
      <c r="J184" s="63">
        <v>15</v>
      </c>
      <c r="K184" s="63">
        <v>15</v>
      </c>
      <c r="L184" s="63">
        <v>12</v>
      </c>
      <c r="M184" s="63"/>
      <c r="N184" s="23">
        <f>SUM(C184:L184)</f>
        <v>488</v>
      </c>
    </row>
    <row r="185" spans="1:14" s="20" customFormat="1" ht="9" customHeight="1">
      <c r="A185" s="64" t="s">
        <v>192</v>
      </c>
      <c r="B185" s="64"/>
      <c r="C185" s="65">
        <f aca="true" t="shared" si="15" ref="C185:L185">SUM(C175:C184)</f>
        <v>1970</v>
      </c>
      <c r="D185" s="65">
        <f t="shared" si="15"/>
        <v>873</v>
      </c>
      <c r="E185" s="65">
        <f t="shared" si="15"/>
        <v>695</v>
      </c>
      <c r="F185" s="65">
        <f t="shared" si="15"/>
        <v>467</v>
      </c>
      <c r="G185" s="65">
        <f t="shared" si="15"/>
        <v>396</v>
      </c>
      <c r="H185" s="65">
        <f t="shared" si="15"/>
        <v>288</v>
      </c>
      <c r="I185" s="65">
        <f t="shared" si="15"/>
        <v>205</v>
      </c>
      <c r="J185" s="65">
        <f t="shared" si="15"/>
        <v>154</v>
      </c>
      <c r="K185" s="65">
        <f t="shared" si="15"/>
        <v>133</v>
      </c>
      <c r="L185" s="65">
        <f t="shared" si="15"/>
        <v>117</v>
      </c>
      <c r="M185" s="65"/>
      <c r="N185" s="65">
        <f>SUM(N175:N184)</f>
        <v>5298</v>
      </c>
    </row>
    <row r="186" spans="1:14" s="20" customFormat="1" ht="9" customHeight="1">
      <c r="A186" s="156" t="s">
        <v>193</v>
      </c>
      <c r="B186" s="11"/>
      <c r="C186" s="6" t="s">
        <v>60</v>
      </c>
      <c r="D186" s="6" t="s">
        <v>67</v>
      </c>
      <c r="E186" s="6" t="s">
        <v>66</v>
      </c>
      <c r="F186" s="6" t="s">
        <v>62</v>
      </c>
      <c r="G186" s="6" t="s">
        <v>75</v>
      </c>
      <c r="H186" s="6" t="s">
        <v>111</v>
      </c>
      <c r="I186" s="6" t="s">
        <v>69</v>
      </c>
      <c r="J186" s="6" t="s">
        <v>116</v>
      </c>
      <c r="K186" s="6" t="s">
        <v>63</v>
      </c>
      <c r="L186" s="6" t="s">
        <v>84</v>
      </c>
      <c r="M186" s="6"/>
      <c r="N186" s="23"/>
    </row>
    <row r="187" spans="1:14" s="20" customFormat="1" ht="9" customHeight="1">
      <c r="A187" s="156" t="s">
        <v>193</v>
      </c>
      <c r="B187" s="11"/>
      <c r="C187" s="63">
        <v>141</v>
      </c>
      <c r="D187" s="63">
        <v>63</v>
      </c>
      <c r="E187" s="63">
        <v>54</v>
      </c>
      <c r="F187" s="63">
        <v>18</v>
      </c>
      <c r="G187" s="63">
        <v>12</v>
      </c>
      <c r="H187" s="63">
        <v>10</v>
      </c>
      <c r="I187" s="63">
        <v>8</v>
      </c>
      <c r="J187" s="63">
        <v>8</v>
      </c>
      <c r="K187" s="63">
        <v>6</v>
      </c>
      <c r="L187" s="63">
        <v>4</v>
      </c>
      <c r="M187" s="63"/>
      <c r="N187" s="23">
        <f>SUM(C187:L187)</f>
        <v>324</v>
      </c>
    </row>
    <row r="188" spans="1:14" s="20" customFormat="1" ht="9" customHeight="1">
      <c r="A188" s="156" t="s">
        <v>194</v>
      </c>
      <c r="B188" s="11"/>
      <c r="C188" s="6" t="s">
        <v>66</v>
      </c>
      <c r="D188" s="6" t="s">
        <v>67</v>
      </c>
      <c r="E188" s="6" t="s">
        <v>123</v>
      </c>
      <c r="F188" s="6" t="s">
        <v>60</v>
      </c>
      <c r="G188" s="6" t="s">
        <v>62</v>
      </c>
      <c r="H188" s="6" t="s">
        <v>63</v>
      </c>
      <c r="I188" s="6" t="s">
        <v>93</v>
      </c>
      <c r="J188" s="6" t="s">
        <v>100</v>
      </c>
      <c r="K188" s="6" t="s">
        <v>84</v>
      </c>
      <c r="L188" s="6" t="s">
        <v>72</v>
      </c>
      <c r="M188" s="6"/>
      <c r="N188" s="23"/>
    </row>
    <row r="189" spans="1:14" s="20" customFormat="1" ht="9" customHeight="1">
      <c r="A189" s="156" t="s">
        <v>194</v>
      </c>
      <c r="B189" s="11"/>
      <c r="C189" s="63">
        <v>232</v>
      </c>
      <c r="D189" s="63">
        <v>112</v>
      </c>
      <c r="E189" s="63">
        <v>73</v>
      </c>
      <c r="F189" s="63">
        <v>70</v>
      </c>
      <c r="G189" s="63">
        <v>47</v>
      </c>
      <c r="H189" s="63">
        <v>25</v>
      </c>
      <c r="I189" s="63">
        <v>17</v>
      </c>
      <c r="J189" s="63">
        <v>16</v>
      </c>
      <c r="K189" s="63">
        <v>12</v>
      </c>
      <c r="L189" s="63">
        <v>11</v>
      </c>
      <c r="M189" s="63"/>
      <c r="N189" s="23">
        <f>SUM(C189:L189)</f>
        <v>615</v>
      </c>
    </row>
    <row r="190" spans="1:14" s="20" customFormat="1" ht="9" customHeight="1">
      <c r="A190" s="64" t="s">
        <v>195</v>
      </c>
      <c r="B190" s="64"/>
      <c r="C190" s="65">
        <f aca="true" t="shared" si="16" ref="C190:L190">SUM(C186:C189)</f>
        <v>373</v>
      </c>
      <c r="D190" s="65">
        <f t="shared" si="16"/>
        <v>175</v>
      </c>
      <c r="E190" s="65">
        <f t="shared" si="16"/>
        <v>127</v>
      </c>
      <c r="F190" s="65">
        <f t="shared" si="16"/>
        <v>88</v>
      </c>
      <c r="G190" s="65">
        <f t="shared" si="16"/>
        <v>59</v>
      </c>
      <c r="H190" s="65">
        <f t="shared" si="16"/>
        <v>35</v>
      </c>
      <c r="I190" s="65">
        <f t="shared" si="16"/>
        <v>25</v>
      </c>
      <c r="J190" s="65">
        <f t="shared" si="16"/>
        <v>24</v>
      </c>
      <c r="K190" s="65">
        <f t="shared" si="16"/>
        <v>18</v>
      </c>
      <c r="L190" s="65">
        <f t="shared" si="16"/>
        <v>15</v>
      </c>
      <c r="M190" s="65"/>
      <c r="N190" s="65">
        <f>SUM(N186:N189)</f>
        <v>939</v>
      </c>
    </row>
    <row r="191" spans="1:14" s="20" customFormat="1" ht="9" customHeight="1">
      <c r="A191" s="156" t="s">
        <v>196</v>
      </c>
      <c r="B191" s="11"/>
      <c r="C191" s="6" t="s">
        <v>60</v>
      </c>
      <c r="D191" s="6" t="s">
        <v>66</v>
      </c>
      <c r="E191" s="6" t="s">
        <v>81</v>
      </c>
      <c r="F191" s="6" t="s">
        <v>116</v>
      </c>
      <c r="G191" s="6" t="s">
        <v>67</v>
      </c>
      <c r="H191" s="6" t="s">
        <v>62</v>
      </c>
      <c r="I191" s="6" t="s">
        <v>63</v>
      </c>
      <c r="J191" s="6" t="s">
        <v>111</v>
      </c>
      <c r="K191" s="6" t="s">
        <v>72</v>
      </c>
      <c r="L191" s="6" t="s">
        <v>69</v>
      </c>
      <c r="M191" s="6"/>
      <c r="N191" s="23"/>
    </row>
    <row r="192" spans="1:14" s="20" customFormat="1" ht="9" customHeight="1">
      <c r="A192" s="156" t="s">
        <v>196</v>
      </c>
      <c r="B192" s="11"/>
      <c r="C192" s="63">
        <v>706</v>
      </c>
      <c r="D192" s="63">
        <v>189</v>
      </c>
      <c r="E192" s="63">
        <v>148</v>
      </c>
      <c r="F192" s="63">
        <v>52</v>
      </c>
      <c r="G192" s="63">
        <v>49</v>
      </c>
      <c r="H192" s="63">
        <v>48</v>
      </c>
      <c r="I192" s="63">
        <v>43</v>
      </c>
      <c r="J192" s="63">
        <v>40</v>
      </c>
      <c r="K192" s="63">
        <v>31</v>
      </c>
      <c r="L192" s="63">
        <v>19</v>
      </c>
      <c r="M192" s="63"/>
      <c r="N192" s="23">
        <f>SUM(C192:L192)</f>
        <v>1325</v>
      </c>
    </row>
    <row r="193" spans="1:14" s="20" customFormat="1" ht="9" customHeight="1">
      <c r="A193" s="156" t="s">
        <v>197</v>
      </c>
      <c r="B193" s="11"/>
      <c r="C193" s="6" t="s">
        <v>67</v>
      </c>
      <c r="D193" s="6" t="s">
        <v>60</v>
      </c>
      <c r="E193" s="6" t="s">
        <v>66</v>
      </c>
      <c r="F193" s="6" t="s">
        <v>62</v>
      </c>
      <c r="G193" s="6" t="s">
        <v>116</v>
      </c>
      <c r="H193" s="6" t="s">
        <v>111</v>
      </c>
      <c r="I193" s="6" t="s">
        <v>63</v>
      </c>
      <c r="J193" s="6" t="s">
        <v>100</v>
      </c>
      <c r="K193" s="6" t="s">
        <v>123</v>
      </c>
      <c r="L193" s="6" t="s">
        <v>75</v>
      </c>
      <c r="M193" s="6"/>
      <c r="N193" s="23"/>
    </row>
    <row r="194" spans="1:14" s="20" customFormat="1" ht="9" customHeight="1">
      <c r="A194" s="156" t="s">
        <v>197</v>
      </c>
      <c r="B194" s="11"/>
      <c r="C194" s="63">
        <v>313</v>
      </c>
      <c r="D194" s="63">
        <v>295</v>
      </c>
      <c r="E194" s="63">
        <v>235</v>
      </c>
      <c r="F194" s="63">
        <v>118</v>
      </c>
      <c r="G194" s="63">
        <v>99</v>
      </c>
      <c r="H194" s="63">
        <v>94</v>
      </c>
      <c r="I194" s="63">
        <v>81</v>
      </c>
      <c r="J194" s="63">
        <v>71</v>
      </c>
      <c r="K194" s="63">
        <v>53</v>
      </c>
      <c r="L194" s="63">
        <v>37</v>
      </c>
      <c r="M194" s="63"/>
      <c r="N194" s="23">
        <f>SUM(C194:L194)</f>
        <v>1396</v>
      </c>
    </row>
    <row r="195" spans="1:14" s="20" customFormat="1" ht="9" customHeight="1">
      <c r="A195" s="156" t="s">
        <v>198</v>
      </c>
      <c r="B195" s="11"/>
      <c r="C195" s="6" t="s">
        <v>60</v>
      </c>
      <c r="D195" s="6" t="s">
        <v>67</v>
      </c>
      <c r="E195" s="6" t="s">
        <v>66</v>
      </c>
      <c r="F195" s="6" t="s">
        <v>62</v>
      </c>
      <c r="G195" s="6" t="s">
        <v>75</v>
      </c>
      <c r="H195" s="6" t="s">
        <v>111</v>
      </c>
      <c r="I195" s="6" t="s">
        <v>65</v>
      </c>
      <c r="J195" s="6" t="s">
        <v>69</v>
      </c>
      <c r="K195" s="6" t="s">
        <v>116</v>
      </c>
      <c r="L195" s="6" t="s">
        <v>84</v>
      </c>
      <c r="M195" s="6"/>
      <c r="N195" s="23"/>
    </row>
    <row r="196" spans="1:14" s="20" customFormat="1" ht="9" customHeight="1">
      <c r="A196" s="156" t="s">
        <v>198</v>
      </c>
      <c r="B196" s="11"/>
      <c r="C196" s="63">
        <v>91</v>
      </c>
      <c r="D196" s="63">
        <v>82</v>
      </c>
      <c r="E196" s="63">
        <v>23</v>
      </c>
      <c r="F196" s="63">
        <v>19</v>
      </c>
      <c r="G196" s="63">
        <v>11</v>
      </c>
      <c r="H196" s="63">
        <v>11</v>
      </c>
      <c r="I196" s="63">
        <v>7</v>
      </c>
      <c r="J196" s="63">
        <v>4</v>
      </c>
      <c r="K196" s="63">
        <v>4</v>
      </c>
      <c r="L196" s="63">
        <v>3</v>
      </c>
      <c r="M196" s="63"/>
      <c r="N196" s="23">
        <f>SUM(C196:L196)</f>
        <v>255</v>
      </c>
    </row>
    <row r="197" spans="1:14" s="20" customFormat="1" ht="9" customHeight="1">
      <c r="A197" s="156" t="s">
        <v>199</v>
      </c>
      <c r="B197" s="11"/>
      <c r="C197" s="6" t="s">
        <v>60</v>
      </c>
      <c r="D197" s="6" t="s">
        <v>62</v>
      </c>
      <c r="E197" s="6" t="s">
        <v>116</v>
      </c>
      <c r="F197" s="6" t="s">
        <v>72</v>
      </c>
      <c r="G197" s="6" t="s">
        <v>67</v>
      </c>
      <c r="H197" s="6" t="s">
        <v>66</v>
      </c>
      <c r="I197" s="6" t="s">
        <v>111</v>
      </c>
      <c r="J197" s="6" t="s">
        <v>81</v>
      </c>
      <c r="K197" s="6" t="s">
        <v>63</v>
      </c>
      <c r="L197" s="6" t="s">
        <v>93</v>
      </c>
      <c r="M197" s="6"/>
      <c r="N197" s="23"/>
    </row>
    <row r="198" spans="1:14" s="20" customFormat="1" ht="9" customHeight="1">
      <c r="A198" s="156" t="s">
        <v>200</v>
      </c>
      <c r="B198" s="11"/>
      <c r="C198" s="63">
        <v>138</v>
      </c>
      <c r="D198" s="63">
        <v>115</v>
      </c>
      <c r="E198" s="63">
        <v>80</v>
      </c>
      <c r="F198" s="63">
        <v>73</v>
      </c>
      <c r="G198" s="63">
        <v>65</v>
      </c>
      <c r="H198" s="63">
        <v>52</v>
      </c>
      <c r="I198" s="63">
        <v>44</v>
      </c>
      <c r="J198" s="63">
        <v>22</v>
      </c>
      <c r="K198" s="63">
        <v>22</v>
      </c>
      <c r="L198" s="63">
        <v>17</v>
      </c>
      <c r="M198" s="63"/>
      <c r="N198" s="23">
        <f>SUM(C198:L198)</f>
        <v>628</v>
      </c>
    </row>
    <row r="199" spans="1:14" s="20" customFormat="1" ht="9" customHeight="1">
      <c r="A199" s="156" t="s">
        <v>201</v>
      </c>
      <c r="B199" s="11"/>
      <c r="C199" s="6" t="s">
        <v>60</v>
      </c>
      <c r="D199" s="6" t="s">
        <v>66</v>
      </c>
      <c r="E199" s="6" t="s">
        <v>67</v>
      </c>
      <c r="F199" s="6" t="s">
        <v>72</v>
      </c>
      <c r="G199" s="6" t="s">
        <v>63</v>
      </c>
      <c r="H199" s="6" t="s">
        <v>116</v>
      </c>
      <c r="I199" s="6" t="s">
        <v>81</v>
      </c>
      <c r="J199" s="6" t="s">
        <v>62</v>
      </c>
      <c r="K199" s="6" t="s">
        <v>111</v>
      </c>
      <c r="L199" s="6" t="s">
        <v>123</v>
      </c>
      <c r="M199" s="6"/>
      <c r="N199" s="23"/>
    </row>
    <row r="200" spans="1:14" s="20" customFormat="1" ht="9" customHeight="1">
      <c r="A200" s="156" t="s">
        <v>201</v>
      </c>
      <c r="B200" s="11"/>
      <c r="C200" s="63">
        <v>143</v>
      </c>
      <c r="D200" s="63">
        <v>35</v>
      </c>
      <c r="E200" s="63">
        <v>33</v>
      </c>
      <c r="F200" s="63">
        <v>27</v>
      </c>
      <c r="G200" s="63">
        <v>26</v>
      </c>
      <c r="H200" s="63">
        <v>25</v>
      </c>
      <c r="I200" s="63">
        <v>16</v>
      </c>
      <c r="J200" s="63">
        <v>14</v>
      </c>
      <c r="K200" s="63">
        <v>14</v>
      </c>
      <c r="L200" s="63">
        <v>4</v>
      </c>
      <c r="M200" s="63"/>
      <c r="N200" s="23">
        <f>SUM(C200:L200)</f>
        <v>337</v>
      </c>
    </row>
    <row r="201" spans="1:14" s="20" customFormat="1" ht="9" customHeight="1">
      <c r="A201" s="67" t="s">
        <v>202</v>
      </c>
      <c r="B201" s="67"/>
      <c r="C201" s="65">
        <f>SUM(C191:C200)</f>
        <v>1391</v>
      </c>
      <c r="D201" s="65">
        <f aca="true" t="shared" si="17" ref="D201:N201">SUM(D191:D200)</f>
        <v>716</v>
      </c>
      <c r="E201" s="65">
        <f t="shared" si="17"/>
        <v>519</v>
      </c>
      <c r="F201" s="65">
        <f t="shared" si="17"/>
        <v>289</v>
      </c>
      <c r="G201" s="65">
        <f t="shared" si="17"/>
        <v>250</v>
      </c>
      <c r="H201" s="65">
        <f t="shared" si="17"/>
        <v>230</v>
      </c>
      <c r="I201" s="65">
        <f t="shared" si="17"/>
        <v>191</v>
      </c>
      <c r="J201" s="65">
        <f t="shared" si="17"/>
        <v>151</v>
      </c>
      <c r="K201" s="65">
        <f t="shared" si="17"/>
        <v>124</v>
      </c>
      <c r="L201" s="65">
        <f t="shared" si="17"/>
        <v>80</v>
      </c>
      <c r="M201" s="65"/>
      <c r="N201" s="65">
        <f t="shared" si="17"/>
        <v>3941</v>
      </c>
    </row>
    <row r="202" spans="1:14" s="20" customFormat="1" ht="9" customHeight="1">
      <c r="A202" s="156" t="s">
        <v>203</v>
      </c>
      <c r="B202" s="11"/>
      <c r="C202" s="6" t="s">
        <v>67</v>
      </c>
      <c r="D202" s="6" t="s">
        <v>66</v>
      </c>
      <c r="E202" s="6" t="s">
        <v>60</v>
      </c>
      <c r="F202" s="6" t="s">
        <v>62</v>
      </c>
      <c r="G202" s="6" t="s">
        <v>75</v>
      </c>
      <c r="H202" s="6" t="s">
        <v>81</v>
      </c>
      <c r="I202" s="6" t="s">
        <v>84</v>
      </c>
      <c r="J202" s="6" t="s">
        <v>123</v>
      </c>
      <c r="K202" s="6" t="s">
        <v>111</v>
      </c>
      <c r="L202" s="6" t="s">
        <v>64</v>
      </c>
      <c r="M202" s="6"/>
      <c r="N202" s="23"/>
    </row>
    <row r="203" spans="1:14" s="20" customFormat="1" ht="9" customHeight="1">
      <c r="A203" s="156" t="s">
        <v>203</v>
      </c>
      <c r="B203" s="11"/>
      <c r="C203" s="63">
        <v>373</v>
      </c>
      <c r="D203" s="63">
        <v>168</v>
      </c>
      <c r="E203" s="63">
        <v>165</v>
      </c>
      <c r="F203" s="63">
        <v>139</v>
      </c>
      <c r="G203" s="63">
        <v>133</v>
      </c>
      <c r="H203" s="63">
        <v>109</v>
      </c>
      <c r="I203" s="63">
        <v>108</v>
      </c>
      <c r="J203" s="63">
        <v>60</v>
      </c>
      <c r="K203" s="63">
        <v>51</v>
      </c>
      <c r="L203" s="63">
        <v>30</v>
      </c>
      <c r="M203" s="63"/>
      <c r="N203" s="23">
        <f>SUM(C203:L203)</f>
        <v>1336</v>
      </c>
    </row>
    <row r="204" spans="1:14" s="20" customFormat="1" ht="9" customHeight="1">
      <c r="A204" s="156" t="s">
        <v>204</v>
      </c>
      <c r="B204" s="11"/>
      <c r="C204" s="6" t="s">
        <v>60</v>
      </c>
      <c r="D204" s="6" t="s">
        <v>67</v>
      </c>
      <c r="E204" s="6" t="s">
        <v>62</v>
      </c>
      <c r="F204" s="6" t="s">
        <v>66</v>
      </c>
      <c r="G204" s="6" t="s">
        <v>84</v>
      </c>
      <c r="H204" s="6" t="s">
        <v>75</v>
      </c>
      <c r="I204" s="6" t="s">
        <v>123</v>
      </c>
      <c r="J204" s="6" t="s">
        <v>63</v>
      </c>
      <c r="K204" s="6" t="s">
        <v>69</v>
      </c>
      <c r="L204" s="6" t="s">
        <v>68</v>
      </c>
      <c r="M204" s="6"/>
      <c r="N204" s="23"/>
    </row>
    <row r="205" spans="1:14" s="20" customFormat="1" ht="9" customHeight="1">
      <c r="A205" s="156" t="s">
        <v>204</v>
      </c>
      <c r="B205" s="11"/>
      <c r="C205" s="63">
        <v>102</v>
      </c>
      <c r="D205" s="63">
        <v>87</v>
      </c>
      <c r="E205" s="63">
        <v>66</v>
      </c>
      <c r="F205" s="63">
        <v>49</v>
      </c>
      <c r="G205" s="63">
        <v>43</v>
      </c>
      <c r="H205" s="63">
        <v>36</v>
      </c>
      <c r="I205" s="63">
        <v>21</v>
      </c>
      <c r="J205" s="63">
        <v>12</v>
      </c>
      <c r="K205" s="63">
        <v>11</v>
      </c>
      <c r="L205" s="63">
        <v>10</v>
      </c>
      <c r="M205" s="63"/>
      <c r="N205" s="23">
        <f>SUM(C205:L205)</f>
        <v>437</v>
      </c>
    </row>
    <row r="206" spans="1:14" s="20" customFormat="1" ht="9" customHeight="1">
      <c r="A206" s="156" t="s">
        <v>205</v>
      </c>
      <c r="B206" s="11"/>
      <c r="C206" s="6" t="s">
        <v>81</v>
      </c>
      <c r="D206" s="6" t="s">
        <v>66</v>
      </c>
      <c r="E206" s="6" t="s">
        <v>67</v>
      </c>
      <c r="F206" s="6" t="s">
        <v>60</v>
      </c>
      <c r="G206" s="6" t="s">
        <v>68</v>
      </c>
      <c r="H206" s="6" t="s">
        <v>62</v>
      </c>
      <c r="I206" s="6" t="s">
        <v>111</v>
      </c>
      <c r="J206" s="6" t="s">
        <v>72</v>
      </c>
      <c r="K206" s="6" t="s">
        <v>69</v>
      </c>
      <c r="L206" s="6" t="s">
        <v>63</v>
      </c>
      <c r="M206" s="6"/>
      <c r="N206" s="23"/>
    </row>
    <row r="207" spans="1:14" s="20" customFormat="1" ht="9" customHeight="1">
      <c r="A207" s="156" t="s">
        <v>205</v>
      </c>
      <c r="B207" s="11"/>
      <c r="C207" s="63">
        <v>381</v>
      </c>
      <c r="D207" s="63">
        <v>285</v>
      </c>
      <c r="E207" s="63">
        <v>231</v>
      </c>
      <c r="F207" s="63">
        <v>160</v>
      </c>
      <c r="G207" s="63">
        <v>76</v>
      </c>
      <c r="H207" s="63">
        <v>72</v>
      </c>
      <c r="I207" s="63">
        <v>64</v>
      </c>
      <c r="J207" s="63">
        <v>63</v>
      </c>
      <c r="K207" s="63">
        <v>58</v>
      </c>
      <c r="L207" s="63">
        <v>47</v>
      </c>
      <c r="M207" s="63"/>
      <c r="N207" s="23">
        <f>SUM(C207:L207)</f>
        <v>1437</v>
      </c>
    </row>
    <row r="208" spans="1:14" s="20" customFormat="1" ht="9" customHeight="1">
      <c r="A208" s="156" t="s">
        <v>206</v>
      </c>
      <c r="B208" s="11"/>
      <c r="C208" s="6" t="s">
        <v>67</v>
      </c>
      <c r="D208" s="6" t="s">
        <v>66</v>
      </c>
      <c r="E208" s="6" t="s">
        <v>84</v>
      </c>
      <c r="F208" s="6" t="s">
        <v>62</v>
      </c>
      <c r="G208" s="6" t="s">
        <v>72</v>
      </c>
      <c r="H208" s="6" t="s">
        <v>111</v>
      </c>
      <c r="I208" s="6" t="s">
        <v>123</v>
      </c>
      <c r="J208" s="6" t="s">
        <v>68</v>
      </c>
      <c r="K208" s="6" t="s">
        <v>63</v>
      </c>
      <c r="L208" s="6" t="s">
        <v>64</v>
      </c>
      <c r="M208" s="6"/>
      <c r="N208" s="23"/>
    </row>
    <row r="209" spans="1:14" s="20" customFormat="1" ht="9" customHeight="1">
      <c r="A209" s="156" t="s">
        <v>206</v>
      </c>
      <c r="B209" s="11"/>
      <c r="C209" s="63">
        <v>122</v>
      </c>
      <c r="D209" s="63">
        <v>40</v>
      </c>
      <c r="E209" s="63">
        <v>38</v>
      </c>
      <c r="F209" s="63">
        <v>25</v>
      </c>
      <c r="G209" s="63">
        <v>12</v>
      </c>
      <c r="H209" s="63">
        <v>11</v>
      </c>
      <c r="I209" s="63">
        <v>8</v>
      </c>
      <c r="J209" s="63">
        <v>7</v>
      </c>
      <c r="K209" s="63">
        <v>6</v>
      </c>
      <c r="L209" s="63">
        <v>5</v>
      </c>
      <c r="M209" s="63"/>
      <c r="N209" s="23">
        <f>SUM(C209:L209)</f>
        <v>274</v>
      </c>
    </row>
    <row r="210" spans="1:14" s="20" customFormat="1" ht="9" customHeight="1">
      <c r="A210" s="156" t="s">
        <v>207</v>
      </c>
      <c r="B210" s="11"/>
      <c r="C210" s="6" t="s">
        <v>60</v>
      </c>
      <c r="D210" s="6" t="s">
        <v>66</v>
      </c>
      <c r="E210" s="6" t="s">
        <v>67</v>
      </c>
      <c r="F210" s="6" t="s">
        <v>81</v>
      </c>
      <c r="G210" s="6" t="s">
        <v>72</v>
      </c>
      <c r="H210" s="6" t="s">
        <v>123</v>
      </c>
      <c r="I210" s="6" t="s">
        <v>111</v>
      </c>
      <c r="J210" s="6" t="s">
        <v>62</v>
      </c>
      <c r="K210" s="6" t="s">
        <v>63</v>
      </c>
      <c r="L210" s="6" t="s">
        <v>84</v>
      </c>
      <c r="M210" s="6"/>
      <c r="N210" s="23"/>
    </row>
    <row r="211" spans="1:14" s="20" customFormat="1" ht="9" customHeight="1">
      <c r="A211" s="156" t="s">
        <v>207</v>
      </c>
      <c r="B211" s="11"/>
      <c r="C211" s="63">
        <v>286</v>
      </c>
      <c r="D211" s="63">
        <v>242</v>
      </c>
      <c r="E211" s="63">
        <v>190</v>
      </c>
      <c r="F211" s="63">
        <v>107</v>
      </c>
      <c r="G211" s="63">
        <v>76</v>
      </c>
      <c r="H211" s="63">
        <v>72</v>
      </c>
      <c r="I211" s="63">
        <v>66</v>
      </c>
      <c r="J211" s="63">
        <v>61</v>
      </c>
      <c r="K211" s="63">
        <v>55</v>
      </c>
      <c r="L211" s="63">
        <v>28</v>
      </c>
      <c r="M211" s="63"/>
      <c r="N211" s="23">
        <f>SUM(C211:L211)</f>
        <v>1183</v>
      </c>
    </row>
    <row r="212" spans="1:14" s="20" customFormat="1" ht="9" customHeight="1">
      <c r="A212" s="156" t="s">
        <v>208</v>
      </c>
      <c r="B212" s="11"/>
      <c r="C212" s="6" t="s">
        <v>60</v>
      </c>
      <c r="D212" s="6" t="s">
        <v>67</v>
      </c>
      <c r="E212" s="6" t="s">
        <v>111</v>
      </c>
      <c r="F212" s="6" t="s">
        <v>66</v>
      </c>
      <c r="G212" s="6" t="s">
        <v>64</v>
      </c>
      <c r="H212" s="6" t="s">
        <v>69</v>
      </c>
      <c r="I212" s="6" t="s">
        <v>62</v>
      </c>
      <c r="J212" s="6" t="s">
        <v>123</v>
      </c>
      <c r="K212" s="6" t="s">
        <v>75</v>
      </c>
      <c r="L212" s="6" t="s">
        <v>84</v>
      </c>
      <c r="M212" s="6"/>
      <c r="N212" s="23"/>
    </row>
    <row r="213" spans="1:14" s="20" customFormat="1" ht="9" customHeight="1">
      <c r="A213" s="156" t="s">
        <v>208</v>
      </c>
      <c r="B213" s="11"/>
      <c r="C213" s="63">
        <v>408</v>
      </c>
      <c r="D213" s="63">
        <v>262</v>
      </c>
      <c r="E213" s="63">
        <v>162</v>
      </c>
      <c r="F213" s="63">
        <v>143</v>
      </c>
      <c r="G213" s="63">
        <v>106</v>
      </c>
      <c r="H213" s="63">
        <v>80</v>
      </c>
      <c r="I213" s="63">
        <v>70</v>
      </c>
      <c r="J213" s="63">
        <v>70</v>
      </c>
      <c r="K213" s="63">
        <v>54</v>
      </c>
      <c r="L213" s="63">
        <v>39</v>
      </c>
      <c r="M213" s="63"/>
      <c r="N213" s="23">
        <f>SUM(C213:L213)</f>
        <v>1394</v>
      </c>
    </row>
    <row r="214" spans="1:14" s="20" customFormat="1" ht="9" customHeight="1">
      <c r="A214" s="156" t="s">
        <v>209</v>
      </c>
      <c r="B214" s="11"/>
      <c r="C214" s="6" t="s">
        <v>67</v>
      </c>
      <c r="D214" s="6" t="s">
        <v>123</v>
      </c>
      <c r="E214" s="6" t="s">
        <v>60</v>
      </c>
      <c r="F214" s="6" t="s">
        <v>68</v>
      </c>
      <c r="G214" s="6" t="s">
        <v>66</v>
      </c>
      <c r="H214" s="6" t="s">
        <v>111</v>
      </c>
      <c r="I214" s="6" t="s">
        <v>64</v>
      </c>
      <c r="J214" s="6" t="s">
        <v>81</v>
      </c>
      <c r="K214" s="6" t="s">
        <v>63</v>
      </c>
      <c r="L214" s="6" t="s">
        <v>62</v>
      </c>
      <c r="M214" s="6"/>
      <c r="N214" s="23"/>
    </row>
    <row r="215" spans="1:14" s="20" customFormat="1" ht="9" customHeight="1">
      <c r="A215" s="156" t="s">
        <v>209</v>
      </c>
      <c r="B215" s="11"/>
      <c r="C215" s="63">
        <v>105</v>
      </c>
      <c r="D215" s="63">
        <v>77</v>
      </c>
      <c r="E215" s="63">
        <v>72</v>
      </c>
      <c r="F215" s="63">
        <v>52</v>
      </c>
      <c r="G215" s="63">
        <v>51</v>
      </c>
      <c r="H215" s="63">
        <v>41</v>
      </c>
      <c r="I215" s="63">
        <v>34</v>
      </c>
      <c r="J215" s="63">
        <v>31</v>
      </c>
      <c r="K215" s="63">
        <v>27</v>
      </c>
      <c r="L215" s="63">
        <v>26</v>
      </c>
      <c r="M215" s="63"/>
      <c r="N215" s="23">
        <f>SUM(C215:L215)</f>
        <v>516</v>
      </c>
    </row>
    <row r="216" spans="1:14" s="20" customFormat="1" ht="9" customHeight="1">
      <c r="A216" s="156" t="s">
        <v>210</v>
      </c>
      <c r="B216" s="11"/>
      <c r="C216" s="6" t="s">
        <v>68</v>
      </c>
      <c r="D216" s="6" t="s">
        <v>123</v>
      </c>
      <c r="E216" s="6" t="s">
        <v>66</v>
      </c>
      <c r="F216" s="6" t="s">
        <v>67</v>
      </c>
      <c r="G216" s="6" t="s">
        <v>60</v>
      </c>
      <c r="H216" s="6" t="s">
        <v>111</v>
      </c>
      <c r="I216" s="6" t="s">
        <v>116</v>
      </c>
      <c r="J216" s="6" t="s">
        <v>62</v>
      </c>
      <c r="K216" s="6" t="s">
        <v>72</v>
      </c>
      <c r="L216" s="6" t="s">
        <v>84</v>
      </c>
      <c r="M216" s="6"/>
      <c r="N216" s="23"/>
    </row>
    <row r="217" spans="1:14" s="20" customFormat="1" ht="9" customHeight="1">
      <c r="A217" s="156" t="s">
        <v>210</v>
      </c>
      <c r="B217" s="11"/>
      <c r="C217" s="63">
        <v>107</v>
      </c>
      <c r="D217" s="63">
        <v>78</v>
      </c>
      <c r="E217" s="63">
        <v>71</v>
      </c>
      <c r="F217" s="63">
        <v>66</v>
      </c>
      <c r="G217" s="63">
        <v>65</v>
      </c>
      <c r="H217" s="63">
        <v>60</v>
      </c>
      <c r="I217" s="63">
        <v>45</v>
      </c>
      <c r="J217" s="63">
        <v>40</v>
      </c>
      <c r="K217" s="63">
        <v>38</v>
      </c>
      <c r="L217" s="63">
        <v>22</v>
      </c>
      <c r="M217" s="63"/>
      <c r="N217" s="23">
        <f>SUM(C217:L217)</f>
        <v>592</v>
      </c>
    </row>
    <row r="218" spans="1:14" s="20" customFormat="1" ht="9" customHeight="1">
      <c r="A218" s="156" t="s">
        <v>211</v>
      </c>
      <c r="B218" s="11"/>
      <c r="C218" s="6" t="s">
        <v>60</v>
      </c>
      <c r="D218" s="6" t="s">
        <v>66</v>
      </c>
      <c r="E218" s="6" t="s">
        <v>67</v>
      </c>
      <c r="F218" s="6" t="s">
        <v>64</v>
      </c>
      <c r="G218" s="6" t="s">
        <v>111</v>
      </c>
      <c r="H218" s="6" t="s">
        <v>123</v>
      </c>
      <c r="I218" s="6" t="s">
        <v>62</v>
      </c>
      <c r="J218" s="6" t="s">
        <v>68</v>
      </c>
      <c r="K218" s="6" t="s">
        <v>116</v>
      </c>
      <c r="L218" s="6" t="s">
        <v>63</v>
      </c>
      <c r="M218" s="6"/>
      <c r="N218" s="23"/>
    </row>
    <row r="219" spans="1:14" s="20" customFormat="1" ht="9" customHeight="1">
      <c r="A219" s="156" t="s">
        <v>211</v>
      </c>
      <c r="B219" s="11"/>
      <c r="C219" s="63">
        <v>188</v>
      </c>
      <c r="D219" s="63">
        <v>145</v>
      </c>
      <c r="E219" s="63">
        <v>128</v>
      </c>
      <c r="F219" s="63">
        <v>108</v>
      </c>
      <c r="G219" s="63">
        <v>83</v>
      </c>
      <c r="H219" s="63">
        <v>62</v>
      </c>
      <c r="I219" s="63">
        <v>33</v>
      </c>
      <c r="J219" s="63">
        <v>27</v>
      </c>
      <c r="K219" s="63">
        <v>16</v>
      </c>
      <c r="L219" s="63">
        <v>16</v>
      </c>
      <c r="M219" s="63"/>
      <c r="N219" s="23">
        <f>SUM(C219:L219)</f>
        <v>806</v>
      </c>
    </row>
    <row r="220" spans="1:14" s="20" customFormat="1" ht="9" customHeight="1">
      <c r="A220" s="68" t="s">
        <v>212</v>
      </c>
      <c r="B220" s="68"/>
      <c r="C220" s="65">
        <f>SUM(C202:C219)</f>
        <v>2072</v>
      </c>
      <c r="D220" s="65">
        <f aca="true" t="shared" si="18" ref="D220:N220">SUM(D202:D219)</f>
        <v>1384</v>
      </c>
      <c r="E220" s="65">
        <f t="shared" si="18"/>
        <v>1123</v>
      </c>
      <c r="F220" s="65">
        <f t="shared" si="18"/>
        <v>849</v>
      </c>
      <c r="G220" s="65">
        <f t="shared" si="18"/>
        <v>645</v>
      </c>
      <c r="H220" s="65">
        <f t="shared" si="18"/>
        <v>543</v>
      </c>
      <c r="I220" s="65">
        <f t="shared" si="18"/>
        <v>449</v>
      </c>
      <c r="J220" s="65">
        <f t="shared" si="18"/>
        <v>371</v>
      </c>
      <c r="K220" s="65">
        <f t="shared" si="18"/>
        <v>316</v>
      </c>
      <c r="L220" s="65">
        <f t="shared" si="18"/>
        <v>223</v>
      </c>
      <c r="M220" s="65"/>
      <c r="N220" s="65">
        <f t="shared" si="18"/>
        <v>7975</v>
      </c>
    </row>
    <row r="221" spans="1:14" s="20" customFormat="1" ht="9" customHeight="1">
      <c r="A221" s="156" t="s">
        <v>213</v>
      </c>
      <c r="B221" s="11"/>
      <c r="C221" s="6" t="s">
        <v>81</v>
      </c>
      <c r="D221" s="6" t="s">
        <v>60</v>
      </c>
      <c r="E221" s="6" t="s">
        <v>67</v>
      </c>
      <c r="F221" s="6" t="s">
        <v>62</v>
      </c>
      <c r="G221" s="6" t="s">
        <v>64</v>
      </c>
      <c r="H221" s="6" t="s">
        <v>69</v>
      </c>
      <c r="I221" s="6" t="s">
        <v>66</v>
      </c>
      <c r="J221" s="6" t="s">
        <v>65</v>
      </c>
      <c r="K221" s="6" t="s">
        <v>84</v>
      </c>
      <c r="L221" s="6" t="s">
        <v>93</v>
      </c>
      <c r="M221" s="6"/>
      <c r="N221" s="23"/>
    </row>
    <row r="222" spans="1:14" s="20" customFormat="1" ht="9" customHeight="1">
      <c r="A222" s="156" t="s">
        <v>213</v>
      </c>
      <c r="B222" s="11"/>
      <c r="C222" s="63">
        <v>400</v>
      </c>
      <c r="D222" s="63">
        <v>152</v>
      </c>
      <c r="E222" s="63">
        <v>144</v>
      </c>
      <c r="F222" s="63">
        <v>138</v>
      </c>
      <c r="G222" s="63">
        <v>93</v>
      </c>
      <c r="H222" s="63">
        <v>71</v>
      </c>
      <c r="I222" s="63">
        <v>69</v>
      </c>
      <c r="J222" s="63">
        <v>45</v>
      </c>
      <c r="K222" s="63">
        <v>38</v>
      </c>
      <c r="L222" s="63">
        <v>36</v>
      </c>
      <c r="M222" s="63"/>
      <c r="N222" s="23">
        <f>SUM(C222:L222)</f>
        <v>1186</v>
      </c>
    </row>
    <row r="223" spans="1:14" s="20" customFormat="1" ht="9" customHeight="1">
      <c r="A223" s="156" t="s">
        <v>214</v>
      </c>
      <c r="B223" s="11"/>
      <c r="C223" s="6" t="s">
        <v>60</v>
      </c>
      <c r="D223" s="6" t="s">
        <v>67</v>
      </c>
      <c r="E223" s="6" t="s">
        <v>62</v>
      </c>
      <c r="F223" s="6" t="s">
        <v>81</v>
      </c>
      <c r="G223" s="6" t="s">
        <v>84</v>
      </c>
      <c r="H223" s="6" t="s">
        <v>66</v>
      </c>
      <c r="I223" s="6" t="s">
        <v>65</v>
      </c>
      <c r="J223" s="6" t="s">
        <v>83</v>
      </c>
      <c r="K223" s="6" t="s">
        <v>75</v>
      </c>
      <c r="L223" s="6" t="s">
        <v>215</v>
      </c>
      <c r="M223" s="6"/>
      <c r="N223" s="23"/>
    </row>
    <row r="224" spans="1:14" s="20" customFormat="1" ht="9" customHeight="1">
      <c r="A224" s="156" t="s">
        <v>214</v>
      </c>
      <c r="B224" s="11"/>
      <c r="C224" s="63">
        <v>169</v>
      </c>
      <c r="D224" s="63">
        <v>162</v>
      </c>
      <c r="E224" s="63">
        <v>96</v>
      </c>
      <c r="F224" s="63">
        <v>91</v>
      </c>
      <c r="G224" s="63">
        <v>80</v>
      </c>
      <c r="H224" s="63">
        <v>40</v>
      </c>
      <c r="I224" s="63">
        <v>10</v>
      </c>
      <c r="J224" s="63">
        <v>8</v>
      </c>
      <c r="K224" s="63">
        <v>6</v>
      </c>
      <c r="L224" s="63">
        <v>6</v>
      </c>
      <c r="M224" s="63"/>
      <c r="N224" s="23">
        <f>SUM(C224:L224)</f>
        <v>668</v>
      </c>
    </row>
    <row r="225" spans="1:14" s="20" customFormat="1" ht="9" customHeight="1">
      <c r="A225" s="156" t="s">
        <v>216</v>
      </c>
      <c r="B225" s="11"/>
      <c r="C225" s="6" t="s">
        <v>62</v>
      </c>
      <c r="D225" s="6" t="s">
        <v>66</v>
      </c>
      <c r="E225" s="6" t="s">
        <v>60</v>
      </c>
      <c r="F225" s="6" t="s">
        <v>84</v>
      </c>
      <c r="G225" s="6" t="s">
        <v>67</v>
      </c>
      <c r="H225" s="6" t="s">
        <v>64</v>
      </c>
      <c r="I225" s="6" t="s">
        <v>81</v>
      </c>
      <c r="J225" s="6" t="s">
        <v>68</v>
      </c>
      <c r="K225" s="6" t="s">
        <v>72</v>
      </c>
      <c r="L225" s="6" t="s">
        <v>75</v>
      </c>
      <c r="M225" s="6"/>
      <c r="N225" s="23"/>
    </row>
    <row r="226" spans="1:14" s="20" customFormat="1" ht="9" customHeight="1">
      <c r="A226" s="156" t="s">
        <v>216</v>
      </c>
      <c r="B226" s="11"/>
      <c r="C226" s="63">
        <v>39</v>
      </c>
      <c r="D226" s="63">
        <v>35</v>
      </c>
      <c r="E226" s="63">
        <v>34</v>
      </c>
      <c r="F226" s="63">
        <v>31</v>
      </c>
      <c r="G226" s="63">
        <v>26</v>
      </c>
      <c r="H226" s="63">
        <v>14</v>
      </c>
      <c r="I226" s="63">
        <v>11</v>
      </c>
      <c r="J226" s="63">
        <v>6</v>
      </c>
      <c r="K226" s="63">
        <v>6</v>
      </c>
      <c r="L226" s="63">
        <v>4</v>
      </c>
      <c r="M226" s="63"/>
      <c r="N226" s="23">
        <f>SUM(C226:L226)</f>
        <v>206</v>
      </c>
    </row>
    <row r="227" spans="1:14" s="20" customFormat="1" ht="9" customHeight="1">
      <c r="A227" s="156" t="s">
        <v>217</v>
      </c>
      <c r="B227" s="11"/>
      <c r="C227" s="6" t="s">
        <v>81</v>
      </c>
      <c r="D227" s="6" t="s">
        <v>60</v>
      </c>
      <c r="E227" s="6" t="s">
        <v>62</v>
      </c>
      <c r="F227" s="6" t="s">
        <v>67</v>
      </c>
      <c r="G227" s="6" t="s">
        <v>66</v>
      </c>
      <c r="H227" s="6" t="s">
        <v>69</v>
      </c>
      <c r="I227" s="6" t="s">
        <v>84</v>
      </c>
      <c r="J227" s="6" t="s">
        <v>65</v>
      </c>
      <c r="K227" s="6" t="s">
        <v>75</v>
      </c>
      <c r="L227" s="6" t="s">
        <v>63</v>
      </c>
      <c r="M227" s="6"/>
      <c r="N227" s="23"/>
    </row>
    <row r="228" spans="1:14" s="20" customFormat="1" ht="9" customHeight="1">
      <c r="A228" s="156" t="s">
        <v>217</v>
      </c>
      <c r="B228" s="11"/>
      <c r="C228" s="63">
        <v>235</v>
      </c>
      <c r="D228" s="63">
        <v>197</v>
      </c>
      <c r="E228" s="63">
        <v>173</v>
      </c>
      <c r="F228" s="63">
        <v>140</v>
      </c>
      <c r="G228" s="63">
        <v>81</v>
      </c>
      <c r="H228" s="63">
        <v>42</v>
      </c>
      <c r="I228" s="63">
        <v>38</v>
      </c>
      <c r="J228" s="63">
        <v>34</v>
      </c>
      <c r="K228" s="63">
        <v>29</v>
      </c>
      <c r="L228" s="63">
        <v>19</v>
      </c>
      <c r="M228" s="63"/>
      <c r="N228" s="23">
        <f>SUM(C228:L228)</f>
        <v>988</v>
      </c>
    </row>
    <row r="229" spans="1:14" s="20" customFormat="1" ht="9" customHeight="1">
      <c r="A229" s="68" t="s">
        <v>218</v>
      </c>
      <c r="B229" s="68"/>
      <c r="C229" s="69">
        <f>SUM(C221:C228)</f>
        <v>843</v>
      </c>
      <c r="D229" s="69">
        <f aca="true" t="shared" si="19" ref="D229:N229">SUM(D221:D228)</f>
        <v>546</v>
      </c>
      <c r="E229" s="69">
        <f t="shared" si="19"/>
        <v>447</v>
      </c>
      <c r="F229" s="69">
        <f t="shared" si="19"/>
        <v>400</v>
      </c>
      <c r="G229" s="69">
        <f t="shared" si="19"/>
        <v>280</v>
      </c>
      <c r="H229" s="69">
        <f t="shared" si="19"/>
        <v>167</v>
      </c>
      <c r="I229" s="69">
        <f t="shared" si="19"/>
        <v>128</v>
      </c>
      <c r="J229" s="69">
        <f t="shared" si="19"/>
        <v>93</v>
      </c>
      <c r="K229" s="69">
        <f t="shared" si="19"/>
        <v>79</v>
      </c>
      <c r="L229" s="69">
        <f t="shared" si="19"/>
        <v>65</v>
      </c>
      <c r="M229" s="69"/>
      <c r="N229" s="69">
        <f t="shared" si="19"/>
        <v>3048</v>
      </c>
    </row>
    <row r="230" spans="3:13" s="20" customFormat="1" ht="9" customHeight="1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4" ht="11.25" customHeight="1">
      <c r="A231" s="68" t="s">
        <v>31</v>
      </c>
      <c r="B231" s="68"/>
      <c r="C231" s="69">
        <f>+C229+C220+C201+C190+C185+C174+C163+C158+C149+C138+C129+C124+C103+C84+C75+C66+C51+C46+C23+C20</f>
        <v>31989</v>
      </c>
      <c r="D231" s="69">
        <f aca="true" t="shared" si="20" ref="D231:N231">+D229+D220+D201+D190+D185+D174+D163+D158+D149+D138+D129+D124+D103+D84+D75+D66+D51+D46+D23+D20</f>
        <v>18759</v>
      </c>
      <c r="E231" s="69">
        <f t="shared" si="20"/>
        <v>13368</v>
      </c>
      <c r="F231" s="69">
        <f t="shared" si="20"/>
        <v>10247</v>
      </c>
      <c r="G231" s="69">
        <f t="shared" si="20"/>
        <v>8816</v>
      </c>
      <c r="H231" s="69">
        <f t="shared" si="20"/>
        <v>7300</v>
      </c>
      <c r="I231" s="69">
        <f t="shared" si="20"/>
        <v>6291</v>
      </c>
      <c r="J231" s="69">
        <f t="shared" si="20"/>
        <v>5469</v>
      </c>
      <c r="K231" s="69">
        <f t="shared" si="20"/>
        <v>4768</v>
      </c>
      <c r="L231" s="69">
        <f t="shared" si="20"/>
        <v>4102</v>
      </c>
      <c r="M231" s="69"/>
      <c r="N231" s="69">
        <f t="shared" si="20"/>
        <v>111109</v>
      </c>
    </row>
    <row r="232" spans="1:15" s="20" customFormat="1" ht="6.75" customHeight="1">
      <c r="A232" s="27"/>
      <c r="B232" s="27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27"/>
      <c r="O232" s="27"/>
    </row>
    <row r="234" spans="1:13" s="20" customFormat="1" ht="9" customHeight="1">
      <c r="A234" s="20" t="s">
        <v>219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s="20" customFormat="1" ht="9" customHeight="1">
      <c r="A235" s="20" t="s">
        <v>279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3:13" s="20" customFormat="1" ht="9" customHeight="1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3:13" s="20" customFormat="1" ht="9" customHeight="1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3:13" s="20" customFormat="1" ht="9" customHeight="1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3:13" s="20" customFormat="1" ht="9" customHeight="1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3:13" s="20" customFormat="1" ht="9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3:13" s="20" customFormat="1" ht="9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3:13" s="20" customFormat="1" ht="9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3:13" s="20" customFormat="1" ht="9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3:13" s="20" customFormat="1" ht="9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3:13" s="20" customFormat="1" ht="9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3:13" s="20" customFormat="1" ht="9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3:13" s="20" customFormat="1" ht="9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3:13" s="20" customFormat="1" ht="9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3:13" s="20" customFormat="1" ht="9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3:13" s="20" customFormat="1" ht="9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3:13" s="20" customFormat="1" ht="9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3:13" s="20" customFormat="1" ht="9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3:13" s="20" customFormat="1" ht="9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3:13" s="20" customFormat="1" ht="9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3:13" s="20" customFormat="1" ht="9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3:13" s="20" customFormat="1" ht="9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3:13" s="20" customFormat="1" ht="9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3:13" s="20" customFormat="1" ht="9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3:13" s="20" customFormat="1" ht="9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3:13" s="20" customFormat="1" ht="9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3:13" s="20" customFormat="1" ht="9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3:13" s="20" customFormat="1" ht="9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3:13" s="20" customFormat="1" ht="9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3:13" s="20" customFormat="1" ht="9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3:13" s="20" customFormat="1" ht="9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3:13" s="20" customFormat="1" ht="9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3:13" s="20" customFormat="1" ht="9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3:13" s="20" customFormat="1" ht="9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3:13" s="20" customFormat="1" ht="9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3:13" s="20" customFormat="1" ht="9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3:13" s="20" customFormat="1" ht="9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3:13" s="20" customFormat="1" ht="9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3:13" s="20" customFormat="1" ht="9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3:13" s="20" customFormat="1" ht="9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3:13" s="20" customFormat="1" ht="9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3:13" s="20" customFormat="1" ht="9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3:13" s="20" customFormat="1" ht="9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3:13" s="20" customFormat="1" ht="9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3:13" s="20" customFormat="1" ht="9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3:13" s="20" customFormat="1" ht="9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3:13" s="20" customFormat="1" ht="9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3:13" s="20" customFormat="1" ht="9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3:13" s="20" customFormat="1" ht="9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3:13" s="20" customFormat="1" ht="9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3:13" s="20" customFormat="1" ht="9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3:13" s="20" customFormat="1" ht="9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3:13" s="20" customFormat="1" ht="9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3:13" s="20" customFormat="1" ht="9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3:13" s="20" customFormat="1" ht="9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3:13" s="20" customFormat="1" ht="9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3:13" s="20" customFormat="1" ht="9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3:13" s="20" customFormat="1" ht="9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3:13" s="20" customFormat="1" ht="9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3:13" s="20" customFormat="1" ht="9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3:13" s="20" customFormat="1" ht="9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3:13" s="20" customFormat="1" ht="9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3:13" s="20" customFormat="1" ht="9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3:13" s="20" customFormat="1" ht="9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3:13" s="20" customFormat="1" ht="9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3:13" s="20" customFormat="1" ht="9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3:13" s="20" customFormat="1" ht="9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3:13" s="20" customFormat="1" ht="9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3:13" s="20" customFormat="1" ht="9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3:13" s="20" customFormat="1" ht="9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3:13" s="20" customFormat="1" ht="9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3:13" s="20" customFormat="1" ht="9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3:13" s="20" customFormat="1" ht="9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3:13" s="20" customFormat="1" ht="9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3:13" s="20" customFormat="1" ht="9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3:13" s="20" customFormat="1" ht="9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3:13" s="20" customFormat="1" ht="9"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3:13" s="20" customFormat="1" ht="9"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3:13" s="20" customFormat="1" ht="9"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3:13" s="20" customFormat="1" ht="9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3:13" s="20" customFormat="1" ht="9"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3:13" s="20" customFormat="1" ht="9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3:13" s="20" customFormat="1" ht="9"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3:13" s="20" customFormat="1" ht="9"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3:13" s="20" customFormat="1" ht="9"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3:13" s="20" customFormat="1" ht="9"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3:13" s="20" customFormat="1" ht="9"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3:13" s="20" customFormat="1" ht="9"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3:13" s="20" customFormat="1" ht="9"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3:13" s="20" customFormat="1" ht="9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3:13" s="20" customFormat="1" ht="9"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3:13" s="20" customFormat="1" ht="9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3:13" s="20" customFormat="1" ht="9"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3:13" s="20" customFormat="1" ht="9"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3:13" s="20" customFormat="1" ht="9"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3:13" s="20" customFormat="1" ht="9"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3:13" s="20" customFormat="1" ht="9"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3:13" s="20" customFormat="1" ht="9"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3:13" s="20" customFormat="1" ht="9"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3:13" s="20" customFormat="1" ht="9"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3:13" s="20" customFormat="1" ht="9"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3:13" s="20" customFormat="1" ht="9"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3:13" s="20" customFormat="1" ht="9"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3:13" s="20" customFormat="1" ht="9"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3:13" s="20" customFormat="1" ht="9"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3:13" s="20" customFormat="1" ht="9"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3:13" s="20" customFormat="1" ht="9"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3:13" s="20" customFormat="1" ht="9"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3:13" s="20" customFormat="1" ht="9"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3:13" s="20" customFormat="1" ht="9"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3:13" s="20" customFormat="1" ht="9"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3:13" s="20" customFormat="1" ht="9"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3:13" s="20" customFormat="1" ht="9"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3:13" s="20" customFormat="1" ht="9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3:13" s="20" customFormat="1" ht="9"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3:13" s="20" customFormat="1" ht="9"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3:13" s="20" customFormat="1" ht="9"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3:13" s="20" customFormat="1" ht="9"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3:13" s="20" customFormat="1" ht="9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3:13" s="20" customFormat="1" ht="9"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3:13" s="20" customFormat="1" ht="9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3:13" s="20" customFormat="1" ht="9"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3:13" s="20" customFormat="1" ht="9"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3:13" s="20" customFormat="1" ht="9"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3:13" s="20" customFormat="1" ht="9"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3:13" s="20" customFormat="1" ht="9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3:13" s="20" customFormat="1" ht="9"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3:13" s="20" customFormat="1" ht="9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3:13" s="20" customFormat="1" ht="9"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3:13" s="20" customFormat="1" ht="9"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3:13" s="20" customFormat="1" ht="9"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3:13" s="20" customFormat="1" ht="9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</sheetData>
  <sheetProtection/>
  <mergeCells count="103">
    <mergeCell ref="A4:A5"/>
    <mergeCell ref="A6:A7"/>
    <mergeCell ref="A8:A9"/>
    <mergeCell ref="A10:A11"/>
    <mergeCell ref="A12:A13"/>
    <mergeCell ref="A14:A15"/>
    <mergeCell ref="A16:A17"/>
    <mergeCell ref="A18:A19"/>
    <mergeCell ref="A21:A22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7:A48"/>
    <mergeCell ref="A49:A50"/>
    <mergeCell ref="A52:A53"/>
    <mergeCell ref="A54:A55"/>
    <mergeCell ref="A56:A57"/>
    <mergeCell ref="A58:A59"/>
    <mergeCell ref="A60:A61"/>
    <mergeCell ref="A62:A63"/>
    <mergeCell ref="A64:A65"/>
    <mergeCell ref="A67:A68"/>
    <mergeCell ref="A69:A70"/>
    <mergeCell ref="A71:A72"/>
    <mergeCell ref="A73:A74"/>
    <mergeCell ref="A76:A77"/>
    <mergeCell ref="A78:A79"/>
    <mergeCell ref="A80:A81"/>
    <mergeCell ref="A82:A83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5:A126"/>
    <mergeCell ref="A127:A128"/>
    <mergeCell ref="A130:A131"/>
    <mergeCell ref="A132:A133"/>
    <mergeCell ref="A134:A135"/>
    <mergeCell ref="A136:A137"/>
    <mergeCell ref="A139:A140"/>
    <mergeCell ref="A141:A142"/>
    <mergeCell ref="A143:A144"/>
    <mergeCell ref="A145:A146"/>
    <mergeCell ref="A147:A148"/>
    <mergeCell ref="A150:A151"/>
    <mergeCell ref="A152:A153"/>
    <mergeCell ref="A154:A155"/>
    <mergeCell ref="A156:A157"/>
    <mergeCell ref="A159:A160"/>
    <mergeCell ref="A161:A162"/>
    <mergeCell ref="A164:A165"/>
    <mergeCell ref="A166:A167"/>
    <mergeCell ref="A168:A169"/>
    <mergeCell ref="A170:A171"/>
    <mergeCell ref="A172:A173"/>
    <mergeCell ref="A175:A176"/>
    <mergeCell ref="A177:A178"/>
    <mergeCell ref="A179:A180"/>
    <mergeCell ref="A181:A182"/>
    <mergeCell ref="A183:A184"/>
    <mergeCell ref="A186:A187"/>
    <mergeCell ref="A188:A189"/>
    <mergeCell ref="A191:A192"/>
    <mergeCell ref="A193:A194"/>
    <mergeCell ref="A195:A196"/>
    <mergeCell ref="A197:A198"/>
    <mergeCell ref="A199:A200"/>
    <mergeCell ref="A202:A203"/>
    <mergeCell ref="A204:A205"/>
    <mergeCell ref="A206:A207"/>
    <mergeCell ref="A208:A209"/>
    <mergeCell ref="A210:A211"/>
    <mergeCell ref="A212:A213"/>
    <mergeCell ref="A223:A224"/>
    <mergeCell ref="A225:A226"/>
    <mergeCell ref="A227:A228"/>
    <mergeCell ref="A214:A215"/>
    <mergeCell ref="A216:A217"/>
    <mergeCell ref="A218:A219"/>
    <mergeCell ref="A221:A222"/>
  </mergeCells>
  <printOptions/>
  <pageMargins left="0.75" right="0.75" top="1" bottom="1" header="0.5" footer="0.5"/>
  <pageSetup horizontalDpi="600" verticalDpi="600" orientation="portrait" paperSize="9" scale="53" r:id="rId1"/>
  <rowBreaks count="1" manualBreakCount="1">
    <brk id="1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75" customWidth="1"/>
    <col min="2" max="2" width="1.1484375" style="75" customWidth="1"/>
    <col min="3" max="12" width="13.28125" style="74" customWidth="1"/>
    <col min="13" max="13" width="1.57421875" style="71" customWidth="1"/>
    <col min="14" max="14" width="7.7109375" style="59" customWidth="1"/>
    <col min="15" max="15" width="1.28515625" style="71" customWidth="1"/>
    <col min="16" max="16384" width="9.140625" style="71" customWidth="1"/>
  </cols>
  <sheetData>
    <row r="1" spans="1:14" ht="12.75">
      <c r="A1" s="57" t="s">
        <v>264</v>
      </c>
      <c r="B1" s="57"/>
      <c r="C1" s="70"/>
      <c r="D1" s="70"/>
      <c r="E1" s="70"/>
      <c r="F1" s="70"/>
      <c r="G1" s="70"/>
      <c r="H1" s="70"/>
      <c r="I1" s="70"/>
      <c r="J1" s="70"/>
      <c r="K1" s="70"/>
      <c r="L1" s="70"/>
      <c r="N1" s="57"/>
    </row>
    <row r="2" spans="1:12" ht="12.75">
      <c r="A2" s="72"/>
      <c r="B2" s="72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5" ht="29.25" customHeight="1">
      <c r="A3" s="62" t="s">
        <v>47</v>
      </c>
      <c r="B3" s="62"/>
      <c r="C3" s="62" t="s">
        <v>48</v>
      </c>
      <c r="D3" s="62" t="s">
        <v>49</v>
      </c>
      <c r="E3" s="62" t="s">
        <v>50</v>
      </c>
      <c r="F3" s="62" t="s">
        <v>51</v>
      </c>
      <c r="G3" s="62" t="s">
        <v>52</v>
      </c>
      <c r="H3" s="62" t="s">
        <v>53</v>
      </c>
      <c r="I3" s="62" t="s">
        <v>54</v>
      </c>
      <c r="J3" s="62" t="s">
        <v>55</v>
      </c>
      <c r="K3" s="62" t="s">
        <v>56</v>
      </c>
      <c r="L3" s="62" t="s">
        <v>57</v>
      </c>
      <c r="M3" s="62"/>
      <c r="N3" s="62" t="s">
        <v>58</v>
      </c>
      <c r="O3" s="4"/>
    </row>
    <row r="4" spans="1:14" ht="9" customHeight="1">
      <c r="A4" s="158" t="s">
        <v>59</v>
      </c>
      <c r="B4" s="73"/>
      <c r="C4" s="74" t="s">
        <v>61</v>
      </c>
      <c r="D4" s="74" t="s">
        <v>60</v>
      </c>
      <c r="E4" s="74" t="s">
        <v>73</v>
      </c>
      <c r="F4" s="74" t="s">
        <v>69</v>
      </c>
      <c r="G4" s="74" t="s">
        <v>67</v>
      </c>
      <c r="H4" s="74" t="s">
        <v>63</v>
      </c>
      <c r="I4" s="74" t="s">
        <v>66</v>
      </c>
      <c r="J4" s="74" t="s">
        <v>64</v>
      </c>
      <c r="K4" s="74" t="s">
        <v>62</v>
      </c>
      <c r="L4" s="74" t="s">
        <v>226</v>
      </c>
      <c r="N4" s="23"/>
    </row>
    <row r="5" spans="1:14" ht="9" customHeight="1">
      <c r="A5" s="158" t="s">
        <v>59</v>
      </c>
      <c r="B5" s="73"/>
      <c r="C5" s="74">
        <v>651</v>
      </c>
      <c r="D5" s="74">
        <v>646</v>
      </c>
      <c r="E5" s="74">
        <v>590</v>
      </c>
      <c r="F5" s="74">
        <v>200</v>
      </c>
      <c r="G5" s="74">
        <v>111</v>
      </c>
      <c r="H5" s="74">
        <v>110</v>
      </c>
      <c r="I5" s="74">
        <v>86</v>
      </c>
      <c r="J5" s="74">
        <v>80</v>
      </c>
      <c r="K5" s="74">
        <v>79</v>
      </c>
      <c r="L5" s="74">
        <v>55</v>
      </c>
      <c r="N5" s="23">
        <v>2608</v>
      </c>
    </row>
    <row r="6" spans="1:14" ht="9" customHeight="1">
      <c r="A6" s="158" t="s">
        <v>70</v>
      </c>
      <c r="B6" s="73"/>
      <c r="C6" s="74" t="s">
        <v>61</v>
      </c>
      <c r="D6" s="74" t="s">
        <v>60</v>
      </c>
      <c r="E6" s="74" t="s">
        <v>73</v>
      </c>
      <c r="F6" s="74" t="s">
        <v>220</v>
      </c>
      <c r="G6" s="74" t="s">
        <v>66</v>
      </c>
      <c r="H6" s="74" t="s">
        <v>67</v>
      </c>
      <c r="I6" s="74" t="s">
        <v>62</v>
      </c>
      <c r="J6" s="74" t="s">
        <v>64</v>
      </c>
      <c r="K6" s="74" t="s">
        <v>69</v>
      </c>
      <c r="L6" s="74" t="s">
        <v>63</v>
      </c>
      <c r="N6" s="23"/>
    </row>
    <row r="7" spans="1:14" ht="9" customHeight="1">
      <c r="A7" s="158" t="s">
        <v>70</v>
      </c>
      <c r="B7" s="73"/>
      <c r="C7" s="74">
        <v>374</v>
      </c>
      <c r="D7" s="74">
        <v>325</v>
      </c>
      <c r="E7" s="74">
        <v>273</v>
      </c>
      <c r="F7" s="74">
        <v>103</v>
      </c>
      <c r="G7" s="74">
        <v>60</v>
      </c>
      <c r="H7" s="74">
        <v>56</v>
      </c>
      <c r="I7" s="74">
        <v>43</v>
      </c>
      <c r="J7" s="74">
        <v>41</v>
      </c>
      <c r="K7" s="74">
        <v>39</v>
      </c>
      <c r="L7" s="74">
        <v>31</v>
      </c>
      <c r="N7" s="23">
        <v>1345</v>
      </c>
    </row>
    <row r="8" spans="1:14" ht="9" customHeight="1">
      <c r="A8" s="158" t="s">
        <v>74</v>
      </c>
      <c r="B8" s="73"/>
      <c r="C8" s="74" t="s">
        <v>60</v>
      </c>
      <c r="D8" s="74" t="s">
        <v>73</v>
      </c>
      <c r="E8" s="74" t="s">
        <v>62</v>
      </c>
      <c r="F8" s="74" t="s">
        <v>69</v>
      </c>
      <c r="G8" s="74" t="s">
        <v>66</v>
      </c>
      <c r="H8" s="74" t="s">
        <v>63</v>
      </c>
      <c r="I8" s="74" t="s">
        <v>67</v>
      </c>
      <c r="J8" s="74" t="s">
        <v>61</v>
      </c>
      <c r="K8" s="74" t="s">
        <v>75</v>
      </c>
      <c r="L8" s="74" t="s">
        <v>76</v>
      </c>
      <c r="N8" s="23"/>
    </row>
    <row r="9" spans="1:14" ht="9" customHeight="1">
      <c r="A9" s="158" t="s">
        <v>221</v>
      </c>
      <c r="B9" s="73"/>
      <c r="C9" s="74">
        <v>306</v>
      </c>
      <c r="D9" s="74">
        <v>150</v>
      </c>
      <c r="E9" s="74">
        <v>78</v>
      </c>
      <c r="F9" s="74">
        <v>67</v>
      </c>
      <c r="G9" s="74">
        <v>62</v>
      </c>
      <c r="H9" s="74">
        <v>39</v>
      </c>
      <c r="I9" s="74">
        <v>35</v>
      </c>
      <c r="J9" s="74">
        <v>34</v>
      </c>
      <c r="K9" s="74">
        <v>31</v>
      </c>
      <c r="L9" s="74">
        <v>31</v>
      </c>
      <c r="N9" s="23">
        <v>833</v>
      </c>
    </row>
    <row r="10" spans="1:14" ht="9" customHeight="1">
      <c r="A10" s="158" t="s">
        <v>78</v>
      </c>
      <c r="B10" s="73"/>
      <c r="C10" s="74" t="s">
        <v>61</v>
      </c>
      <c r="D10" s="74" t="s">
        <v>60</v>
      </c>
      <c r="E10" s="74" t="s">
        <v>73</v>
      </c>
      <c r="F10" s="74" t="s">
        <v>62</v>
      </c>
      <c r="G10" s="74" t="s">
        <v>69</v>
      </c>
      <c r="H10" s="74" t="s">
        <v>66</v>
      </c>
      <c r="I10" s="74" t="s">
        <v>220</v>
      </c>
      <c r="J10" s="74" t="s">
        <v>63</v>
      </c>
      <c r="K10" s="74" t="s">
        <v>67</v>
      </c>
      <c r="L10" s="74" t="s">
        <v>64</v>
      </c>
      <c r="N10" s="23"/>
    </row>
    <row r="11" spans="1:14" ht="9" customHeight="1">
      <c r="A11" s="158" t="s">
        <v>78</v>
      </c>
      <c r="B11" s="73"/>
      <c r="C11" s="74">
        <v>868</v>
      </c>
      <c r="D11" s="74">
        <v>864</v>
      </c>
      <c r="E11" s="74">
        <v>420</v>
      </c>
      <c r="F11" s="74">
        <v>285</v>
      </c>
      <c r="G11" s="74">
        <v>151</v>
      </c>
      <c r="H11" s="74">
        <v>90</v>
      </c>
      <c r="I11" s="74">
        <v>84</v>
      </c>
      <c r="J11" s="74">
        <v>82</v>
      </c>
      <c r="K11" s="74">
        <v>74</v>
      </c>
      <c r="L11" s="74">
        <v>60</v>
      </c>
      <c r="N11" s="23">
        <v>2978</v>
      </c>
    </row>
    <row r="12" spans="1:14" ht="9" customHeight="1">
      <c r="A12" s="158" t="s">
        <v>79</v>
      </c>
      <c r="B12" s="73"/>
      <c r="C12" s="74" t="s">
        <v>60</v>
      </c>
      <c r="D12" s="74" t="s">
        <v>61</v>
      </c>
      <c r="E12" s="74" t="s">
        <v>73</v>
      </c>
      <c r="F12" s="74" t="s">
        <v>69</v>
      </c>
      <c r="G12" s="74" t="s">
        <v>64</v>
      </c>
      <c r="H12" s="74" t="s">
        <v>81</v>
      </c>
      <c r="I12" s="74" t="s">
        <v>66</v>
      </c>
      <c r="J12" s="74" t="s">
        <v>76</v>
      </c>
      <c r="K12" s="74" t="s">
        <v>62</v>
      </c>
      <c r="L12" s="74" t="s">
        <v>67</v>
      </c>
      <c r="N12" s="23"/>
    </row>
    <row r="13" spans="1:14" ht="9" customHeight="1">
      <c r="A13" s="158" t="s">
        <v>79</v>
      </c>
      <c r="B13" s="73"/>
      <c r="C13" s="74">
        <v>627</v>
      </c>
      <c r="D13" s="74">
        <v>405</v>
      </c>
      <c r="E13" s="74">
        <v>239</v>
      </c>
      <c r="F13" s="74">
        <v>191</v>
      </c>
      <c r="G13" s="74">
        <v>144</v>
      </c>
      <c r="H13" s="74">
        <v>133</v>
      </c>
      <c r="I13" s="74">
        <v>91</v>
      </c>
      <c r="J13" s="74">
        <v>79</v>
      </c>
      <c r="K13" s="74">
        <v>64</v>
      </c>
      <c r="L13" s="74">
        <v>53</v>
      </c>
      <c r="N13" s="23">
        <v>2026</v>
      </c>
    </row>
    <row r="14" spans="1:14" ht="9" customHeight="1">
      <c r="A14" s="158" t="s">
        <v>80</v>
      </c>
      <c r="B14" s="73"/>
      <c r="C14" s="74" t="s">
        <v>73</v>
      </c>
      <c r="D14" s="74" t="s">
        <v>60</v>
      </c>
      <c r="E14" s="74" t="s">
        <v>69</v>
      </c>
      <c r="F14" s="74" t="s">
        <v>61</v>
      </c>
      <c r="G14" s="74" t="s">
        <v>76</v>
      </c>
      <c r="H14" s="74" t="s">
        <v>62</v>
      </c>
      <c r="I14" s="74" t="s">
        <v>81</v>
      </c>
      <c r="J14" s="74" t="s">
        <v>91</v>
      </c>
      <c r="K14" s="74" t="s">
        <v>64</v>
      </c>
      <c r="L14" s="74" t="s">
        <v>67</v>
      </c>
      <c r="N14" s="23"/>
    </row>
    <row r="15" spans="1:14" ht="9" customHeight="1">
      <c r="A15" s="158"/>
      <c r="B15" s="73"/>
      <c r="C15" s="74">
        <v>6014</v>
      </c>
      <c r="D15" s="74">
        <v>4103</v>
      </c>
      <c r="E15" s="74">
        <v>1334</v>
      </c>
      <c r="F15" s="74">
        <v>984</v>
      </c>
      <c r="G15" s="74">
        <v>840</v>
      </c>
      <c r="H15" s="74">
        <v>672</v>
      </c>
      <c r="I15" s="74">
        <v>608</v>
      </c>
      <c r="J15" s="74">
        <v>580</v>
      </c>
      <c r="K15" s="74">
        <v>571</v>
      </c>
      <c r="L15" s="74">
        <v>436</v>
      </c>
      <c r="N15" s="23">
        <v>16142</v>
      </c>
    </row>
    <row r="16" spans="1:14" ht="9" customHeight="1">
      <c r="A16" s="158" t="s">
        <v>82</v>
      </c>
      <c r="B16" s="73"/>
      <c r="C16" s="74" t="s">
        <v>60</v>
      </c>
      <c r="D16" s="74" t="s">
        <v>66</v>
      </c>
      <c r="E16" s="74" t="s">
        <v>73</v>
      </c>
      <c r="F16" s="74" t="s">
        <v>81</v>
      </c>
      <c r="G16" s="74" t="s">
        <v>69</v>
      </c>
      <c r="H16" s="74" t="s">
        <v>61</v>
      </c>
      <c r="I16" s="74" t="s">
        <v>67</v>
      </c>
      <c r="J16" s="74" t="s">
        <v>64</v>
      </c>
      <c r="K16" s="74" t="s">
        <v>62</v>
      </c>
      <c r="L16" s="74" t="s">
        <v>222</v>
      </c>
      <c r="N16" s="23"/>
    </row>
    <row r="17" spans="1:14" ht="9" customHeight="1">
      <c r="A17" s="158" t="s">
        <v>221</v>
      </c>
      <c r="B17" s="73"/>
      <c r="C17" s="74">
        <v>138</v>
      </c>
      <c r="D17" s="74">
        <v>113</v>
      </c>
      <c r="E17" s="74">
        <v>77</v>
      </c>
      <c r="F17" s="74">
        <v>68</v>
      </c>
      <c r="G17" s="74">
        <v>59</v>
      </c>
      <c r="H17" s="74">
        <v>39</v>
      </c>
      <c r="I17" s="74">
        <v>39</v>
      </c>
      <c r="J17" s="74">
        <v>36</v>
      </c>
      <c r="K17" s="74">
        <v>31</v>
      </c>
      <c r="L17" s="74">
        <v>17</v>
      </c>
      <c r="N17" s="23">
        <v>617</v>
      </c>
    </row>
    <row r="18" spans="1:14" ht="9" customHeight="1">
      <c r="A18" s="158" t="s">
        <v>85</v>
      </c>
      <c r="B18" s="73"/>
      <c r="C18" s="74" t="s">
        <v>60</v>
      </c>
      <c r="D18" s="74" t="s">
        <v>73</v>
      </c>
      <c r="E18" s="74" t="s">
        <v>61</v>
      </c>
      <c r="F18" s="74" t="s">
        <v>81</v>
      </c>
      <c r="G18" s="74" t="s">
        <v>69</v>
      </c>
      <c r="H18" s="74" t="s">
        <v>62</v>
      </c>
      <c r="I18" s="74" t="s">
        <v>67</v>
      </c>
      <c r="J18" s="74" t="s">
        <v>76</v>
      </c>
      <c r="K18" s="74" t="s">
        <v>66</v>
      </c>
      <c r="L18" s="74" t="s">
        <v>222</v>
      </c>
      <c r="N18" s="23"/>
    </row>
    <row r="19" spans="1:14" ht="9" customHeight="1">
      <c r="A19" s="158" t="s">
        <v>85</v>
      </c>
      <c r="B19" s="73"/>
      <c r="C19" s="74">
        <v>424</v>
      </c>
      <c r="D19" s="74">
        <v>190</v>
      </c>
      <c r="E19" s="74">
        <v>181</v>
      </c>
      <c r="F19" s="74">
        <v>100</v>
      </c>
      <c r="G19" s="74">
        <v>91</v>
      </c>
      <c r="H19" s="74">
        <v>46</v>
      </c>
      <c r="I19" s="74">
        <v>42</v>
      </c>
      <c r="J19" s="74">
        <v>31</v>
      </c>
      <c r="K19" s="74">
        <v>31</v>
      </c>
      <c r="L19" s="74">
        <v>27</v>
      </c>
      <c r="N19" s="23">
        <v>1163</v>
      </c>
    </row>
    <row r="20" spans="1:14" ht="9" customHeight="1">
      <c r="A20" s="64" t="s">
        <v>86</v>
      </c>
      <c r="B20" s="73"/>
      <c r="C20" s="65">
        <v>9402</v>
      </c>
      <c r="D20" s="65">
        <v>6796</v>
      </c>
      <c r="E20" s="65">
        <v>3192</v>
      </c>
      <c r="F20" s="65">
        <v>1998</v>
      </c>
      <c r="G20" s="65">
        <v>1518</v>
      </c>
      <c r="H20" s="65">
        <v>1185</v>
      </c>
      <c r="I20" s="65">
        <v>1028</v>
      </c>
      <c r="J20" s="65">
        <v>963</v>
      </c>
      <c r="K20" s="65">
        <v>920</v>
      </c>
      <c r="L20" s="65">
        <v>710</v>
      </c>
      <c r="M20" s="65">
        <v>0</v>
      </c>
      <c r="N20" s="65">
        <v>27712</v>
      </c>
    </row>
    <row r="21" spans="1:14" ht="9" customHeight="1">
      <c r="A21" s="158" t="s">
        <v>87</v>
      </c>
      <c r="B21" s="73"/>
      <c r="C21" s="74" t="s">
        <v>60</v>
      </c>
      <c r="D21" s="74" t="s">
        <v>62</v>
      </c>
      <c r="E21" s="74" t="s">
        <v>73</v>
      </c>
      <c r="F21" s="74" t="s">
        <v>66</v>
      </c>
      <c r="G21" s="74" t="s">
        <v>61</v>
      </c>
      <c r="H21" s="74" t="s">
        <v>64</v>
      </c>
      <c r="I21" s="74" t="s">
        <v>69</v>
      </c>
      <c r="J21" s="74" t="s">
        <v>63</v>
      </c>
      <c r="K21" s="74" t="s">
        <v>88</v>
      </c>
      <c r="L21" s="74" t="s">
        <v>67</v>
      </c>
      <c r="N21" s="23"/>
    </row>
    <row r="22" spans="1:14" ht="9" customHeight="1">
      <c r="A22" s="158" t="s">
        <v>87</v>
      </c>
      <c r="B22" s="73"/>
      <c r="C22" s="74">
        <v>136</v>
      </c>
      <c r="D22" s="74">
        <v>118</v>
      </c>
      <c r="E22" s="74">
        <v>104</v>
      </c>
      <c r="F22" s="74">
        <v>61</v>
      </c>
      <c r="G22" s="74">
        <v>47</v>
      </c>
      <c r="H22" s="74">
        <v>40</v>
      </c>
      <c r="I22" s="74">
        <v>20</v>
      </c>
      <c r="J22" s="74">
        <v>19</v>
      </c>
      <c r="K22" s="74">
        <v>16</v>
      </c>
      <c r="L22" s="74">
        <v>15</v>
      </c>
      <c r="N22" s="23">
        <v>576</v>
      </c>
    </row>
    <row r="23" spans="1:14" ht="9" customHeight="1">
      <c r="A23" s="64" t="s">
        <v>89</v>
      </c>
      <c r="B23" s="73"/>
      <c r="C23" s="65">
        <v>136</v>
      </c>
      <c r="D23" s="65">
        <v>118</v>
      </c>
      <c r="E23" s="65">
        <v>104</v>
      </c>
      <c r="F23" s="65">
        <v>61</v>
      </c>
      <c r="G23" s="65">
        <v>47</v>
      </c>
      <c r="H23" s="65">
        <v>40</v>
      </c>
      <c r="I23" s="65">
        <v>20</v>
      </c>
      <c r="J23" s="65">
        <v>19</v>
      </c>
      <c r="K23" s="65">
        <v>16</v>
      </c>
      <c r="L23" s="65">
        <v>15</v>
      </c>
      <c r="M23" s="65">
        <v>0</v>
      </c>
      <c r="N23" s="65">
        <v>576</v>
      </c>
    </row>
    <row r="24" spans="1:14" ht="9" customHeight="1">
      <c r="A24" s="158" t="s">
        <v>90</v>
      </c>
      <c r="B24" s="73"/>
      <c r="C24" s="74" t="s">
        <v>60</v>
      </c>
      <c r="D24" s="74" t="s">
        <v>73</v>
      </c>
      <c r="E24" s="74" t="s">
        <v>66</v>
      </c>
      <c r="F24" s="74" t="s">
        <v>61</v>
      </c>
      <c r="G24" s="74" t="s">
        <v>69</v>
      </c>
      <c r="H24" s="74" t="s">
        <v>91</v>
      </c>
      <c r="I24" s="74" t="s">
        <v>81</v>
      </c>
      <c r="J24" s="74" t="s">
        <v>93</v>
      </c>
      <c r="K24" s="74" t="s">
        <v>62</v>
      </c>
      <c r="L24" s="74" t="s">
        <v>224</v>
      </c>
      <c r="N24" s="23"/>
    </row>
    <row r="25" spans="1:14" ht="9" customHeight="1">
      <c r="A25" s="158" t="s">
        <v>90</v>
      </c>
      <c r="B25" s="73"/>
      <c r="C25" s="74">
        <v>1104</v>
      </c>
      <c r="D25" s="74">
        <v>635</v>
      </c>
      <c r="E25" s="74">
        <v>601</v>
      </c>
      <c r="F25" s="74">
        <v>496</v>
      </c>
      <c r="G25" s="74">
        <v>460</v>
      </c>
      <c r="H25" s="74">
        <v>395</v>
      </c>
      <c r="I25" s="74">
        <v>381</v>
      </c>
      <c r="J25" s="74">
        <v>218</v>
      </c>
      <c r="K25" s="74">
        <v>184</v>
      </c>
      <c r="L25" s="74">
        <v>155</v>
      </c>
      <c r="N25" s="23">
        <v>4629</v>
      </c>
    </row>
    <row r="26" spans="1:14" ht="9" customHeight="1">
      <c r="A26" s="158" t="s">
        <v>92</v>
      </c>
      <c r="B26" s="73"/>
      <c r="C26" s="74" t="s">
        <v>73</v>
      </c>
      <c r="D26" s="74" t="s">
        <v>69</v>
      </c>
      <c r="E26" s="74" t="s">
        <v>60</v>
      </c>
      <c r="F26" s="74" t="s">
        <v>93</v>
      </c>
      <c r="G26" s="74" t="s">
        <v>61</v>
      </c>
      <c r="H26" s="74" t="s">
        <v>81</v>
      </c>
      <c r="I26" s="74" t="s">
        <v>91</v>
      </c>
      <c r="J26" s="74" t="s">
        <v>66</v>
      </c>
      <c r="K26" s="74" t="s">
        <v>224</v>
      </c>
      <c r="L26" s="74" t="s">
        <v>265</v>
      </c>
      <c r="N26" s="23"/>
    </row>
    <row r="27" spans="1:14" ht="9" customHeight="1">
      <c r="A27" s="158" t="s">
        <v>221</v>
      </c>
      <c r="B27" s="73"/>
      <c r="C27" s="74">
        <v>1077</v>
      </c>
      <c r="D27" s="74">
        <v>1044</v>
      </c>
      <c r="E27" s="74">
        <v>1006</v>
      </c>
      <c r="F27" s="74">
        <v>824</v>
      </c>
      <c r="G27" s="74">
        <v>711</v>
      </c>
      <c r="H27" s="74">
        <v>556</v>
      </c>
      <c r="I27" s="74">
        <v>480</v>
      </c>
      <c r="J27" s="74">
        <v>427</v>
      </c>
      <c r="K27" s="74">
        <v>376</v>
      </c>
      <c r="L27" s="74">
        <v>344</v>
      </c>
      <c r="N27" s="23">
        <v>6845</v>
      </c>
    </row>
    <row r="28" spans="1:14" ht="9" customHeight="1">
      <c r="A28" s="158" t="s">
        <v>94</v>
      </c>
      <c r="B28" s="73"/>
      <c r="C28" s="74" t="s">
        <v>64</v>
      </c>
      <c r="D28" s="74" t="s">
        <v>73</v>
      </c>
      <c r="E28" s="74" t="s">
        <v>60</v>
      </c>
      <c r="F28" s="74" t="s">
        <v>61</v>
      </c>
      <c r="G28" s="74" t="s">
        <v>66</v>
      </c>
      <c r="H28" s="74" t="s">
        <v>69</v>
      </c>
      <c r="I28" s="74" t="s">
        <v>129</v>
      </c>
      <c r="J28" s="74" t="s">
        <v>223</v>
      </c>
      <c r="K28" s="74" t="s">
        <v>91</v>
      </c>
      <c r="L28" s="74" t="s">
        <v>67</v>
      </c>
      <c r="N28" s="23"/>
    </row>
    <row r="29" spans="1:14" ht="9" customHeight="1">
      <c r="A29" s="158" t="s">
        <v>94</v>
      </c>
      <c r="B29" s="73"/>
      <c r="C29" s="74">
        <v>418</v>
      </c>
      <c r="D29" s="74">
        <v>374</v>
      </c>
      <c r="E29" s="74">
        <v>333</v>
      </c>
      <c r="F29" s="74">
        <v>323</v>
      </c>
      <c r="G29" s="74">
        <v>253</v>
      </c>
      <c r="H29" s="74">
        <v>188</v>
      </c>
      <c r="I29" s="74">
        <v>163</v>
      </c>
      <c r="J29" s="74">
        <v>146</v>
      </c>
      <c r="K29" s="74">
        <v>142</v>
      </c>
      <c r="L29" s="74">
        <v>102</v>
      </c>
      <c r="N29" s="23">
        <v>2442</v>
      </c>
    </row>
    <row r="30" spans="1:14" ht="9" customHeight="1">
      <c r="A30" s="158" t="s">
        <v>95</v>
      </c>
      <c r="B30" s="73"/>
      <c r="C30" s="74" t="s">
        <v>73</v>
      </c>
      <c r="D30" s="74" t="s">
        <v>60</v>
      </c>
      <c r="E30" s="74" t="s">
        <v>61</v>
      </c>
      <c r="F30" s="74" t="s">
        <v>91</v>
      </c>
      <c r="G30" s="74" t="s">
        <v>69</v>
      </c>
      <c r="H30" s="74" t="s">
        <v>64</v>
      </c>
      <c r="I30" s="74" t="s">
        <v>224</v>
      </c>
      <c r="J30" s="74" t="s">
        <v>67</v>
      </c>
      <c r="K30" s="74" t="s">
        <v>66</v>
      </c>
      <c r="L30" s="74" t="s">
        <v>81</v>
      </c>
      <c r="N30" s="23"/>
    </row>
    <row r="31" spans="1:14" ht="9" customHeight="1">
      <c r="A31" s="158" t="s">
        <v>221</v>
      </c>
      <c r="B31" s="73"/>
      <c r="C31" s="74">
        <v>655</v>
      </c>
      <c r="D31" s="74">
        <v>321</v>
      </c>
      <c r="E31" s="74">
        <v>318</v>
      </c>
      <c r="F31" s="74">
        <v>219</v>
      </c>
      <c r="G31" s="74">
        <v>157</v>
      </c>
      <c r="H31" s="74">
        <v>88</v>
      </c>
      <c r="I31" s="74">
        <v>86</v>
      </c>
      <c r="J31" s="74">
        <v>47</v>
      </c>
      <c r="K31" s="74">
        <v>46</v>
      </c>
      <c r="L31" s="74">
        <v>42</v>
      </c>
      <c r="N31" s="23">
        <v>1979</v>
      </c>
    </row>
    <row r="32" spans="1:14" ht="9" customHeight="1">
      <c r="A32" s="158" t="s">
        <v>97</v>
      </c>
      <c r="B32" s="73"/>
      <c r="C32" s="74" t="s">
        <v>60</v>
      </c>
      <c r="D32" s="74" t="s">
        <v>73</v>
      </c>
      <c r="E32" s="74" t="s">
        <v>61</v>
      </c>
      <c r="F32" s="74" t="s">
        <v>91</v>
      </c>
      <c r="G32" s="74" t="s">
        <v>66</v>
      </c>
      <c r="H32" s="74" t="s">
        <v>265</v>
      </c>
      <c r="I32" s="74" t="s">
        <v>69</v>
      </c>
      <c r="J32" s="74" t="s">
        <v>81</v>
      </c>
      <c r="K32" s="74" t="s">
        <v>64</v>
      </c>
      <c r="L32" s="74" t="s">
        <v>67</v>
      </c>
      <c r="N32" s="23"/>
    </row>
    <row r="33" spans="1:14" ht="9" customHeight="1">
      <c r="A33" s="158" t="s">
        <v>221</v>
      </c>
      <c r="B33" s="73"/>
      <c r="C33" s="74">
        <v>246</v>
      </c>
      <c r="D33" s="74">
        <v>171</v>
      </c>
      <c r="E33" s="74">
        <v>128</v>
      </c>
      <c r="F33" s="74">
        <v>96</v>
      </c>
      <c r="G33" s="74">
        <v>64</v>
      </c>
      <c r="H33" s="74">
        <v>51</v>
      </c>
      <c r="I33" s="74">
        <v>50</v>
      </c>
      <c r="J33" s="74">
        <v>48</v>
      </c>
      <c r="K33" s="74">
        <v>37</v>
      </c>
      <c r="L33" s="74">
        <v>30</v>
      </c>
      <c r="N33" s="23">
        <v>921</v>
      </c>
    </row>
    <row r="34" spans="1:14" ht="9" customHeight="1">
      <c r="A34" s="158" t="s">
        <v>98</v>
      </c>
      <c r="B34" s="73"/>
      <c r="C34" s="74" t="s">
        <v>73</v>
      </c>
      <c r="D34" s="74" t="s">
        <v>91</v>
      </c>
      <c r="E34" s="74" t="s">
        <v>61</v>
      </c>
      <c r="F34" s="74" t="s">
        <v>60</v>
      </c>
      <c r="G34" s="74" t="s">
        <v>64</v>
      </c>
      <c r="H34" s="74" t="s">
        <v>69</v>
      </c>
      <c r="I34" s="74" t="s">
        <v>265</v>
      </c>
      <c r="J34" s="74" t="s">
        <v>102</v>
      </c>
      <c r="K34" s="74" t="s">
        <v>225</v>
      </c>
      <c r="L34" s="74" t="s">
        <v>67</v>
      </c>
      <c r="N34" s="23"/>
    </row>
    <row r="35" spans="1:14" ht="9" customHeight="1">
      <c r="A35" s="158" t="s">
        <v>221</v>
      </c>
      <c r="B35" s="73"/>
      <c r="C35" s="74">
        <v>343</v>
      </c>
      <c r="D35" s="74">
        <v>275</v>
      </c>
      <c r="E35" s="74">
        <v>204</v>
      </c>
      <c r="F35" s="74">
        <v>156</v>
      </c>
      <c r="G35" s="74">
        <v>125</v>
      </c>
      <c r="H35" s="74">
        <v>51</v>
      </c>
      <c r="I35" s="74">
        <v>26</v>
      </c>
      <c r="J35" s="74">
        <v>24</v>
      </c>
      <c r="K35" s="74">
        <v>23</v>
      </c>
      <c r="L35" s="74">
        <v>23</v>
      </c>
      <c r="N35" s="23">
        <v>1250</v>
      </c>
    </row>
    <row r="36" spans="1:14" ht="9" customHeight="1">
      <c r="A36" s="158" t="s">
        <v>99</v>
      </c>
      <c r="B36" s="73"/>
      <c r="C36" s="74" t="s">
        <v>69</v>
      </c>
      <c r="D36" s="74" t="s">
        <v>60</v>
      </c>
      <c r="E36" s="74" t="s">
        <v>100</v>
      </c>
      <c r="F36" s="74" t="s">
        <v>73</v>
      </c>
      <c r="G36" s="74" t="s">
        <v>61</v>
      </c>
      <c r="H36" s="74" t="s">
        <v>64</v>
      </c>
      <c r="I36" s="74" t="s">
        <v>224</v>
      </c>
      <c r="J36" s="74" t="s">
        <v>225</v>
      </c>
      <c r="K36" s="74" t="s">
        <v>67</v>
      </c>
      <c r="L36" s="74" t="s">
        <v>76</v>
      </c>
      <c r="N36" s="23"/>
    </row>
    <row r="37" spans="1:14" ht="9" customHeight="1">
      <c r="A37" s="158" t="s">
        <v>99</v>
      </c>
      <c r="B37" s="73"/>
      <c r="C37" s="74">
        <v>717</v>
      </c>
      <c r="D37" s="74">
        <v>501</v>
      </c>
      <c r="E37" s="74">
        <v>426</v>
      </c>
      <c r="F37" s="74">
        <v>335</v>
      </c>
      <c r="G37" s="74">
        <v>304</v>
      </c>
      <c r="H37" s="74">
        <v>279</v>
      </c>
      <c r="I37" s="74">
        <v>113</v>
      </c>
      <c r="J37" s="74">
        <v>57</v>
      </c>
      <c r="K37" s="74">
        <v>57</v>
      </c>
      <c r="L37" s="74">
        <v>49</v>
      </c>
      <c r="N37" s="23">
        <v>2838</v>
      </c>
    </row>
    <row r="38" spans="1:14" ht="9" customHeight="1">
      <c r="A38" s="158" t="s">
        <v>101</v>
      </c>
      <c r="B38" s="73"/>
      <c r="C38" s="74" t="s">
        <v>91</v>
      </c>
      <c r="D38" s="74" t="s">
        <v>69</v>
      </c>
      <c r="E38" s="74" t="s">
        <v>73</v>
      </c>
      <c r="F38" s="74" t="s">
        <v>60</v>
      </c>
      <c r="G38" s="74" t="s">
        <v>61</v>
      </c>
      <c r="H38" s="74" t="s">
        <v>102</v>
      </c>
      <c r="I38" s="74" t="s">
        <v>225</v>
      </c>
      <c r="J38" s="74" t="s">
        <v>226</v>
      </c>
      <c r="K38" s="74" t="s">
        <v>100</v>
      </c>
      <c r="L38" s="74" t="s">
        <v>81</v>
      </c>
      <c r="N38" s="23"/>
    </row>
    <row r="39" spans="1:14" ht="9" customHeight="1">
      <c r="A39" s="158" t="s">
        <v>101</v>
      </c>
      <c r="B39" s="73"/>
      <c r="C39" s="74">
        <v>5963</v>
      </c>
      <c r="D39" s="74">
        <v>4510</v>
      </c>
      <c r="E39" s="74">
        <v>2299</v>
      </c>
      <c r="F39" s="74">
        <v>1832</v>
      </c>
      <c r="G39" s="74">
        <v>1272</v>
      </c>
      <c r="H39" s="74">
        <v>1200</v>
      </c>
      <c r="I39" s="74">
        <v>980</v>
      </c>
      <c r="J39" s="74">
        <v>827</v>
      </c>
      <c r="K39" s="74">
        <v>610</v>
      </c>
      <c r="L39" s="74">
        <v>599</v>
      </c>
      <c r="N39" s="23">
        <v>20092</v>
      </c>
    </row>
    <row r="40" spans="1:14" ht="9" customHeight="1">
      <c r="A40" s="158" t="s">
        <v>266</v>
      </c>
      <c r="B40" s="73"/>
      <c r="C40" s="74" t="s">
        <v>73</v>
      </c>
      <c r="D40" s="74" t="s">
        <v>60</v>
      </c>
      <c r="E40" s="74" t="s">
        <v>91</v>
      </c>
      <c r="F40" s="74" t="s">
        <v>61</v>
      </c>
      <c r="G40" s="74" t="s">
        <v>69</v>
      </c>
      <c r="H40" s="74" t="s">
        <v>67</v>
      </c>
      <c r="I40" s="74" t="s">
        <v>93</v>
      </c>
      <c r="J40" s="74" t="s">
        <v>64</v>
      </c>
      <c r="K40" s="74" t="s">
        <v>66</v>
      </c>
      <c r="L40" s="74" t="s">
        <v>100</v>
      </c>
      <c r="N40" s="23"/>
    </row>
    <row r="41" spans="1:14" ht="9" customHeight="1">
      <c r="A41" s="158" t="s">
        <v>101</v>
      </c>
      <c r="B41" s="73"/>
      <c r="C41" s="74">
        <v>750</v>
      </c>
      <c r="D41" s="74">
        <v>633</v>
      </c>
      <c r="E41" s="74">
        <v>430</v>
      </c>
      <c r="F41" s="74">
        <v>362</v>
      </c>
      <c r="G41" s="74">
        <v>327</v>
      </c>
      <c r="H41" s="74">
        <v>137</v>
      </c>
      <c r="I41" s="74">
        <v>135</v>
      </c>
      <c r="J41" s="74">
        <v>135</v>
      </c>
      <c r="K41" s="74">
        <v>103</v>
      </c>
      <c r="L41" s="74">
        <v>99</v>
      </c>
      <c r="N41" s="23">
        <v>3111</v>
      </c>
    </row>
    <row r="42" spans="1:14" ht="9" customHeight="1">
      <c r="A42" s="158" t="s">
        <v>103</v>
      </c>
      <c r="B42" s="73"/>
      <c r="C42" s="74" t="s">
        <v>73</v>
      </c>
      <c r="D42" s="74" t="s">
        <v>61</v>
      </c>
      <c r="E42" s="74" t="s">
        <v>91</v>
      </c>
      <c r="F42" s="74" t="s">
        <v>60</v>
      </c>
      <c r="G42" s="74" t="s">
        <v>69</v>
      </c>
      <c r="H42" s="74" t="s">
        <v>64</v>
      </c>
      <c r="I42" s="74" t="s">
        <v>67</v>
      </c>
      <c r="J42" s="74" t="s">
        <v>66</v>
      </c>
      <c r="K42" s="74" t="s">
        <v>63</v>
      </c>
      <c r="L42" s="74" t="s">
        <v>62</v>
      </c>
      <c r="N42" s="23"/>
    </row>
    <row r="43" spans="1:14" ht="9" customHeight="1">
      <c r="A43" s="158" t="s">
        <v>221</v>
      </c>
      <c r="B43" s="73"/>
      <c r="C43" s="74">
        <v>871</v>
      </c>
      <c r="D43" s="74">
        <v>497</v>
      </c>
      <c r="E43" s="74">
        <v>370</v>
      </c>
      <c r="F43" s="74">
        <v>354</v>
      </c>
      <c r="G43" s="74">
        <v>214</v>
      </c>
      <c r="H43" s="74">
        <v>178</v>
      </c>
      <c r="I43" s="74">
        <v>74</v>
      </c>
      <c r="J43" s="74">
        <v>73</v>
      </c>
      <c r="K43" s="74">
        <v>66</v>
      </c>
      <c r="L43" s="74">
        <v>61</v>
      </c>
      <c r="N43" s="23">
        <v>2758</v>
      </c>
    </row>
    <row r="44" spans="1:14" ht="9" customHeight="1">
      <c r="A44" s="158" t="s">
        <v>104</v>
      </c>
      <c r="B44" s="73"/>
      <c r="C44" s="74" t="s">
        <v>60</v>
      </c>
      <c r="D44" s="74" t="s">
        <v>66</v>
      </c>
      <c r="E44" s="74" t="s">
        <v>69</v>
      </c>
      <c r="F44" s="74" t="s">
        <v>81</v>
      </c>
      <c r="G44" s="74" t="s">
        <v>73</v>
      </c>
      <c r="H44" s="74" t="s">
        <v>61</v>
      </c>
      <c r="I44" s="74" t="s">
        <v>91</v>
      </c>
      <c r="J44" s="74" t="s">
        <v>220</v>
      </c>
      <c r="K44" s="74" t="s">
        <v>265</v>
      </c>
      <c r="L44" s="74" t="s">
        <v>63</v>
      </c>
      <c r="N44" s="23"/>
    </row>
    <row r="45" spans="1:14" ht="9" customHeight="1">
      <c r="A45" s="158" t="s">
        <v>104</v>
      </c>
      <c r="B45" s="73"/>
      <c r="C45" s="74">
        <v>168</v>
      </c>
      <c r="D45" s="74">
        <v>147</v>
      </c>
      <c r="E45" s="74">
        <v>49</v>
      </c>
      <c r="F45" s="74">
        <v>27</v>
      </c>
      <c r="G45" s="74">
        <v>24</v>
      </c>
      <c r="H45" s="74">
        <v>19</v>
      </c>
      <c r="I45" s="74">
        <v>18</v>
      </c>
      <c r="J45" s="74">
        <v>12</v>
      </c>
      <c r="K45" s="74">
        <v>12</v>
      </c>
      <c r="L45" s="74">
        <v>11</v>
      </c>
      <c r="N45" s="23">
        <v>487</v>
      </c>
    </row>
    <row r="46" spans="1:14" ht="9" customHeight="1">
      <c r="A46" s="158" t="s">
        <v>105</v>
      </c>
      <c r="B46" s="73"/>
      <c r="C46" s="74" t="s">
        <v>61</v>
      </c>
      <c r="D46" s="74" t="s">
        <v>60</v>
      </c>
      <c r="E46" s="74" t="s">
        <v>73</v>
      </c>
      <c r="F46" s="74" t="s">
        <v>69</v>
      </c>
      <c r="G46" s="74" t="s">
        <v>66</v>
      </c>
      <c r="H46" s="74" t="s">
        <v>64</v>
      </c>
      <c r="I46" s="74" t="s">
        <v>62</v>
      </c>
      <c r="J46" s="74" t="s">
        <v>225</v>
      </c>
      <c r="K46" s="74" t="s">
        <v>67</v>
      </c>
      <c r="L46" s="74" t="s">
        <v>91</v>
      </c>
      <c r="N46" s="23"/>
    </row>
    <row r="47" spans="1:14" ht="9" customHeight="1">
      <c r="A47" s="158" t="s">
        <v>105</v>
      </c>
      <c r="B47" s="73"/>
      <c r="C47" s="74">
        <v>919</v>
      </c>
      <c r="D47" s="74">
        <v>675</v>
      </c>
      <c r="E47" s="74">
        <v>595</v>
      </c>
      <c r="F47" s="74">
        <v>414</v>
      </c>
      <c r="G47" s="74">
        <v>343</v>
      </c>
      <c r="H47" s="74">
        <v>267</v>
      </c>
      <c r="I47" s="74">
        <v>161</v>
      </c>
      <c r="J47" s="74">
        <v>157</v>
      </c>
      <c r="K47" s="74">
        <v>157</v>
      </c>
      <c r="L47" s="74">
        <v>139</v>
      </c>
      <c r="N47" s="23">
        <v>3827</v>
      </c>
    </row>
    <row r="48" spans="1:14" ht="9" customHeight="1">
      <c r="A48" s="64" t="s">
        <v>106</v>
      </c>
      <c r="B48" s="73"/>
      <c r="C48" s="65">
        <v>13231</v>
      </c>
      <c r="D48" s="65">
        <v>9783</v>
      </c>
      <c r="E48" s="65">
        <v>6759</v>
      </c>
      <c r="F48" s="65">
        <v>5438</v>
      </c>
      <c r="G48" s="65">
        <v>4254</v>
      </c>
      <c r="H48" s="65">
        <v>3409</v>
      </c>
      <c r="I48" s="65">
        <v>2667</v>
      </c>
      <c r="J48" s="65">
        <v>2171</v>
      </c>
      <c r="K48" s="65">
        <v>1813</v>
      </c>
      <c r="L48" s="65">
        <v>1654</v>
      </c>
      <c r="M48" s="65">
        <v>0</v>
      </c>
      <c r="N48" s="65">
        <v>51179</v>
      </c>
    </row>
    <row r="49" spans="1:14" ht="9" customHeight="1">
      <c r="A49" s="159" t="s">
        <v>107</v>
      </c>
      <c r="B49" s="73"/>
      <c r="C49" s="74" t="s">
        <v>67</v>
      </c>
      <c r="D49" s="74" t="s">
        <v>108</v>
      </c>
      <c r="E49" s="74" t="s">
        <v>60</v>
      </c>
      <c r="F49" s="74" t="s">
        <v>61</v>
      </c>
      <c r="G49" s="74" t="s">
        <v>265</v>
      </c>
      <c r="H49" s="74" t="s">
        <v>69</v>
      </c>
      <c r="I49" s="74" t="s">
        <v>66</v>
      </c>
      <c r="J49" s="74" t="s">
        <v>93</v>
      </c>
      <c r="K49" s="74" t="s">
        <v>220</v>
      </c>
      <c r="L49" s="74" t="s">
        <v>64</v>
      </c>
      <c r="N49" s="23"/>
    </row>
    <row r="50" spans="1:14" ht="9" customHeight="1">
      <c r="A50" s="159" t="s">
        <v>107</v>
      </c>
      <c r="B50" s="73"/>
      <c r="C50" s="74">
        <v>636</v>
      </c>
      <c r="D50" s="74">
        <v>544</v>
      </c>
      <c r="E50" s="74">
        <v>322</v>
      </c>
      <c r="F50" s="74">
        <v>309</v>
      </c>
      <c r="G50" s="74">
        <v>139</v>
      </c>
      <c r="H50" s="74">
        <v>119</v>
      </c>
      <c r="I50" s="74">
        <v>101</v>
      </c>
      <c r="J50" s="74">
        <v>97</v>
      </c>
      <c r="K50" s="74">
        <v>74</v>
      </c>
      <c r="L50" s="74">
        <v>46</v>
      </c>
      <c r="N50" s="23">
        <v>2387</v>
      </c>
    </row>
    <row r="51" spans="1:14" ht="9" customHeight="1">
      <c r="A51" s="159" t="s">
        <v>14</v>
      </c>
      <c r="B51" s="73"/>
      <c r="C51" s="74" t="s">
        <v>60</v>
      </c>
      <c r="D51" s="74" t="s">
        <v>66</v>
      </c>
      <c r="E51" s="74" t="s">
        <v>73</v>
      </c>
      <c r="F51" s="74" t="s">
        <v>61</v>
      </c>
      <c r="G51" s="74" t="s">
        <v>67</v>
      </c>
      <c r="H51" s="74" t="s">
        <v>265</v>
      </c>
      <c r="I51" s="74" t="s">
        <v>220</v>
      </c>
      <c r="J51" s="74" t="s">
        <v>64</v>
      </c>
      <c r="K51" s="74" t="s">
        <v>69</v>
      </c>
      <c r="L51" s="74" t="s">
        <v>63</v>
      </c>
      <c r="N51" s="23"/>
    </row>
    <row r="52" spans="1:14" ht="9" customHeight="1">
      <c r="A52" s="159" t="s">
        <v>221</v>
      </c>
      <c r="B52" s="73"/>
      <c r="C52" s="74">
        <v>378</v>
      </c>
      <c r="D52" s="74">
        <v>376</v>
      </c>
      <c r="E52" s="74">
        <v>313</v>
      </c>
      <c r="F52" s="74">
        <v>304</v>
      </c>
      <c r="G52" s="74">
        <v>223</v>
      </c>
      <c r="H52" s="74">
        <v>176</v>
      </c>
      <c r="I52" s="74">
        <v>173</v>
      </c>
      <c r="J52" s="74">
        <v>155</v>
      </c>
      <c r="K52" s="74">
        <v>124</v>
      </c>
      <c r="L52" s="74">
        <v>120</v>
      </c>
      <c r="N52" s="23">
        <v>2342</v>
      </c>
    </row>
    <row r="53" spans="1:14" ht="9" customHeight="1">
      <c r="A53" s="64" t="s">
        <v>42</v>
      </c>
      <c r="B53" s="73"/>
      <c r="C53" s="65">
        <v>1014</v>
      </c>
      <c r="D53" s="65">
        <v>920</v>
      </c>
      <c r="E53" s="65">
        <v>635</v>
      </c>
      <c r="F53" s="65">
        <v>613</v>
      </c>
      <c r="G53" s="65">
        <v>362</v>
      </c>
      <c r="H53" s="65">
        <v>295</v>
      </c>
      <c r="I53" s="65">
        <v>274</v>
      </c>
      <c r="J53" s="65">
        <v>252</v>
      </c>
      <c r="K53" s="65">
        <v>198</v>
      </c>
      <c r="L53" s="65">
        <v>166</v>
      </c>
      <c r="M53" s="65">
        <v>0</v>
      </c>
      <c r="N53" s="65">
        <v>4729</v>
      </c>
    </row>
    <row r="54" spans="1:14" ht="9" customHeight="1">
      <c r="A54" s="158" t="s">
        <v>112</v>
      </c>
      <c r="B54" s="73"/>
      <c r="C54" s="74" t="s">
        <v>66</v>
      </c>
      <c r="D54" s="74" t="s">
        <v>60</v>
      </c>
      <c r="E54" s="74" t="s">
        <v>67</v>
      </c>
      <c r="F54" s="74" t="s">
        <v>62</v>
      </c>
      <c r="G54" s="74" t="s">
        <v>69</v>
      </c>
      <c r="H54" s="74" t="s">
        <v>220</v>
      </c>
      <c r="I54" s="74" t="s">
        <v>61</v>
      </c>
      <c r="J54" s="74" t="s">
        <v>84</v>
      </c>
      <c r="K54" s="74" t="s">
        <v>265</v>
      </c>
      <c r="L54" s="74" t="s">
        <v>73</v>
      </c>
      <c r="N54" s="23"/>
    </row>
    <row r="55" spans="1:14" ht="9" customHeight="1">
      <c r="A55" s="158" t="s">
        <v>112</v>
      </c>
      <c r="B55" s="73"/>
      <c r="C55" s="74">
        <v>459</v>
      </c>
      <c r="D55" s="74">
        <v>182</v>
      </c>
      <c r="E55" s="74">
        <v>164</v>
      </c>
      <c r="F55" s="74">
        <v>80</v>
      </c>
      <c r="G55" s="74">
        <v>69</v>
      </c>
      <c r="H55" s="74">
        <v>57</v>
      </c>
      <c r="I55" s="74">
        <v>53</v>
      </c>
      <c r="J55" s="74">
        <v>47</v>
      </c>
      <c r="K55" s="74">
        <v>46</v>
      </c>
      <c r="L55" s="74">
        <v>41</v>
      </c>
      <c r="N55" s="23">
        <v>1198</v>
      </c>
    </row>
    <row r="56" spans="1:14" ht="9" customHeight="1">
      <c r="A56" s="158" t="s">
        <v>113</v>
      </c>
      <c r="B56" s="73"/>
      <c r="C56" s="74" t="s">
        <v>69</v>
      </c>
      <c r="D56" s="74" t="s">
        <v>73</v>
      </c>
      <c r="E56" s="74" t="s">
        <v>60</v>
      </c>
      <c r="F56" s="74" t="s">
        <v>61</v>
      </c>
      <c r="G56" s="74" t="s">
        <v>76</v>
      </c>
      <c r="H56" s="74" t="s">
        <v>66</v>
      </c>
      <c r="I56" s="74" t="s">
        <v>227</v>
      </c>
      <c r="J56" s="74" t="s">
        <v>265</v>
      </c>
      <c r="K56" s="74" t="s">
        <v>225</v>
      </c>
      <c r="L56" s="74" t="s">
        <v>62</v>
      </c>
      <c r="N56" s="23"/>
    </row>
    <row r="57" spans="1:14" ht="9" customHeight="1">
      <c r="A57" s="158" t="s">
        <v>113</v>
      </c>
      <c r="B57" s="73"/>
      <c r="C57" s="74">
        <v>1430</v>
      </c>
      <c r="D57" s="74">
        <v>1218</v>
      </c>
      <c r="E57" s="74">
        <v>561</v>
      </c>
      <c r="F57" s="74">
        <v>445</v>
      </c>
      <c r="G57" s="74">
        <v>321</v>
      </c>
      <c r="H57" s="74">
        <v>300</v>
      </c>
      <c r="I57" s="74">
        <v>222</v>
      </c>
      <c r="J57" s="74">
        <v>167</v>
      </c>
      <c r="K57" s="74">
        <v>155</v>
      </c>
      <c r="L57" s="74">
        <v>153</v>
      </c>
      <c r="N57" s="23">
        <v>4972</v>
      </c>
    </row>
    <row r="58" spans="1:14" ht="9" customHeight="1">
      <c r="A58" s="158" t="s">
        <v>114</v>
      </c>
      <c r="B58" s="73"/>
      <c r="C58" s="74" t="s">
        <v>69</v>
      </c>
      <c r="D58" s="74" t="s">
        <v>60</v>
      </c>
      <c r="E58" s="74" t="s">
        <v>73</v>
      </c>
      <c r="F58" s="74" t="s">
        <v>61</v>
      </c>
      <c r="G58" s="74" t="s">
        <v>64</v>
      </c>
      <c r="H58" s="74" t="s">
        <v>76</v>
      </c>
      <c r="I58" s="74" t="s">
        <v>265</v>
      </c>
      <c r="J58" s="74" t="s">
        <v>227</v>
      </c>
      <c r="K58" s="74" t="s">
        <v>109</v>
      </c>
      <c r="L58" s="74" t="s">
        <v>67</v>
      </c>
      <c r="N58" s="23"/>
    </row>
    <row r="59" spans="1:14" ht="9" customHeight="1">
      <c r="A59" s="158" t="s">
        <v>114</v>
      </c>
      <c r="B59" s="73"/>
      <c r="C59" s="74">
        <v>682</v>
      </c>
      <c r="D59" s="74">
        <v>251</v>
      </c>
      <c r="E59" s="74">
        <v>168</v>
      </c>
      <c r="F59" s="74">
        <v>165</v>
      </c>
      <c r="G59" s="74">
        <v>104</v>
      </c>
      <c r="H59" s="74">
        <v>77</v>
      </c>
      <c r="I59" s="74">
        <v>46</v>
      </c>
      <c r="J59" s="74">
        <v>38</v>
      </c>
      <c r="K59" s="74">
        <v>36</v>
      </c>
      <c r="L59" s="74">
        <v>30</v>
      </c>
      <c r="N59" s="23">
        <v>1597</v>
      </c>
    </row>
    <row r="60" spans="1:14" ht="9" customHeight="1">
      <c r="A60" s="158" t="s">
        <v>115</v>
      </c>
      <c r="B60" s="73"/>
      <c r="C60" s="74" t="s">
        <v>66</v>
      </c>
      <c r="D60" s="74" t="s">
        <v>60</v>
      </c>
      <c r="E60" s="74" t="s">
        <v>69</v>
      </c>
      <c r="F60" s="74" t="s">
        <v>220</v>
      </c>
      <c r="G60" s="74" t="s">
        <v>265</v>
      </c>
      <c r="H60" s="74" t="s">
        <v>73</v>
      </c>
      <c r="I60" s="74" t="s">
        <v>61</v>
      </c>
      <c r="J60" s="74" t="s">
        <v>62</v>
      </c>
      <c r="K60" s="74" t="s">
        <v>72</v>
      </c>
      <c r="L60" s="74" t="s">
        <v>116</v>
      </c>
      <c r="N60" s="23"/>
    </row>
    <row r="61" spans="1:14" ht="9" customHeight="1">
      <c r="A61" s="158" t="s">
        <v>115</v>
      </c>
      <c r="B61" s="73"/>
      <c r="C61" s="74">
        <v>1083</v>
      </c>
      <c r="D61" s="74">
        <v>982</v>
      </c>
      <c r="E61" s="74">
        <v>870</v>
      </c>
      <c r="F61" s="74">
        <v>628</v>
      </c>
      <c r="G61" s="74">
        <v>606</v>
      </c>
      <c r="H61" s="74">
        <v>584</v>
      </c>
      <c r="I61" s="74">
        <v>492</v>
      </c>
      <c r="J61" s="74">
        <v>410</v>
      </c>
      <c r="K61" s="74">
        <v>304</v>
      </c>
      <c r="L61" s="74">
        <v>267</v>
      </c>
      <c r="N61" s="23">
        <v>6226</v>
      </c>
    </row>
    <row r="62" spans="1:14" ht="9" customHeight="1">
      <c r="A62" s="158" t="s">
        <v>117</v>
      </c>
      <c r="B62" s="73"/>
      <c r="C62" s="74" t="s">
        <v>69</v>
      </c>
      <c r="D62" s="74" t="s">
        <v>73</v>
      </c>
      <c r="E62" s="74" t="s">
        <v>61</v>
      </c>
      <c r="F62" s="74" t="s">
        <v>225</v>
      </c>
      <c r="G62" s="74" t="s">
        <v>60</v>
      </c>
      <c r="H62" s="74" t="s">
        <v>66</v>
      </c>
      <c r="I62" s="74" t="s">
        <v>220</v>
      </c>
      <c r="J62" s="74" t="s">
        <v>265</v>
      </c>
      <c r="K62" s="74" t="s">
        <v>227</v>
      </c>
      <c r="L62" s="74" t="s">
        <v>62</v>
      </c>
      <c r="N62" s="23"/>
    </row>
    <row r="63" spans="1:14" ht="9" customHeight="1">
      <c r="A63" s="158" t="s">
        <v>117</v>
      </c>
      <c r="B63" s="73"/>
      <c r="C63" s="74">
        <v>1022</v>
      </c>
      <c r="D63" s="74">
        <v>586</v>
      </c>
      <c r="E63" s="74">
        <v>520</v>
      </c>
      <c r="F63" s="74">
        <v>516</v>
      </c>
      <c r="G63" s="74">
        <v>410</v>
      </c>
      <c r="H63" s="74">
        <v>360</v>
      </c>
      <c r="I63" s="74">
        <v>295</v>
      </c>
      <c r="J63" s="74">
        <v>247</v>
      </c>
      <c r="K63" s="74">
        <v>200</v>
      </c>
      <c r="L63" s="74">
        <v>191</v>
      </c>
      <c r="N63" s="23">
        <v>4347</v>
      </c>
    </row>
    <row r="64" spans="1:14" ht="9" customHeight="1">
      <c r="A64" s="158" t="s">
        <v>118</v>
      </c>
      <c r="B64" s="73"/>
      <c r="C64" s="74" t="s">
        <v>73</v>
      </c>
      <c r="D64" s="74" t="s">
        <v>60</v>
      </c>
      <c r="E64" s="74" t="s">
        <v>69</v>
      </c>
      <c r="F64" s="74" t="s">
        <v>100</v>
      </c>
      <c r="G64" s="74" t="s">
        <v>61</v>
      </c>
      <c r="H64" s="74" t="s">
        <v>76</v>
      </c>
      <c r="I64" s="74" t="s">
        <v>66</v>
      </c>
      <c r="J64" s="74" t="s">
        <v>265</v>
      </c>
      <c r="K64" s="74" t="s">
        <v>64</v>
      </c>
      <c r="L64" s="74" t="s">
        <v>67</v>
      </c>
      <c r="N64" s="23"/>
    </row>
    <row r="65" spans="1:14" ht="9" customHeight="1">
      <c r="A65" s="158"/>
      <c r="B65" s="73"/>
      <c r="C65" s="74">
        <v>1737</v>
      </c>
      <c r="D65" s="74">
        <v>939</v>
      </c>
      <c r="E65" s="74">
        <v>714</v>
      </c>
      <c r="F65" s="74">
        <v>688</v>
      </c>
      <c r="G65" s="74">
        <v>522</v>
      </c>
      <c r="H65" s="74">
        <v>381</v>
      </c>
      <c r="I65" s="74">
        <v>294</v>
      </c>
      <c r="J65" s="74">
        <v>284</v>
      </c>
      <c r="K65" s="74">
        <v>273</v>
      </c>
      <c r="L65" s="74">
        <v>266</v>
      </c>
      <c r="N65" s="23">
        <v>6098</v>
      </c>
    </row>
    <row r="66" spans="1:14" ht="9" customHeight="1">
      <c r="A66" s="158" t="s">
        <v>119</v>
      </c>
      <c r="B66" s="73"/>
      <c r="C66" s="74" t="s">
        <v>265</v>
      </c>
      <c r="D66" s="74" t="s">
        <v>69</v>
      </c>
      <c r="E66" s="74" t="s">
        <v>60</v>
      </c>
      <c r="F66" s="74" t="s">
        <v>73</v>
      </c>
      <c r="G66" s="74" t="s">
        <v>66</v>
      </c>
      <c r="H66" s="74" t="s">
        <v>225</v>
      </c>
      <c r="I66" s="74" t="s">
        <v>228</v>
      </c>
      <c r="J66" s="74" t="s">
        <v>61</v>
      </c>
      <c r="K66" s="74" t="s">
        <v>224</v>
      </c>
      <c r="L66" s="74" t="s">
        <v>62</v>
      </c>
      <c r="N66" s="23"/>
    </row>
    <row r="67" spans="1:14" ht="9" customHeight="1">
      <c r="A67" s="158" t="s">
        <v>221</v>
      </c>
      <c r="B67" s="73"/>
      <c r="C67" s="74">
        <v>999</v>
      </c>
      <c r="D67" s="74">
        <v>547</v>
      </c>
      <c r="E67" s="74">
        <v>486</v>
      </c>
      <c r="F67" s="74">
        <v>467</v>
      </c>
      <c r="G67" s="74">
        <v>442</v>
      </c>
      <c r="H67" s="74">
        <v>374</v>
      </c>
      <c r="I67" s="74">
        <v>309</v>
      </c>
      <c r="J67" s="74">
        <v>301</v>
      </c>
      <c r="K67" s="74">
        <v>247</v>
      </c>
      <c r="L67" s="74">
        <v>244</v>
      </c>
      <c r="N67" s="23">
        <v>4416</v>
      </c>
    </row>
    <row r="68" spans="1:14" ht="9" customHeight="1">
      <c r="A68" s="64" t="s">
        <v>120</v>
      </c>
      <c r="B68" s="73"/>
      <c r="C68" s="65">
        <v>7412</v>
      </c>
      <c r="D68" s="65">
        <v>4705</v>
      </c>
      <c r="E68" s="65">
        <v>3483</v>
      </c>
      <c r="F68" s="65">
        <v>2989</v>
      </c>
      <c r="G68" s="65">
        <v>2474</v>
      </c>
      <c r="H68" s="65">
        <v>2133</v>
      </c>
      <c r="I68" s="65">
        <v>1711</v>
      </c>
      <c r="J68" s="65">
        <v>1494</v>
      </c>
      <c r="K68" s="65">
        <v>1261</v>
      </c>
      <c r="L68" s="65">
        <v>1192</v>
      </c>
      <c r="M68" s="65">
        <v>0</v>
      </c>
      <c r="N68" s="65">
        <v>28854</v>
      </c>
    </row>
    <row r="69" spans="1:14" ht="9" customHeight="1">
      <c r="A69" s="158" t="s">
        <v>121</v>
      </c>
      <c r="B69" s="73"/>
      <c r="C69" s="74" t="s">
        <v>265</v>
      </c>
      <c r="D69" s="74" t="s">
        <v>220</v>
      </c>
      <c r="E69" s="74" t="s">
        <v>228</v>
      </c>
      <c r="F69" s="74" t="s">
        <v>69</v>
      </c>
      <c r="G69" s="74" t="s">
        <v>229</v>
      </c>
      <c r="H69" s="74" t="s">
        <v>225</v>
      </c>
      <c r="I69" s="74" t="s">
        <v>66</v>
      </c>
      <c r="J69" s="74" t="s">
        <v>73</v>
      </c>
      <c r="K69" s="74" t="s">
        <v>267</v>
      </c>
      <c r="L69" s="74" t="s">
        <v>230</v>
      </c>
      <c r="N69" s="23"/>
    </row>
    <row r="70" spans="1:14" ht="9" customHeight="1">
      <c r="A70" s="158" t="s">
        <v>121</v>
      </c>
      <c r="B70" s="73"/>
      <c r="C70" s="74">
        <v>225</v>
      </c>
      <c r="D70" s="74">
        <v>192</v>
      </c>
      <c r="E70" s="74">
        <v>72</v>
      </c>
      <c r="F70" s="74">
        <v>50</v>
      </c>
      <c r="G70" s="74">
        <v>44</v>
      </c>
      <c r="H70" s="74">
        <v>43</v>
      </c>
      <c r="I70" s="74">
        <v>40</v>
      </c>
      <c r="J70" s="74">
        <v>39</v>
      </c>
      <c r="K70" s="74">
        <v>32</v>
      </c>
      <c r="L70" s="74">
        <v>32</v>
      </c>
      <c r="N70" s="23">
        <v>769</v>
      </c>
    </row>
    <row r="71" spans="1:14" ht="9" customHeight="1">
      <c r="A71" s="158" t="s">
        <v>122</v>
      </c>
      <c r="B71" s="73"/>
      <c r="C71" s="74" t="s">
        <v>66</v>
      </c>
      <c r="D71" s="74" t="s">
        <v>62</v>
      </c>
      <c r="E71" s="74" t="s">
        <v>73</v>
      </c>
      <c r="F71" s="74" t="s">
        <v>61</v>
      </c>
      <c r="G71" s="74" t="s">
        <v>60</v>
      </c>
      <c r="H71" s="74" t="s">
        <v>116</v>
      </c>
      <c r="I71" s="74" t="s">
        <v>84</v>
      </c>
      <c r="J71" s="74" t="s">
        <v>63</v>
      </c>
      <c r="K71" s="74" t="s">
        <v>268</v>
      </c>
      <c r="L71" s="74" t="s">
        <v>123</v>
      </c>
      <c r="N71" s="23"/>
    </row>
    <row r="72" spans="1:14" ht="9" customHeight="1">
      <c r="A72" s="158" t="s">
        <v>221</v>
      </c>
      <c r="B72" s="73"/>
      <c r="C72" s="74">
        <v>346</v>
      </c>
      <c r="D72" s="74">
        <v>199</v>
      </c>
      <c r="E72" s="74">
        <v>171</v>
      </c>
      <c r="F72" s="74">
        <v>161</v>
      </c>
      <c r="G72" s="74">
        <v>144</v>
      </c>
      <c r="H72" s="74">
        <v>123</v>
      </c>
      <c r="I72" s="74">
        <v>121</v>
      </c>
      <c r="J72" s="74">
        <v>84</v>
      </c>
      <c r="K72" s="74">
        <v>78</v>
      </c>
      <c r="L72" s="74">
        <v>69</v>
      </c>
      <c r="N72" s="23">
        <v>1496</v>
      </c>
    </row>
    <row r="73" spans="1:14" ht="9" customHeight="1">
      <c r="A73" s="158" t="s">
        <v>124</v>
      </c>
      <c r="B73" s="73"/>
      <c r="C73" s="74" t="s">
        <v>265</v>
      </c>
      <c r="D73" s="74" t="s">
        <v>69</v>
      </c>
      <c r="E73" s="74" t="s">
        <v>267</v>
      </c>
      <c r="F73" s="74" t="s">
        <v>73</v>
      </c>
      <c r="G73" s="74" t="s">
        <v>230</v>
      </c>
      <c r="H73" s="74" t="s">
        <v>81</v>
      </c>
      <c r="I73" s="74" t="s">
        <v>228</v>
      </c>
      <c r="J73" s="74" t="s">
        <v>61</v>
      </c>
      <c r="K73" s="74" t="s">
        <v>129</v>
      </c>
      <c r="L73" s="74" t="s">
        <v>72</v>
      </c>
      <c r="N73" s="23"/>
    </row>
    <row r="74" spans="1:14" ht="9" customHeight="1">
      <c r="A74" s="158" t="s">
        <v>124</v>
      </c>
      <c r="B74" s="73"/>
      <c r="C74" s="74">
        <v>661</v>
      </c>
      <c r="D74" s="74">
        <v>171</v>
      </c>
      <c r="E74" s="74">
        <v>141</v>
      </c>
      <c r="F74" s="74">
        <v>93</v>
      </c>
      <c r="G74" s="74">
        <v>77</v>
      </c>
      <c r="H74" s="74">
        <v>72</v>
      </c>
      <c r="I74" s="74">
        <v>65</v>
      </c>
      <c r="J74" s="74">
        <v>56</v>
      </c>
      <c r="K74" s="74">
        <v>45</v>
      </c>
      <c r="L74" s="74">
        <v>40</v>
      </c>
      <c r="N74" s="23">
        <v>1421</v>
      </c>
    </row>
    <row r="75" spans="1:14" ht="9" customHeight="1">
      <c r="A75" s="158" t="s">
        <v>126</v>
      </c>
      <c r="B75" s="73"/>
      <c r="C75" s="74" t="s">
        <v>66</v>
      </c>
      <c r="D75" s="74" t="s">
        <v>265</v>
      </c>
      <c r="E75" s="74" t="s">
        <v>61</v>
      </c>
      <c r="F75" s="74" t="s">
        <v>62</v>
      </c>
      <c r="G75" s="74" t="s">
        <v>60</v>
      </c>
      <c r="H75" s="74" t="s">
        <v>73</v>
      </c>
      <c r="I75" s="74" t="s">
        <v>69</v>
      </c>
      <c r="J75" s="74" t="s">
        <v>67</v>
      </c>
      <c r="K75" s="74" t="s">
        <v>228</v>
      </c>
      <c r="L75" s="74" t="s">
        <v>84</v>
      </c>
      <c r="N75" s="23"/>
    </row>
    <row r="76" spans="1:14" ht="9" customHeight="1">
      <c r="A76" s="158" t="s">
        <v>126</v>
      </c>
      <c r="B76" s="73"/>
      <c r="C76" s="74">
        <v>559</v>
      </c>
      <c r="D76" s="74">
        <v>338</v>
      </c>
      <c r="E76" s="74">
        <v>307</v>
      </c>
      <c r="F76" s="74">
        <v>301</v>
      </c>
      <c r="G76" s="74">
        <v>206</v>
      </c>
      <c r="H76" s="74">
        <v>203</v>
      </c>
      <c r="I76" s="74">
        <v>201</v>
      </c>
      <c r="J76" s="74">
        <v>174</v>
      </c>
      <c r="K76" s="74">
        <v>108</v>
      </c>
      <c r="L76" s="74">
        <v>106</v>
      </c>
      <c r="N76" s="23">
        <v>2503</v>
      </c>
    </row>
    <row r="77" spans="1:14" ht="9" customHeight="1">
      <c r="A77" s="64" t="s">
        <v>16</v>
      </c>
      <c r="B77" s="73"/>
      <c r="C77" s="65">
        <v>1791</v>
      </c>
      <c r="D77" s="65">
        <v>900</v>
      </c>
      <c r="E77" s="65">
        <v>691</v>
      </c>
      <c r="F77" s="65">
        <v>605</v>
      </c>
      <c r="G77" s="65">
        <v>471</v>
      </c>
      <c r="H77" s="65">
        <v>441</v>
      </c>
      <c r="I77" s="65">
        <v>427</v>
      </c>
      <c r="J77" s="65">
        <v>353</v>
      </c>
      <c r="K77" s="65">
        <v>263</v>
      </c>
      <c r="L77" s="65">
        <v>247</v>
      </c>
      <c r="M77" s="65">
        <v>0</v>
      </c>
      <c r="N77" s="65">
        <v>6189</v>
      </c>
    </row>
    <row r="78" spans="1:14" ht="9" customHeight="1">
      <c r="A78" s="158" t="s">
        <v>127</v>
      </c>
      <c r="B78" s="73"/>
      <c r="C78" s="74" t="s">
        <v>60</v>
      </c>
      <c r="D78" s="74" t="s">
        <v>61</v>
      </c>
      <c r="E78" s="74" t="s">
        <v>226</v>
      </c>
      <c r="F78" s="74" t="s">
        <v>81</v>
      </c>
      <c r="G78" s="74" t="s">
        <v>73</v>
      </c>
      <c r="H78" s="74" t="s">
        <v>69</v>
      </c>
      <c r="I78" s="74" t="s">
        <v>64</v>
      </c>
      <c r="J78" s="74" t="s">
        <v>225</v>
      </c>
      <c r="K78" s="74" t="s">
        <v>62</v>
      </c>
      <c r="L78" s="74" t="s">
        <v>102</v>
      </c>
      <c r="N78" s="23"/>
    </row>
    <row r="79" spans="1:14" ht="9" customHeight="1">
      <c r="A79" s="158" t="s">
        <v>127</v>
      </c>
      <c r="B79" s="73"/>
      <c r="C79" s="74">
        <v>1277</v>
      </c>
      <c r="D79" s="74">
        <v>970</v>
      </c>
      <c r="E79" s="74">
        <v>766</v>
      </c>
      <c r="F79" s="74">
        <v>599</v>
      </c>
      <c r="G79" s="74">
        <v>455</v>
      </c>
      <c r="H79" s="74">
        <v>439</v>
      </c>
      <c r="I79" s="74">
        <v>224</v>
      </c>
      <c r="J79" s="74">
        <v>215</v>
      </c>
      <c r="K79" s="74">
        <v>181</v>
      </c>
      <c r="L79" s="74">
        <v>165</v>
      </c>
      <c r="N79" s="23">
        <v>5291</v>
      </c>
    </row>
    <row r="80" spans="1:14" ht="9" customHeight="1">
      <c r="A80" s="158" t="s">
        <v>128</v>
      </c>
      <c r="B80" s="73"/>
      <c r="C80" s="74" t="s">
        <v>129</v>
      </c>
      <c r="D80" s="74" t="s">
        <v>61</v>
      </c>
      <c r="E80" s="74" t="s">
        <v>60</v>
      </c>
      <c r="F80" s="74" t="s">
        <v>62</v>
      </c>
      <c r="G80" s="74" t="s">
        <v>64</v>
      </c>
      <c r="H80" s="74" t="s">
        <v>73</v>
      </c>
      <c r="I80" s="74" t="s">
        <v>67</v>
      </c>
      <c r="J80" s="74" t="s">
        <v>69</v>
      </c>
      <c r="K80" s="74" t="s">
        <v>66</v>
      </c>
      <c r="L80" s="74" t="s">
        <v>225</v>
      </c>
      <c r="N80" s="23"/>
    </row>
    <row r="81" spans="1:14" ht="9" customHeight="1">
      <c r="A81" s="158" t="s">
        <v>128</v>
      </c>
      <c r="B81" s="73"/>
      <c r="C81" s="74">
        <v>499</v>
      </c>
      <c r="D81" s="74">
        <v>366</v>
      </c>
      <c r="E81" s="74">
        <v>356</v>
      </c>
      <c r="F81" s="74">
        <v>305</v>
      </c>
      <c r="G81" s="74">
        <v>214</v>
      </c>
      <c r="H81" s="74">
        <v>209</v>
      </c>
      <c r="I81" s="74">
        <v>125</v>
      </c>
      <c r="J81" s="74">
        <v>103</v>
      </c>
      <c r="K81" s="74">
        <v>69</v>
      </c>
      <c r="L81" s="74">
        <v>53</v>
      </c>
      <c r="N81" s="23">
        <v>2299</v>
      </c>
    </row>
    <row r="82" spans="1:14" ht="9" customHeight="1">
      <c r="A82" s="158" t="s">
        <v>130</v>
      </c>
      <c r="B82" s="73"/>
      <c r="C82" s="74" t="s">
        <v>61</v>
      </c>
      <c r="D82" s="74" t="s">
        <v>60</v>
      </c>
      <c r="E82" s="74" t="s">
        <v>73</v>
      </c>
      <c r="F82" s="74" t="s">
        <v>69</v>
      </c>
      <c r="G82" s="74" t="s">
        <v>66</v>
      </c>
      <c r="H82" s="74" t="s">
        <v>62</v>
      </c>
      <c r="I82" s="74" t="s">
        <v>88</v>
      </c>
      <c r="J82" s="74" t="s">
        <v>81</v>
      </c>
      <c r="K82" s="74" t="s">
        <v>67</v>
      </c>
      <c r="L82" s="74" t="s">
        <v>63</v>
      </c>
      <c r="N82" s="23"/>
    </row>
    <row r="83" spans="1:14" ht="9" customHeight="1">
      <c r="A83" s="158" t="s">
        <v>130</v>
      </c>
      <c r="B83" s="73"/>
      <c r="C83" s="74">
        <v>314</v>
      </c>
      <c r="D83" s="74">
        <v>293</v>
      </c>
      <c r="E83" s="74">
        <v>135</v>
      </c>
      <c r="F83" s="74">
        <v>124</v>
      </c>
      <c r="G83" s="74">
        <v>80</v>
      </c>
      <c r="H83" s="74">
        <v>66</v>
      </c>
      <c r="I83" s="74">
        <v>64</v>
      </c>
      <c r="J83" s="74">
        <v>47</v>
      </c>
      <c r="K83" s="74">
        <v>38</v>
      </c>
      <c r="L83" s="74">
        <v>36</v>
      </c>
      <c r="N83" s="23">
        <v>1197</v>
      </c>
    </row>
    <row r="84" spans="1:14" ht="9" customHeight="1">
      <c r="A84" s="158" t="s">
        <v>131</v>
      </c>
      <c r="B84" s="73"/>
      <c r="C84" s="74" t="s">
        <v>61</v>
      </c>
      <c r="D84" s="74" t="s">
        <v>60</v>
      </c>
      <c r="E84" s="74" t="s">
        <v>73</v>
      </c>
      <c r="F84" s="74" t="s">
        <v>69</v>
      </c>
      <c r="G84" s="74" t="s">
        <v>62</v>
      </c>
      <c r="H84" s="74" t="s">
        <v>67</v>
      </c>
      <c r="I84" s="74" t="s">
        <v>225</v>
      </c>
      <c r="J84" s="74" t="s">
        <v>91</v>
      </c>
      <c r="K84" s="74" t="s">
        <v>66</v>
      </c>
      <c r="L84" s="74" t="s">
        <v>63</v>
      </c>
      <c r="N84" s="23"/>
    </row>
    <row r="85" spans="1:14" ht="9" customHeight="1">
      <c r="A85" s="158" t="s">
        <v>131</v>
      </c>
      <c r="B85" s="73"/>
      <c r="C85" s="74">
        <v>902</v>
      </c>
      <c r="D85" s="74">
        <v>294</v>
      </c>
      <c r="E85" s="74">
        <v>219</v>
      </c>
      <c r="F85" s="74">
        <v>100</v>
      </c>
      <c r="G85" s="74">
        <v>94</v>
      </c>
      <c r="H85" s="74">
        <v>93</v>
      </c>
      <c r="I85" s="74">
        <v>89</v>
      </c>
      <c r="J85" s="74">
        <v>89</v>
      </c>
      <c r="K85" s="74">
        <v>58</v>
      </c>
      <c r="L85" s="74">
        <v>56</v>
      </c>
      <c r="N85" s="23">
        <v>1994</v>
      </c>
    </row>
    <row r="86" spans="1:14" ht="9" customHeight="1">
      <c r="A86" s="64" t="s">
        <v>132</v>
      </c>
      <c r="B86" s="73"/>
      <c r="C86" s="65">
        <v>2992</v>
      </c>
      <c r="D86" s="65">
        <v>1923</v>
      </c>
      <c r="E86" s="65">
        <v>1476</v>
      </c>
      <c r="F86" s="65">
        <v>1128</v>
      </c>
      <c r="G86" s="65">
        <v>843</v>
      </c>
      <c r="H86" s="65">
        <v>807</v>
      </c>
      <c r="I86" s="65">
        <v>502</v>
      </c>
      <c r="J86" s="65">
        <v>454</v>
      </c>
      <c r="K86" s="65">
        <v>346</v>
      </c>
      <c r="L86" s="65">
        <v>310</v>
      </c>
      <c r="M86" s="65">
        <v>0</v>
      </c>
      <c r="N86" s="65">
        <v>10781</v>
      </c>
    </row>
    <row r="87" spans="1:14" ht="9" customHeight="1">
      <c r="A87" s="158" t="s">
        <v>133</v>
      </c>
      <c r="B87" s="73"/>
      <c r="C87" s="74" t="s">
        <v>73</v>
      </c>
      <c r="D87" s="74" t="s">
        <v>69</v>
      </c>
      <c r="E87" s="74" t="s">
        <v>60</v>
      </c>
      <c r="F87" s="74" t="s">
        <v>61</v>
      </c>
      <c r="G87" s="74" t="s">
        <v>93</v>
      </c>
      <c r="H87" s="74" t="s">
        <v>64</v>
      </c>
      <c r="I87" s="74" t="s">
        <v>225</v>
      </c>
      <c r="J87" s="74" t="s">
        <v>67</v>
      </c>
      <c r="K87" s="74" t="s">
        <v>227</v>
      </c>
      <c r="L87" s="74" t="s">
        <v>66</v>
      </c>
      <c r="N87" s="23"/>
    </row>
    <row r="88" spans="1:14" ht="9" customHeight="1">
      <c r="A88" s="158" t="s">
        <v>133</v>
      </c>
      <c r="B88" s="73"/>
      <c r="C88" s="74">
        <v>980</v>
      </c>
      <c r="D88" s="74">
        <v>940</v>
      </c>
      <c r="E88" s="74">
        <v>931</v>
      </c>
      <c r="F88" s="74">
        <v>563</v>
      </c>
      <c r="G88" s="74">
        <v>513</v>
      </c>
      <c r="H88" s="74">
        <v>451</v>
      </c>
      <c r="I88" s="74">
        <v>392</v>
      </c>
      <c r="J88" s="74">
        <v>197</v>
      </c>
      <c r="K88" s="74">
        <v>173</v>
      </c>
      <c r="L88" s="74">
        <v>157</v>
      </c>
      <c r="N88" s="23">
        <v>5297</v>
      </c>
    </row>
    <row r="89" spans="1:14" ht="9" customHeight="1">
      <c r="A89" s="158" t="s">
        <v>135</v>
      </c>
      <c r="B89" s="73"/>
      <c r="C89" s="74" t="s">
        <v>60</v>
      </c>
      <c r="D89" s="74" t="s">
        <v>69</v>
      </c>
      <c r="E89" s="74" t="s">
        <v>73</v>
      </c>
      <c r="F89" s="74" t="s">
        <v>61</v>
      </c>
      <c r="G89" s="74" t="s">
        <v>64</v>
      </c>
      <c r="H89" s="74" t="s">
        <v>93</v>
      </c>
      <c r="I89" s="74" t="s">
        <v>227</v>
      </c>
      <c r="J89" s="74" t="s">
        <v>66</v>
      </c>
      <c r="K89" s="74" t="s">
        <v>76</v>
      </c>
      <c r="L89" s="74" t="s">
        <v>67</v>
      </c>
      <c r="N89" s="23"/>
    </row>
    <row r="90" spans="1:14" ht="9" customHeight="1">
      <c r="A90" s="158" t="s">
        <v>135</v>
      </c>
      <c r="B90" s="73"/>
      <c r="C90" s="74">
        <v>295</v>
      </c>
      <c r="D90" s="74">
        <v>240</v>
      </c>
      <c r="E90" s="74">
        <v>210</v>
      </c>
      <c r="F90" s="74">
        <v>171</v>
      </c>
      <c r="G90" s="74">
        <v>116</v>
      </c>
      <c r="H90" s="74">
        <v>112</v>
      </c>
      <c r="I90" s="74">
        <v>79</v>
      </c>
      <c r="J90" s="74">
        <v>55</v>
      </c>
      <c r="K90" s="74">
        <v>49</v>
      </c>
      <c r="L90" s="74">
        <v>45</v>
      </c>
      <c r="N90" s="23">
        <v>1372</v>
      </c>
    </row>
    <row r="91" spans="1:14" ht="9" customHeight="1">
      <c r="A91" s="158" t="s">
        <v>136</v>
      </c>
      <c r="B91" s="73"/>
      <c r="C91" s="74" t="s">
        <v>61</v>
      </c>
      <c r="D91" s="74" t="s">
        <v>66</v>
      </c>
      <c r="E91" s="74" t="s">
        <v>73</v>
      </c>
      <c r="F91" s="74" t="s">
        <v>69</v>
      </c>
      <c r="G91" s="74" t="s">
        <v>60</v>
      </c>
      <c r="H91" s="74" t="s">
        <v>64</v>
      </c>
      <c r="I91" s="74" t="s">
        <v>225</v>
      </c>
      <c r="J91" s="74" t="s">
        <v>62</v>
      </c>
      <c r="K91" s="74" t="s">
        <v>220</v>
      </c>
      <c r="L91" s="74" t="s">
        <v>67</v>
      </c>
      <c r="N91" s="23"/>
    </row>
    <row r="92" spans="1:14" ht="9" customHeight="1">
      <c r="A92" s="158" t="s">
        <v>136</v>
      </c>
      <c r="B92" s="73"/>
      <c r="C92" s="74">
        <v>581</v>
      </c>
      <c r="D92" s="74">
        <v>340</v>
      </c>
      <c r="E92" s="74">
        <v>339</v>
      </c>
      <c r="F92" s="74">
        <v>309</v>
      </c>
      <c r="G92" s="74">
        <v>297</v>
      </c>
      <c r="H92" s="74">
        <v>210</v>
      </c>
      <c r="I92" s="74">
        <v>141</v>
      </c>
      <c r="J92" s="74">
        <v>110</v>
      </c>
      <c r="K92" s="74">
        <v>105</v>
      </c>
      <c r="L92" s="74">
        <v>104</v>
      </c>
      <c r="N92" s="23">
        <v>2536</v>
      </c>
    </row>
    <row r="93" spans="1:14" ht="9" customHeight="1">
      <c r="A93" s="158" t="s">
        <v>137</v>
      </c>
      <c r="B93" s="73"/>
      <c r="C93" s="74" t="s">
        <v>60</v>
      </c>
      <c r="D93" s="74" t="s">
        <v>69</v>
      </c>
      <c r="E93" s="74" t="s">
        <v>61</v>
      </c>
      <c r="F93" s="74" t="s">
        <v>64</v>
      </c>
      <c r="G93" s="74" t="s">
        <v>73</v>
      </c>
      <c r="H93" s="74" t="s">
        <v>129</v>
      </c>
      <c r="I93" s="74" t="s">
        <v>66</v>
      </c>
      <c r="J93" s="74" t="s">
        <v>67</v>
      </c>
      <c r="K93" s="74" t="s">
        <v>93</v>
      </c>
      <c r="L93" s="74" t="s">
        <v>63</v>
      </c>
      <c r="N93" s="23"/>
    </row>
    <row r="94" spans="1:14" ht="9" customHeight="1">
      <c r="A94" s="158" t="s">
        <v>137</v>
      </c>
      <c r="B94" s="73"/>
      <c r="C94" s="74">
        <v>891</v>
      </c>
      <c r="D94" s="74">
        <v>860</v>
      </c>
      <c r="E94" s="74">
        <v>459</v>
      </c>
      <c r="F94" s="74">
        <v>434</v>
      </c>
      <c r="G94" s="74">
        <v>421</v>
      </c>
      <c r="H94" s="74">
        <v>326</v>
      </c>
      <c r="I94" s="74">
        <v>163</v>
      </c>
      <c r="J94" s="74">
        <v>155</v>
      </c>
      <c r="K94" s="74">
        <v>149</v>
      </c>
      <c r="L94" s="74">
        <v>112</v>
      </c>
      <c r="N94" s="23">
        <v>3970</v>
      </c>
    </row>
    <row r="95" spans="1:14" ht="9" customHeight="1">
      <c r="A95" s="158" t="s">
        <v>138</v>
      </c>
      <c r="B95" s="73"/>
      <c r="C95" s="74" t="s">
        <v>64</v>
      </c>
      <c r="D95" s="74" t="s">
        <v>61</v>
      </c>
      <c r="E95" s="74" t="s">
        <v>60</v>
      </c>
      <c r="F95" s="74" t="s">
        <v>73</v>
      </c>
      <c r="G95" s="74" t="s">
        <v>69</v>
      </c>
      <c r="H95" s="74" t="s">
        <v>62</v>
      </c>
      <c r="I95" s="74" t="s">
        <v>227</v>
      </c>
      <c r="J95" s="74" t="s">
        <v>66</v>
      </c>
      <c r="K95" s="74" t="s">
        <v>75</v>
      </c>
      <c r="L95" s="74" t="s">
        <v>67</v>
      </c>
      <c r="N95" s="23"/>
    </row>
    <row r="96" spans="1:14" ht="9" customHeight="1">
      <c r="A96" s="158" t="s">
        <v>138</v>
      </c>
      <c r="B96" s="73"/>
      <c r="C96" s="74">
        <v>859</v>
      </c>
      <c r="D96" s="74">
        <v>584</v>
      </c>
      <c r="E96" s="74">
        <v>311</v>
      </c>
      <c r="F96" s="74">
        <v>219</v>
      </c>
      <c r="G96" s="74">
        <v>187</v>
      </c>
      <c r="H96" s="74">
        <v>135</v>
      </c>
      <c r="I96" s="74">
        <v>133</v>
      </c>
      <c r="J96" s="74">
        <v>119</v>
      </c>
      <c r="K96" s="74">
        <v>104</v>
      </c>
      <c r="L96" s="74">
        <v>100</v>
      </c>
      <c r="N96" s="23">
        <v>2751</v>
      </c>
    </row>
    <row r="97" spans="1:14" ht="9" customHeight="1">
      <c r="A97" s="158" t="s">
        <v>139</v>
      </c>
      <c r="B97" s="73"/>
      <c r="C97" s="74" t="s">
        <v>61</v>
      </c>
      <c r="D97" s="74" t="s">
        <v>60</v>
      </c>
      <c r="E97" s="74" t="s">
        <v>220</v>
      </c>
      <c r="F97" s="74" t="s">
        <v>73</v>
      </c>
      <c r="G97" s="74" t="s">
        <v>228</v>
      </c>
      <c r="H97" s="74" t="s">
        <v>64</v>
      </c>
      <c r="I97" s="74" t="s">
        <v>69</v>
      </c>
      <c r="J97" s="74" t="s">
        <v>265</v>
      </c>
      <c r="K97" s="74" t="s">
        <v>62</v>
      </c>
      <c r="L97" s="74" t="s">
        <v>226</v>
      </c>
      <c r="N97" s="23"/>
    </row>
    <row r="98" spans="1:14" ht="9" customHeight="1">
      <c r="A98" s="158" t="s">
        <v>139</v>
      </c>
      <c r="B98" s="73"/>
      <c r="C98" s="74">
        <v>406</v>
      </c>
      <c r="D98" s="74">
        <v>315</v>
      </c>
      <c r="E98" s="74">
        <v>270</v>
      </c>
      <c r="F98" s="74">
        <v>233</v>
      </c>
      <c r="G98" s="74">
        <v>145</v>
      </c>
      <c r="H98" s="74">
        <v>117</v>
      </c>
      <c r="I98" s="74">
        <v>115</v>
      </c>
      <c r="J98" s="74">
        <v>104</v>
      </c>
      <c r="K98" s="74">
        <v>94</v>
      </c>
      <c r="L98" s="74">
        <v>68</v>
      </c>
      <c r="N98" s="23">
        <v>1867</v>
      </c>
    </row>
    <row r="99" spans="1:14" ht="9" customHeight="1">
      <c r="A99" s="158" t="s">
        <v>140</v>
      </c>
      <c r="B99" s="73"/>
      <c r="C99" s="74" t="s">
        <v>60</v>
      </c>
      <c r="D99" s="74" t="s">
        <v>73</v>
      </c>
      <c r="E99" s="74" t="s">
        <v>61</v>
      </c>
      <c r="F99" s="74" t="s">
        <v>64</v>
      </c>
      <c r="G99" s="74" t="s">
        <v>220</v>
      </c>
      <c r="H99" s="74" t="s">
        <v>81</v>
      </c>
      <c r="I99" s="74" t="s">
        <v>69</v>
      </c>
      <c r="J99" s="74" t="s">
        <v>66</v>
      </c>
      <c r="K99" s="74" t="s">
        <v>225</v>
      </c>
      <c r="L99" s="74" t="s">
        <v>67</v>
      </c>
      <c r="N99" s="23"/>
    </row>
    <row r="100" spans="1:14" ht="9" customHeight="1">
      <c r="A100" s="158" t="s">
        <v>140</v>
      </c>
      <c r="B100" s="73"/>
      <c r="C100" s="74">
        <v>495</v>
      </c>
      <c r="D100" s="74">
        <v>458</v>
      </c>
      <c r="E100" s="74">
        <v>425</v>
      </c>
      <c r="F100" s="74">
        <v>319</v>
      </c>
      <c r="G100" s="74">
        <v>291</v>
      </c>
      <c r="H100" s="74">
        <v>260</v>
      </c>
      <c r="I100" s="74">
        <v>168</v>
      </c>
      <c r="J100" s="74">
        <v>118</v>
      </c>
      <c r="K100" s="74">
        <v>88</v>
      </c>
      <c r="L100" s="74">
        <v>80</v>
      </c>
      <c r="N100" s="23">
        <v>2702</v>
      </c>
    </row>
    <row r="101" spans="1:14" ht="9" customHeight="1">
      <c r="A101" s="158" t="s">
        <v>141</v>
      </c>
      <c r="B101" s="73"/>
      <c r="C101" s="74" t="s">
        <v>69</v>
      </c>
      <c r="D101" s="74" t="s">
        <v>61</v>
      </c>
      <c r="E101" s="74" t="s">
        <v>60</v>
      </c>
      <c r="F101" s="74" t="s">
        <v>64</v>
      </c>
      <c r="G101" s="74" t="s">
        <v>91</v>
      </c>
      <c r="H101" s="74" t="s">
        <v>73</v>
      </c>
      <c r="I101" s="74" t="s">
        <v>67</v>
      </c>
      <c r="J101" s="74" t="s">
        <v>93</v>
      </c>
      <c r="K101" s="74" t="s">
        <v>265</v>
      </c>
      <c r="L101" s="74" t="s">
        <v>66</v>
      </c>
      <c r="N101" s="23"/>
    </row>
    <row r="102" spans="1:14" ht="9" customHeight="1">
      <c r="A102" s="158" t="s">
        <v>141</v>
      </c>
      <c r="B102" s="73"/>
      <c r="C102" s="74">
        <v>1016</v>
      </c>
      <c r="D102" s="74">
        <v>853</v>
      </c>
      <c r="E102" s="74">
        <v>642</v>
      </c>
      <c r="F102" s="74">
        <v>626</v>
      </c>
      <c r="G102" s="74">
        <v>508</v>
      </c>
      <c r="H102" s="74">
        <v>301</v>
      </c>
      <c r="I102" s="74">
        <v>171</v>
      </c>
      <c r="J102" s="74">
        <v>169</v>
      </c>
      <c r="K102" s="74">
        <v>158</v>
      </c>
      <c r="L102" s="74">
        <v>132</v>
      </c>
      <c r="N102" s="23">
        <v>4576</v>
      </c>
    </row>
    <row r="103" spans="1:14" ht="9" customHeight="1">
      <c r="A103" s="158" t="s">
        <v>142</v>
      </c>
      <c r="B103" s="73"/>
      <c r="C103" s="74" t="s">
        <v>61</v>
      </c>
      <c r="D103" s="74" t="s">
        <v>73</v>
      </c>
      <c r="E103" s="74" t="s">
        <v>69</v>
      </c>
      <c r="F103" s="74" t="s">
        <v>81</v>
      </c>
      <c r="G103" s="74" t="s">
        <v>143</v>
      </c>
      <c r="H103" s="74" t="s">
        <v>66</v>
      </c>
      <c r="I103" s="74" t="s">
        <v>225</v>
      </c>
      <c r="J103" s="74" t="s">
        <v>60</v>
      </c>
      <c r="K103" s="74" t="s">
        <v>62</v>
      </c>
      <c r="L103" s="74" t="s">
        <v>67</v>
      </c>
      <c r="N103" s="23"/>
    </row>
    <row r="104" spans="1:14" ht="9" customHeight="1">
      <c r="A104" s="158" t="s">
        <v>221</v>
      </c>
      <c r="B104" s="73"/>
      <c r="C104" s="74">
        <v>630</v>
      </c>
      <c r="D104" s="74">
        <v>265</v>
      </c>
      <c r="E104" s="74">
        <v>260</v>
      </c>
      <c r="F104" s="74">
        <v>231</v>
      </c>
      <c r="G104" s="74">
        <v>204</v>
      </c>
      <c r="H104" s="74">
        <v>204</v>
      </c>
      <c r="I104" s="74">
        <v>148</v>
      </c>
      <c r="J104" s="74">
        <v>124</v>
      </c>
      <c r="K104" s="74">
        <v>122</v>
      </c>
      <c r="L104" s="74">
        <v>121</v>
      </c>
      <c r="N104" s="23">
        <v>2309</v>
      </c>
    </row>
    <row r="105" spans="1:14" ht="9" customHeight="1">
      <c r="A105" s="64" t="s">
        <v>144</v>
      </c>
      <c r="B105" s="73"/>
      <c r="C105" s="65">
        <v>6153</v>
      </c>
      <c r="D105" s="65">
        <v>4855</v>
      </c>
      <c r="E105" s="65">
        <v>3847</v>
      </c>
      <c r="F105" s="65">
        <v>3105</v>
      </c>
      <c r="G105" s="65">
        <v>2682</v>
      </c>
      <c r="H105" s="65">
        <v>2116</v>
      </c>
      <c r="I105" s="65">
        <v>1510</v>
      </c>
      <c r="J105" s="65">
        <v>1151</v>
      </c>
      <c r="K105" s="65">
        <v>1042</v>
      </c>
      <c r="L105" s="65">
        <v>919</v>
      </c>
      <c r="M105" s="65">
        <v>0</v>
      </c>
      <c r="N105" s="65">
        <v>27380</v>
      </c>
    </row>
    <row r="106" spans="1:14" ht="9" customHeight="1">
      <c r="A106" s="158" t="s">
        <v>145</v>
      </c>
      <c r="B106" s="73"/>
      <c r="C106" s="74" t="s">
        <v>73</v>
      </c>
      <c r="D106" s="74" t="s">
        <v>61</v>
      </c>
      <c r="E106" s="74" t="s">
        <v>60</v>
      </c>
      <c r="F106" s="74" t="s">
        <v>93</v>
      </c>
      <c r="G106" s="74" t="s">
        <v>225</v>
      </c>
      <c r="H106" s="74" t="s">
        <v>69</v>
      </c>
      <c r="I106" s="74" t="s">
        <v>66</v>
      </c>
      <c r="J106" s="74" t="s">
        <v>67</v>
      </c>
      <c r="K106" s="74" t="s">
        <v>62</v>
      </c>
      <c r="L106" s="74" t="s">
        <v>224</v>
      </c>
      <c r="N106" s="23"/>
    </row>
    <row r="107" spans="1:14" ht="9" customHeight="1">
      <c r="A107" s="158" t="s">
        <v>145</v>
      </c>
      <c r="B107" s="73"/>
      <c r="C107" s="74">
        <v>899</v>
      </c>
      <c r="D107" s="74">
        <v>393</v>
      </c>
      <c r="E107" s="74">
        <v>236</v>
      </c>
      <c r="F107" s="74">
        <v>142</v>
      </c>
      <c r="G107" s="74">
        <v>139</v>
      </c>
      <c r="H107" s="74">
        <v>132</v>
      </c>
      <c r="I107" s="74">
        <v>130</v>
      </c>
      <c r="J107" s="74">
        <v>92</v>
      </c>
      <c r="K107" s="74">
        <v>73</v>
      </c>
      <c r="L107" s="74">
        <v>69</v>
      </c>
      <c r="N107" s="23">
        <v>2305</v>
      </c>
    </row>
    <row r="108" spans="1:14" ht="9" customHeight="1">
      <c r="A108" s="158" t="s">
        <v>146</v>
      </c>
      <c r="B108" s="73"/>
      <c r="C108" s="74" t="s">
        <v>69</v>
      </c>
      <c r="D108" s="74" t="s">
        <v>73</v>
      </c>
      <c r="E108" s="74" t="s">
        <v>61</v>
      </c>
      <c r="F108" s="74" t="s">
        <v>60</v>
      </c>
      <c r="G108" s="74" t="s">
        <v>81</v>
      </c>
      <c r="H108" s="74" t="s">
        <v>67</v>
      </c>
      <c r="I108" s="74" t="s">
        <v>64</v>
      </c>
      <c r="J108" s="74" t="s">
        <v>147</v>
      </c>
      <c r="K108" s="74" t="s">
        <v>66</v>
      </c>
      <c r="L108" s="74" t="s">
        <v>265</v>
      </c>
      <c r="N108" s="23"/>
    </row>
    <row r="109" spans="1:14" ht="9" customHeight="1">
      <c r="A109" s="158" t="s">
        <v>146</v>
      </c>
      <c r="B109" s="73"/>
      <c r="C109" s="74">
        <v>3503</v>
      </c>
      <c r="D109" s="74">
        <v>2126</v>
      </c>
      <c r="E109" s="74">
        <v>1681</v>
      </c>
      <c r="F109" s="74">
        <v>1057</v>
      </c>
      <c r="G109" s="74">
        <v>328</v>
      </c>
      <c r="H109" s="74">
        <v>317</v>
      </c>
      <c r="I109" s="74">
        <v>274</v>
      </c>
      <c r="J109" s="74">
        <v>263</v>
      </c>
      <c r="K109" s="74">
        <v>258</v>
      </c>
      <c r="L109" s="74">
        <v>255</v>
      </c>
      <c r="N109" s="23">
        <v>10062</v>
      </c>
    </row>
    <row r="110" spans="1:14" ht="9" customHeight="1">
      <c r="A110" s="158" t="s">
        <v>148</v>
      </c>
      <c r="B110" s="73"/>
      <c r="C110" s="74" t="s">
        <v>60</v>
      </c>
      <c r="D110" s="74" t="s">
        <v>73</v>
      </c>
      <c r="E110" s="74" t="s">
        <v>61</v>
      </c>
      <c r="F110" s="74" t="s">
        <v>67</v>
      </c>
      <c r="G110" s="74" t="s">
        <v>81</v>
      </c>
      <c r="H110" s="74" t="s">
        <v>220</v>
      </c>
      <c r="I110" s="74" t="s">
        <v>66</v>
      </c>
      <c r="J110" s="74" t="s">
        <v>62</v>
      </c>
      <c r="K110" s="74" t="s">
        <v>69</v>
      </c>
      <c r="L110" s="74" t="s">
        <v>75</v>
      </c>
      <c r="N110" s="23"/>
    </row>
    <row r="111" spans="1:14" ht="9" customHeight="1">
      <c r="A111" s="158" t="s">
        <v>148</v>
      </c>
      <c r="B111" s="73"/>
      <c r="C111" s="74">
        <v>257</v>
      </c>
      <c r="D111" s="74">
        <v>177</v>
      </c>
      <c r="E111" s="74">
        <v>171</v>
      </c>
      <c r="F111" s="74">
        <v>155</v>
      </c>
      <c r="G111" s="74">
        <v>140</v>
      </c>
      <c r="H111" s="74">
        <v>109</v>
      </c>
      <c r="I111" s="74">
        <v>99</v>
      </c>
      <c r="J111" s="74">
        <v>53</v>
      </c>
      <c r="K111" s="74">
        <v>51</v>
      </c>
      <c r="L111" s="74">
        <v>45</v>
      </c>
      <c r="N111" s="23">
        <v>1257</v>
      </c>
    </row>
    <row r="112" spans="1:14" ht="9" customHeight="1">
      <c r="A112" s="158" t="s">
        <v>149</v>
      </c>
      <c r="B112" s="73"/>
      <c r="C112" s="74" t="s">
        <v>60</v>
      </c>
      <c r="D112" s="74" t="s">
        <v>81</v>
      </c>
      <c r="E112" s="74" t="s">
        <v>73</v>
      </c>
      <c r="F112" s="74" t="s">
        <v>61</v>
      </c>
      <c r="G112" s="74" t="s">
        <v>69</v>
      </c>
      <c r="H112" s="74" t="s">
        <v>67</v>
      </c>
      <c r="I112" s="74" t="s">
        <v>66</v>
      </c>
      <c r="J112" s="74" t="s">
        <v>64</v>
      </c>
      <c r="K112" s="74" t="s">
        <v>62</v>
      </c>
      <c r="L112" s="74" t="s">
        <v>93</v>
      </c>
      <c r="N112" s="23"/>
    </row>
    <row r="113" spans="1:14" ht="9" customHeight="1">
      <c r="A113" s="158" t="s">
        <v>149</v>
      </c>
      <c r="B113" s="73"/>
      <c r="C113" s="74">
        <v>402</v>
      </c>
      <c r="D113" s="74">
        <v>371</v>
      </c>
      <c r="E113" s="74">
        <v>240</v>
      </c>
      <c r="F113" s="74">
        <v>235</v>
      </c>
      <c r="G113" s="74">
        <v>156</v>
      </c>
      <c r="H113" s="74">
        <v>115</v>
      </c>
      <c r="I113" s="74">
        <v>100</v>
      </c>
      <c r="J113" s="74">
        <v>82</v>
      </c>
      <c r="K113" s="74">
        <v>65</v>
      </c>
      <c r="L113" s="74">
        <v>53</v>
      </c>
      <c r="N113" s="23">
        <v>1819</v>
      </c>
    </row>
    <row r="114" spans="1:14" ht="9" customHeight="1">
      <c r="A114" s="158" t="s">
        <v>150</v>
      </c>
      <c r="B114" s="73"/>
      <c r="C114" s="74" t="s">
        <v>60</v>
      </c>
      <c r="D114" s="74" t="s">
        <v>73</v>
      </c>
      <c r="E114" s="74" t="s">
        <v>61</v>
      </c>
      <c r="F114" s="74" t="s">
        <v>64</v>
      </c>
      <c r="G114" s="74" t="s">
        <v>75</v>
      </c>
      <c r="H114" s="74" t="s">
        <v>67</v>
      </c>
      <c r="I114" s="74" t="s">
        <v>62</v>
      </c>
      <c r="J114" s="74" t="s">
        <v>66</v>
      </c>
      <c r="K114" s="74" t="s">
        <v>69</v>
      </c>
      <c r="L114" s="74" t="s">
        <v>63</v>
      </c>
      <c r="N114" s="23"/>
    </row>
    <row r="115" spans="1:14" ht="9" customHeight="1">
      <c r="A115" s="158" t="s">
        <v>150</v>
      </c>
      <c r="B115" s="73"/>
      <c r="C115" s="74">
        <v>761</v>
      </c>
      <c r="D115" s="74">
        <v>616</v>
      </c>
      <c r="E115" s="74">
        <v>566</v>
      </c>
      <c r="F115" s="74">
        <v>161</v>
      </c>
      <c r="G115" s="74">
        <v>149</v>
      </c>
      <c r="H115" s="74">
        <v>131</v>
      </c>
      <c r="I115" s="74">
        <v>127</v>
      </c>
      <c r="J115" s="74">
        <v>123</v>
      </c>
      <c r="K115" s="74">
        <v>113</v>
      </c>
      <c r="L115" s="74">
        <v>108</v>
      </c>
      <c r="N115" s="23">
        <v>2855</v>
      </c>
    </row>
    <row r="116" spans="1:14" ht="9" customHeight="1">
      <c r="A116" s="158" t="s">
        <v>151</v>
      </c>
      <c r="B116" s="73"/>
      <c r="C116" s="74" t="s">
        <v>60</v>
      </c>
      <c r="D116" s="74" t="s">
        <v>73</v>
      </c>
      <c r="E116" s="74" t="s">
        <v>61</v>
      </c>
      <c r="F116" s="74" t="s">
        <v>81</v>
      </c>
      <c r="G116" s="74" t="s">
        <v>62</v>
      </c>
      <c r="H116" s="74" t="s">
        <v>66</v>
      </c>
      <c r="I116" s="74" t="s">
        <v>69</v>
      </c>
      <c r="J116" s="74" t="s">
        <v>67</v>
      </c>
      <c r="K116" s="74" t="s">
        <v>75</v>
      </c>
      <c r="L116" s="74" t="s">
        <v>63</v>
      </c>
      <c r="N116" s="23"/>
    </row>
    <row r="117" spans="1:14" ht="9" customHeight="1">
      <c r="A117" s="158" t="s">
        <v>151</v>
      </c>
      <c r="B117" s="73"/>
      <c r="C117" s="74">
        <v>421</v>
      </c>
      <c r="D117" s="74">
        <v>330</v>
      </c>
      <c r="E117" s="74">
        <v>252</v>
      </c>
      <c r="F117" s="74">
        <v>195</v>
      </c>
      <c r="G117" s="74">
        <v>87</v>
      </c>
      <c r="H117" s="74">
        <v>55</v>
      </c>
      <c r="I117" s="74">
        <v>41</v>
      </c>
      <c r="J117" s="74">
        <v>40</v>
      </c>
      <c r="K117" s="74">
        <v>38</v>
      </c>
      <c r="L117" s="74">
        <v>35</v>
      </c>
      <c r="N117" s="23">
        <v>1494</v>
      </c>
    </row>
    <row r="118" spans="1:14" ht="9" customHeight="1">
      <c r="A118" s="158" t="s">
        <v>152</v>
      </c>
      <c r="B118" s="73"/>
      <c r="C118" s="74" t="s">
        <v>81</v>
      </c>
      <c r="D118" s="74" t="s">
        <v>60</v>
      </c>
      <c r="E118" s="74" t="s">
        <v>61</v>
      </c>
      <c r="F118" s="74" t="s">
        <v>69</v>
      </c>
      <c r="G118" s="74" t="s">
        <v>73</v>
      </c>
      <c r="H118" s="74" t="s">
        <v>225</v>
      </c>
      <c r="I118" s="74" t="s">
        <v>66</v>
      </c>
      <c r="J118" s="74" t="s">
        <v>67</v>
      </c>
      <c r="K118" s="74" t="s">
        <v>64</v>
      </c>
      <c r="L118" s="74" t="s">
        <v>62</v>
      </c>
      <c r="N118" s="23"/>
    </row>
    <row r="119" spans="1:14" ht="9" customHeight="1">
      <c r="A119" s="158" t="s">
        <v>152</v>
      </c>
      <c r="B119" s="73"/>
      <c r="C119" s="74">
        <v>782</v>
      </c>
      <c r="D119" s="74">
        <v>654</v>
      </c>
      <c r="E119" s="74">
        <v>606</v>
      </c>
      <c r="F119" s="74">
        <v>274</v>
      </c>
      <c r="G119" s="74">
        <v>262</v>
      </c>
      <c r="H119" s="74">
        <v>169</v>
      </c>
      <c r="I119" s="74">
        <v>148</v>
      </c>
      <c r="J119" s="74">
        <v>105</v>
      </c>
      <c r="K119" s="74">
        <v>98</v>
      </c>
      <c r="L119" s="74">
        <v>93</v>
      </c>
      <c r="N119" s="23">
        <v>3191</v>
      </c>
    </row>
    <row r="120" spans="1:14" ht="9" customHeight="1">
      <c r="A120" s="158" t="s">
        <v>153</v>
      </c>
      <c r="B120" s="73"/>
      <c r="C120" s="74" t="s">
        <v>61</v>
      </c>
      <c r="D120" s="74" t="s">
        <v>73</v>
      </c>
      <c r="E120" s="74" t="s">
        <v>60</v>
      </c>
      <c r="F120" s="74" t="s">
        <v>69</v>
      </c>
      <c r="G120" s="74" t="s">
        <v>66</v>
      </c>
      <c r="H120" s="74" t="s">
        <v>67</v>
      </c>
      <c r="I120" s="74" t="s">
        <v>62</v>
      </c>
      <c r="J120" s="74" t="s">
        <v>76</v>
      </c>
      <c r="K120" s="74" t="s">
        <v>109</v>
      </c>
      <c r="L120" s="74" t="s">
        <v>75</v>
      </c>
      <c r="N120" s="23"/>
    </row>
    <row r="121" spans="1:14" ht="9" customHeight="1">
      <c r="A121" s="158" t="s">
        <v>153</v>
      </c>
      <c r="B121" s="73"/>
      <c r="C121" s="74">
        <v>970</v>
      </c>
      <c r="D121" s="74">
        <v>438</v>
      </c>
      <c r="E121" s="74">
        <v>308</v>
      </c>
      <c r="F121" s="74">
        <v>162</v>
      </c>
      <c r="G121" s="74">
        <v>125</v>
      </c>
      <c r="H121" s="74">
        <v>114</v>
      </c>
      <c r="I121" s="74">
        <v>73</v>
      </c>
      <c r="J121" s="74">
        <v>59</v>
      </c>
      <c r="K121" s="74">
        <v>55</v>
      </c>
      <c r="L121" s="74">
        <v>49</v>
      </c>
      <c r="N121" s="23">
        <v>2353</v>
      </c>
    </row>
    <row r="122" spans="1:14" ht="9" customHeight="1">
      <c r="A122" s="158" t="s">
        <v>154</v>
      </c>
      <c r="B122" s="73"/>
      <c r="C122" s="74" t="s">
        <v>69</v>
      </c>
      <c r="D122" s="74" t="s">
        <v>61</v>
      </c>
      <c r="E122" s="74" t="s">
        <v>73</v>
      </c>
      <c r="F122" s="74" t="s">
        <v>60</v>
      </c>
      <c r="G122" s="74" t="s">
        <v>76</v>
      </c>
      <c r="H122" s="74" t="s">
        <v>93</v>
      </c>
      <c r="I122" s="74" t="s">
        <v>67</v>
      </c>
      <c r="J122" s="74" t="s">
        <v>66</v>
      </c>
      <c r="K122" s="74" t="s">
        <v>62</v>
      </c>
      <c r="L122" s="74" t="s">
        <v>225</v>
      </c>
      <c r="N122" s="23"/>
    </row>
    <row r="123" spans="1:14" ht="9" customHeight="1">
      <c r="A123" s="158" t="s">
        <v>221</v>
      </c>
      <c r="B123" s="73"/>
      <c r="C123" s="74">
        <v>4673</v>
      </c>
      <c r="D123" s="74">
        <v>623</v>
      </c>
      <c r="E123" s="74">
        <v>343</v>
      </c>
      <c r="F123" s="74">
        <v>279</v>
      </c>
      <c r="G123" s="74">
        <v>228</v>
      </c>
      <c r="H123" s="74">
        <v>199</v>
      </c>
      <c r="I123" s="74">
        <v>111</v>
      </c>
      <c r="J123" s="74">
        <v>83</v>
      </c>
      <c r="K123" s="74">
        <v>54</v>
      </c>
      <c r="L123" s="74">
        <v>47</v>
      </c>
      <c r="N123" s="23">
        <v>6640</v>
      </c>
    </row>
    <row r="124" spans="1:14" ht="9" customHeight="1">
      <c r="A124" s="158" t="s">
        <v>155</v>
      </c>
      <c r="B124" s="73"/>
      <c r="C124" s="74" t="s">
        <v>61</v>
      </c>
      <c r="D124" s="74" t="s">
        <v>265</v>
      </c>
      <c r="E124" s="74" t="s">
        <v>73</v>
      </c>
      <c r="F124" s="74" t="s">
        <v>67</v>
      </c>
      <c r="G124" s="74" t="s">
        <v>60</v>
      </c>
      <c r="H124" s="74" t="s">
        <v>64</v>
      </c>
      <c r="I124" s="74" t="s">
        <v>66</v>
      </c>
      <c r="J124" s="74" t="s">
        <v>69</v>
      </c>
      <c r="K124" s="74" t="s">
        <v>75</v>
      </c>
      <c r="L124" s="74" t="s">
        <v>109</v>
      </c>
      <c r="N124" s="23"/>
    </row>
    <row r="125" spans="1:14" ht="9" customHeight="1">
      <c r="A125" s="158" t="s">
        <v>155</v>
      </c>
      <c r="B125" s="73"/>
      <c r="C125" s="74">
        <v>439</v>
      </c>
      <c r="D125" s="74">
        <v>239</v>
      </c>
      <c r="E125" s="74">
        <v>231</v>
      </c>
      <c r="F125" s="74">
        <v>103</v>
      </c>
      <c r="G125" s="74">
        <v>101</v>
      </c>
      <c r="H125" s="74">
        <v>101</v>
      </c>
      <c r="I125" s="74">
        <v>93</v>
      </c>
      <c r="J125" s="74">
        <v>54</v>
      </c>
      <c r="K125" s="74">
        <v>48</v>
      </c>
      <c r="L125" s="74">
        <v>44</v>
      </c>
      <c r="N125" s="23">
        <v>1453</v>
      </c>
    </row>
    <row r="126" spans="1:14" ht="9" customHeight="1">
      <c r="A126" s="64" t="s">
        <v>156</v>
      </c>
      <c r="B126" s="73"/>
      <c r="C126" s="65">
        <v>13107</v>
      </c>
      <c r="D126" s="65">
        <v>5967</v>
      </c>
      <c r="E126" s="65">
        <v>4634</v>
      </c>
      <c r="F126" s="65">
        <v>2763</v>
      </c>
      <c r="G126" s="65">
        <v>1715</v>
      </c>
      <c r="H126" s="65">
        <v>1442</v>
      </c>
      <c r="I126" s="65">
        <v>1196</v>
      </c>
      <c r="J126" s="65">
        <v>954</v>
      </c>
      <c r="K126" s="65">
        <v>853</v>
      </c>
      <c r="L126" s="65">
        <v>798</v>
      </c>
      <c r="M126" s="65">
        <v>0</v>
      </c>
      <c r="N126" s="65">
        <v>33429</v>
      </c>
    </row>
    <row r="127" spans="1:14" ht="9" customHeight="1">
      <c r="A127" s="158" t="s">
        <v>157</v>
      </c>
      <c r="B127" s="73"/>
      <c r="C127" s="74" t="s">
        <v>60</v>
      </c>
      <c r="D127" s="74" t="s">
        <v>61</v>
      </c>
      <c r="E127" s="74" t="s">
        <v>73</v>
      </c>
      <c r="F127" s="74" t="s">
        <v>66</v>
      </c>
      <c r="G127" s="74" t="s">
        <v>62</v>
      </c>
      <c r="H127" s="74" t="s">
        <v>69</v>
      </c>
      <c r="I127" s="74" t="s">
        <v>67</v>
      </c>
      <c r="J127" s="74" t="s">
        <v>220</v>
      </c>
      <c r="K127" s="74" t="s">
        <v>64</v>
      </c>
      <c r="L127" s="74" t="s">
        <v>75</v>
      </c>
      <c r="N127" s="23"/>
    </row>
    <row r="128" spans="1:14" ht="9" customHeight="1">
      <c r="A128" s="158" t="s">
        <v>157</v>
      </c>
      <c r="B128" s="73"/>
      <c r="C128" s="74">
        <v>851</v>
      </c>
      <c r="D128" s="74">
        <v>781</v>
      </c>
      <c r="E128" s="74">
        <v>776</v>
      </c>
      <c r="F128" s="74">
        <v>532</v>
      </c>
      <c r="G128" s="74">
        <v>429</v>
      </c>
      <c r="H128" s="74">
        <v>272</v>
      </c>
      <c r="I128" s="74">
        <v>249</v>
      </c>
      <c r="J128" s="74">
        <v>132</v>
      </c>
      <c r="K128" s="74">
        <v>129</v>
      </c>
      <c r="L128" s="74">
        <v>126</v>
      </c>
      <c r="N128" s="23">
        <v>4277</v>
      </c>
    </row>
    <row r="129" spans="1:14" ht="9" customHeight="1">
      <c r="A129" s="158" t="s">
        <v>159</v>
      </c>
      <c r="B129" s="73"/>
      <c r="C129" s="74" t="s">
        <v>73</v>
      </c>
      <c r="D129" s="74" t="s">
        <v>61</v>
      </c>
      <c r="E129" s="74" t="s">
        <v>60</v>
      </c>
      <c r="F129" s="74" t="s">
        <v>69</v>
      </c>
      <c r="G129" s="74" t="s">
        <v>66</v>
      </c>
      <c r="H129" s="74" t="s">
        <v>67</v>
      </c>
      <c r="I129" s="74" t="s">
        <v>220</v>
      </c>
      <c r="J129" s="74" t="s">
        <v>62</v>
      </c>
      <c r="K129" s="74" t="s">
        <v>224</v>
      </c>
      <c r="L129" s="74" t="s">
        <v>93</v>
      </c>
      <c r="N129" s="23"/>
    </row>
    <row r="130" spans="1:14" ht="9" customHeight="1">
      <c r="A130" s="158" t="s">
        <v>159</v>
      </c>
      <c r="B130" s="73"/>
      <c r="C130" s="74">
        <v>236</v>
      </c>
      <c r="D130" s="74">
        <v>156</v>
      </c>
      <c r="E130" s="74">
        <v>108</v>
      </c>
      <c r="F130" s="74">
        <v>60</v>
      </c>
      <c r="G130" s="74">
        <v>52</v>
      </c>
      <c r="H130" s="74">
        <v>40</v>
      </c>
      <c r="I130" s="74">
        <v>39</v>
      </c>
      <c r="J130" s="74">
        <v>37</v>
      </c>
      <c r="K130" s="74">
        <v>34</v>
      </c>
      <c r="L130" s="74">
        <v>32</v>
      </c>
      <c r="N130" s="23">
        <v>794</v>
      </c>
    </row>
    <row r="131" spans="1:14" ht="9" customHeight="1">
      <c r="A131" s="64" t="s">
        <v>160</v>
      </c>
      <c r="B131" s="73"/>
      <c r="C131" s="65">
        <v>1087</v>
      </c>
      <c r="D131" s="65">
        <v>937</v>
      </c>
      <c r="E131" s="65">
        <v>884</v>
      </c>
      <c r="F131" s="65">
        <v>592</v>
      </c>
      <c r="G131" s="65">
        <v>481</v>
      </c>
      <c r="H131" s="65">
        <v>312</v>
      </c>
      <c r="I131" s="65">
        <v>288</v>
      </c>
      <c r="J131" s="65">
        <v>169</v>
      </c>
      <c r="K131" s="65">
        <v>163</v>
      </c>
      <c r="L131" s="65">
        <v>158</v>
      </c>
      <c r="M131" s="65">
        <v>0</v>
      </c>
      <c r="N131" s="65">
        <v>5071</v>
      </c>
    </row>
    <row r="132" spans="1:14" ht="9" customHeight="1">
      <c r="A132" s="158" t="s">
        <v>161</v>
      </c>
      <c r="B132" s="73"/>
      <c r="C132" s="74" t="s">
        <v>73</v>
      </c>
      <c r="D132" s="74" t="s">
        <v>225</v>
      </c>
      <c r="E132" s="74" t="s">
        <v>69</v>
      </c>
      <c r="F132" s="74" t="s">
        <v>61</v>
      </c>
      <c r="G132" s="74" t="s">
        <v>60</v>
      </c>
      <c r="H132" s="74" t="s">
        <v>66</v>
      </c>
      <c r="I132" s="74" t="s">
        <v>64</v>
      </c>
      <c r="J132" s="74" t="s">
        <v>67</v>
      </c>
      <c r="K132" s="74" t="s">
        <v>63</v>
      </c>
      <c r="L132" s="74" t="s">
        <v>220</v>
      </c>
      <c r="N132" s="23"/>
    </row>
    <row r="133" spans="1:14" ht="9" customHeight="1">
      <c r="A133" s="158" t="s">
        <v>161</v>
      </c>
      <c r="B133" s="73"/>
      <c r="C133" s="74">
        <v>449</v>
      </c>
      <c r="D133" s="74">
        <v>354</v>
      </c>
      <c r="E133" s="74">
        <v>324</v>
      </c>
      <c r="F133" s="74">
        <v>284</v>
      </c>
      <c r="G133" s="74">
        <v>230</v>
      </c>
      <c r="H133" s="74">
        <v>216</v>
      </c>
      <c r="I133" s="74">
        <v>188</v>
      </c>
      <c r="J133" s="74">
        <v>143</v>
      </c>
      <c r="K133" s="74">
        <v>133</v>
      </c>
      <c r="L133" s="74">
        <v>112</v>
      </c>
      <c r="N133" s="23">
        <v>2433</v>
      </c>
    </row>
    <row r="134" spans="1:14" ht="9" customHeight="1">
      <c r="A134" s="158" t="s">
        <v>162</v>
      </c>
      <c r="B134" s="73"/>
      <c r="C134" s="74" t="s">
        <v>61</v>
      </c>
      <c r="D134" s="74" t="s">
        <v>69</v>
      </c>
      <c r="E134" s="74" t="s">
        <v>67</v>
      </c>
      <c r="F134" s="74" t="s">
        <v>73</v>
      </c>
      <c r="G134" s="74" t="s">
        <v>60</v>
      </c>
      <c r="H134" s="74" t="s">
        <v>66</v>
      </c>
      <c r="I134" s="74" t="s">
        <v>123</v>
      </c>
      <c r="J134" s="74" t="s">
        <v>63</v>
      </c>
      <c r="K134" s="74" t="s">
        <v>72</v>
      </c>
      <c r="L134" s="74" t="s">
        <v>84</v>
      </c>
      <c r="N134" s="23"/>
    </row>
    <row r="135" spans="1:14" ht="9" customHeight="1">
      <c r="A135" s="158" t="s">
        <v>162</v>
      </c>
      <c r="B135" s="73"/>
      <c r="C135" s="74">
        <v>199</v>
      </c>
      <c r="D135" s="74">
        <v>181</v>
      </c>
      <c r="E135" s="74">
        <v>143</v>
      </c>
      <c r="F135" s="74">
        <v>115</v>
      </c>
      <c r="G135" s="74">
        <v>109</v>
      </c>
      <c r="H135" s="74">
        <v>105</v>
      </c>
      <c r="I135" s="74">
        <v>90</v>
      </c>
      <c r="J135" s="74">
        <v>63</v>
      </c>
      <c r="K135" s="74">
        <v>61</v>
      </c>
      <c r="L135" s="74">
        <v>60</v>
      </c>
      <c r="N135" s="23">
        <v>1126</v>
      </c>
    </row>
    <row r="136" spans="1:14" ht="9" customHeight="1">
      <c r="A136" s="158" t="s">
        <v>269</v>
      </c>
      <c r="B136" s="73"/>
      <c r="C136" s="74" t="s">
        <v>69</v>
      </c>
      <c r="D136" s="74" t="s">
        <v>61</v>
      </c>
      <c r="E136" s="74" t="s">
        <v>60</v>
      </c>
      <c r="F136" s="74" t="s">
        <v>73</v>
      </c>
      <c r="G136" s="74" t="s">
        <v>63</v>
      </c>
      <c r="H136" s="74" t="s">
        <v>109</v>
      </c>
      <c r="I136" s="74" t="s">
        <v>220</v>
      </c>
      <c r="J136" s="74" t="s">
        <v>67</v>
      </c>
      <c r="K136" s="74" t="s">
        <v>93</v>
      </c>
      <c r="L136" s="74" t="s">
        <v>66</v>
      </c>
      <c r="N136" s="23"/>
    </row>
    <row r="137" spans="1:14" ht="9" customHeight="1">
      <c r="A137" s="158" t="s">
        <v>162</v>
      </c>
      <c r="B137" s="73"/>
      <c r="C137" s="74">
        <v>417</v>
      </c>
      <c r="D137" s="74">
        <v>239</v>
      </c>
      <c r="E137" s="74">
        <v>218</v>
      </c>
      <c r="F137" s="74">
        <v>168</v>
      </c>
      <c r="G137" s="74">
        <v>73</v>
      </c>
      <c r="H137" s="74">
        <v>59</v>
      </c>
      <c r="I137" s="74">
        <v>45</v>
      </c>
      <c r="J137" s="74">
        <v>44</v>
      </c>
      <c r="K137" s="74">
        <v>35</v>
      </c>
      <c r="L137" s="74">
        <v>31</v>
      </c>
      <c r="N137" s="23">
        <v>1329</v>
      </c>
    </row>
    <row r="138" spans="1:14" ht="9" customHeight="1">
      <c r="A138" s="158" t="s">
        <v>163</v>
      </c>
      <c r="B138" s="73"/>
      <c r="C138" s="74" t="s">
        <v>69</v>
      </c>
      <c r="D138" s="74" t="s">
        <v>60</v>
      </c>
      <c r="E138" s="74" t="s">
        <v>220</v>
      </c>
      <c r="F138" s="74" t="s">
        <v>73</v>
      </c>
      <c r="G138" s="74" t="s">
        <v>61</v>
      </c>
      <c r="H138" s="74" t="s">
        <v>63</v>
      </c>
      <c r="I138" s="74" t="s">
        <v>93</v>
      </c>
      <c r="J138" s="74" t="s">
        <v>81</v>
      </c>
      <c r="K138" s="74" t="s">
        <v>67</v>
      </c>
      <c r="L138" s="74" t="s">
        <v>76</v>
      </c>
      <c r="N138" s="23"/>
    </row>
    <row r="139" spans="1:14" ht="9" customHeight="1">
      <c r="A139" s="158" t="s">
        <v>163</v>
      </c>
      <c r="B139" s="73"/>
      <c r="C139" s="74">
        <v>444</v>
      </c>
      <c r="D139" s="74">
        <v>369</v>
      </c>
      <c r="E139" s="74">
        <v>359</v>
      </c>
      <c r="F139" s="74">
        <v>289</v>
      </c>
      <c r="G139" s="74">
        <v>285</v>
      </c>
      <c r="H139" s="74">
        <v>215</v>
      </c>
      <c r="I139" s="74">
        <v>186</v>
      </c>
      <c r="J139" s="74">
        <v>186</v>
      </c>
      <c r="K139" s="74">
        <v>103</v>
      </c>
      <c r="L139" s="74">
        <v>93</v>
      </c>
      <c r="N139" s="23">
        <v>2529</v>
      </c>
    </row>
    <row r="140" spans="1:14" ht="9" customHeight="1">
      <c r="A140" s="158" t="s">
        <v>164</v>
      </c>
      <c r="B140" s="73"/>
      <c r="C140" s="74" t="s">
        <v>60</v>
      </c>
      <c r="D140" s="74" t="s">
        <v>66</v>
      </c>
      <c r="E140" s="74" t="s">
        <v>61</v>
      </c>
      <c r="F140" s="74" t="s">
        <v>73</v>
      </c>
      <c r="G140" s="74" t="s">
        <v>69</v>
      </c>
      <c r="H140" s="74" t="s">
        <v>67</v>
      </c>
      <c r="I140" s="74" t="s">
        <v>84</v>
      </c>
      <c r="J140" s="74" t="s">
        <v>64</v>
      </c>
      <c r="K140" s="74" t="s">
        <v>62</v>
      </c>
      <c r="L140" s="74" t="s">
        <v>81</v>
      </c>
      <c r="N140" s="23"/>
    </row>
    <row r="141" spans="1:14" ht="9" customHeight="1">
      <c r="A141" s="158" t="s">
        <v>165</v>
      </c>
      <c r="B141" s="73"/>
      <c r="C141" s="74">
        <v>511</v>
      </c>
      <c r="D141" s="74">
        <v>376</v>
      </c>
      <c r="E141" s="74">
        <v>350</v>
      </c>
      <c r="F141" s="74">
        <v>252</v>
      </c>
      <c r="G141" s="74">
        <v>157</v>
      </c>
      <c r="H141" s="74">
        <v>116</v>
      </c>
      <c r="I141" s="74">
        <v>113</v>
      </c>
      <c r="J141" s="74">
        <v>108</v>
      </c>
      <c r="K141" s="74">
        <v>104</v>
      </c>
      <c r="L141" s="74">
        <v>91</v>
      </c>
      <c r="N141" s="23">
        <v>2178</v>
      </c>
    </row>
    <row r="142" spans="1:14" ht="9" customHeight="1">
      <c r="A142" s="64" t="s">
        <v>166</v>
      </c>
      <c r="B142" s="73"/>
      <c r="C142" s="65">
        <v>2020</v>
      </c>
      <c r="D142" s="65">
        <v>1519</v>
      </c>
      <c r="E142" s="65">
        <v>1394</v>
      </c>
      <c r="F142" s="65">
        <v>1108</v>
      </c>
      <c r="G142" s="65">
        <v>854</v>
      </c>
      <c r="H142" s="65">
        <v>711</v>
      </c>
      <c r="I142" s="65">
        <v>622</v>
      </c>
      <c r="J142" s="65">
        <v>544</v>
      </c>
      <c r="K142" s="65">
        <v>436</v>
      </c>
      <c r="L142" s="65">
        <v>387</v>
      </c>
      <c r="M142" s="65">
        <v>0</v>
      </c>
      <c r="N142" s="65">
        <v>9595</v>
      </c>
    </row>
    <row r="143" spans="1:14" ht="9" customHeight="1">
      <c r="A143" s="158" t="s">
        <v>167</v>
      </c>
      <c r="B143" s="73"/>
      <c r="C143" s="74" t="s">
        <v>60</v>
      </c>
      <c r="D143" s="74" t="s">
        <v>62</v>
      </c>
      <c r="E143" s="74" t="s">
        <v>73</v>
      </c>
      <c r="F143" s="74" t="s">
        <v>116</v>
      </c>
      <c r="G143" s="74" t="s">
        <v>75</v>
      </c>
      <c r="H143" s="74" t="s">
        <v>66</v>
      </c>
      <c r="I143" s="74" t="s">
        <v>61</v>
      </c>
      <c r="J143" s="74" t="s">
        <v>123</v>
      </c>
      <c r="K143" s="74" t="s">
        <v>69</v>
      </c>
      <c r="L143" s="74" t="s">
        <v>111</v>
      </c>
      <c r="N143" s="23"/>
    </row>
    <row r="144" spans="1:14" ht="9" customHeight="1">
      <c r="A144" s="158" t="s">
        <v>221</v>
      </c>
      <c r="B144" s="73"/>
      <c r="C144" s="74">
        <v>536</v>
      </c>
      <c r="D144" s="74">
        <v>243</v>
      </c>
      <c r="E144" s="74">
        <v>225</v>
      </c>
      <c r="F144" s="74">
        <v>188</v>
      </c>
      <c r="G144" s="74">
        <v>148</v>
      </c>
      <c r="H144" s="74">
        <v>130</v>
      </c>
      <c r="I144" s="74">
        <v>128</v>
      </c>
      <c r="J144" s="74">
        <v>112</v>
      </c>
      <c r="K144" s="74">
        <v>92</v>
      </c>
      <c r="L144" s="74">
        <v>88</v>
      </c>
      <c r="N144" s="23">
        <v>1890</v>
      </c>
    </row>
    <row r="145" spans="1:14" ht="9" customHeight="1">
      <c r="A145" s="158" t="s">
        <v>168</v>
      </c>
      <c r="B145" s="73"/>
      <c r="C145" s="74" t="s">
        <v>73</v>
      </c>
      <c r="D145" s="74" t="s">
        <v>60</v>
      </c>
      <c r="E145" s="74" t="s">
        <v>64</v>
      </c>
      <c r="F145" s="74" t="s">
        <v>67</v>
      </c>
      <c r="G145" s="74" t="s">
        <v>69</v>
      </c>
      <c r="H145" s="74" t="s">
        <v>66</v>
      </c>
      <c r="I145" s="74" t="s">
        <v>68</v>
      </c>
      <c r="J145" s="74" t="s">
        <v>75</v>
      </c>
      <c r="K145" s="74" t="s">
        <v>62</v>
      </c>
      <c r="L145" s="74" t="s">
        <v>123</v>
      </c>
      <c r="N145" s="23"/>
    </row>
    <row r="146" spans="1:14" ht="9" customHeight="1">
      <c r="A146" s="158" t="s">
        <v>221</v>
      </c>
      <c r="B146" s="73"/>
      <c r="C146" s="74">
        <v>380</v>
      </c>
      <c r="D146" s="74">
        <v>265</v>
      </c>
      <c r="E146" s="74">
        <v>187</v>
      </c>
      <c r="F146" s="74">
        <v>184</v>
      </c>
      <c r="G146" s="74">
        <v>129</v>
      </c>
      <c r="H146" s="74">
        <v>118</v>
      </c>
      <c r="I146" s="74">
        <v>90</v>
      </c>
      <c r="J146" s="74">
        <v>87</v>
      </c>
      <c r="K146" s="74">
        <v>86</v>
      </c>
      <c r="L146" s="74">
        <v>70</v>
      </c>
      <c r="N146" s="23">
        <v>1596</v>
      </c>
    </row>
    <row r="147" spans="1:14" ht="9" customHeight="1">
      <c r="A147" s="158" t="s">
        <v>169</v>
      </c>
      <c r="B147" s="73"/>
      <c r="C147" s="74" t="s">
        <v>73</v>
      </c>
      <c r="D147" s="74" t="s">
        <v>220</v>
      </c>
      <c r="E147" s="74" t="s">
        <v>61</v>
      </c>
      <c r="F147" s="74" t="s">
        <v>60</v>
      </c>
      <c r="G147" s="74" t="s">
        <v>227</v>
      </c>
      <c r="H147" s="74" t="s">
        <v>109</v>
      </c>
      <c r="I147" s="74" t="s">
        <v>67</v>
      </c>
      <c r="J147" s="74" t="s">
        <v>222</v>
      </c>
      <c r="K147" s="74" t="s">
        <v>62</v>
      </c>
      <c r="L147" s="74" t="s">
        <v>66</v>
      </c>
      <c r="N147" s="23"/>
    </row>
    <row r="148" spans="1:14" ht="9" customHeight="1">
      <c r="A148" s="158" t="s">
        <v>221</v>
      </c>
      <c r="B148" s="73"/>
      <c r="C148" s="74">
        <v>184</v>
      </c>
      <c r="D148" s="74">
        <v>67</v>
      </c>
      <c r="E148" s="74">
        <v>63</v>
      </c>
      <c r="F148" s="74">
        <v>61</v>
      </c>
      <c r="G148" s="74">
        <v>22</v>
      </c>
      <c r="H148" s="74">
        <v>21</v>
      </c>
      <c r="I148" s="74">
        <v>20</v>
      </c>
      <c r="J148" s="74">
        <v>19</v>
      </c>
      <c r="K148" s="74">
        <v>18</v>
      </c>
      <c r="L148" s="74">
        <v>18</v>
      </c>
      <c r="N148" s="23">
        <v>493</v>
      </c>
    </row>
    <row r="149" spans="1:14" ht="9" customHeight="1">
      <c r="A149" s="158" t="s">
        <v>170</v>
      </c>
      <c r="B149" s="73"/>
      <c r="C149" s="74" t="s">
        <v>73</v>
      </c>
      <c r="D149" s="74" t="s">
        <v>225</v>
      </c>
      <c r="E149" s="74" t="s">
        <v>69</v>
      </c>
      <c r="F149" s="74" t="s">
        <v>91</v>
      </c>
      <c r="G149" s="74" t="s">
        <v>60</v>
      </c>
      <c r="H149" s="74" t="s">
        <v>76</v>
      </c>
      <c r="I149" s="74" t="s">
        <v>109</v>
      </c>
      <c r="J149" s="74" t="s">
        <v>61</v>
      </c>
      <c r="K149" s="74" t="s">
        <v>81</v>
      </c>
      <c r="L149" s="74" t="s">
        <v>64</v>
      </c>
      <c r="N149" s="23"/>
    </row>
    <row r="150" spans="1:14" ht="9" customHeight="1">
      <c r="A150" s="158" t="s">
        <v>221</v>
      </c>
      <c r="B150" s="73"/>
      <c r="C150" s="74">
        <v>5769</v>
      </c>
      <c r="D150" s="74">
        <v>5461</v>
      </c>
      <c r="E150" s="74">
        <v>3011</v>
      </c>
      <c r="F150" s="74">
        <v>2135</v>
      </c>
      <c r="G150" s="74">
        <v>2040</v>
      </c>
      <c r="H150" s="74">
        <v>1054</v>
      </c>
      <c r="I150" s="74">
        <v>1020</v>
      </c>
      <c r="J150" s="74">
        <v>752</v>
      </c>
      <c r="K150" s="74">
        <v>646</v>
      </c>
      <c r="L150" s="74">
        <v>616</v>
      </c>
      <c r="N150" s="23">
        <v>22504</v>
      </c>
    </row>
    <row r="151" spans="1:14" ht="9" customHeight="1">
      <c r="A151" s="158" t="s">
        <v>171</v>
      </c>
      <c r="B151" s="73"/>
      <c r="C151" s="74" t="s">
        <v>73</v>
      </c>
      <c r="D151" s="74" t="s">
        <v>60</v>
      </c>
      <c r="E151" s="74" t="s">
        <v>61</v>
      </c>
      <c r="F151" s="74" t="s">
        <v>81</v>
      </c>
      <c r="G151" s="74" t="s">
        <v>67</v>
      </c>
      <c r="H151" s="74" t="s">
        <v>69</v>
      </c>
      <c r="I151" s="74" t="s">
        <v>225</v>
      </c>
      <c r="J151" s="74" t="s">
        <v>109</v>
      </c>
      <c r="K151" s="74" t="s">
        <v>66</v>
      </c>
      <c r="L151" s="74" t="s">
        <v>76</v>
      </c>
      <c r="N151" s="23"/>
    </row>
    <row r="152" spans="1:14" ht="9" customHeight="1">
      <c r="A152" s="158" t="s">
        <v>171</v>
      </c>
      <c r="B152" s="73"/>
      <c r="C152" s="74">
        <v>538</v>
      </c>
      <c r="D152" s="74">
        <v>248</v>
      </c>
      <c r="E152" s="74">
        <v>95</v>
      </c>
      <c r="F152" s="74">
        <v>79</v>
      </c>
      <c r="G152" s="74">
        <v>68</v>
      </c>
      <c r="H152" s="74">
        <v>67</v>
      </c>
      <c r="I152" s="74">
        <v>51</v>
      </c>
      <c r="J152" s="74">
        <v>51</v>
      </c>
      <c r="K152" s="74">
        <v>40</v>
      </c>
      <c r="L152" s="74">
        <v>35</v>
      </c>
      <c r="N152" s="23">
        <v>1272</v>
      </c>
    </row>
    <row r="153" spans="1:15" ht="9" customHeight="1">
      <c r="A153" s="64" t="s">
        <v>172</v>
      </c>
      <c r="B153" s="73"/>
      <c r="C153" s="65">
        <v>7407</v>
      </c>
      <c r="D153" s="65">
        <v>6284</v>
      </c>
      <c r="E153" s="65">
        <v>3581</v>
      </c>
      <c r="F153" s="65">
        <v>2647</v>
      </c>
      <c r="G153" s="65">
        <v>2407</v>
      </c>
      <c r="H153" s="65">
        <v>1390</v>
      </c>
      <c r="I153" s="65">
        <v>1309</v>
      </c>
      <c r="J153" s="65">
        <v>1021</v>
      </c>
      <c r="K153" s="65">
        <v>882</v>
      </c>
      <c r="L153" s="65">
        <v>827</v>
      </c>
      <c r="M153" s="65">
        <v>0</v>
      </c>
      <c r="N153" s="65">
        <v>27755</v>
      </c>
      <c r="O153" s="65">
        <v>0</v>
      </c>
    </row>
    <row r="154" spans="1:14" ht="9" customHeight="1">
      <c r="A154" s="158" t="s">
        <v>173</v>
      </c>
      <c r="B154" s="73"/>
      <c r="C154" s="74" t="s">
        <v>66</v>
      </c>
      <c r="D154" s="74" t="s">
        <v>67</v>
      </c>
      <c r="E154" s="74" t="s">
        <v>73</v>
      </c>
      <c r="F154" s="74" t="s">
        <v>61</v>
      </c>
      <c r="G154" s="74" t="s">
        <v>60</v>
      </c>
      <c r="H154" s="74" t="s">
        <v>62</v>
      </c>
      <c r="I154" s="74" t="s">
        <v>63</v>
      </c>
      <c r="J154" s="74" t="s">
        <v>116</v>
      </c>
      <c r="K154" s="74" t="s">
        <v>84</v>
      </c>
      <c r="L154" s="74" t="s">
        <v>72</v>
      </c>
      <c r="N154" s="23"/>
    </row>
    <row r="155" spans="1:14" ht="9" customHeight="1">
      <c r="A155" s="158" t="s">
        <v>221</v>
      </c>
      <c r="B155" s="73"/>
      <c r="C155" s="74">
        <v>416</v>
      </c>
      <c r="D155" s="74">
        <v>386</v>
      </c>
      <c r="E155" s="74">
        <v>296</v>
      </c>
      <c r="F155" s="74">
        <v>242</v>
      </c>
      <c r="G155" s="74">
        <v>214</v>
      </c>
      <c r="H155" s="74">
        <v>133</v>
      </c>
      <c r="I155" s="74">
        <v>121</v>
      </c>
      <c r="J155" s="74">
        <v>119</v>
      </c>
      <c r="K155" s="74">
        <v>106</v>
      </c>
      <c r="L155" s="74">
        <v>98</v>
      </c>
      <c r="N155" s="23">
        <v>2131</v>
      </c>
    </row>
    <row r="156" spans="1:14" ht="9" customHeight="1">
      <c r="A156" s="158" t="s">
        <v>174</v>
      </c>
      <c r="B156" s="73"/>
      <c r="C156" s="74" t="s">
        <v>73</v>
      </c>
      <c r="D156" s="74" t="s">
        <v>60</v>
      </c>
      <c r="E156" s="74" t="s">
        <v>123</v>
      </c>
      <c r="F156" s="74" t="s">
        <v>61</v>
      </c>
      <c r="G156" s="74" t="s">
        <v>62</v>
      </c>
      <c r="H156" s="74" t="s">
        <v>72</v>
      </c>
      <c r="I156" s="74" t="s">
        <v>66</v>
      </c>
      <c r="J156" s="74" t="s">
        <v>220</v>
      </c>
      <c r="K156" s="74" t="s">
        <v>265</v>
      </c>
      <c r="L156" s="74" t="s">
        <v>67</v>
      </c>
      <c r="N156" s="23"/>
    </row>
    <row r="157" spans="1:14" ht="9" customHeight="1">
      <c r="A157" s="158" t="s">
        <v>221</v>
      </c>
      <c r="B157" s="73"/>
      <c r="C157" s="74">
        <v>245</v>
      </c>
      <c r="D157" s="74">
        <v>170</v>
      </c>
      <c r="E157" s="74">
        <v>156</v>
      </c>
      <c r="F157" s="74">
        <v>124</v>
      </c>
      <c r="G157" s="74">
        <v>102</v>
      </c>
      <c r="H157" s="74">
        <v>100</v>
      </c>
      <c r="I157" s="74">
        <v>89</v>
      </c>
      <c r="J157" s="74">
        <v>87</v>
      </c>
      <c r="K157" s="74">
        <v>72</v>
      </c>
      <c r="L157" s="74">
        <v>71</v>
      </c>
      <c r="N157" s="23">
        <v>1216</v>
      </c>
    </row>
    <row r="158" spans="1:14" ht="9" customHeight="1">
      <c r="A158" s="158" t="s">
        <v>175</v>
      </c>
      <c r="B158" s="73"/>
      <c r="C158" s="74" t="s">
        <v>81</v>
      </c>
      <c r="D158" s="74" t="s">
        <v>66</v>
      </c>
      <c r="E158" s="74" t="s">
        <v>69</v>
      </c>
      <c r="F158" s="74" t="s">
        <v>123</v>
      </c>
      <c r="G158" s="74" t="s">
        <v>73</v>
      </c>
      <c r="H158" s="74" t="s">
        <v>67</v>
      </c>
      <c r="I158" s="74" t="s">
        <v>84</v>
      </c>
      <c r="J158" s="74" t="s">
        <v>62</v>
      </c>
      <c r="K158" s="74" t="s">
        <v>61</v>
      </c>
      <c r="L158" s="74" t="s">
        <v>63</v>
      </c>
      <c r="N158" s="23"/>
    </row>
    <row r="159" spans="1:14" ht="9" customHeight="1">
      <c r="A159" s="158" t="s">
        <v>221</v>
      </c>
      <c r="B159" s="73"/>
      <c r="C159" s="74">
        <v>384</v>
      </c>
      <c r="D159" s="74">
        <v>272</v>
      </c>
      <c r="E159" s="74">
        <v>222</v>
      </c>
      <c r="F159" s="74">
        <v>213</v>
      </c>
      <c r="G159" s="74">
        <v>195</v>
      </c>
      <c r="H159" s="74">
        <v>188</v>
      </c>
      <c r="I159" s="74">
        <v>150</v>
      </c>
      <c r="J159" s="74">
        <v>145</v>
      </c>
      <c r="K159" s="74">
        <v>116</v>
      </c>
      <c r="L159" s="74">
        <v>74</v>
      </c>
      <c r="N159" s="23">
        <v>1959</v>
      </c>
    </row>
    <row r="160" spans="1:14" ht="9" customHeight="1">
      <c r="A160" s="158" t="s">
        <v>176</v>
      </c>
      <c r="B160" s="73"/>
      <c r="C160" s="74" t="s">
        <v>66</v>
      </c>
      <c r="D160" s="74" t="s">
        <v>69</v>
      </c>
      <c r="E160" s="74" t="s">
        <v>61</v>
      </c>
      <c r="F160" s="74" t="s">
        <v>123</v>
      </c>
      <c r="G160" s="74" t="s">
        <v>60</v>
      </c>
      <c r="H160" s="74" t="s">
        <v>73</v>
      </c>
      <c r="I160" s="74" t="s">
        <v>67</v>
      </c>
      <c r="J160" s="74" t="s">
        <v>84</v>
      </c>
      <c r="K160" s="74" t="s">
        <v>116</v>
      </c>
      <c r="L160" s="74" t="s">
        <v>81</v>
      </c>
      <c r="N160" s="23"/>
    </row>
    <row r="161" spans="1:14" ht="9" customHeight="1">
      <c r="A161" s="158" t="s">
        <v>221</v>
      </c>
      <c r="B161" s="73"/>
      <c r="C161" s="74">
        <v>718</v>
      </c>
      <c r="D161" s="74">
        <v>589</v>
      </c>
      <c r="E161" s="74">
        <v>367</v>
      </c>
      <c r="F161" s="74">
        <v>279</v>
      </c>
      <c r="G161" s="74">
        <v>266</v>
      </c>
      <c r="H161" s="74">
        <v>254</v>
      </c>
      <c r="I161" s="74">
        <v>181</v>
      </c>
      <c r="J161" s="74">
        <v>107</v>
      </c>
      <c r="K161" s="74">
        <v>73</v>
      </c>
      <c r="L161" s="74">
        <v>73</v>
      </c>
      <c r="N161" s="23">
        <v>2907</v>
      </c>
    </row>
    <row r="162" spans="1:14" ht="9" customHeight="1">
      <c r="A162" s="64" t="s">
        <v>177</v>
      </c>
      <c r="B162" s="73"/>
      <c r="C162" s="65">
        <v>1763</v>
      </c>
      <c r="D162" s="65">
        <v>1417</v>
      </c>
      <c r="E162" s="65">
        <v>1041</v>
      </c>
      <c r="F162" s="65">
        <v>858</v>
      </c>
      <c r="G162" s="65">
        <v>777</v>
      </c>
      <c r="H162" s="65">
        <v>675</v>
      </c>
      <c r="I162" s="65">
        <v>541</v>
      </c>
      <c r="J162" s="65">
        <v>458</v>
      </c>
      <c r="K162" s="65">
        <v>367</v>
      </c>
      <c r="L162" s="65">
        <v>316</v>
      </c>
      <c r="M162" s="65">
        <v>0</v>
      </c>
      <c r="N162" s="65">
        <v>8213</v>
      </c>
    </row>
    <row r="163" spans="1:14" ht="9" customHeight="1">
      <c r="A163" s="158" t="s">
        <v>178</v>
      </c>
      <c r="B163" s="73"/>
      <c r="C163" s="74" t="s">
        <v>67</v>
      </c>
      <c r="D163" s="74" t="s">
        <v>60</v>
      </c>
      <c r="E163" s="74" t="s">
        <v>66</v>
      </c>
      <c r="F163" s="74" t="s">
        <v>116</v>
      </c>
      <c r="G163" s="74" t="s">
        <v>123</v>
      </c>
      <c r="H163" s="74" t="s">
        <v>75</v>
      </c>
      <c r="I163" s="74" t="s">
        <v>84</v>
      </c>
      <c r="J163" s="74" t="s">
        <v>73</v>
      </c>
      <c r="K163" s="74" t="s">
        <v>62</v>
      </c>
      <c r="L163" s="74" t="s">
        <v>69</v>
      </c>
      <c r="N163" s="23"/>
    </row>
    <row r="164" spans="1:14" ht="9" customHeight="1">
      <c r="A164" s="158" t="s">
        <v>221</v>
      </c>
      <c r="B164" s="73"/>
      <c r="C164" s="74">
        <v>214</v>
      </c>
      <c r="D164" s="74">
        <v>192</v>
      </c>
      <c r="E164" s="74">
        <v>171</v>
      </c>
      <c r="F164" s="74">
        <v>94</v>
      </c>
      <c r="G164" s="74">
        <v>83</v>
      </c>
      <c r="H164" s="74">
        <v>76</v>
      </c>
      <c r="I164" s="74">
        <v>67</v>
      </c>
      <c r="J164" s="74">
        <v>57</v>
      </c>
      <c r="K164" s="74">
        <v>46</v>
      </c>
      <c r="L164" s="74">
        <v>37</v>
      </c>
      <c r="N164" s="23">
        <v>1037</v>
      </c>
    </row>
    <row r="165" spans="1:14" ht="9" customHeight="1">
      <c r="A165" s="158" t="s">
        <v>179</v>
      </c>
      <c r="B165" s="73"/>
      <c r="C165" s="74" t="s">
        <v>66</v>
      </c>
      <c r="D165" s="74" t="s">
        <v>60</v>
      </c>
      <c r="E165" s="74" t="s">
        <v>62</v>
      </c>
      <c r="F165" s="74" t="s">
        <v>67</v>
      </c>
      <c r="G165" s="74" t="s">
        <v>63</v>
      </c>
      <c r="H165" s="74" t="s">
        <v>111</v>
      </c>
      <c r="I165" s="74" t="s">
        <v>69</v>
      </c>
      <c r="J165" s="74" t="s">
        <v>75</v>
      </c>
      <c r="K165" s="74" t="s">
        <v>73</v>
      </c>
      <c r="L165" s="74" t="s">
        <v>84</v>
      </c>
      <c r="N165" s="23"/>
    </row>
    <row r="166" spans="1:14" ht="9" customHeight="1">
      <c r="A166" s="158" t="s">
        <v>221</v>
      </c>
      <c r="B166" s="73"/>
      <c r="C166" s="74">
        <v>138</v>
      </c>
      <c r="D166" s="74">
        <v>108</v>
      </c>
      <c r="E166" s="74">
        <v>34</v>
      </c>
      <c r="F166" s="74">
        <v>29</v>
      </c>
      <c r="G166" s="74">
        <v>26</v>
      </c>
      <c r="H166" s="74">
        <v>25</v>
      </c>
      <c r="I166" s="74">
        <v>22</v>
      </c>
      <c r="J166" s="74">
        <v>19</v>
      </c>
      <c r="K166" s="74">
        <v>18</v>
      </c>
      <c r="L166" s="74">
        <v>14</v>
      </c>
      <c r="N166" s="23">
        <v>433</v>
      </c>
    </row>
    <row r="167" spans="1:14" ht="9" customHeight="1">
      <c r="A167" s="64" t="s">
        <v>180</v>
      </c>
      <c r="B167" s="73"/>
      <c r="C167" s="65">
        <v>352</v>
      </c>
      <c r="D167" s="65">
        <v>300</v>
      </c>
      <c r="E167" s="65">
        <v>205</v>
      </c>
      <c r="F167" s="65">
        <v>123</v>
      </c>
      <c r="G167" s="65">
        <v>109</v>
      </c>
      <c r="H167" s="65">
        <v>101</v>
      </c>
      <c r="I167" s="65">
        <v>89</v>
      </c>
      <c r="J167" s="65">
        <v>76</v>
      </c>
      <c r="K167" s="65">
        <v>64</v>
      </c>
      <c r="L167" s="65">
        <v>51</v>
      </c>
      <c r="M167" s="65">
        <v>0</v>
      </c>
      <c r="N167" s="65">
        <v>1470</v>
      </c>
    </row>
    <row r="168" spans="1:14" ht="9" customHeight="1">
      <c r="A168" s="158" t="s">
        <v>181</v>
      </c>
      <c r="B168" s="73"/>
      <c r="C168" s="74" t="s">
        <v>66</v>
      </c>
      <c r="D168" s="74" t="s">
        <v>60</v>
      </c>
      <c r="E168" s="74" t="s">
        <v>67</v>
      </c>
      <c r="F168" s="74" t="s">
        <v>75</v>
      </c>
      <c r="G168" s="74" t="s">
        <v>111</v>
      </c>
      <c r="H168" s="74" t="s">
        <v>123</v>
      </c>
      <c r="I168" s="74" t="s">
        <v>69</v>
      </c>
      <c r="J168" s="74" t="s">
        <v>62</v>
      </c>
      <c r="K168" s="74" t="s">
        <v>84</v>
      </c>
      <c r="L168" s="74" t="s">
        <v>116</v>
      </c>
      <c r="N168" s="23"/>
    </row>
    <row r="169" spans="1:14" ht="9" customHeight="1">
      <c r="A169" s="158" t="s">
        <v>221</v>
      </c>
      <c r="B169" s="73"/>
      <c r="C169" s="74">
        <v>792</v>
      </c>
      <c r="D169" s="74">
        <v>284</v>
      </c>
      <c r="E169" s="74">
        <v>246</v>
      </c>
      <c r="F169" s="74">
        <v>184</v>
      </c>
      <c r="G169" s="74">
        <v>118</v>
      </c>
      <c r="H169" s="74">
        <v>108</v>
      </c>
      <c r="I169" s="74">
        <v>76</v>
      </c>
      <c r="J169" s="74">
        <v>74</v>
      </c>
      <c r="K169" s="74">
        <v>66</v>
      </c>
      <c r="L169" s="74">
        <v>46</v>
      </c>
      <c r="N169" s="23">
        <v>1994</v>
      </c>
    </row>
    <row r="170" spans="1:14" ht="9" customHeight="1">
      <c r="A170" s="158" t="s">
        <v>182</v>
      </c>
      <c r="B170" s="73"/>
      <c r="C170" s="74" t="s">
        <v>66</v>
      </c>
      <c r="D170" s="74" t="s">
        <v>67</v>
      </c>
      <c r="E170" s="74" t="s">
        <v>75</v>
      </c>
      <c r="F170" s="74" t="s">
        <v>60</v>
      </c>
      <c r="G170" s="74" t="s">
        <v>123</v>
      </c>
      <c r="H170" s="74" t="s">
        <v>111</v>
      </c>
      <c r="I170" s="74" t="s">
        <v>69</v>
      </c>
      <c r="J170" s="74" t="s">
        <v>72</v>
      </c>
      <c r="K170" s="74" t="s">
        <v>116</v>
      </c>
      <c r="L170" s="74" t="s">
        <v>73</v>
      </c>
      <c r="N170" s="23"/>
    </row>
    <row r="171" spans="1:14" ht="9" customHeight="1">
      <c r="A171" s="158" t="s">
        <v>221</v>
      </c>
      <c r="B171" s="73"/>
      <c r="C171" s="74">
        <v>390</v>
      </c>
      <c r="D171" s="74">
        <v>137</v>
      </c>
      <c r="E171" s="74">
        <v>120</v>
      </c>
      <c r="F171" s="74">
        <v>112</v>
      </c>
      <c r="G171" s="74">
        <v>98</v>
      </c>
      <c r="H171" s="74">
        <v>53</v>
      </c>
      <c r="I171" s="74">
        <v>36</v>
      </c>
      <c r="J171" s="74">
        <v>32</v>
      </c>
      <c r="K171" s="74">
        <v>30</v>
      </c>
      <c r="L171" s="74">
        <v>30</v>
      </c>
      <c r="N171" s="23">
        <v>1038</v>
      </c>
    </row>
    <row r="172" spans="1:14" ht="9" customHeight="1">
      <c r="A172" s="158" t="s">
        <v>183</v>
      </c>
      <c r="B172" s="73"/>
      <c r="C172" s="74" t="s">
        <v>60</v>
      </c>
      <c r="D172" s="74" t="s">
        <v>76</v>
      </c>
      <c r="E172" s="74" t="s">
        <v>81</v>
      </c>
      <c r="F172" s="74" t="s">
        <v>66</v>
      </c>
      <c r="G172" s="74" t="s">
        <v>231</v>
      </c>
      <c r="H172" s="74" t="s">
        <v>67</v>
      </c>
      <c r="I172" s="74" t="s">
        <v>69</v>
      </c>
      <c r="J172" s="74" t="s">
        <v>64</v>
      </c>
      <c r="K172" s="74" t="s">
        <v>75</v>
      </c>
      <c r="L172" s="74" t="s">
        <v>222</v>
      </c>
      <c r="N172" s="23"/>
    </row>
    <row r="173" spans="1:14" ht="9" customHeight="1">
      <c r="A173" s="158" t="s">
        <v>221</v>
      </c>
      <c r="B173" s="73"/>
      <c r="C173" s="74">
        <v>1224</v>
      </c>
      <c r="D173" s="74">
        <v>783</v>
      </c>
      <c r="E173" s="74">
        <v>665</v>
      </c>
      <c r="F173" s="74">
        <v>647</v>
      </c>
      <c r="G173" s="74">
        <v>396</v>
      </c>
      <c r="H173" s="74">
        <v>287</v>
      </c>
      <c r="I173" s="74">
        <v>204</v>
      </c>
      <c r="J173" s="74">
        <v>203</v>
      </c>
      <c r="K173" s="74">
        <v>192</v>
      </c>
      <c r="L173" s="74">
        <v>131</v>
      </c>
      <c r="N173" s="23">
        <v>4732</v>
      </c>
    </row>
    <row r="174" spans="1:14" ht="9" customHeight="1">
      <c r="A174" s="158" t="s">
        <v>184</v>
      </c>
      <c r="B174" s="73"/>
      <c r="C174" s="74" t="s">
        <v>69</v>
      </c>
      <c r="D174" s="74" t="s">
        <v>60</v>
      </c>
      <c r="E174" s="74" t="s">
        <v>225</v>
      </c>
      <c r="F174" s="74" t="s">
        <v>93</v>
      </c>
      <c r="G174" s="74" t="s">
        <v>76</v>
      </c>
      <c r="H174" s="74" t="s">
        <v>67</v>
      </c>
      <c r="I174" s="74" t="s">
        <v>81</v>
      </c>
      <c r="J174" s="74" t="s">
        <v>231</v>
      </c>
      <c r="K174" s="74" t="s">
        <v>222</v>
      </c>
      <c r="L174" s="74" t="s">
        <v>64</v>
      </c>
      <c r="N174" s="23"/>
    </row>
    <row r="175" spans="1:14" ht="9" customHeight="1">
      <c r="A175" s="158" t="s">
        <v>221</v>
      </c>
      <c r="B175" s="73"/>
      <c r="C175" s="74">
        <v>1797</v>
      </c>
      <c r="D175" s="74">
        <v>952</v>
      </c>
      <c r="E175" s="74">
        <v>560</v>
      </c>
      <c r="F175" s="74">
        <v>495</v>
      </c>
      <c r="G175" s="74">
        <v>470</v>
      </c>
      <c r="H175" s="74">
        <v>437</v>
      </c>
      <c r="I175" s="74">
        <v>347</v>
      </c>
      <c r="J175" s="74">
        <v>339</v>
      </c>
      <c r="K175" s="74">
        <v>235</v>
      </c>
      <c r="L175" s="74">
        <v>205</v>
      </c>
      <c r="N175" s="23">
        <v>5837</v>
      </c>
    </row>
    <row r="176" spans="1:14" ht="9" customHeight="1">
      <c r="A176" s="158" t="s">
        <v>185</v>
      </c>
      <c r="B176" s="73"/>
      <c r="C176" s="74" t="s">
        <v>60</v>
      </c>
      <c r="D176" s="74" t="s">
        <v>67</v>
      </c>
      <c r="E176" s="74" t="s">
        <v>66</v>
      </c>
      <c r="F176" s="74" t="s">
        <v>123</v>
      </c>
      <c r="G176" s="74" t="s">
        <v>81</v>
      </c>
      <c r="H176" s="74" t="s">
        <v>69</v>
      </c>
      <c r="I176" s="74" t="s">
        <v>93</v>
      </c>
      <c r="J176" s="74" t="s">
        <v>73</v>
      </c>
      <c r="K176" s="74" t="s">
        <v>111</v>
      </c>
      <c r="L176" s="74" t="s">
        <v>222</v>
      </c>
      <c r="N176" s="23"/>
    </row>
    <row r="177" spans="1:14" ht="9" customHeight="1">
      <c r="A177" s="158" t="s">
        <v>221</v>
      </c>
      <c r="B177" s="73"/>
      <c r="C177" s="74">
        <v>1633</v>
      </c>
      <c r="D177" s="74">
        <v>737</v>
      </c>
      <c r="E177" s="74">
        <v>511</v>
      </c>
      <c r="F177" s="74">
        <v>455</v>
      </c>
      <c r="G177" s="74">
        <v>294</v>
      </c>
      <c r="H177" s="74">
        <v>140</v>
      </c>
      <c r="I177" s="74">
        <v>140</v>
      </c>
      <c r="J177" s="74">
        <v>121</v>
      </c>
      <c r="K177" s="74">
        <v>115</v>
      </c>
      <c r="L177" s="74">
        <v>110</v>
      </c>
      <c r="N177" s="23">
        <v>4256</v>
      </c>
    </row>
    <row r="178" spans="1:14" ht="9" customHeight="1">
      <c r="A178" s="64" t="s">
        <v>186</v>
      </c>
      <c r="B178" s="73"/>
      <c r="C178" s="65">
        <v>5836</v>
      </c>
      <c r="D178" s="65">
        <v>2893</v>
      </c>
      <c r="E178" s="65">
        <v>2102</v>
      </c>
      <c r="F178" s="65">
        <v>1893</v>
      </c>
      <c r="G178" s="65">
        <v>1376</v>
      </c>
      <c r="H178" s="65">
        <v>1025</v>
      </c>
      <c r="I178" s="65">
        <v>803</v>
      </c>
      <c r="J178" s="65">
        <v>769</v>
      </c>
      <c r="K178" s="65">
        <v>638</v>
      </c>
      <c r="L178" s="65">
        <v>522</v>
      </c>
      <c r="M178" s="65">
        <v>0</v>
      </c>
      <c r="N178" s="65">
        <v>17857</v>
      </c>
    </row>
    <row r="179" spans="1:14" ht="9" customHeight="1">
      <c r="A179" s="158" t="s">
        <v>187</v>
      </c>
      <c r="B179" s="73"/>
      <c r="C179" s="74" t="s">
        <v>60</v>
      </c>
      <c r="D179" s="74" t="s">
        <v>69</v>
      </c>
      <c r="E179" s="74" t="s">
        <v>67</v>
      </c>
      <c r="F179" s="74" t="s">
        <v>123</v>
      </c>
      <c r="G179" s="74" t="s">
        <v>61</v>
      </c>
      <c r="H179" s="74" t="s">
        <v>66</v>
      </c>
      <c r="I179" s="74" t="s">
        <v>81</v>
      </c>
      <c r="J179" s="74" t="s">
        <v>225</v>
      </c>
      <c r="K179" s="74" t="s">
        <v>62</v>
      </c>
      <c r="L179" s="74" t="s">
        <v>111</v>
      </c>
      <c r="N179" s="23"/>
    </row>
    <row r="180" spans="1:14" ht="9" customHeight="1">
      <c r="A180" s="158" t="s">
        <v>221</v>
      </c>
      <c r="B180" s="73"/>
      <c r="C180" s="74">
        <v>710</v>
      </c>
      <c r="D180" s="74">
        <v>492</v>
      </c>
      <c r="E180" s="74">
        <v>423</v>
      </c>
      <c r="F180" s="74">
        <v>320</v>
      </c>
      <c r="G180" s="74">
        <v>304</v>
      </c>
      <c r="H180" s="74">
        <v>287</v>
      </c>
      <c r="I180" s="74">
        <v>216</v>
      </c>
      <c r="J180" s="74">
        <v>211</v>
      </c>
      <c r="K180" s="74">
        <v>182</v>
      </c>
      <c r="L180" s="74">
        <v>167</v>
      </c>
      <c r="N180" s="23">
        <v>3312</v>
      </c>
    </row>
    <row r="181" spans="1:14" ht="9" customHeight="1">
      <c r="A181" s="158" t="s">
        <v>188</v>
      </c>
      <c r="B181" s="73"/>
      <c r="C181" s="74" t="s">
        <v>67</v>
      </c>
      <c r="D181" s="74" t="s">
        <v>60</v>
      </c>
      <c r="E181" s="74" t="s">
        <v>66</v>
      </c>
      <c r="F181" s="74" t="s">
        <v>61</v>
      </c>
      <c r="G181" s="74" t="s">
        <v>69</v>
      </c>
      <c r="H181" s="74" t="s">
        <v>84</v>
      </c>
      <c r="I181" s="74" t="s">
        <v>75</v>
      </c>
      <c r="J181" s="74" t="s">
        <v>73</v>
      </c>
      <c r="K181" s="74" t="s">
        <v>62</v>
      </c>
      <c r="L181" s="74" t="s">
        <v>232</v>
      </c>
      <c r="N181" s="23"/>
    </row>
    <row r="182" spans="1:14" ht="9" customHeight="1">
      <c r="A182" s="158" t="s">
        <v>221</v>
      </c>
      <c r="B182" s="73"/>
      <c r="C182" s="74">
        <v>310</v>
      </c>
      <c r="D182" s="74">
        <v>252</v>
      </c>
      <c r="E182" s="74">
        <v>159</v>
      </c>
      <c r="F182" s="74">
        <v>71</v>
      </c>
      <c r="G182" s="74">
        <v>71</v>
      </c>
      <c r="H182" s="74">
        <v>32</v>
      </c>
      <c r="I182" s="74">
        <v>32</v>
      </c>
      <c r="J182" s="74">
        <v>25</v>
      </c>
      <c r="K182" s="74">
        <v>22</v>
      </c>
      <c r="L182" s="74">
        <v>18</v>
      </c>
      <c r="N182" s="23">
        <v>992</v>
      </c>
    </row>
    <row r="183" spans="1:14" ht="9" customHeight="1">
      <c r="A183" s="158" t="s">
        <v>189</v>
      </c>
      <c r="B183" s="73"/>
      <c r="C183" s="74" t="s">
        <v>60</v>
      </c>
      <c r="D183" s="74" t="s">
        <v>67</v>
      </c>
      <c r="E183" s="74" t="s">
        <v>69</v>
      </c>
      <c r="F183" s="74" t="s">
        <v>81</v>
      </c>
      <c r="G183" s="74" t="s">
        <v>66</v>
      </c>
      <c r="H183" s="74" t="s">
        <v>73</v>
      </c>
      <c r="I183" s="74" t="s">
        <v>62</v>
      </c>
      <c r="J183" s="74" t="s">
        <v>93</v>
      </c>
      <c r="K183" s="74" t="s">
        <v>109</v>
      </c>
      <c r="L183" s="74" t="s">
        <v>116</v>
      </c>
      <c r="N183" s="23"/>
    </row>
    <row r="184" spans="1:14" ht="9" customHeight="1">
      <c r="A184" s="158" t="s">
        <v>221</v>
      </c>
      <c r="B184" s="73"/>
      <c r="C184" s="74">
        <v>410</v>
      </c>
      <c r="D184" s="74">
        <v>381</v>
      </c>
      <c r="E184" s="74">
        <v>173</v>
      </c>
      <c r="F184" s="74">
        <v>136</v>
      </c>
      <c r="G184" s="74">
        <v>123</v>
      </c>
      <c r="H184" s="74">
        <v>84</v>
      </c>
      <c r="I184" s="74">
        <v>78</v>
      </c>
      <c r="J184" s="74">
        <v>73</v>
      </c>
      <c r="K184" s="74">
        <v>37</v>
      </c>
      <c r="L184" s="74">
        <v>36</v>
      </c>
      <c r="N184" s="23">
        <v>1531</v>
      </c>
    </row>
    <row r="185" spans="1:14" ht="9" customHeight="1">
      <c r="A185" s="158" t="s">
        <v>190</v>
      </c>
      <c r="B185" s="73"/>
      <c r="C185" s="74" t="s">
        <v>66</v>
      </c>
      <c r="D185" s="74" t="s">
        <v>67</v>
      </c>
      <c r="E185" s="74" t="s">
        <v>60</v>
      </c>
      <c r="F185" s="74" t="s">
        <v>81</v>
      </c>
      <c r="G185" s="74" t="s">
        <v>69</v>
      </c>
      <c r="H185" s="74" t="s">
        <v>84</v>
      </c>
      <c r="I185" s="74" t="s">
        <v>62</v>
      </c>
      <c r="J185" s="74" t="s">
        <v>61</v>
      </c>
      <c r="K185" s="74" t="s">
        <v>93</v>
      </c>
      <c r="L185" s="74" t="s">
        <v>265</v>
      </c>
      <c r="N185" s="23"/>
    </row>
    <row r="186" spans="1:14" ht="9" customHeight="1">
      <c r="A186" s="158" t="s">
        <v>221</v>
      </c>
      <c r="B186" s="73"/>
      <c r="C186" s="74">
        <v>1817</v>
      </c>
      <c r="D186" s="74">
        <v>645</v>
      </c>
      <c r="E186" s="74">
        <v>607</v>
      </c>
      <c r="F186" s="74">
        <v>539</v>
      </c>
      <c r="G186" s="74">
        <v>248</v>
      </c>
      <c r="H186" s="74">
        <v>186</v>
      </c>
      <c r="I186" s="74">
        <v>114</v>
      </c>
      <c r="J186" s="74">
        <v>93</v>
      </c>
      <c r="K186" s="74">
        <v>76</v>
      </c>
      <c r="L186" s="74">
        <v>69</v>
      </c>
      <c r="N186" s="23">
        <v>4394</v>
      </c>
    </row>
    <row r="187" spans="1:14" ht="9" customHeight="1">
      <c r="A187" s="158" t="s">
        <v>191</v>
      </c>
      <c r="B187" s="73"/>
      <c r="C187" s="74" t="s">
        <v>60</v>
      </c>
      <c r="D187" s="74" t="s">
        <v>66</v>
      </c>
      <c r="E187" s="74" t="s">
        <v>67</v>
      </c>
      <c r="F187" s="74" t="s">
        <v>69</v>
      </c>
      <c r="G187" s="74" t="s">
        <v>81</v>
      </c>
      <c r="H187" s="74" t="s">
        <v>62</v>
      </c>
      <c r="I187" s="74" t="s">
        <v>61</v>
      </c>
      <c r="J187" s="74" t="s">
        <v>73</v>
      </c>
      <c r="K187" s="74" t="s">
        <v>84</v>
      </c>
      <c r="L187" s="74" t="s">
        <v>265</v>
      </c>
      <c r="N187" s="23"/>
    </row>
    <row r="188" spans="1:14" ht="9" customHeight="1">
      <c r="A188" s="158" t="s">
        <v>221</v>
      </c>
      <c r="B188" s="73"/>
      <c r="C188" s="74">
        <v>206</v>
      </c>
      <c r="D188" s="74">
        <v>164</v>
      </c>
      <c r="E188" s="74">
        <v>133</v>
      </c>
      <c r="F188" s="74">
        <v>131</v>
      </c>
      <c r="G188" s="74">
        <v>72</v>
      </c>
      <c r="H188" s="74">
        <v>57</v>
      </c>
      <c r="I188" s="74">
        <v>47</v>
      </c>
      <c r="J188" s="74">
        <v>25</v>
      </c>
      <c r="K188" s="74">
        <v>21</v>
      </c>
      <c r="L188" s="74">
        <v>21</v>
      </c>
      <c r="N188" s="23">
        <v>877</v>
      </c>
    </row>
    <row r="189" spans="1:14" ht="9" customHeight="1">
      <c r="A189" s="64" t="s">
        <v>192</v>
      </c>
      <c r="B189" s="73"/>
      <c r="C189" s="65">
        <v>3453</v>
      </c>
      <c r="D189" s="65">
        <v>1934</v>
      </c>
      <c r="E189" s="65">
        <v>1495</v>
      </c>
      <c r="F189" s="65">
        <v>1197</v>
      </c>
      <c r="G189" s="65">
        <v>818</v>
      </c>
      <c r="H189" s="65">
        <v>646</v>
      </c>
      <c r="I189" s="65">
        <v>487</v>
      </c>
      <c r="J189" s="65">
        <v>427</v>
      </c>
      <c r="K189" s="65">
        <v>338</v>
      </c>
      <c r="L189" s="65">
        <v>311</v>
      </c>
      <c r="M189" s="65">
        <v>0</v>
      </c>
      <c r="N189" s="65">
        <v>11106</v>
      </c>
    </row>
    <row r="190" spans="1:14" ht="9" customHeight="1">
      <c r="A190" s="158" t="s">
        <v>193</v>
      </c>
      <c r="B190" s="73"/>
      <c r="C190" s="74" t="s">
        <v>60</v>
      </c>
      <c r="D190" s="74" t="s">
        <v>67</v>
      </c>
      <c r="E190" s="74" t="s">
        <v>66</v>
      </c>
      <c r="F190" s="74" t="s">
        <v>69</v>
      </c>
      <c r="G190" s="74" t="s">
        <v>62</v>
      </c>
      <c r="H190" s="74" t="s">
        <v>93</v>
      </c>
      <c r="I190" s="74" t="s">
        <v>73</v>
      </c>
      <c r="J190" s="74" t="s">
        <v>116</v>
      </c>
      <c r="K190" s="74" t="s">
        <v>111</v>
      </c>
      <c r="L190" s="74" t="s">
        <v>61</v>
      </c>
      <c r="N190" s="23"/>
    </row>
    <row r="191" spans="1:14" ht="9" customHeight="1">
      <c r="A191" s="158" t="s">
        <v>221</v>
      </c>
      <c r="B191" s="73"/>
      <c r="C191" s="74">
        <v>211</v>
      </c>
      <c r="D191" s="74">
        <v>106</v>
      </c>
      <c r="E191" s="74">
        <v>88</v>
      </c>
      <c r="F191" s="74">
        <v>74</v>
      </c>
      <c r="G191" s="74">
        <v>19</v>
      </c>
      <c r="H191" s="74">
        <v>19</v>
      </c>
      <c r="I191" s="74">
        <v>18</v>
      </c>
      <c r="J191" s="74">
        <v>14</v>
      </c>
      <c r="K191" s="74">
        <v>13</v>
      </c>
      <c r="L191" s="74">
        <v>12</v>
      </c>
      <c r="N191" s="23">
        <v>574</v>
      </c>
    </row>
    <row r="192" spans="1:14" ht="9" customHeight="1">
      <c r="A192" s="158" t="s">
        <v>194</v>
      </c>
      <c r="B192" s="73"/>
      <c r="C192" s="74" t="s">
        <v>66</v>
      </c>
      <c r="D192" s="74" t="s">
        <v>67</v>
      </c>
      <c r="E192" s="74" t="s">
        <v>60</v>
      </c>
      <c r="F192" s="74" t="s">
        <v>123</v>
      </c>
      <c r="G192" s="74" t="s">
        <v>73</v>
      </c>
      <c r="H192" s="74" t="s">
        <v>63</v>
      </c>
      <c r="I192" s="74" t="s">
        <v>62</v>
      </c>
      <c r="J192" s="74" t="s">
        <v>69</v>
      </c>
      <c r="K192" s="74" t="s">
        <v>100</v>
      </c>
      <c r="L192" s="74" t="s">
        <v>72</v>
      </c>
      <c r="N192" s="23"/>
    </row>
    <row r="193" spans="1:14" ht="9" customHeight="1">
      <c r="A193" s="158" t="s">
        <v>221</v>
      </c>
      <c r="B193" s="73"/>
      <c r="C193" s="74">
        <v>386</v>
      </c>
      <c r="D193" s="74">
        <v>193</v>
      </c>
      <c r="E193" s="74">
        <v>147</v>
      </c>
      <c r="F193" s="74">
        <v>63</v>
      </c>
      <c r="G193" s="74">
        <v>41</v>
      </c>
      <c r="H193" s="74">
        <v>40</v>
      </c>
      <c r="I193" s="74">
        <v>37</v>
      </c>
      <c r="J193" s="74">
        <v>36</v>
      </c>
      <c r="K193" s="74">
        <v>29</v>
      </c>
      <c r="L193" s="74">
        <v>17</v>
      </c>
      <c r="N193" s="23">
        <v>989</v>
      </c>
    </row>
    <row r="194" spans="1:14" ht="9" customHeight="1">
      <c r="A194" s="64" t="s">
        <v>195</v>
      </c>
      <c r="B194" s="73"/>
      <c r="C194" s="65">
        <v>597</v>
      </c>
      <c r="D194" s="65">
        <v>299</v>
      </c>
      <c r="E194" s="65">
        <v>235</v>
      </c>
      <c r="F194" s="65">
        <v>137</v>
      </c>
      <c r="G194" s="65">
        <v>60</v>
      </c>
      <c r="H194" s="65">
        <v>59</v>
      </c>
      <c r="I194" s="65">
        <v>55</v>
      </c>
      <c r="J194" s="65">
        <v>50</v>
      </c>
      <c r="K194" s="65">
        <v>42</v>
      </c>
      <c r="L194" s="65">
        <v>29</v>
      </c>
      <c r="M194" s="65">
        <v>0</v>
      </c>
      <c r="N194" s="65">
        <v>1563</v>
      </c>
    </row>
    <row r="195" spans="1:14" ht="9" customHeight="1">
      <c r="A195" s="158" t="s">
        <v>196</v>
      </c>
      <c r="B195" s="73"/>
      <c r="C195" s="74" t="s">
        <v>60</v>
      </c>
      <c r="D195" s="74" t="s">
        <v>66</v>
      </c>
      <c r="E195" s="74" t="s">
        <v>81</v>
      </c>
      <c r="F195" s="74" t="s">
        <v>69</v>
      </c>
      <c r="G195" s="74" t="s">
        <v>67</v>
      </c>
      <c r="H195" s="74" t="s">
        <v>116</v>
      </c>
      <c r="I195" s="74" t="s">
        <v>111</v>
      </c>
      <c r="J195" s="74" t="s">
        <v>73</v>
      </c>
      <c r="K195" s="74" t="s">
        <v>62</v>
      </c>
      <c r="L195" s="74" t="s">
        <v>93</v>
      </c>
      <c r="N195" s="23"/>
    </row>
    <row r="196" spans="1:14" ht="9" customHeight="1">
      <c r="A196" s="158" t="s">
        <v>221</v>
      </c>
      <c r="B196" s="73"/>
      <c r="C196" s="74">
        <v>1410</v>
      </c>
      <c r="D196" s="74">
        <v>265</v>
      </c>
      <c r="E196" s="74">
        <v>243</v>
      </c>
      <c r="F196" s="74">
        <v>156</v>
      </c>
      <c r="G196" s="74">
        <v>96</v>
      </c>
      <c r="H196" s="74">
        <v>67</v>
      </c>
      <c r="I196" s="74">
        <v>54</v>
      </c>
      <c r="J196" s="74">
        <v>49</v>
      </c>
      <c r="K196" s="74">
        <v>46</v>
      </c>
      <c r="L196" s="74">
        <v>39</v>
      </c>
      <c r="N196" s="23">
        <v>2425</v>
      </c>
    </row>
    <row r="197" spans="1:14" ht="9" customHeight="1">
      <c r="A197" s="158" t="s">
        <v>197</v>
      </c>
      <c r="B197" s="73"/>
      <c r="C197" s="74" t="s">
        <v>60</v>
      </c>
      <c r="D197" s="74" t="s">
        <v>67</v>
      </c>
      <c r="E197" s="74" t="s">
        <v>66</v>
      </c>
      <c r="F197" s="74" t="s">
        <v>69</v>
      </c>
      <c r="G197" s="74" t="s">
        <v>116</v>
      </c>
      <c r="H197" s="74" t="s">
        <v>62</v>
      </c>
      <c r="I197" s="74" t="s">
        <v>111</v>
      </c>
      <c r="J197" s="74" t="s">
        <v>73</v>
      </c>
      <c r="K197" s="74" t="s">
        <v>93</v>
      </c>
      <c r="L197" s="74" t="s">
        <v>63</v>
      </c>
      <c r="N197" s="23"/>
    </row>
    <row r="198" spans="1:14" ht="9" customHeight="1">
      <c r="A198" s="158" t="s">
        <v>221</v>
      </c>
      <c r="B198" s="73"/>
      <c r="C198" s="74">
        <v>880</v>
      </c>
      <c r="D198" s="74">
        <v>626</v>
      </c>
      <c r="E198" s="74">
        <v>341</v>
      </c>
      <c r="F198" s="74">
        <v>227</v>
      </c>
      <c r="G198" s="74">
        <v>156</v>
      </c>
      <c r="H198" s="74">
        <v>118</v>
      </c>
      <c r="I198" s="74">
        <v>118</v>
      </c>
      <c r="J198" s="74">
        <v>103</v>
      </c>
      <c r="K198" s="74">
        <v>96</v>
      </c>
      <c r="L198" s="74">
        <v>76</v>
      </c>
      <c r="N198" s="23">
        <v>2741</v>
      </c>
    </row>
    <row r="199" spans="1:14" ht="9" customHeight="1">
      <c r="A199" s="158" t="s">
        <v>198</v>
      </c>
      <c r="B199" s="73"/>
      <c r="C199" s="74" t="s">
        <v>60</v>
      </c>
      <c r="D199" s="74" t="s">
        <v>67</v>
      </c>
      <c r="E199" s="74" t="s">
        <v>69</v>
      </c>
      <c r="F199" s="74" t="s">
        <v>66</v>
      </c>
      <c r="G199" s="74" t="s">
        <v>111</v>
      </c>
      <c r="H199" s="74" t="s">
        <v>225</v>
      </c>
      <c r="I199" s="74" t="s">
        <v>62</v>
      </c>
      <c r="J199" s="74" t="s">
        <v>73</v>
      </c>
      <c r="K199" s="74" t="s">
        <v>116</v>
      </c>
      <c r="L199" s="74" t="s">
        <v>265</v>
      </c>
      <c r="N199" s="23"/>
    </row>
    <row r="200" spans="1:14" ht="9" customHeight="1">
      <c r="A200" s="158" t="s">
        <v>221</v>
      </c>
      <c r="B200" s="73"/>
      <c r="C200" s="74">
        <v>213</v>
      </c>
      <c r="D200" s="74">
        <v>167</v>
      </c>
      <c r="E200" s="74">
        <v>54</v>
      </c>
      <c r="F200" s="74">
        <v>33</v>
      </c>
      <c r="G200" s="74">
        <v>24</v>
      </c>
      <c r="H200" s="74">
        <v>23</v>
      </c>
      <c r="I200" s="74">
        <v>18</v>
      </c>
      <c r="J200" s="74">
        <v>18</v>
      </c>
      <c r="K200" s="74">
        <v>13</v>
      </c>
      <c r="L200" s="74">
        <v>13</v>
      </c>
      <c r="N200" s="23">
        <v>576</v>
      </c>
    </row>
    <row r="201" spans="1:14" ht="9" customHeight="1">
      <c r="A201" s="158" t="s">
        <v>233</v>
      </c>
      <c r="B201" s="73"/>
      <c r="C201" s="74" t="s">
        <v>60</v>
      </c>
      <c r="D201" s="74" t="s">
        <v>69</v>
      </c>
      <c r="E201" s="74" t="s">
        <v>62</v>
      </c>
      <c r="F201" s="74" t="s">
        <v>93</v>
      </c>
      <c r="G201" s="74" t="s">
        <v>81</v>
      </c>
      <c r="H201" s="74" t="s">
        <v>67</v>
      </c>
      <c r="I201" s="74" t="s">
        <v>116</v>
      </c>
      <c r="J201" s="74" t="s">
        <v>66</v>
      </c>
      <c r="K201" s="74" t="s">
        <v>72</v>
      </c>
      <c r="L201" s="74" t="s">
        <v>73</v>
      </c>
      <c r="N201" s="23"/>
    </row>
    <row r="202" spans="1:14" ht="9" customHeight="1">
      <c r="A202" s="158" t="s">
        <v>221</v>
      </c>
      <c r="B202" s="73"/>
      <c r="C202" s="74">
        <v>1278</v>
      </c>
      <c r="D202" s="74">
        <v>160</v>
      </c>
      <c r="E202" s="74">
        <v>144</v>
      </c>
      <c r="F202" s="74">
        <v>137</v>
      </c>
      <c r="G202" s="74">
        <v>105</v>
      </c>
      <c r="H202" s="74">
        <v>93</v>
      </c>
      <c r="I202" s="74">
        <v>92</v>
      </c>
      <c r="J202" s="74">
        <v>88</v>
      </c>
      <c r="K202" s="74">
        <v>73</v>
      </c>
      <c r="L202" s="74">
        <v>71</v>
      </c>
      <c r="N202" s="23">
        <v>2241</v>
      </c>
    </row>
    <row r="203" spans="1:14" ht="9" customHeight="1">
      <c r="A203" s="158" t="s">
        <v>201</v>
      </c>
      <c r="B203" s="73"/>
      <c r="C203" s="74" t="s">
        <v>60</v>
      </c>
      <c r="D203" s="74" t="s">
        <v>69</v>
      </c>
      <c r="E203" s="74" t="s">
        <v>67</v>
      </c>
      <c r="F203" s="74" t="s">
        <v>66</v>
      </c>
      <c r="G203" s="74" t="s">
        <v>81</v>
      </c>
      <c r="H203" s="74" t="s">
        <v>72</v>
      </c>
      <c r="I203" s="74" t="s">
        <v>63</v>
      </c>
      <c r="J203" s="74" t="s">
        <v>116</v>
      </c>
      <c r="K203" s="74" t="s">
        <v>62</v>
      </c>
      <c r="L203" s="74" t="s">
        <v>93</v>
      </c>
      <c r="N203" s="23"/>
    </row>
    <row r="204" spans="1:14" ht="9" customHeight="1">
      <c r="A204" s="158" t="s">
        <v>221</v>
      </c>
      <c r="B204" s="73"/>
      <c r="C204" s="74">
        <v>259</v>
      </c>
      <c r="D204" s="74">
        <v>54</v>
      </c>
      <c r="E204" s="74">
        <v>53</v>
      </c>
      <c r="F204" s="74">
        <v>45</v>
      </c>
      <c r="G204" s="74">
        <v>33</v>
      </c>
      <c r="H204" s="74">
        <v>28</v>
      </c>
      <c r="I204" s="74">
        <v>27</v>
      </c>
      <c r="J204" s="74">
        <v>26</v>
      </c>
      <c r="K204" s="74">
        <v>17</v>
      </c>
      <c r="L204" s="74">
        <v>17</v>
      </c>
      <c r="N204" s="23">
        <v>559</v>
      </c>
    </row>
    <row r="205" spans="1:14" ht="9" customHeight="1">
      <c r="A205" s="67" t="s">
        <v>202</v>
      </c>
      <c r="B205" s="73"/>
      <c r="C205" s="65">
        <v>4040</v>
      </c>
      <c r="D205" s="65">
        <v>1272</v>
      </c>
      <c r="E205" s="65">
        <v>835</v>
      </c>
      <c r="F205" s="65">
        <v>598</v>
      </c>
      <c r="G205" s="65">
        <v>414</v>
      </c>
      <c r="H205" s="65">
        <v>329</v>
      </c>
      <c r="I205" s="65">
        <v>309</v>
      </c>
      <c r="J205" s="65">
        <v>284</v>
      </c>
      <c r="K205" s="65">
        <v>245</v>
      </c>
      <c r="L205" s="65">
        <v>216</v>
      </c>
      <c r="M205" s="65">
        <v>0</v>
      </c>
      <c r="N205" s="65">
        <v>8542</v>
      </c>
    </row>
    <row r="206" spans="1:14" ht="9" customHeight="1">
      <c r="A206" s="158" t="s">
        <v>203</v>
      </c>
      <c r="B206" s="73"/>
      <c r="C206" s="74" t="s">
        <v>67</v>
      </c>
      <c r="D206" s="74" t="s">
        <v>60</v>
      </c>
      <c r="E206" s="74" t="s">
        <v>66</v>
      </c>
      <c r="F206" s="74" t="s">
        <v>81</v>
      </c>
      <c r="G206" s="74" t="s">
        <v>69</v>
      </c>
      <c r="H206" s="74" t="s">
        <v>62</v>
      </c>
      <c r="I206" s="74" t="s">
        <v>75</v>
      </c>
      <c r="J206" s="74" t="s">
        <v>84</v>
      </c>
      <c r="K206" s="74" t="s">
        <v>111</v>
      </c>
      <c r="L206" s="74" t="s">
        <v>64</v>
      </c>
      <c r="N206" s="23"/>
    </row>
    <row r="207" spans="1:14" ht="9" customHeight="1">
      <c r="A207" s="158" t="s">
        <v>221</v>
      </c>
      <c r="B207" s="73"/>
      <c r="C207" s="74">
        <v>592</v>
      </c>
      <c r="D207" s="74">
        <v>473</v>
      </c>
      <c r="E207" s="74">
        <v>218</v>
      </c>
      <c r="F207" s="74">
        <v>204</v>
      </c>
      <c r="G207" s="74">
        <v>173</v>
      </c>
      <c r="H207" s="74">
        <v>151</v>
      </c>
      <c r="I207" s="74">
        <v>148</v>
      </c>
      <c r="J207" s="74">
        <v>135</v>
      </c>
      <c r="K207" s="74">
        <v>71</v>
      </c>
      <c r="L207" s="74">
        <v>69</v>
      </c>
      <c r="N207" s="23">
        <v>2234</v>
      </c>
    </row>
    <row r="208" spans="1:14" ht="9" customHeight="1">
      <c r="A208" s="158" t="s">
        <v>204</v>
      </c>
      <c r="B208" s="73"/>
      <c r="C208" s="74" t="s">
        <v>60</v>
      </c>
      <c r="D208" s="74" t="s">
        <v>67</v>
      </c>
      <c r="E208" s="74" t="s">
        <v>69</v>
      </c>
      <c r="F208" s="74" t="s">
        <v>66</v>
      </c>
      <c r="G208" s="74" t="s">
        <v>62</v>
      </c>
      <c r="H208" s="74" t="s">
        <v>84</v>
      </c>
      <c r="I208" s="74" t="s">
        <v>75</v>
      </c>
      <c r="J208" s="74" t="s">
        <v>123</v>
      </c>
      <c r="K208" s="74" t="s">
        <v>64</v>
      </c>
      <c r="L208" s="74" t="s">
        <v>93</v>
      </c>
      <c r="N208" s="23"/>
    </row>
    <row r="209" spans="1:14" ht="9" customHeight="1">
      <c r="A209" s="158" t="s">
        <v>221</v>
      </c>
      <c r="B209" s="73"/>
      <c r="C209" s="74">
        <v>466</v>
      </c>
      <c r="D209" s="74">
        <v>183</v>
      </c>
      <c r="E209" s="74">
        <v>109</v>
      </c>
      <c r="F209" s="74">
        <v>75</v>
      </c>
      <c r="G209" s="74">
        <v>67</v>
      </c>
      <c r="H209" s="74">
        <v>58</v>
      </c>
      <c r="I209" s="74">
        <v>48</v>
      </c>
      <c r="J209" s="74">
        <v>29</v>
      </c>
      <c r="K209" s="74">
        <v>27</v>
      </c>
      <c r="L209" s="74">
        <v>22</v>
      </c>
      <c r="N209" s="23">
        <v>1084</v>
      </c>
    </row>
    <row r="210" spans="1:14" ht="9" customHeight="1">
      <c r="A210" s="158" t="s">
        <v>205</v>
      </c>
      <c r="B210" s="73"/>
      <c r="C210" s="74" t="s">
        <v>69</v>
      </c>
      <c r="D210" s="74" t="s">
        <v>67</v>
      </c>
      <c r="E210" s="74" t="s">
        <v>81</v>
      </c>
      <c r="F210" s="74" t="s">
        <v>66</v>
      </c>
      <c r="G210" s="74" t="s">
        <v>60</v>
      </c>
      <c r="H210" s="74" t="s">
        <v>225</v>
      </c>
      <c r="I210" s="74" t="s">
        <v>73</v>
      </c>
      <c r="J210" s="74" t="s">
        <v>62</v>
      </c>
      <c r="K210" s="74" t="s">
        <v>72</v>
      </c>
      <c r="L210" s="74" t="s">
        <v>64</v>
      </c>
      <c r="N210" s="23"/>
    </row>
    <row r="211" spans="1:14" ht="9" customHeight="1">
      <c r="A211" s="158" t="s">
        <v>221</v>
      </c>
      <c r="B211" s="73"/>
      <c r="C211" s="74">
        <v>567</v>
      </c>
      <c r="D211" s="74">
        <v>524</v>
      </c>
      <c r="E211" s="74">
        <v>480</v>
      </c>
      <c r="F211" s="74">
        <v>449</v>
      </c>
      <c r="G211" s="74">
        <v>313</v>
      </c>
      <c r="H211" s="74">
        <v>259</v>
      </c>
      <c r="I211" s="74">
        <v>99</v>
      </c>
      <c r="J211" s="74">
        <v>80</v>
      </c>
      <c r="K211" s="74">
        <v>77</v>
      </c>
      <c r="L211" s="74">
        <v>62</v>
      </c>
      <c r="N211" s="23">
        <v>2910</v>
      </c>
    </row>
    <row r="212" spans="1:14" ht="9" customHeight="1">
      <c r="A212" s="158" t="s">
        <v>206</v>
      </c>
      <c r="B212" s="73"/>
      <c r="C212" s="74" t="s">
        <v>67</v>
      </c>
      <c r="D212" s="74" t="s">
        <v>66</v>
      </c>
      <c r="E212" s="74" t="s">
        <v>84</v>
      </c>
      <c r="F212" s="74" t="s">
        <v>69</v>
      </c>
      <c r="G212" s="74" t="s">
        <v>62</v>
      </c>
      <c r="H212" s="74" t="s">
        <v>60</v>
      </c>
      <c r="I212" s="74" t="s">
        <v>73</v>
      </c>
      <c r="J212" s="74" t="s">
        <v>111</v>
      </c>
      <c r="K212" s="74" t="s">
        <v>63</v>
      </c>
      <c r="L212" s="74" t="s">
        <v>123</v>
      </c>
      <c r="N212" s="23"/>
    </row>
    <row r="213" spans="1:14" ht="9" customHeight="1">
      <c r="A213" s="158" t="s">
        <v>221</v>
      </c>
      <c r="B213" s="73"/>
      <c r="C213" s="74">
        <v>310</v>
      </c>
      <c r="D213" s="74">
        <v>70</v>
      </c>
      <c r="E213" s="74">
        <v>50</v>
      </c>
      <c r="F213" s="74">
        <v>36</v>
      </c>
      <c r="G213" s="74">
        <v>31</v>
      </c>
      <c r="H213" s="74">
        <v>17</v>
      </c>
      <c r="I213" s="74">
        <v>13</v>
      </c>
      <c r="J213" s="74">
        <v>13</v>
      </c>
      <c r="K213" s="74">
        <v>10</v>
      </c>
      <c r="L213" s="74">
        <v>10</v>
      </c>
      <c r="N213" s="23">
        <v>560</v>
      </c>
    </row>
    <row r="214" spans="1:14" ht="9" customHeight="1">
      <c r="A214" s="158" t="s">
        <v>207</v>
      </c>
      <c r="B214" s="73"/>
      <c r="C214" s="74" t="s">
        <v>60</v>
      </c>
      <c r="D214" s="74" t="s">
        <v>66</v>
      </c>
      <c r="E214" s="74" t="s">
        <v>67</v>
      </c>
      <c r="F214" s="74" t="s">
        <v>69</v>
      </c>
      <c r="G214" s="74" t="s">
        <v>81</v>
      </c>
      <c r="H214" s="74" t="s">
        <v>72</v>
      </c>
      <c r="I214" s="74" t="s">
        <v>123</v>
      </c>
      <c r="J214" s="74" t="s">
        <v>62</v>
      </c>
      <c r="K214" s="74" t="s">
        <v>63</v>
      </c>
      <c r="L214" s="74" t="s">
        <v>111</v>
      </c>
      <c r="N214" s="23"/>
    </row>
    <row r="215" spans="1:14" ht="9" customHeight="1">
      <c r="A215" s="158" t="s">
        <v>221</v>
      </c>
      <c r="B215" s="73"/>
      <c r="C215" s="74">
        <v>940</v>
      </c>
      <c r="D215" s="74">
        <v>308</v>
      </c>
      <c r="E215" s="74">
        <v>290</v>
      </c>
      <c r="F215" s="74">
        <v>229</v>
      </c>
      <c r="G215" s="74">
        <v>148</v>
      </c>
      <c r="H215" s="74">
        <v>89</v>
      </c>
      <c r="I215" s="74">
        <v>69</v>
      </c>
      <c r="J215" s="74">
        <v>65</v>
      </c>
      <c r="K215" s="74">
        <v>52</v>
      </c>
      <c r="L215" s="74">
        <v>50</v>
      </c>
      <c r="N215" s="23">
        <v>2240</v>
      </c>
    </row>
    <row r="216" spans="1:14" ht="9" customHeight="1">
      <c r="A216" s="158" t="s">
        <v>208</v>
      </c>
      <c r="B216" s="73"/>
      <c r="C216" s="74" t="s">
        <v>225</v>
      </c>
      <c r="D216" s="74" t="s">
        <v>60</v>
      </c>
      <c r="E216" s="74" t="s">
        <v>69</v>
      </c>
      <c r="F216" s="74" t="s">
        <v>67</v>
      </c>
      <c r="G216" s="74" t="s">
        <v>64</v>
      </c>
      <c r="H216" s="74" t="s">
        <v>111</v>
      </c>
      <c r="I216" s="74" t="s">
        <v>66</v>
      </c>
      <c r="J216" s="74" t="s">
        <v>234</v>
      </c>
      <c r="K216" s="74" t="s">
        <v>93</v>
      </c>
      <c r="L216" s="74" t="s">
        <v>62</v>
      </c>
      <c r="N216" s="23"/>
    </row>
    <row r="217" spans="1:14" ht="9" customHeight="1">
      <c r="A217" s="158" t="s">
        <v>221</v>
      </c>
      <c r="B217" s="73"/>
      <c r="C217" s="74">
        <v>1252</v>
      </c>
      <c r="D217" s="74">
        <v>944</v>
      </c>
      <c r="E217" s="74">
        <v>520</v>
      </c>
      <c r="F217" s="74">
        <v>430</v>
      </c>
      <c r="G217" s="74">
        <v>298</v>
      </c>
      <c r="H217" s="74">
        <v>240</v>
      </c>
      <c r="I217" s="74">
        <v>198</v>
      </c>
      <c r="J217" s="74">
        <v>140</v>
      </c>
      <c r="K217" s="74">
        <v>91</v>
      </c>
      <c r="L217" s="74">
        <v>86</v>
      </c>
      <c r="N217" s="23">
        <v>4199</v>
      </c>
    </row>
    <row r="218" spans="1:14" ht="9" customHeight="1">
      <c r="A218" s="158" t="s">
        <v>209</v>
      </c>
      <c r="B218" s="73"/>
      <c r="C218" s="74" t="s">
        <v>60</v>
      </c>
      <c r="D218" s="74" t="s">
        <v>64</v>
      </c>
      <c r="E218" s="74" t="s">
        <v>67</v>
      </c>
      <c r="F218" s="74" t="s">
        <v>69</v>
      </c>
      <c r="G218" s="74" t="s">
        <v>123</v>
      </c>
      <c r="H218" s="74" t="s">
        <v>66</v>
      </c>
      <c r="I218" s="74" t="s">
        <v>111</v>
      </c>
      <c r="J218" s="74" t="s">
        <v>61</v>
      </c>
      <c r="K218" s="74" t="s">
        <v>73</v>
      </c>
      <c r="L218" s="74" t="s">
        <v>81</v>
      </c>
      <c r="N218" s="23"/>
    </row>
    <row r="219" spans="1:14" ht="9" customHeight="1">
      <c r="A219" s="158" t="s">
        <v>221</v>
      </c>
      <c r="B219" s="73"/>
      <c r="C219" s="74">
        <v>344</v>
      </c>
      <c r="D219" s="74">
        <v>255</v>
      </c>
      <c r="E219" s="74">
        <v>231</v>
      </c>
      <c r="F219" s="74">
        <v>163</v>
      </c>
      <c r="G219" s="74">
        <v>85</v>
      </c>
      <c r="H219" s="74">
        <v>83</v>
      </c>
      <c r="I219" s="74">
        <v>55</v>
      </c>
      <c r="J219" s="74">
        <v>52</v>
      </c>
      <c r="K219" s="74">
        <v>49</v>
      </c>
      <c r="L219" s="74">
        <v>48</v>
      </c>
      <c r="N219" s="23">
        <v>1365</v>
      </c>
    </row>
    <row r="220" spans="1:14" ht="9" customHeight="1">
      <c r="A220" s="158" t="s">
        <v>210</v>
      </c>
      <c r="B220" s="73"/>
      <c r="C220" s="74" t="s">
        <v>60</v>
      </c>
      <c r="D220" s="74" t="s">
        <v>67</v>
      </c>
      <c r="E220" s="74" t="s">
        <v>69</v>
      </c>
      <c r="F220" s="74" t="s">
        <v>66</v>
      </c>
      <c r="G220" s="74" t="s">
        <v>123</v>
      </c>
      <c r="H220" s="74" t="s">
        <v>116</v>
      </c>
      <c r="I220" s="74" t="s">
        <v>68</v>
      </c>
      <c r="J220" s="74" t="s">
        <v>111</v>
      </c>
      <c r="K220" s="74" t="s">
        <v>62</v>
      </c>
      <c r="L220" s="74" t="s">
        <v>72</v>
      </c>
      <c r="N220" s="23"/>
    </row>
    <row r="221" spans="1:14" ht="9" customHeight="1">
      <c r="A221" s="158" t="s">
        <v>221</v>
      </c>
      <c r="B221" s="73"/>
      <c r="C221" s="74">
        <v>212</v>
      </c>
      <c r="D221" s="74">
        <v>196</v>
      </c>
      <c r="E221" s="74">
        <v>151</v>
      </c>
      <c r="F221" s="74">
        <v>103</v>
      </c>
      <c r="G221" s="74">
        <v>91</v>
      </c>
      <c r="H221" s="74">
        <v>77</v>
      </c>
      <c r="I221" s="74">
        <v>64</v>
      </c>
      <c r="J221" s="74">
        <v>59</v>
      </c>
      <c r="K221" s="74">
        <v>53</v>
      </c>
      <c r="L221" s="74">
        <v>44</v>
      </c>
      <c r="N221" s="23">
        <v>1050</v>
      </c>
    </row>
    <row r="222" spans="1:14" ht="9" customHeight="1">
      <c r="A222" s="158" t="s">
        <v>211</v>
      </c>
      <c r="B222" s="73"/>
      <c r="C222" s="74" t="s">
        <v>60</v>
      </c>
      <c r="D222" s="74" t="s">
        <v>67</v>
      </c>
      <c r="E222" s="74" t="s">
        <v>66</v>
      </c>
      <c r="F222" s="74" t="s">
        <v>69</v>
      </c>
      <c r="G222" s="74" t="s">
        <v>64</v>
      </c>
      <c r="H222" s="74" t="s">
        <v>111</v>
      </c>
      <c r="I222" s="74" t="s">
        <v>123</v>
      </c>
      <c r="J222" s="74" t="s">
        <v>73</v>
      </c>
      <c r="K222" s="74" t="s">
        <v>225</v>
      </c>
      <c r="L222" s="74" t="s">
        <v>62</v>
      </c>
      <c r="N222" s="23"/>
    </row>
    <row r="223" spans="1:14" ht="9" customHeight="1">
      <c r="A223" s="158" t="s">
        <v>221</v>
      </c>
      <c r="B223" s="73"/>
      <c r="C223" s="74">
        <v>273</v>
      </c>
      <c r="D223" s="74">
        <v>222</v>
      </c>
      <c r="E223" s="74">
        <v>212</v>
      </c>
      <c r="F223" s="74">
        <v>180</v>
      </c>
      <c r="G223" s="74">
        <v>163</v>
      </c>
      <c r="H223" s="74">
        <v>83</v>
      </c>
      <c r="I223" s="74">
        <v>76</v>
      </c>
      <c r="J223" s="74">
        <v>59</v>
      </c>
      <c r="K223" s="74">
        <v>48</v>
      </c>
      <c r="L223" s="74">
        <v>48</v>
      </c>
      <c r="N223" s="23">
        <v>1364</v>
      </c>
    </row>
    <row r="224" spans="1:14" ht="9" customHeight="1">
      <c r="A224" s="68" t="s">
        <v>212</v>
      </c>
      <c r="B224" s="73"/>
      <c r="C224" s="65">
        <v>4956</v>
      </c>
      <c r="D224" s="65">
        <v>3175</v>
      </c>
      <c r="E224" s="65">
        <v>2261</v>
      </c>
      <c r="F224" s="65">
        <v>1869</v>
      </c>
      <c r="G224" s="65">
        <v>1369</v>
      </c>
      <c r="H224" s="65">
        <v>1057</v>
      </c>
      <c r="I224" s="65">
        <v>770</v>
      </c>
      <c r="J224" s="65">
        <v>632</v>
      </c>
      <c r="K224" s="65">
        <v>478</v>
      </c>
      <c r="L224" s="65">
        <v>439</v>
      </c>
      <c r="M224" s="65">
        <v>0</v>
      </c>
      <c r="N224" s="65">
        <v>17006</v>
      </c>
    </row>
    <row r="225" spans="1:14" ht="9" customHeight="1">
      <c r="A225" s="158" t="s">
        <v>213</v>
      </c>
      <c r="B225" s="73"/>
      <c r="C225" s="74" t="s">
        <v>81</v>
      </c>
      <c r="D225" s="74" t="s">
        <v>60</v>
      </c>
      <c r="E225" s="74" t="s">
        <v>69</v>
      </c>
      <c r="F225" s="74" t="s">
        <v>93</v>
      </c>
      <c r="G225" s="74" t="s">
        <v>67</v>
      </c>
      <c r="H225" s="74" t="s">
        <v>225</v>
      </c>
      <c r="I225" s="74" t="s">
        <v>62</v>
      </c>
      <c r="J225" s="74" t="s">
        <v>66</v>
      </c>
      <c r="K225" s="74" t="s">
        <v>64</v>
      </c>
      <c r="L225" s="74" t="s">
        <v>265</v>
      </c>
      <c r="N225" s="23"/>
    </row>
    <row r="226" spans="1:14" ht="9" customHeight="1">
      <c r="A226" s="158" t="s">
        <v>221</v>
      </c>
      <c r="B226" s="73"/>
      <c r="C226" s="74">
        <v>1026</v>
      </c>
      <c r="D226" s="74">
        <v>539</v>
      </c>
      <c r="E226" s="74">
        <v>370</v>
      </c>
      <c r="F226" s="74">
        <v>247</v>
      </c>
      <c r="G226" s="74">
        <v>229</v>
      </c>
      <c r="H226" s="74">
        <v>145</v>
      </c>
      <c r="I226" s="74">
        <v>120</v>
      </c>
      <c r="J226" s="74">
        <v>114</v>
      </c>
      <c r="K226" s="74">
        <v>93</v>
      </c>
      <c r="L226" s="74">
        <v>64</v>
      </c>
      <c r="N226" s="23">
        <v>2947</v>
      </c>
    </row>
    <row r="227" spans="1:14" ht="9" customHeight="1">
      <c r="A227" s="158" t="s">
        <v>214</v>
      </c>
      <c r="B227" s="73"/>
      <c r="C227" s="74" t="s">
        <v>60</v>
      </c>
      <c r="D227" s="74" t="s">
        <v>67</v>
      </c>
      <c r="E227" s="74" t="s">
        <v>81</v>
      </c>
      <c r="F227" s="74" t="s">
        <v>62</v>
      </c>
      <c r="G227" s="74" t="s">
        <v>84</v>
      </c>
      <c r="H227" s="74" t="s">
        <v>69</v>
      </c>
      <c r="I227" s="74" t="s">
        <v>66</v>
      </c>
      <c r="J227" s="74" t="s">
        <v>73</v>
      </c>
      <c r="K227" s="74" t="s">
        <v>63</v>
      </c>
      <c r="L227" s="74" t="s">
        <v>83</v>
      </c>
      <c r="N227" s="23"/>
    </row>
    <row r="228" spans="1:14" ht="9" customHeight="1">
      <c r="A228" s="158" t="s">
        <v>221</v>
      </c>
      <c r="B228" s="73"/>
      <c r="C228" s="74">
        <v>289</v>
      </c>
      <c r="D228" s="74">
        <v>245</v>
      </c>
      <c r="E228" s="74">
        <v>167</v>
      </c>
      <c r="F228" s="74">
        <v>120</v>
      </c>
      <c r="G228" s="74">
        <v>79</v>
      </c>
      <c r="H228" s="74">
        <v>78</v>
      </c>
      <c r="I228" s="74">
        <v>57</v>
      </c>
      <c r="J228" s="74">
        <v>25</v>
      </c>
      <c r="K228" s="74">
        <v>15</v>
      </c>
      <c r="L228" s="74">
        <v>14</v>
      </c>
      <c r="N228" s="23">
        <v>1089</v>
      </c>
    </row>
    <row r="229" spans="1:14" ht="9" customHeight="1">
      <c r="A229" s="158" t="s">
        <v>216</v>
      </c>
      <c r="B229" s="73"/>
      <c r="C229" s="74" t="s">
        <v>69</v>
      </c>
      <c r="D229" s="74" t="s">
        <v>60</v>
      </c>
      <c r="E229" s="74" t="s">
        <v>66</v>
      </c>
      <c r="F229" s="74" t="s">
        <v>67</v>
      </c>
      <c r="G229" s="74" t="s">
        <v>62</v>
      </c>
      <c r="H229" s="74" t="s">
        <v>81</v>
      </c>
      <c r="I229" s="74" t="s">
        <v>84</v>
      </c>
      <c r="J229" s="74" t="s">
        <v>265</v>
      </c>
      <c r="K229" s="74" t="s">
        <v>64</v>
      </c>
      <c r="L229" s="74" t="s">
        <v>72</v>
      </c>
      <c r="N229" s="23"/>
    </row>
    <row r="230" spans="1:14" ht="9" customHeight="1">
      <c r="A230" s="158" t="s">
        <v>221</v>
      </c>
      <c r="B230" s="73"/>
      <c r="C230" s="74">
        <v>63</v>
      </c>
      <c r="D230" s="74">
        <v>60</v>
      </c>
      <c r="E230" s="74">
        <v>44</v>
      </c>
      <c r="F230" s="74">
        <v>43</v>
      </c>
      <c r="G230" s="74">
        <v>41</v>
      </c>
      <c r="H230" s="74">
        <v>33</v>
      </c>
      <c r="I230" s="74">
        <v>27</v>
      </c>
      <c r="J230" s="74">
        <v>18</v>
      </c>
      <c r="K230" s="74">
        <v>9</v>
      </c>
      <c r="L230" s="74">
        <v>7</v>
      </c>
      <c r="N230" s="23">
        <v>345</v>
      </c>
    </row>
    <row r="231" spans="1:14" ht="9" customHeight="1">
      <c r="A231" s="158" t="s">
        <v>217</v>
      </c>
      <c r="B231" s="73"/>
      <c r="C231" s="74" t="s">
        <v>60</v>
      </c>
      <c r="D231" s="74" t="s">
        <v>81</v>
      </c>
      <c r="E231" s="74" t="s">
        <v>69</v>
      </c>
      <c r="F231" s="74" t="s">
        <v>67</v>
      </c>
      <c r="G231" s="74" t="s">
        <v>62</v>
      </c>
      <c r="H231" s="74" t="s">
        <v>93</v>
      </c>
      <c r="I231" s="74" t="s">
        <v>73</v>
      </c>
      <c r="J231" s="74" t="s">
        <v>66</v>
      </c>
      <c r="K231" s="74" t="s">
        <v>109</v>
      </c>
      <c r="L231" s="74" t="s">
        <v>225</v>
      </c>
      <c r="N231" s="23"/>
    </row>
    <row r="232" spans="1:14" ht="9" customHeight="1">
      <c r="A232" s="158" t="s">
        <v>221</v>
      </c>
      <c r="B232" s="73"/>
      <c r="C232" s="74">
        <v>407</v>
      </c>
      <c r="D232" s="74">
        <v>397</v>
      </c>
      <c r="E232" s="74">
        <v>273</v>
      </c>
      <c r="F232" s="74">
        <v>204</v>
      </c>
      <c r="G232" s="74">
        <v>181</v>
      </c>
      <c r="H232" s="74">
        <v>156</v>
      </c>
      <c r="I232" s="74">
        <v>152</v>
      </c>
      <c r="J232" s="74">
        <v>123</v>
      </c>
      <c r="K232" s="74">
        <v>110</v>
      </c>
      <c r="L232" s="74">
        <v>85</v>
      </c>
      <c r="N232" s="23">
        <v>2088</v>
      </c>
    </row>
    <row r="233" spans="1:14" s="20" customFormat="1" ht="9" customHeight="1">
      <c r="A233" s="68" t="s">
        <v>218</v>
      </c>
      <c r="B233" s="68"/>
      <c r="C233" s="69">
        <v>1785</v>
      </c>
      <c r="D233" s="69">
        <v>1241</v>
      </c>
      <c r="E233" s="69">
        <v>854</v>
      </c>
      <c r="F233" s="69">
        <v>614</v>
      </c>
      <c r="G233" s="69">
        <v>530</v>
      </c>
      <c r="H233" s="69">
        <v>412</v>
      </c>
      <c r="I233" s="69">
        <v>356</v>
      </c>
      <c r="J233" s="69">
        <v>280</v>
      </c>
      <c r="K233" s="69">
        <v>227</v>
      </c>
      <c r="L233" s="69">
        <v>170</v>
      </c>
      <c r="M233" s="69">
        <v>0</v>
      </c>
      <c r="N233" s="69">
        <v>6469</v>
      </c>
    </row>
    <row r="234" spans="3:13" s="20" customFormat="1" ht="9" customHeight="1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5" s="59" customFormat="1" ht="11.25" customHeight="1">
      <c r="A235" s="68" t="s">
        <v>31</v>
      </c>
      <c r="B235" s="68"/>
      <c r="C235" s="69">
        <v>88534</v>
      </c>
      <c r="D235" s="69">
        <v>57238</v>
      </c>
      <c r="E235" s="69">
        <v>39708</v>
      </c>
      <c r="F235" s="69">
        <v>30336</v>
      </c>
      <c r="G235" s="69">
        <v>23561</v>
      </c>
      <c r="H235" s="69">
        <v>18585</v>
      </c>
      <c r="I235" s="69">
        <v>14964</v>
      </c>
      <c r="J235" s="69">
        <v>12521</v>
      </c>
      <c r="K235" s="69">
        <v>10592</v>
      </c>
      <c r="L235" s="69">
        <v>9437</v>
      </c>
      <c r="M235" s="69">
        <v>0</v>
      </c>
      <c r="N235" s="69">
        <v>305476</v>
      </c>
      <c r="O235" s="69">
        <v>0</v>
      </c>
    </row>
    <row r="236" spans="1:15" s="20" customFormat="1" ht="6.75" customHeight="1">
      <c r="A236" s="27"/>
      <c r="B236" s="27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27"/>
      <c r="O236" s="27"/>
    </row>
    <row r="237" spans="3:13" s="59" customFormat="1" ht="12.75"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</row>
    <row r="238" spans="1:13" s="20" customFormat="1" ht="9" customHeight="1">
      <c r="A238" s="20" t="s">
        <v>279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3:13" s="20" customFormat="1" ht="9" customHeight="1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ht="9" customHeight="1">
      <c r="N240" s="20"/>
    </row>
    <row r="241" ht="9" customHeight="1">
      <c r="N241" s="20"/>
    </row>
    <row r="242" ht="9" customHeight="1">
      <c r="N242" s="20"/>
    </row>
    <row r="243" ht="9" customHeight="1">
      <c r="N243" s="20"/>
    </row>
    <row r="244" ht="9" customHeight="1">
      <c r="N244" s="20"/>
    </row>
    <row r="245" ht="9" customHeight="1">
      <c r="N245" s="20"/>
    </row>
    <row r="246" ht="9" customHeight="1">
      <c r="N246" s="20"/>
    </row>
    <row r="247" ht="9" customHeight="1">
      <c r="N247" s="20"/>
    </row>
    <row r="248" ht="9" customHeight="1">
      <c r="N248" s="20"/>
    </row>
    <row r="249" ht="9" customHeight="1">
      <c r="N249" s="20"/>
    </row>
    <row r="250" ht="9" customHeight="1">
      <c r="N250" s="20"/>
    </row>
    <row r="251" ht="9" customHeight="1">
      <c r="N251" s="20"/>
    </row>
    <row r="252" ht="9" customHeight="1">
      <c r="N252" s="20"/>
    </row>
    <row r="253" ht="9" customHeight="1">
      <c r="N253" s="20"/>
    </row>
    <row r="254" ht="9" customHeight="1">
      <c r="N254" s="20"/>
    </row>
    <row r="255" ht="9" customHeight="1">
      <c r="N255" s="20"/>
    </row>
    <row r="256" ht="9" customHeight="1">
      <c r="N256" s="20"/>
    </row>
    <row r="257" ht="9" customHeight="1">
      <c r="N257" s="20"/>
    </row>
    <row r="258" ht="9" customHeight="1">
      <c r="N258" s="20"/>
    </row>
    <row r="259" ht="9" customHeight="1">
      <c r="N259" s="20"/>
    </row>
    <row r="260" ht="9" customHeight="1">
      <c r="N260" s="20"/>
    </row>
    <row r="261" ht="9" customHeight="1">
      <c r="N261" s="20"/>
    </row>
    <row r="262" ht="9" customHeight="1">
      <c r="N262" s="20"/>
    </row>
    <row r="263" ht="9" customHeight="1">
      <c r="N263" s="20"/>
    </row>
    <row r="264" ht="9" customHeight="1">
      <c r="N264" s="20"/>
    </row>
    <row r="265" ht="9" customHeight="1">
      <c r="N265" s="20"/>
    </row>
    <row r="266" ht="9" customHeight="1">
      <c r="N266" s="20"/>
    </row>
    <row r="267" ht="9" customHeight="1">
      <c r="N267" s="20"/>
    </row>
    <row r="268" ht="9" customHeight="1">
      <c r="N268" s="20"/>
    </row>
    <row r="269" ht="9" customHeight="1">
      <c r="N269" s="20"/>
    </row>
    <row r="270" ht="12.75">
      <c r="N270" s="20"/>
    </row>
    <row r="271" ht="12.75">
      <c r="N271" s="20"/>
    </row>
    <row r="272" ht="12.75">
      <c r="N272" s="20"/>
    </row>
    <row r="273" ht="12.75">
      <c r="N273" s="20"/>
    </row>
    <row r="274" ht="12.75">
      <c r="N274" s="20"/>
    </row>
    <row r="275" ht="12.75">
      <c r="N275" s="20"/>
    </row>
    <row r="276" ht="12.75">
      <c r="N276" s="20"/>
    </row>
    <row r="277" ht="12.75">
      <c r="N277" s="20"/>
    </row>
    <row r="278" ht="12.75">
      <c r="N278" s="20"/>
    </row>
    <row r="279" ht="12.75">
      <c r="N279" s="20"/>
    </row>
    <row r="280" ht="12.75">
      <c r="N280" s="20"/>
    </row>
    <row r="281" ht="12.75">
      <c r="N281" s="20"/>
    </row>
    <row r="282" ht="12.75">
      <c r="N282" s="20"/>
    </row>
    <row r="283" ht="12.75">
      <c r="N283" s="20"/>
    </row>
    <row r="284" ht="12.75">
      <c r="N284" s="20"/>
    </row>
    <row r="285" ht="12.75">
      <c r="N285" s="20"/>
    </row>
    <row r="286" ht="12.75">
      <c r="N286" s="20"/>
    </row>
    <row r="287" ht="12.75">
      <c r="N287" s="20"/>
    </row>
    <row r="288" ht="12.75">
      <c r="N288" s="20"/>
    </row>
    <row r="289" ht="12.75">
      <c r="N289" s="20"/>
    </row>
    <row r="290" ht="12.75">
      <c r="N290" s="20"/>
    </row>
    <row r="291" ht="12.75">
      <c r="N291" s="20"/>
    </row>
    <row r="292" ht="12.75">
      <c r="N292" s="20"/>
    </row>
    <row r="293" ht="12.75">
      <c r="N293" s="20"/>
    </row>
    <row r="294" ht="12.75">
      <c r="N294" s="20"/>
    </row>
    <row r="295" ht="12.75">
      <c r="N295" s="20"/>
    </row>
    <row r="296" ht="12.75">
      <c r="N296" s="20"/>
    </row>
    <row r="297" ht="12.75">
      <c r="N297" s="20"/>
    </row>
    <row r="298" ht="12.75">
      <c r="N298" s="20"/>
    </row>
    <row r="299" ht="12.75">
      <c r="N299" s="20"/>
    </row>
    <row r="300" ht="12.75">
      <c r="N300" s="20"/>
    </row>
    <row r="301" ht="12.75">
      <c r="N301" s="20"/>
    </row>
    <row r="302" ht="12.75">
      <c r="N302" s="20"/>
    </row>
    <row r="303" ht="12.75">
      <c r="N303" s="20"/>
    </row>
    <row r="304" ht="12.75">
      <c r="N304" s="20"/>
    </row>
    <row r="305" ht="12.75">
      <c r="N305" s="20"/>
    </row>
    <row r="306" ht="12.75">
      <c r="N306" s="20"/>
    </row>
    <row r="307" ht="12.75">
      <c r="N307" s="20"/>
    </row>
    <row r="308" ht="12.75">
      <c r="N308" s="20"/>
    </row>
    <row r="309" ht="12.75">
      <c r="N309" s="20"/>
    </row>
    <row r="310" ht="12.75">
      <c r="N310" s="20"/>
    </row>
    <row r="311" ht="12.75">
      <c r="N311" s="20"/>
    </row>
    <row r="312" ht="12.75">
      <c r="N312" s="20"/>
    </row>
    <row r="313" ht="12.75">
      <c r="N313" s="20"/>
    </row>
    <row r="314" ht="12.75">
      <c r="N314" s="20"/>
    </row>
    <row r="315" ht="12.75">
      <c r="N315" s="20"/>
    </row>
    <row r="316" ht="12.75">
      <c r="N316" s="20"/>
    </row>
    <row r="317" ht="12.75">
      <c r="N317" s="20"/>
    </row>
    <row r="318" ht="12.75">
      <c r="N318" s="20"/>
    </row>
    <row r="319" ht="12.75">
      <c r="N319" s="20"/>
    </row>
    <row r="320" ht="12.75">
      <c r="N320" s="20"/>
    </row>
    <row r="321" ht="12.75">
      <c r="N321" s="20"/>
    </row>
    <row r="322" ht="12.75">
      <c r="N322" s="20"/>
    </row>
    <row r="323" ht="12.75">
      <c r="N323" s="20"/>
    </row>
    <row r="324" ht="12.75">
      <c r="N324" s="20"/>
    </row>
    <row r="325" ht="12.75">
      <c r="N325" s="20"/>
    </row>
    <row r="326" ht="12.75">
      <c r="N326" s="20"/>
    </row>
    <row r="327" ht="12.75">
      <c r="N327" s="20"/>
    </row>
    <row r="328" ht="12.75">
      <c r="N328" s="20"/>
    </row>
    <row r="329" ht="12.75">
      <c r="N329" s="20"/>
    </row>
    <row r="330" ht="12.75">
      <c r="N330" s="20"/>
    </row>
    <row r="331" ht="12.75">
      <c r="N331" s="20"/>
    </row>
    <row r="332" ht="12.75">
      <c r="N332" s="20"/>
    </row>
    <row r="333" ht="12.75">
      <c r="N333" s="20"/>
    </row>
    <row r="334" ht="12.75">
      <c r="N334" s="20"/>
    </row>
    <row r="335" ht="12.75">
      <c r="N335" s="20"/>
    </row>
    <row r="336" ht="12.75">
      <c r="N336" s="20"/>
    </row>
    <row r="337" ht="12.75">
      <c r="N337" s="20"/>
    </row>
    <row r="338" ht="12.75">
      <c r="N338" s="20"/>
    </row>
    <row r="339" ht="12.75">
      <c r="N339" s="20"/>
    </row>
    <row r="340" ht="12.75">
      <c r="N340" s="20"/>
    </row>
    <row r="341" ht="12.75">
      <c r="N341" s="20"/>
    </row>
    <row r="342" ht="12.75">
      <c r="N342" s="20"/>
    </row>
    <row r="343" ht="12.75">
      <c r="N343" s="20"/>
    </row>
    <row r="344" ht="12.75">
      <c r="N344" s="20"/>
    </row>
    <row r="345" ht="12.75">
      <c r="N345" s="20"/>
    </row>
    <row r="346" ht="12.75">
      <c r="N346" s="20"/>
    </row>
    <row r="347" ht="12.75">
      <c r="N347" s="20"/>
    </row>
    <row r="348" ht="12.75">
      <c r="N348" s="20"/>
    </row>
    <row r="349" ht="12.75">
      <c r="N349" s="20"/>
    </row>
    <row r="350" ht="12.75">
      <c r="N350" s="20"/>
    </row>
    <row r="351" ht="12.75">
      <c r="N351" s="20"/>
    </row>
    <row r="352" ht="12.75">
      <c r="N352" s="20"/>
    </row>
    <row r="353" ht="12.75">
      <c r="N353" s="20"/>
    </row>
    <row r="354" ht="12.75">
      <c r="N354" s="20"/>
    </row>
    <row r="355" ht="12.75">
      <c r="N355" s="20"/>
    </row>
    <row r="356" ht="12.75">
      <c r="N356" s="20"/>
    </row>
    <row r="357" ht="12.75">
      <c r="N357" s="20"/>
    </row>
    <row r="358" ht="12.75">
      <c r="N358" s="20"/>
    </row>
    <row r="359" ht="12.75">
      <c r="N359" s="20"/>
    </row>
    <row r="360" ht="12.75">
      <c r="N360" s="20"/>
    </row>
    <row r="361" ht="12.75">
      <c r="N361" s="20"/>
    </row>
    <row r="362" ht="12.75">
      <c r="N362" s="20"/>
    </row>
    <row r="363" ht="12.75">
      <c r="N363" s="20"/>
    </row>
    <row r="364" ht="12.75">
      <c r="N364" s="20"/>
    </row>
    <row r="365" ht="12.75">
      <c r="N365" s="20"/>
    </row>
    <row r="366" ht="12.75">
      <c r="N366" s="20"/>
    </row>
    <row r="367" ht="12.75">
      <c r="N367" s="20"/>
    </row>
    <row r="368" ht="12.75">
      <c r="N368" s="20"/>
    </row>
    <row r="369" ht="12.75">
      <c r="N369" s="20"/>
    </row>
    <row r="370" ht="12.75">
      <c r="N370" s="20"/>
    </row>
  </sheetData>
  <sheetProtection/>
  <mergeCells count="105">
    <mergeCell ref="A229:A230"/>
    <mergeCell ref="A231:A232"/>
    <mergeCell ref="A4:A5"/>
    <mergeCell ref="A6:A7"/>
    <mergeCell ref="A8:A9"/>
    <mergeCell ref="A10:A11"/>
    <mergeCell ref="A12:A13"/>
    <mergeCell ref="A14:A15"/>
    <mergeCell ref="A16:A17"/>
    <mergeCell ref="A18:A19"/>
    <mergeCell ref="A21:A22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9:A50"/>
    <mergeCell ref="A54:A55"/>
    <mergeCell ref="A46:A47"/>
    <mergeCell ref="A51:A52"/>
    <mergeCell ref="A56:A57"/>
    <mergeCell ref="A58:A59"/>
    <mergeCell ref="A60:A61"/>
    <mergeCell ref="A62:A63"/>
    <mergeCell ref="A64:A65"/>
    <mergeCell ref="A69:A70"/>
    <mergeCell ref="A71:A72"/>
    <mergeCell ref="A66:A67"/>
    <mergeCell ref="A73:A74"/>
    <mergeCell ref="A78:A79"/>
    <mergeCell ref="A80:A81"/>
    <mergeCell ref="A75:A76"/>
    <mergeCell ref="A82:A83"/>
    <mergeCell ref="A87:A88"/>
    <mergeCell ref="A89:A90"/>
    <mergeCell ref="A84:A85"/>
    <mergeCell ref="A91:A92"/>
    <mergeCell ref="A93:A94"/>
    <mergeCell ref="A95:A96"/>
    <mergeCell ref="A97:A98"/>
    <mergeCell ref="A99:A100"/>
    <mergeCell ref="A101:A102"/>
    <mergeCell ref="A106:A107"/>
    <mergeCell ref="A103:A104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7:A128"/>
    <mergeCell ref="A132:A133"/>
    <mergeCell ref="A124:A125"/>
    <mergeCell ref="A129:A130"/>
    <mergeCell ref="A134:A135"/>
    <mergeCell ref="A136:A137"/>
    <mergeCell ref="A138:A139"/>
    <mergeCell ref="A140:A141"/>
    <mergeCell ref="A143:A144"/>
    <mergeCell ref="A145:A146"/>
    <mergeCell ref="A147:A148"/>
    <mergeCell ref="A149:A150"/>
    <mergeCell ref="A151:A152"/>
    <mergeCell ref="A154:A155"/>
    <mergeCell ref="A156:A157"/>
    <mergeCell ref="A158:A159"/>
    <mergeCell ref="A160:A161"/>
    <mergeCell ref="A168:A169"/>
    <mergeCell ref="A163:A164"/>
    <mergeCell ref="A165:A166"/>
    <mergeCell ref="A170:A171"/>
    <mergeCell ref="A172:A173"/>
    <mergeCell ref="A174:A175"/>
    <mergeCell ref="A176:A177"/>
    <mergeCell ref="A179:A180"/>
    <mergeCell ref="A181:A182"/>
    <mergeCell ref="A183:A184"/>
    <mergeCell ref="A185:A186"/>
    <mergeCell ref="A187:A188"/>
    <mergeCell ref="A195:A196"/>
    <mergeCell ref="A190:A191"/>
    <mergeCell ref="A192:A193"/>
    <mergeCell ref="A197:A198"/>
    <mergeCell ref="A199:A200"/>
    <mergeCell ref="A201:A202"/>
    <mergeCell ref="A203:A204"/>
    <mergeCell ref="A206:A207"/>
    <mergeCell ref="A208:A209"/>
    <mergeCell ref="A210:A211"/>
    <mergeCell ref="A212:A213"/>
    <mergeCell ref="A225:A226"/>
    <mergeCell ref="A227:A228"/>
    <mergeCell ref="A214:A215"/>
    <mergeCell ref="A216:A217"/>
    <mergeCell ref="A218:A219"/>
    <mergeCell ref="A220:A221"/>
    <mergeCell ref="A222:A223"/>
  </mergeCells>
  <printOptions/>
  <pageMargins left="0.75" right="0.75" top="1" bottom="1" header="0.5" footer="0.5"/>
  <pageSetup horizontalDpi="600" verticalDpi="600" orientation="portrait" paperSize="9" scale="53" r:id="rId1"/>
  <rowBreaks count="1" manualBreakCount="1">
    <brk id="12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2011-12-21T10:51:13Z</cp:lastPrinted>
  <dcterms:created xsi:type="dcterms:W3CDTF">2010-12-07T11:54:01Z</dcterms:created>
  <dcterms:modified xsi:type="dcterms:W3CDTF">2012-02-01T11:51:50Z</dcterms:modified>
  <cp:category/>
  <cp:version/>
  <cp:contentType/>
  <cp:contentStatus/>
</cp:coreProperties>
</file>