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tabRatio="896" activeTab="0"/>
  </bookViews>
  <sheets>
    <sheet name="Indice" sheetId="1" r:id="rId1"/>
    <sheet name="II.1.1.1" sheetId="2" r:id="rId2"/>
    <sheet name="II.1.1.2" sheetId="3" r:id="rId3"/>
    <sheet name="II.1.1.3" sheetId="4" r:id="rId4"/>
    <sheet name="II.1.1.4" sheetId="5" r:id="rId5"/>
    <sheet name="II.1.1.5" sheetId="6" r:id="rId6"/>
    <sheet name="II.1.1.6" sheetId="7" r:id="rId7"/>
    <sheet name="II.1.1.7" sheetId="8" r:id="rId8"/>
    <sheet name="II.1.1.8" sheetId="9" r:id="rId9"/>
    <sheet name="II.1.1.9" sheetId="10" r:id="rId10"/>
    <sheet name="II.1.1.10" sheetId="11" r:id="rId11"/>
    <sheet name="II.1.1.11" sheetId="12" r:id="rId12"/>
    <sheet name="II.1.1.12" sheetId="13" r:id="rId13"/>
    <sheet name="II.1.1.13" sheetId="14" r:id="rId14"/>
    <sheet name="II.1.1.14" sheetId="15" r:id="rId15"/>
    <sheet name="II.1.1.15" sheetId="16" r:id="rId16"/>
    <sheet name="II.1.1.16" sheetId="17" r:id="rId17"/>
    <sheet name="II.1.1.17" sheetId="18" r:id="rId18"/>
    <sheet name="II.1.1.18" sheetId="19" r:id="rId19"/>
    <sheet name="II.1.1.19" sheetId="20" r:id="rId20"/>
    <sheet name="II.1.1.20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A">#REF!</definedName>
    <definedName name="aa">'[10]Note'!#REF!</definedName>
    <definedName name="appo_contatore">#REF!</definedName>
    <definedName name="appo_contatore2">#REF!</definedName>
    <definedName name="appo2">#REF!</definedName>
    <definedName name="appo3">#REF!</definedName>
    <definedName name="appoFonte">#REF!</definedName>
    <definedName name="appoTitolo">#REF!</definedName>
    <definedName name="_xlnm.Print_Area" localSheetId="1">'II.1.1.1'!$A$1:$X$32</definedName>
    <definedName name="_xlnm.Print_Area" localSheetId="10">'II.1.1.10'!$A$1:$M$47</definedName>
    <definedName name="_xlnm.Print_Area" localSheetId="11">'II.1.1.11'!$A$1:$I$48</definedName>
    <definedName name="_xlnm.Print_Area" localSheetId="12">'II.1.1.12'!$A$1:$P$45</definedName>
    <definedName name="_xlnm.Print_Area" localSheetId="13">'II.1.1.13'!$A$1:$AB$44</definedName>
    <definedName name="_xlnm.Print_Area" localSheetId="14">'II.1.1.14'!$A$1:$AE$44</definedName>
    <definedName name="_xlnm.Print_Area" localSheetId="15">'II.1.1.15'!$A$1:$X$33</definedName>
    <definedName name="_xlnm.Print_Area" localSheetId="16">'II.1.1.16'!$A$1:$E$58</definedName>
    <definedName name="_xlnm.Print_Area" localSheetId="17">'II.1.1.17'!$A$1:$K$49</definedName>
    <definedName name="_xlnm.Print_Area" localSheetId="18">'II.1.1.18'!$A$1:$L$33</definedName>
    <definedName name="_xlnm.Print_Area" localSheetId="19">'II.1.1.19'!$A$1:$H$35</definedName>
    <definedName name="_xlnm.Print_Area" localSheetId="2">'II.1.1.2'!$A$1:$O$31</definedName>
    <definedName name="_xlnm.Print_Area" localSheetId="20">'II.1.1.20'!$A$1:$L$51</definedName>
    <definedName name="_xlnm.Print_Area" localSheetId="3">'II.1.1.3'!$A$1:$U$32</definedName>
    <definedName name="_xlnm.Print_Area" localSheetId="5">'II.1.1.5'!$A$1:$U$32</definedName>
    <definedName name="_xlnm.Print_Area" localSheetId="6">'II.1.1.6'!$A$1:$O$32</definedName>
    <definedName name="_xlnm.Print_Area" localSheetId="7">'II.1.1.7'!$A$1:$P$47</definedName>
    <definedName name="_xlnm.Print_Area" localSheetId="8">'II.1.1.8'!$A$1:$V$45</definedName>
    <definedName name="_xlnm.Print_Area" localSheetId="9">'II.1.1.9'!$A$1:$U$44</definedName>
    <definedName name="box">#REF!</definedName>
    <definedName name="box2">#REF!</definedName>
    <definedName name="box3">#REF!</definedName>
    <definedName name="CHE">#REF!</definedName>
    <definedName name="CIAO">#REF!</definedName>
    <definedName name="colonna_vuota">#REF!,#REF!</definedName>
    <definedName name="FEMMINE" localSheetId="20">#REF!</definedName>
    <definedName name="FEMMINE">#REF!</definedName>
    <definedName name="Fonte">#REF!</definedName>
    <definedName name="fonte1">'[2]APRE'!$H$1:$H$2</definedName>
    <definedName name="InputDir">#REF!</definedName>
    <definedName name="k">#REF!</definedName>
    <definedName name="kb_isp" localSheetId="20">#REF!</definedName>
    <definedName name="kb_isp">#REF!</definedName>
    <definedName name="kb_tfm" localSheetId="20">#REF!</definedName>
    <definedName name="kb_tfm">#REF!</definedName>
    <definedName name="l">#REF!</definedName>
    <definedName name="Lcolonna1">#REF!</definedName>
    <definedName name="ll">#REF!</definedName>
    <definedName name="MASCHI_E_FEMMINE" localSheetId="20">#REF!</definedName>
    <definedName name="MASCHI_E_FEMMINE">#REF!</definedName>
    <definedName name="NORD_EST" localSheetId="20">#REF!</definedName>
    <definedName name="NORD_EST">#REF!</definedName>
    <definedName name="NORD_OVEST" localSheetId="20">#REF!</definedName>
    <definedName name="NORD_OVEST">#REF!</definedName>
    <definedName name="nota4">'[3]Note'!#REF!</definedName>
    <definedName name="numtestata">#REF!</definedName>
    <definedName name="ORA">#REF!</definedName>
    <definedName name="OuputDir">#REF!</definedName>
    <definedName name="OutputDir">#REF!</definedName>
    <definedName name="prova">#REF!</definedName>
    <definedName name="q">#REF!</definedName>
    <definedName name="Tav_1_1_CENTRO">'[15]TAV_1_1STRAN'!#REF!</definedName>
    <definedName name="Tav_1_1_ITALIA">'[15]TAV_1_1STRAN'!#REF!</definedName>
    <definedName name="Tav_1_1_MEZZOGIORNO">'[15]TAV_1_1STRAN'!#REF!</definedName>
    <definedName name="Tav_1_1_NE">'[15]TAV_1_1STRAN'!#REF!</definedName>
    <definedName name="Tav_1_1_NO">'[15]TAV_1_1STRAN'!#REF!</definedName>
    <definedName name="Tav_1_1_NORD">'[15]TAV_1_1STRAN'!#REF!</definedName>
    <definedName name="Tav_1_2_CENTRO" localSheetId="20">#REF!</definedName>
    <definedName name="Tav_1_2_CENTRO">#REF!</definedName>
    <definedName name="Tav_1_2_ITALIA" localSheetId="20">#REF!</definedName>
    <definedName name="Tav_1_2_ITALIA">#REF!</definedName>
    <definedName name="Tav_1_2_MEZZOGIORNO" localSheetId="20">#REF!</definedName>
    <definedName name="Tav_1_2_MEZZOGIORNO">#REF!</definedName>
    <definedName name="Tav_1_2_NE" localSheetId="20">#REF!</definedName>
    <definedName name="Tav_1_2_NE">#REF!</definedName>
    <definedName name="Tav_1_2_NO" localSheetId="20">#REF!</definedName>
    <definedName name="Tav_1_2_NO">#REF!</definedName>
    <definedName name="Tav_1_2_NORD" localSheetId="20">#REF!</definedName>
    <definedName name="Tav_1_2_NORD">#REF!</definedName>
    <definedName name="Tav_2_1_CENTRO">'[14]TAV_2_1'!#REF!</definedName>
    <definedName name="Tav_2_1_ITALIA">'[14]TAV_2_1'!#REF!</definedName>
    <definedName name="Tav_2_1_MEZZOGIORNO">'[14]TAV_2_1'!#REF!</definedName>
    <definedName name="Tav_2_1_NE">'[14]TAV_2_1'!#REF!</definedName>
    <definedName name="Tav_2_1_NO">'[14]TAV_2_1'!#REF!</definedName>
    <definedName name="Tav_2_1_NORD">'[14]TAV_2_1'!#REF!</definedName>
    <definedName name="Tav_2_2_CENTRO" localSheetId="20">#REF!</definedName>
    <definedName name="Tav_2_2_CENTRO">#REF!</definedName>
    <definedName name="Tav_2_2_ITALIA" localSheetId="20">#REF!</definedName>
    <definedName name="Tav_2_2_ITALIA">#REF!</definedName>
    <definedName name="Tav_2_2_MEZZOGIORNO" localSheetId="20">#REF!</definedName>
    <definedName name="Tav_2_2_MEZZOGIORNO">#REF!</definedName>
    <definedName name="Tav_2_2_NE" localSheetId="20">#REF!</definedName>
    <definedName name="Tav_2_2_NE">#REF!</definedName>
    <definedName name="Tav_2_2_NO" localSheetId="20">#REF!</definedName>
    <definedName name="Tav_2_2_NO">#REF!</definedName>
    <definedName name="Tav_2_2_NORD" localSheetId="20">#REF!</definedName>
    <definedName name="Tav_2_2_NORD">#REF!</definedName>
    <definedName name="Tav_2_3_CENTRO">'[14]TAV_2_2'!#REF!</definedName>
    <definedName name="Tav_2_3_ITALIA">'[14]TAV_2_2'!#REF!</definedName>
    <definedName name="Tav_2_3_MEZZOGIORNO">'[14]TAV_2_2'!#REF!</definedName>
    <definedName name="Tav_2_3_NE">'[14]TAV_2_2'!#REF!</definedName>
    <definedName name="Tav_2_3_NO">'[14]TAV_2_2'!#REF!</definedName>
    <definedName name="Tav_2_3_NORD">'[14]TAV_2_2'!#REF!</definedName>
    <definedName name="Tav_2_4_CENTRO" localSheetId="20">#REF!</definedName>
    <definedName name="Tav_2_4_CENTRO">#REF!</definedName>
    <definedName name="Tav_2_4_ITALIA" localSheetId="20">#REF!</definedName>
    <definedName name="Tav_2_4_ITALIA">#REF!</definedName>
    <definedName name="Tav_2_4_MEZZOGIORNO" localSheetId="20">#REF!</definedName>
    <definedName name="Tav_2_4_MEZZOGIORNO">#REF!</definedName>
    <definedName name="Tav_2_4_NE" localSheetId="20">#REF!</definedName>
    <definedName name="Tav_2_4_NE">#REF!</definedName>
    <definedName name="Tav_2_4_NO" localSheetId="20">#REF!</definedName>
    <definedName name="Tav_2_4_NO">#REF!</definedName>
    <definedName name="Tav_2_4_NORD" localSheetId="20">#REF!</definedName>
    <definedName name="Tav_2_4_NORD">#REF!</definedName>
    <definedName name="Tav_3_1_CENTRO">'[14]TAV_3_1'!#REF!</definedName>
    <definedName name="Tav_3_1_ITALIA">'[14]TAV_3_1'!#REF!</definedName>
    <definedName name="Tav_3_1_MEZZOGIORNO">'[14]TAV_3_1'!#REF!</definedName>
    <definedName name="Tav_3_1_NE">'[14]TAV_3_1'!#REF!</definedName>
    <definedName name="Tav_3_1_NO">'[14]TAV_3_1'!#REF!</definedName>
    <definedName name="Tav_3_1_NORD">'[14]TAV_3_1'!#REF!</definedName>
    <definedName name="Tav_3_10_CENTRO" localSheetId="20">#REF!</definedName>
    <definedName name="Tav_3_10_CENTRO">#REF!</definedName>
    <definedName name="Tav_3_10_ITALIA" localSheetId="20">#REF!</definedName>
    <definedName name="Tav_3_10_ITALIA">#REF!</definedName>
    <definedName name="Tav_3_10_MEZZOGIORNO" localSheetId="20">#REF!</definedName>
    <definedName name="Tav_3_10_MEZZOGIORNO">#REF!</definedName>
    <definedName name="Tav_3_10_NE" localSheetId="20">#REF!</definedName>
    <definedName name="Tav_3_10_NE">#REF!</definedName>
    <definedName name="Tav_3_10_NO" localSheetId="20">#REF!</definedName>
    <definedName name="Tav_3_10_NO">#REF!</definedName>
    <definedName name="Tav_3_10_NORD" localSheetId="20">#REF!</definedName>
    <definedName name="Tav_3_10_NORD">#REF!</definedName>
    <definedName name="Tav_3_11_CENTRO" localSheetId="20">#REF!</definedName>
    <definedName name="Tav_3_11_CENTRO">#REF!</definedName>
    <definedName name="Tav_3_11_ITALIA" localSheetId="20">#REF!</definedName>
    <definedName name="Tav_3_11_ITALIA">#REF!</definedName>
    <definedName name="Tav_3_11_MEZZOGIORNO" localSheetId="20">#REF!</definedName>
    <definedName name="Tav_3_11_MEZZOGIORNO">#REF!</definedName>
    <definedName name="Tav_3_11_NE" localSheetId="20">#REF!</definedName>
    <definedName name="Tav_3_11_NE">#REF!</definedName>
    <definedName name="Tav_3_11_NO" localSheetId="20">#REF!</definedName>
    <definedName name="Tav_3_11_NO">#REF!</definedName>
    <definedName name="Tav_3_11_NORD" localSheetId="20">#REF!</definedName>
    <definedName name="Tav_3_11_NORD">#REF!</definedName>
    <definedName name="Tav_3_12_CENTRO" localSheetId="20">#REF!</definedName>
    <definedName name="Tav_3_12_CENTRO">#REF!</definedName>
    <definedName name="Tav_3_12_ITALIA" localSheetId="20">#REF!</definedName>
    <definedName name="Tav_3_12_ITALIA">#REF!</definedName>
    <definedName name="Tav_3_12_MEZZOGIORNO" localSheetId="20">#REF!</definedName>
    <definedName name="Tav_3_12_MEZZOGIORNO">#REF!</definedName>
    <definedName name="Tav_3_12_NE" localSheetId="20">#REF!</definedName>
    <definedName name="Tav_3_12_NE">#REF!</definedName>
    <definedName name="Tav_3_12_NO" localSheetId="20">#REF!</definedName>
    <definedName name="Tav_3_12_NO">#REF!</definedName>
    <definedName name="Tav_3_12_NORD" localSheetId="20">#REF!</definedName>
    <definedName name="Tav_3_12_NORD">#REF!</definedName>
    <definedName name="Tav_3_13_CENTRO" localSheetId="20">#REF!</definedName>
    <definedName name="Tav_3_13_CENTRO">#REF!</definedName>
    <definedName name="Tav_3_13_ITALIA" localSheetId="20">#REF!</definedName>
    <definedName name="Tav_3_13_ITALIA">#REF!</definedName>
    <definedName name="Tav_3_13_MEZZOGIORNO" localSheetId="20">#REF!</definedName>
    <definedName name="Tav_3_13_MEZZOGIORNO">#REF!</definedName>
    <definedName name="Tav_3_13_NE" localSheetId="20">#REF!</definedName>
    <definedName name="Tav_3_13_NE">#REF!</definedName>
    <definedName name="Tav_3_13_NO" localSheetId="20">#REF!</definedName>
    <definedName name="Tav_3_13_NO">#REF!</definedName>
    <definedName name="Tav_3_13_NORD" localSheetId="20">#REF!</definedName>
    <definedName name="Tav_3_13_NORD">#REF!</definedName>
    <definedName name="Tav_3_14_CENTRO" localSheetId="20">#REF!</definedName>
    <definedName name="Tav_3_14_CENTRO">#REF!</definedName>
    <definedName name="Tav_3_14_ITALIA" localSheetId="20">#REF!</definedName>
    <definedName name="Tav_3_14_ITALIA">#REF!</definedName>
    <definedName name="Tav_3_14_MEZZOGIORNO" localSheetId="20">#REF!</definedName>
    <definedName name="Tav_3_14_MEZZOGIORNO">#REF!</definedName>
    <definedName name="Tav_3_14_NE" localSheetId="20">#REF!</definedName>
    <definedName name="Tav_3_14_NE">#REF!</definedName>
    <definedName name="Tav_3_14_NO" localSheetId="20">#REF!</definedName>
    <definedName name="Tav_3_14_NO">#REF!</definedName>
    <definedName name="Tav_3_14_NORD" localSheetId="20">#REF!</definedName>
    <definedName name="Tav_3_14_NORD">#REF!</definedName>
    <definedName name="Tav_3_15_CENTRO" localSheetId="20">#REF!</definedName>
    <definedName name="Tav_3_15_CENTRO">#REF!</definedName>
    <definedName name="Tav_3_15_ITALIA" localSheetId="20">#REF!</definedName>
    <definedName name="Tav_3_15_ITALIA">#REF!</definedName>
    <definedName name="Tav_3_15_MEZZOGIORNO" localSheetId="20">#REF!</definedName>
    <definedName name="Tav_3_15_MEZZOGIORNO">#REF!</definedName>
    <definedName name="Tav_3_15_NE" localSheetId="20">#REF!</definedName>
    <definedName name="Tav_3_15_NE">#REF!</definedName>
    <definedName name="Tav_3_15_NO" localSheetId="20">#REF!</definedName>
    <definedName name="Tav_3_15_NO">#REF!</definedName>
    <definedName name="Tav_3_15_NORD" localSheetId="20">#REF!</definedName>
    <definedName name="Tav_3_15_NORD">#REF!</definedName>
    <definedName name="Tav_3_16_CENTRO" localSheetId="20">#REF!</definedName>
    <definedName name="Tav_3_16_CENTRO">#REF!</definedName>
    <definedName name="Tav_3_16_ITALIA" localSheetId="20">#REF!</definedName>
    <definedName name="Tav_3_16_ITALIA">#REF!</definedName>
    <definedName name="Tav_3_16_MEZZOGIORNO" localSheetId="20">#REF!</definedName>
    <definedName name="Tav_3_16_MEZZOGIORNO">#REF!</definedName>
    <definedName name="Tav_3_16_NE" localSheetId="20">#REF!</definedName>
    <definedName name="Tav_3_16_NE">#REF!</definedName>
    <definedName name="Tav_3_16_NO" localSheetId="20">#REF!</definedName>
    <definedName name="Tav_3_16_NO">#REF!</definedName>
    <definedName name="Tav_3_16_NORD" localSheetId="20">#REF!</definedName>
    <definedName name="Tav_3_16_NORD">#REF!</definedName>
    <definedName name="Tav_3_17_CENTRO" localSheetId="20">#REF!</definedName>
    <definedName name="Tav_3_17_CENTRO">#REF!</definedName>
    <definedName name="Tav_3_17_ITALIA" localSheetId="20">#REF!</definedName>
    <definedName name="Tav_3_17_ITALIA">#REF!</definedName>
    <definedName name="Tav_3_17_MEZZOGIORNO" localSheetId="20">#REF!</definedName>
    <definedName name="Tav_3_17_MEZZOGIORNO">#REF!</definedName>
    <definedName name="Tav_3_17_NE" localSheetId="20">#REF!</definedName>
    <definedName name="Tav_3_17_NE">#REF!</definedName>
    <definedName name="Tav_3_17_NO" localSheetId="20">#REF!</definedName>
    <definedName name="Tav_3_17_NO">#REF!</definedName>
    <definedName name="Tav_3_17_NORD" localSheetId="20">#REF!</definedName>
    <definedName name="Tav_3_17_NORD">#REF!</definedName>
    <definedName name="Tav_3_18_CENTRO" localSheetId="20">#REF!</definedName>
    <definedName name="Tav_3_18_CENTRO">#REF!</definedName>
    <definedName name="Tav_3_18_ITALIA" localSheetId="20">#REF!</definedName>
    <definedName name="Tav_3_18_ITALIA">#REF!</definedName>
    <definedName name="Tav_3_18_MEZZOGIORNO" localSheetId="20">#REF!</definedName>
    <definedName name="Tav_3_18_MEZZOGIORNO">#REF!</definedName>
    <definedName name="Tav_3_18_NE" localSheetId="20">#REF!</definedName>
    <definedName name="Tav_3_18_NE">#REF!</definedName>
    <definedName name="Tav_3_18_NO" localSheetId="20">#REF!</definedName>
    <definedName name="Tav_3_18_NO">#REF!</definedName>
    <definedName name="Tav_3_18_NORD" localSheetId="20">#REF!</definedName>
    <definedName name="Tav_3_18_NORD">#REF!</definedName>
    <definedName name="Tav_3_19_CENTRO" localSheetId="20">#REF!</definedName>
    <definedName name="Tav_3_19_CENTRO">#REF!</definedName>
    <definedName name="Tav_3_19_ITALIA" localSheetId="20">#REF!</definedName>
    <definedName name="Tav_3_19_ITALIA">#REF!</definedName>
    <definedName name="Tav_3_19_MEZZOGIORNO" localSheetId="20">#REF!</definedName>
    <definedName name="Tav_3_19_MEZZOGIORNO">#REF!</definedName>
    <definedName name="Tav_3_19_NE" localSheetId="20">#REF!</definedName>
    <definedName name="Tav_3_19_NE">#REF!</definedName>
    <definedName name="Tav_3_19_NO" localSheetId="20">#REF!</definedName>
    <definedName name="Tav_3_19_NO">#REF!</definedName>
    <definedName name="Tav_3_19_NORD" localSheetId="20">#REF!</definedName>
    <definedName name="Tav_3_19_NORD">#REF!</definedName>
    <definedName name="Tav_3_2_ITALIA">'[14]TAV_3_2'!#REF!</definedName>
    <definedName name="Tav_3_2_NO">'[14]TAV_3_2'!#REF!</definedName>
    <definedName name="Tav_3_2_NORD">'[14]TAV_3_2'!#REF!</definedName>
    <definedName name="Tav_3_20_CENTRO" localSheetId="20">#REF!</definedName>
    <definedName name="Tav_3_20_CENTRO">#REF!</definedName>
    <definedName name="Tav_3_20_ITALIA" localSheetId="20">#REF!</definedName>
    <definedName name="Tav_3_20_ITALIA">#REF!</definedName>
    <definedName name="Tav_3_20_MEZZOGIORNO" localSheetId="20">#REF!</definedName>
    <definedName name="Tav_3_20_MEZZOGIORNO">#REF!</definedName>
    <definedName name="Tav_3_20_NE" localSheetId="20">#REF!</definedName>
    <definedName name="Tav_3_20_NE">#REF!</definedName>
    <definedName name="Tav_3_20_NO" localSheetId="20">#REF!</definedName>
    <definedName name="Tav_3_20_NO">#REF!</definedName>
    <definedName name="Tav_3_20_NORD" localSheetId="20">#REF!</definedName>
    <definedName name="Tav_3_20_NORD">#REF!</definedName>
    <definedName name="Tav_3_21_CENTRO" localSheetId="20">#REF!</definedName>
    <definedName name="Tav_3_21_CENTRO">#REF!</definedName>
    <definedName name="Tav_3_21_ITALIA" localSheetId="20">#REF!</definedName>
    <definedName name="Tav_3_21_ITALIA">#REF!</definedName>
    <definedName name="Tav_3_21_MEZZOGIORNO" localSheetId="20">#REF!</definedName>
    <definedName name="Tav_3_21_MEZZOGIORNO">#REF!</definedName>
    <definedName name="Tav_3_21_NE" localSheetId="20">#REF!</definedName>
    <definedName name="Tav_3_21_NE">#REF!</definedName>
    <definedName name="Tav_3_21_NO" localSheetId="20">#REF!</definedName>
    <definedName name="Tav_3_21_NO">#REF!</definedName>
    <definedName name="Tav_3_21_NORD" localSheetId="20">#REF!</definedName>
    <definedName name="Tav_3_21_NORD">#REF!</definedName>
    <definedName name="Tav_3_22_CENTRO" localSheetId="20">#REF!</definedName>
    <definedName name="Tav_3_22_CENTRO">#REF!</definedName>
    <definedName name="Tav_3_22_ITALIA" localSheetId="20">#REF!</definedName>
    <definedName name="Tav_3_22_ITALIA">#REF!</definedName>
    <definedName name="Tav_3_22_MEZZOGIORNO" localSheetId="20">#REF!</definedName>
    <definedName name="Tav_3_22_MEZZOGIORNO">#REF!</definedName>
    <definedName name="Tav_3_22_NE" localSheetId="20">#REF!</definedName>
    <definedName name="Tav_3_22_NE">#REF!</definedName>
    <definedName name="Tav_3_22_NO" localSheetId="20">#REF!</definedName>
    <definedName name="Tav_3_22_NO">#REF!</definedName>
    <definedName name="Tav_3_22_NORD" localSheetId="20">#REF!</definedName>
    <definedName name="Tav_3_22_NORD">#REF!</definedName>
    <definedName name="Tav_3_23_CENTRO" localSheetId="20">#REF!</definedName>
    <definedName name="Tav_3_23_CENTRO">#REF!</definedName>
    <definedName name="Tav_3_23_ITALIA" localSheetId="20">#REF!</definedName>
    <definedName name="Tav_3_23_ITALIA">#REF!</definedName>
    <definedName name="Tav_3_23_MEZZOGIORNO" localSheetId="20">#REF!</definedName>
    <definedName name="Tav_3_23_MEZZOGIORNO">#REF!</definedName>
    <definedName name="Tav_3_23_NE" localSheetId="20">#REF!</definedName>
    <definedName name="Tav_3_23_NE">#REF!</definedName>
    <definedName name="Tav_3_23_NO" localSheetId="20">#REF!</definedName>
    <definedName name="Tav_3_23_NO">#REF!</definedName>
    <definedName name="Tav_3_23_NORD" localSheetId="20">#REF!</definedName>
    <definedName name="Tav_3_23_NORD">#REF!</definedName>
    <definedName name="Tav_3_24_CENTRO">'[14]TAV_3_8'!#REF!</definedName>
    <definedName name="Tav_3_24_ITALIA">'[14]TAV_3_8'!#REF!</definedName>
    <definedName name="Tav_3_24_MEZZOGIORNO">'[14]TAV_3_8'!#REF!</definedName>
    <definedName name="Tav_3_24_NE">'[14]TAV_3_8'!#REF!</definedName>
    <definedName name="Tav_3_24_NO">'[14]TAV_3_8'!#REF!</definedName>
    <definedName name="Tav_3_24_NORD">'[14]TAV_3_8'!#REF!</definedName>
    <definedName name="Tav_3_25_CENTRO" localSheetId="20">#REF!</definedName>
    <definedName name="Tav_3_25_CENTRO">#REF!</definedName>
    <definedName name="Tav_3_25_ITALIA" localSheetId="20">#REF!</definedName>
    <definedName name="Tav_3_25_ITALIA">#REF!</definedName>
    <definedName name="Tav_3_25_MEZZOGIORNO" localSheetId="20">#REF!</definedName>
    <definedName name="Tav_3_25_MEZZOGIORNO">#REF!</definedName>
    <definedName name="Tav_3_25_NE" localSheetId="20">#REF!</definedName>
    <definedName name="Tav_3_25_NE">#REF!</definedName>
    <definedName name="Tav_3_25_NO" localSheetId="20">#REF!</definedName>
    <definedName name="Tav_3_25_NO">#REF!</definedName>
    <definedName name="Tav_3_25_NORD" localSheetId="20">#REF!</definedName>
    <definedName name="Tav_3_25_NORD">#REF!</definedName>
    <definedName name="Tav_3_3_CENTRO" localSheetId="20">#REF!</definedName>
    <definedName name="Tav_3_3_CENTRO">#REF!</definedName>
    <definedName name="Tav_3_3_ITALIA" localSheetId="20">#REF!</definedName>
    <definedName name="Tav_3_3_ITALIA">#REF!</definedName>
    <definedName name="Tav_3_3_MEZZOGIORNO" localSheetId="20">#REF!</definedName>
    <definedName name="Tav_3_3_MEZZOGIORNO">#REF!</definedName>
    <definedName name="Tav_3_3_NE" localSheetId="20">#REF!</definedName>
    <definedName name="Tav_3_3_NE">#REF!</definedName>
    <definedName name="Tav_3_3_NO" localSheetId="20">#REF!</definedName>
    <definedName name="Tav_3_3_NO">#REF!</definedName>
    <definedName name="Tav_3_3_NORD" localSheetId="20">#REF!</definedName>
    <definedName name="Tav_3_3_NORD">#REF!</definedName>
    <definedName name="Tav_3_4_CENTRO" localSheetId="20">#REF!</definedName>
    <definedName name="Tav_3_4_CENTRO">#REF!</definedName>
    <definedName name="Tav_3_4_ITALIA" localSheetId="20">#REF!</definedName>
    <definedName name="Tav_3_4_ITALIA">#REF!</definedName>
    <definedName name="Tav_3_4_MEZZOGIORNO" localSheetId="20">#REF!</definedName>
    <definedName name="Tav_3_4_MEZZOGIORNO">#REF!</definedName>
    <definedName name="Tav_3_4_NE" localSheetId="20">#REF!</definedName>
    <definedName name="Tav_3_4_NE">#REF!</definedName>
    <definedName name="Tav_3_4_NO" localSheetId="20">#REF!</definedName>
    <definedName name="Tav_3_4_NO">#REF!</definedName>
    <definedName name="Tav_3_4_NORD" localSheetId="20">#REF!</definedName>
    <definedName name="Tav_3_4_NORD">#REF!</definedName>
    <definedName name="Tav_3_5_CENTRO" localSheetId="20">#REF!</definedName>
    <definedName name="Tav_3_5_CENTRO">#REF!</definedName>
    <definedName name="Tav_3_5_ITALIA" localSheetId="20">#REF!</definedName>
    <definedName name="Tav_3_5_ITALIA">#REF!</definedName>
    <definedName name="Tav_3_5_MEZZOGIORNO" localSheetId="20">#REF!</definedName>
    <definedName name="Tav_3_5_MEZZOGIORNO">#REF!</definedName>
    <definedName name="Tav_3_5_NE" localSheetId="20">#REF!</definedName>
    <definedName name="Tav_3_5_NE">#REF!</definedName>
    <definedName name="Tav_3_5_NO" localSheetId="20">#REF!</definedName>
    <definedName name="Tav_3_5_NO">#REF!</definedName>
    <definedName name="Tav_3_5_NORD" localSheetId="20">#REF!</definedName>
    <definedName name="Tav_3_5_NORD">#REF!</definedName>
    <definedName name="Tav_3_6_CENTRO" localSheetId="20">#REF!</definedName>
    <definedName name="Tav_3_6_CENTRO">#REF!</definedName>
    <definedName name="Tav_3_6_ITALIA" localSheetId="20">#REF!</definedName>
    <definedName name="Tav_3_6_ITALIA">#REF!</definedName>
    <definedName name="Tav_3_6_MEZZOGIORNO" localSheetId="20">#REF!</definedName>
    <definedName name="Tav_3_6_MEZZOGIORNO">#REF!</definedName>
    <definedName name="Tav_3_6_NE" localSheetId="20">#REF!</definedName>
    <definedName name="Tav_3_6_NE">#REF!</definedName>
    <definedName name="Tav_3_6_NO" localSheetId="20">#REF!</definedName>
    <definedName name="Tav_3_6_NO">#REF!</definedName>
    <definedName name="Tav_3_6_NORD" localSheetId="20">#REF!</definedName>
    <definedName name="Tav_3_6_NORD">#REF!</definedName>
    <definedName name="Tav_3_7_CENTRO">'[14]TAV_3_5'!#REF!</definedName>
    <definedName name="Tav_3_7_ITALIA">'[14]TAV_3_5'!#REF!</definedName>
    <definedName name="Tav_3_7_MEZZOGIORNO">'[14]TAV_3_5'!#REF!</definedName>
    <definedName name="Tav_3_7_NE">'[14]TAV_3_5'!#REF!</definedName>
    <definedName name="Tav_3_7_NO">'[14]TAV_3_5'!#REF!</definedName>
    <definedName name="Tav_3_7_NORD">'[14]TAV_3_5'!#REF!</definedName>
    <definedName name="Tav_3_8_CENTRO">'[14]TAV_3_6'!#REF!</definedName>
    <definedName name="Tav_3_8_ITALIA">'[14]TAV_3_6'!#REF!</definedName>
    <definedName name="Tav_3_8_MEZZOGIORNO">'[14]TAV_3_6'!#REF!</definedName>
    <definedName name="Tav_3_8_NE">'[14]TAV_3_6'!#REF!</definedName>
    <definedName name="Tav_3_8_NO">'[14]TAV_3_6'!#REF!</definedName>
    <definedName name="Tav_3_8_NORD">'[14]TAV_3_6'!#REF!</definedName>
    <definedName name="Tav_3_9_CENTRO" localSheetId="20">#REF!</definedName>
    <definedName name="Tav_3_9_CENTRO">#REF!</definedName>
    <definedName name="Tav_3_9_ITALIA" localSheetId="20">#REF!</definedName>
    <definedName name="Tav_3_9_ITALIA">#REF!</definedName>
    <definedName name="Tav_3_9_MEZZOGIORNO" localSheetId="20">#REF!</definedName>
    <definedName name="Tav_3_9_MEZZOGIORNO">#REF!</definedName>
    <definedName name="Tav_3_9_NE" localSheetId="20">#REF!</definedName>
    <definedName name="Tav_3_9_NE">#REF!</definedName>
    <definedName name="Tav_3_9_NO" localSheetId="20">#REF!</definedName>
    <definedName name="Tav_3_9_NO">#REF!</definedName>
    <definedName name="Tav_3_9_NORD" localSheetId="20">#REF!</definedName>
    <definedName name="Tav_3_9_NORD">#REF!</definedName>
    <definedName name="Tav_4_1_CENTRO" localSheetId="20">#REF!</definedName>
    <definedName name="Tav_4_1_CENTRO">#REF!</definedName>
    <definedName name="Tav_4_1_ITALIA" localSheetId="20">#REF!</definedName>
    <definedName name="Tav_4_1_ITALIA">#REF!</definedName>
    <definedName name="Tav_4_1_MEZZOGIORNO" localSheetId="20">#REF!</definedName>
    <definedName name="Tav_4_1_MEZZOGIORNO">#REF!</definedName>
    <definedName name="Tav_4_1_NE" localSheetId="20">#REF!</definedName>
    <definedName name="Tav_4_1_NE">#REF!</definedName>
    <definedName name="Tav_4_1_NO" localSheetId="20">#REF!</definedName>
    <definedName name="Tav_4_1_NO">#REF!</definedName>
    <definedName name="Tav_4_1_NORD" localSheetId="20">#REF!</definedName>
    <definedName name="Tav_4_1_NORD">#REF!</definedName>
    <definedName name="Tav_4_2_CENTRO" localSheetId="20">#REF!</definedName>
    <definedName name="Tav_4_2_CENTRO">#REF!</definedName>
    <definedName name="Tav_4_2_ITALIA" localSheetId="20">#REF!</definedName>
    <definedName name="Tav_4_2_ITALIA">#REF!</definedName>
    <definedName name="Tav_4_2_MEZZOGIORNO" localSheetId="20">#REF!</definedName>
    <definedName name="Tav_4_2_MEZZOGIORNO">#REF!</definedName>
    <definedName name="Tav_4_2_NE" localSheetId="20">#REF!</definedName>
    <definedName name="Tav_4_2_NE">#REF!</definedName>
    <definedName name="Tav_4_2_NO" localSheetId="20">#REF!</definedName>
    <definedName name="Tav_4_2_NO">#REF!</definedName>
    <definedName name="Tav_4_2_NORD" localSheetId="20">#REF!</definedName>
    <definedName name="Tav_4_2_NORD">#REF!</definedName>
    <definedName name="Tav_4_3_CENTRO" localSheetId="20">#REF!</definedName>
    <definedName name="Tav_4_3_CENTRO">#REF!</definedName>
    <definedName name="Tav_4_3_ITALIA" localSheetId="20">#REF!</definedName>
    <definedName name="Tav_4_3_ITALIA">#REF!</definedName>
    <definedName name="Tav_4_3_MEZZOGIORNO" localSheetId="20">#REF!</definedName>
    <definedName name="Tav_4_3_MEZZOGIORNO">#REF!</definedName>
    <definedName name="Tav_4_3_NE" localSheetId="20">#REF!</definedName>
    <definedName name="Tav_4_3_NE">#REF!</definedName>
    <definedName name="Tav_4_3_NO" localSheetId="20">#REF!</definedName>
    <definedName name="Tav_4_3_NO">#REF!</definedName>
    <definedName name="Tav_4_3_NORD" localSheetId="20">#REF!</definedName>
    <definedName name="Tav_4_3_NORD">#REF!</definedName>
    <definedName name="Tav_4_4_CENTRO" localSheetId="20">#REF!</definedName>
    <definedName name="Tav_4_4_CENTRO">#REF!</definedName>
    <definedName name="Tav_4_4_ITALIA" localSheetId="20">#REF!</definedName>
    <definedName name="Tav_4_4_ITALIA">#REF!</definedName>
    <definedName name="Tav_4_4_MEZZOGIORNO" localSheetId="20">#REF!</definedName>
    <definedName name="Tav_4_4_MEZZOGIORNO">#REF!</definedName>
    <definedName name="Tav_4_4_NE" localSheetId="20">#REF!</definedName>
    <definedName name="Tav_4_4_NE">#REF!</definedName>
    <definedName name="Tav_4_4_NO" localSheetId="20">#REF!</definedName>
    <definedName name="Tav_4_4_NO">#REF!</definedName>
    <definedName name="Tav_4_4_NORD" localSheetId="20">#REF!</definedName>
    <definedName name="Tav_4_4_NORD">#REF!</definedName>
    <definedName name="Tav_4_5_CENTRO">'[14]TAV_4_2'!#REF!</definedName>
    <definedName name="Tav_4_5_ITALIA">'[14]TAV_4_2'!#REF!</definedName>
    <definedName name="Tav_4_5_MEZZOGIORNO">'[14]TAV_4_2'!#REF!</definedName>
    <definedName name="Tav_4_5_NE">'[14]TAV_4_2'!#REF!</definedName>
    <definedName name="Tav_4_5_NO">'[14]TAV_4_2'!#REF!</definedName>
    <definedName name="Tav_4_5_NORD">'[14]TAV_4_2'!#REF!</definedName>
    <definedName name="Tav_4_6_CENTRO" localSheetId="20">#REF!</definedName>
    <definedName name="Tav_4_6_CENTRO">#REF!</definedName>
    <definedName name="Tav_4_6_ITALIA" localSheetId="20">#REF!</definedName>
    <definedName name="Tav_4_6_ITALIA">#REF!</definedName>
    <definedName name="Tav_4_6_MEZZOGIORNO" localSheetId="20">#REF!</definedName>
    <definedName name="Tav_4_6_MEZZOGIORNO">#REF!</definedName>
    <definedName name="Tav_4_6_NE" localSheetId="20">#REF!</definedName>
    <definedName name="Tav_4_6_NE">#REF!</definedName>
    <definedName name="Tav_4_6_NO" localSheetId="20">#REF!</definedName>
    <definedName name="Tav_4_6_NO">#REF!</definedName>
    <definedName name="Tav_4_6_NORD" localSheetId="20">#REF!</definedName>
    <definedName name="Tav_4_6_NORD">#REF!</definedName>
    <definedName name="Tav_4_7_CENTRO" localSheetId="20">#REF!</definedName>
    <definedName name="Tav_4_7_CENTRO">#REF!</definedName>
    <definedName name="Tav_4_7_ITALIA" localSheetId="20">#REF!</definedName>
    <definedName name="Tav_4_7_ITALIA">#REF!</definedName>
    <definedName name="Tav_4_7_MEZZOGIORNO" localSheetId="20">#REF!</definedName>
    <definedName name="Tav_4_7_MEZZOGIORNO">#REF!</definedName>
    <definedName name="Tav_4_7_NE" localSheetId="20">#REF!</definedName>
    <definedName name="Tav_4_7_NE">#REF!</definedName>
    <definedName name="Tav_4_7_NO" localSheetId="20">#REF!</definedName>
    <definedName name="Tav_4_7_NO">#REF!</definedName>
    <definedName name="Tav_4_7_NORD" localSheetId="20">#REF!</definedName>
    <definedName name="Tav_4_7_NORD">#REF!</definedName>
    <definedName name="Tav_5_1_CENTRO">'[14]TAV_5_1'!#REF!</definedName>
    <definedName name="Tav_5_1_ITALIA">'[14]TAV_5_1'!#REF!</definedName>
    <definedName name="Tav_5_1_MEZZOGIORNO">'[14]TAV_5_1'!#REF!</definedName>
    <definedName name="Tav_5_1_NE">'[14]TAV_5_1'!#REF!</definedName>
    <definedName name="Tav_5_1_NO">'[14]TAV_5_1'!#REF!</definedName>
    <definedName name="Tav_5_1_NORD">'[14]TAV_5_1'!#REF!</definedName>
    <definedName name="Tav_5_2_CENTRO" localSheetId="20">#REF!</definedName>
    <definedName name="Tav_5_2_CENTRO">#REF!</definedName>
    <definedName name="Tav_5_2_ITALIA" localSheetId="20">#REF!</definedName>
    <definedName name="Tav_5_2_ITALIA">#REF!</definedName>
    <definedName name="Tav_5_2_MEZZOGIORNO" localSheetId="20">#REF!</definedName>
    <definedName name="Tav_5_2_MEZZOGIORNO">#REF!</definedName>
    <definedName name="Tav_5_2_NE" localSheetId="20">#REF!</definedName>
    <definedName name="Tav_5_2_NE">#REF!</definedName>
    <definedName name="Tav_5_2_NO" localSheetId="20">#REF!</definedName>
    <definedName name="Tav_5_2_NO">#REF!</definedName>
    <definedName name="Tav_5_2_NORD" localSheetId="20">#REF!</definedName>
    <definedName name="Tav_5_2_NORD">#REF!</definedName>
    <definedName name="tavole">#REF!</definedName>
    <definedName name="Titoli">'[6]Titoli'!$A$1:$A$78</definedName>
    <definedName name="titolo_centrato" localSheetId="20">'II.1.1.20'!$A$15:$L$15,'II.1.1.20'!$A$21:$L$21,'II.1.1.20'!$A$28:$L$28,'II.1.1.20'!$A$35:$L$35,'II.1.1.20'!$A$42:$L$42,'II.1.1.20'!$A$48:$L$48</definedName>
    <definedName name="titolo_centrato">#REF!,#REF!,#REF!,#REF!,#REF!</definedName>
    <definedName name="titolo_cetrato" localSheetId="20">#REF!</definedName>
    <definedName name="titolo_cetrato">#REF!</definedName>
    <definedName name="Tuttostudenti98_99">#REF!</definedName>
    <definedName name="VOI">#REF!</definedName>
    <definedName name="yi">#REF!</definedName>
  </definedNames>
  <calcPr fullCalcOnLoad="1"/>
</workbook>
</file>

<file path=xl/sharedStrings.xml><?xml version="1.0" encoding="utf-8"?>
<sst xmlns="http://schemas.openxmlformats.org/spreadsheetml/2006/main" count="1458" uniqueCount="297">
  <si>
    <t>Livelli di competenza</t>
  </si>
  <si>
    <t>Sotto il livello 1</t>
  </si>
  <si>
    <t>Livello 1</t>
  </si>
  <si>
    <t>Livello 2</t>
  </si>
  <si>
    <t>Livello 3</t>
  </si>
  <si>
    <t>Livello 4</t>
  </si>
  <si>
    <t>Livello 5</t>
  </si>
  <si>
    <t>Livello 6</t>
  </si>
  <si>
    <t>E.S.</t>
  </si>
  <si>
    <t>Italia</t>
  </si>
  <si>
    <t>Australia</t>
  </si>
  <si>
    <t>Austria</t>
  </si>
  <si>
    <t>Belgio</t>
  </si>
  <si>
    <t>Canada</t>
  </si>
  <si>
    <t>Corea</t>
  </si>
  <si>
    <t>Danimarca</t>
  </si>
  <si>
    <t>Finlandia</t>
  </si>
  <si>
    <t>Francia</t>
  </si>
  <si>
    <t>Germania</t>
  </si>
  <si>
    <t>Giappone</t>
  </si>
  <si>
    <t>Grecia</t>
  </si>
  <si>
    <t>Irlanda</t>
  </si>
  <si>
    <t>Islanda</t>
  </si>
  <si>
    <t>Lussemburgo</t>
  </si>
  <si>
    <t>Messico</t>
  </si>
  <si>
    <t>Norvegia</t>
  </si>
  <si>
    <t>Nuova Zelanda</t>
  </si>
  <si>
    <t>Paesi Bassi</t>
  </si>
  <si>
    <t>Polonia</t>
  </si>
  <si>
    <t>Portogallo</t>
  </si>
  <si>
    <t>Regno Unito</t>
  </si>
  <si>
    <t>Rep. Ceca</t>
  </si>
  <si>
    <t>Rep. Slovacca</t>
  </si>
  <si>
    <t>Spagna</t>
  </si>
  <si>
    <t>Stati Uniti</t>
  </si>
  <si>
    <t>Svezia</t>
  </si>
  <si>
    <t>Svizzera</t>
  </si>
  <si>
    <t>Turchia</t>
  </si>
  <si>
    <t>Ungheria</t>
  </si>
  <si>
    <t>Estonia</t>
  </si>
  <si>
    <t>Slovenia</t>
  </si>
  <si>
    <t>Israele</t>
  </si>
  <si>
    <t>Cile</t>
  </si>
  <si>
    <t>Sotto il livello 1b</t>
  </si>
  <si>
    <t>Livello 1b</t>
  </si>
  <si>
    <t>Livello 1a</t>
  </si>
  <si>
    <t>(punteggio inferiore a 262,04)</t>
  </si>
  <si>
    <t>PAESI</t>
  </si>
  <si>
    <t>PISA 2000</t>
  </si>
  <si>
    <t>PISA 2003</t>
  </si>
  <si>
    <t>PISA 2006</t>
  </si>
  <si>
    <t>PISA 2009</t>
  </si>
  <si>
    <t>Differenza ta il 2000 e il 2009</t>
  </si>
  <si>
    <t>E.S. (*)</t>
  </si>
  <si>
    <t>(*) E.S. Errore Standard</t>
  </si>
  <si>
    <t>Differenza (**)</t>
  </si>
  <si>
    <t>(**) I valori statisticamente significativi sono segnalati in grassetto</t>
  </si>
  <si>
    <t>Maschi</t>
  </si>
  <si>
    <t>Femmine</t>
  </si>
  <si>
    <t>Differenza Maschi-Femmine</t>
  </si>
  <si>
    <t>Differenze tra PISA 2000 e PISA 2009</t>
  </si>
  <si>
    <t>Punteggio medio</t>
  </si>
  <si>
    <t>Differenza ta il 2003 e il 2009</t>
  </si>
  <si>
    <t>Differenza tra il 2006 e il 2009</t>
  </si>
  <si>
    <t>Varianza tra scuole</t>
  </si>
  <si>
    <t>Varianza all'interno della stessa scuola</t>
  </si>
  <si>
    <t>Varianza totale</t>
  </si>
  <si>
    <t>Varia tra scuole</t>
  </si>
  <si>
    <t>Varianza all'itenro della stessa scuola</t>
  </si>
  <si>
    <t>Differenza tra il 2000 e il 2009 come percentuale della varianza del 2000</t>
  </si>
  <si>
    <t>Media dell'indice ESCS</t>
  </si>
  <si>
    <t>Indice ESCS (*)</t>
  </si>
  <si>
    <t>Differenza tra il 2000 e il 2009</t>
  </si>
  <si>
    <t>Variabilità dell'indice ESCS (*)</t>
  </si>
  <si>
    <t>Deviazione standard</t>
  </si>
  <si>
    <t>E.S. (**)</t>
  </si>
  <si>
    <t>Differenza (***)</t>
  </si>
  <si>
    <t>(*) Nel calcolo dell’indice ESCS, in PISA 2006, rientrano gli indici di benessere materiale e di possesso di risorse educative e culturali, il numero dei libri presenti a casa, lo status occupazionale dei genitori (il più elevato fra madre e padre) e il numero maggiore di anni frequentati a scuola fra la madre e il padre.</t>
  </si>
  <si>
    <t>Associazione tra risultati in lettura e indice ESCS(*) tra scuole diverse</t>
  </si>
  <si>
    <t>Associazione complessiva tra risultati in lettura e indice ESCS(*)</t>
  </si>
  <si>
    <t>Associazione tra risultati in lettura e ESCS(*) all'interno della stessa scuola</t>
  </si>
  <si>
    <t>Percentuale</t>
  </si>
  <si>
    <t>Percentuale degli studentidi origine immigrata</t>
  </si>
  <si>
    <t>Risultati degli studenti nativi</t>
  </si>
  <si>
    <t>Risultati degli studenti di origine immigrata</t>
  </si>
  <si>
    <t>Differenza tra i risultati degli studenti nativi e gli studenti di origine immigrata</t>
  </si>
  <si>
    <t>Variazione della percentuale di studenti di origine immigrata</t>
  </si>
  <si>
    <t>Variazione della differenza  tra i risultati degli studenti nativi e gli studenti di origine immigrata</t>
  </si>
  <si>
    <t>Differenza % (**)</t>
  </si>
  <si>
    <t>Differenza nel punteggio (**)</t>
  </si>
  <si>
    <t>(da 334.75 a 407.47)</t>
  </si>
  <si>
    <t>(da 407.47 a 480.18)</t>
  </si>
  <si>
    <t>(da 480.18 a 552.89)</t>
  </si>
  <si>
    <t>(da 552.89 a 625.61)</t>
  </si>
  <si>
    <t>Abruzzo</t>
  </si>
  <si>
    <t>Basilicata</t>
  </si>
  <si>
    <t>Calabria</t>
  </si>
  <si>
    <t>Campania</t>
  </si>
  <si>
    <t>Emilia-Romagna</t>
  </si>
  <si>
    <t>Fiuli-Venezia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</si>
  <si>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</si>
  <si>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</si>
  <si>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</si>
  <si>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</si>
  <si>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</si>
  <si>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</si>
  <si>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</si>
  <si>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</si>
  <si>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</si>
  <si>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</si>
  <si>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Trento</t>
  </si>
  <si>
    <t>Umbria</t>
  </si>
  <si>
    <t>Valle d'Aosta/Vallée d'Aoste</t>
  </si>
  <si>
    <t>Veneto</t>
  </si>
  <si>
    <t>Friuli Venezia Giulia</t>
  </si>
  <si>
    <t>(da 262.04  a 334.75)</t>
  </si>
  <si>
    <t>( da 625.61 a 698.32)</t>
  </si>
  <si>
    <t>(punteggio suoperiore a 698.32)</t>
  </si>
  <si>
    <t>E.S.(*)</t>
  </si>
  <si>
    <t>(punteggio inferiore a 357.77)</t>
  </si>
  <si>
    <t>(da 357.77 a 420.07)</t>
  </si>
  <si>
    <t>(da 420.07 a 482.38)</t>
  </si>
  <si>
    <t>(da  482.38 a 544.68)</t>
  </si>
  <si>
    <t>(da 5544.68 a 606.99)</t>
  </si>
  <si>
    <t>( da 606.99 ta 669.30)</t>
  </si>
  <si>
    <t>(punteggio suoperiore a 669.30)</t>
  </si>
  <si>
    <t>Bolzano/Bozen</t>
  </si>
  <si>
    <t>Variabilità del punteggio medio</t>
  </si>
  <si>
    <t>Tutti gli studenti</t>
  </si>
  <si>
    <t>Differenze di genere</t>
  </si>
  <si>
    <t>Diiferenza tra maschi e femmine</t>
  </si>
  <si>
    <t>Differenza di punteggio medio</t>
  </si>
  <si>
    <t>Differenza di punteggio medio (**)</t>
  </si>
  <si>
    <t>REGIONI</t>
  </si>
  <si>
    <t>(**) E.S. Errore Standard</t>
  </si>
  <si>
    <t>(***) I valori statisticamente significativi sono segnalati in grassetto</t>
  </si>
  <si>
    <t>..</t>
  </si>
  <si>
    <t>....</t>
  </si>
  <si>
    <t>2000**</t>
  </si>
  <si>
    <t>2005</t>
  </si>
  <si>
    <t>2006</t>
  </si>
  <si>
    <t>2007</t>
  </si>
  <si>
    <t>2008</t>
  </si>
  <si>
    <t>2009**</t>
  </si>
  <si>
    <t>MASCHI</t>
  </si>
  <si>
    <t>FEMMINE</t>
  </si>
  <si>
    <t>TOTALE</t>
  </si>
  <si>
    <t>Italia (b) (f)</t>
  </si>
  <si>
    <t>Austria (e)</t>
  </si>
  <si>
    <t>Belgio (a)</t>
  </si>
  <si>
    <t>Danimarca (b) (e)</t>
  </si>
  <si>
    <t>Finlandia (b) (e)</t>
  </si>
  <si>
    <t>Francia (e)</t>
  </si>
  <si>
    <t>Grecia (e)</t>
  </si>
  <si>
    <t>Irlanda (e)</t>
  </si>
  <si>
    <t>….</t>
  </si>
  <si>
    <t>Lussemburgo (e) (i)</t>
  </si>
  <si>
    <t>Paesi Bassi (e)</t>
  </si>
  <si>
    <t>Regno Unito (b) (e)</t>
  </si>
  <si>
    <t>Spagna (b) (g)</t>
  </si>
  <si>
    <t>Svezia*** (c) (h)</t>
  </si>
  <si>
    <t>Ue15</t>
  </si>
  <si>
    <t>Ue25</t>
  </si>
  <si>
    <t>Ue27</t>
  </si>
  <si>
    <t>(*) Considera gli adulti che partecipano ad attività formative di tipo formale e non formale nonché il ricorso all’autoformazione, individua coloro che continuano ad apprendere e a formarsi durante il corso della loro vita (nonchè gli esclusi che non partecipano ad alcuna attività di formazione).</t>
  </si>
  <si>
    <t>(**) Dato stimato per Ue15, Ue25, Ue27</t>
  </si>
  <si>
    <t>(***) Dati provvisori dal 2005 per revisioni nella misurazione della variabile</t>
  </si>
  <si>
    <t>…. Dato non disponibile</t>
  </si>
  <si>
    <t xml:space="preserve">(a) Interruzione della serie nel 1999; (b) Interruzione della serie nel 2000; (c) Interruzione della serie nel 2001; (d) Interruzione della serie nel 2002; (e) Interruzione della serie nel 2003; (f) Interruzione della serie nel 2004; (g) Interruzione della serie nel 2005; </t>
  </si>
  <si>
    <t>(h) Interruzione della serie nel 2008; (i) Interruzione della serie nel 2009.</t>
  </si>
  <si>
    <t>Per il dettaglio dei limiti di comparazione si rimanda alle note Eurostat.... http....//epp.eurostat.ec.europa.eu/cache/ITY_SDDS/Annexes/lfsi_edu_a_esms_an1.pdf</t>
  </si>
  <si>
    <t>CARATTERISTICHE</t>
  </si>
  <si>
    <t>Fino alla licenza media</t>
  </si>
  <si>
    <t>Diploma</t>
  </si>
  <si>
    <t>Laurea</t>
  </si>
  <si>
    <t>Totale</t>
  </si>
  <si>
    <t>CLASSI DI ETA'</t>
  </si>
  <si>
    <t>15-19 anni</t>
  </si>
  <si>
    <t>-</t>
  </si>
  <si>
    <t>20-24 anni</t>
  </si>
  <si>
    <t>25-29 anni</t>
  </si>
  <si>
    <t>30-34 anni</t>
  </si>
  <si>
    <t>SESSO</t>
  </si>
  <si>
    <t>RIPARTIZIONI  GEOGRAFICHE</t>
  </si>
  <si>
    <t>Nord</t>
  </si>
  <si>
    <t>Centro</t>
  </si>
  <si>
    <t>Mezzogiorno</t>
  </si>
  <si>
    <t>GRADO DI ISTRUZIONE DEI</t>
  </si>
  <si>
    <t>GENITORI (a)</t>
  </si>
  <si>
    <t>Diploma (b)</t>
  </si>
  <si>
    <t>Laurea (c)</t>
  </si>
  <si>
    <t>Valori assoluti</t>
  </si>
  <si>
    <t>(a) Titolo di studio più elevato tra quello del padre e della madre.</t>
  </si>
  <si>
    <t>(b) Comprende tutti i titoli di istruzione secondaria superiore.</t>
  </si>
  <si>
    <t xml:space="preserve">(c) Comprende tutti i titoli terziari.    </t>
  </si>
  <si>
    <t xml:space="preserve">Amici, </t>
  </si>
  <si>
    <t>Richieste</t>
  </si>
  <si>
    <t>Inserzioni</t>
  </si>
  <si>
    <t>Avvio</t>
  </si>
  <si>
    <t>Precedenti</t>
  </si>
  <si>
    <t>Segnalazioni</t>
  </si>
  <si>
    <t xml:space="preserve">Agenzie </t>
  </si>
  <si>
    <t>Centri</t>
  </si>
  <si>
    <t>Altri</t>
  </si>
  <si>
    <t>parenti,</t>
  </si>
  <si>
    <t>dirette a</t>
  </si>
  <si>
    <t>stampa,</t>
  </si>
  <si>
    <t>attività</t>
  </si>
  <si>
    <t>esperienze (a)</t>
  </si>
  <si>
    <t>scuole,</t>
  </si>
  <si>
    <t>per il</t>
  </si>
  <si>
    <t>per</t>
  </si>
  <si>
    <t>canali</t>
  </si>
  <si>
    <t>conoscenti</t>
  </si>
  <si>
    <t>datore lavoro</t>
  </si>
  <si>
    <t>utilizzo web</t>
  </si>
  <si>
    <t>autonoma</t>
  </si>
  <si>
    <t>università</t>
  </si>
  <si>
    <t>lavoro</t>
  </si>
  <si>
    <t>l'impiego</t>
  </si>
  <si>
    <t xml:space="preserve">RIPARTIZIONI </t>
  </si>
  <si>
    <t>GEOGRAFICHE</t>
  </si>
  <si>
    <t>TITOLI DI STUDIO</t>
  </si>
  <si>
    <t>CONSEGUITI</t>
  </si>
  <si>
    <t>(a) Stage, tirocini.</t>
  </si>
  <si>
    <t xml:space="preserve">(c) Comprende tutti i titoli terziari. </t>
  </si>
  <si>
    <t>Composizioni percentuali</t>
  </si>
  <si>
    <t>Incidenze percentuali</t>
  </si>
  <si>
    <t>(a)</t>
  </si>
  <si>
    <t>(b)</t>
  </si>
  <si>
    <t>RIPARTIZIONI</t>
  </si>
  <si>
    <t>TIPOLOGIE LAVORATIVE</t>
  </si>
  <si>
    <t>Autonomi</t>
  </si>
  <si>
    <t>Dipendenti a tempo indeterminato</t>
  </si>
  <si>
    <t>Atipici (c)</t>
  </si>
  <si>
    <t>GENITORI (d)</t>
  </si>
  <si>
    <t>Laurea (a)</t>
  </si>
  <si>
    <t>(a) Comprende tutti i titoli terziari.</t>
  </si>
  <si>
    <t xml:space="preserve">(c) Dipendenti a tempo determinato e collaboratori. Al netto di 11mila casi di mancata risposta (d) titolo di studio più alto tra quello del padre e della madre  Al netto di 27 mila casi di mancata risposta. </t>
  </si>
  <si>
    <t>TIPOLOGIA LAVORATIVA AL</t>
  </si>
  <si>
    <t>Condizione attuale</t>
  </si>
  <si>
    <t>PRIMO IMPIEGO</t>
  </si>
  <si>
    <t>Dipendenti</t>
  </si>
  <si>
    <t>Atipici</t>
  </si>
  <si>
    <t>Disoccupati</t>
  </si>
  <si>
    <t>Inattivi</t>
  </si>
  <si>
    <t>a tempo</t>
  </si>
  <si>
    <t>indeterminato</t>
  </si>
  <si>
    <t xml:space="preserve">Dipendenti a tempo indeterminato  </t>
  </si>
  <si>
    <t>Atipici (a)</t>
  </si>
  <si>
    <t>(a) Dipendenti a tempo determinato e collaboratori.</t>
  </si>
  <si>
    <t xml:space="preserve">               </t>
  </si>
  <si>
    <t>15-24 anni</t>
  </si>
  <si>
    <t>NORD</t>
  </si>
  <si>
    <t>% su popolazione</t>
  </si>
  <si>
    <t>NORD-OVEST</t>
  </si>
  <si>
    <t>NORD-EST</t>
  </si>
  <si>
    <t>CENTRO</t>
  </si>
  <si>
    <t>MEZZOGIORNO</t>
  </si>
  <si>
    <t>ITALIA</t>
  </si>
  <si>
    <r>
      <t xml:space="preserve">Fonte: </t>
    </r>
    <r>
      <rPr>
        <sz val="7"/>
        <rFont val="Arial"/>
        <family val="2"/>
      </rPr>
      <t>Eurostat</t>
    </r>
  </si>
  <si>
    <r>
      <t>(</t>
    </r>
    <r>
      <rPr>
        <i/>
        <sz val="7"/>
        <rFont val="Arial"/>
        <family val="2"/>
      </rPr>
      <t>migliaia</t>
    </r>
    <r>
      <rPr>
        <sz val="7"/>
        <rFont val="Arial"/>
        <family val="2"/>
      </rPr>
      <t>)</t>
    </r>
  </si>
  <si>
    <r>
      <t>Fonte</t>
    </r>
    <r>
      <rPr>
        <sz val="7"/>
        <rFont val="Arial"/>
        <family val="2"/>
      </rPr>
      <t>: Rilevazione sulle forze di lavoro. Modulo ad hoc.</t>
    </r>
  </si>
  <si>
    <r>
      <t>(</t>
    </r>
    <r>
      <rPr>
        <i/>
        <sz val="7"/>
        <rFont val="Arial"/>
        <family val="0"/>
      </rPr>
      <t>migliaia</t>
    </r>
    <r>
      <rPr>
        <sz val="7"/>
        <rFont val="Arial"/>
        <family val="0"/>
      </rPr>
      <t>)</t>
    </r>
  </si>
  <si>
    <r>
      <t>Valori assoluti (</t>
    </r>
    <r>
      <rPr>
        <i/>
        <sz val="7"/>
        <rFont val="Arial"/>
        <family val="0"/>
      </rPr>
      <t>migliaia</t>
    </r>
    <r>
      <rPr>
        <sz val="7"/>
        <rFont val="Arial"/>
        <family val="0"/>
      </rPr>
      <t>)</t>
    </r>
  </si>
  <si>
    <r>
      <t>Fonte</t>
    </r>
    <r>
      <rPr>
        <sz val="7"/>
        <rFont val="Arial"/>
        <family val="0"/>
      </rPr>
      <t>: Rilevazione sulle forze di lavoro. Modulo ad hoc.</t>
    </r>
  </si>
  <si>
    <r>
      <t xml:space="preserve">(*) E' l'acronimo di </t>
    </r>
    <r>
      <rPr>
        <i/>
        <sz val="7"/>
        <rFont val="Arial"/>
        <family val="2"/>
      </rPr>
      <t>Not in Education, Employment or Training</t>
    </r>
    <r>
      <rPr>
        <sz val="7"/>
        <rFont val="Arial"/>
        <family val="2"/>
      </rPr>
      <t xml:space="preserve"> e comprendono le persone tra i 15 e i 29 anni né occupate né iscritte ad un corso regolare di studi.</t>
    </r>
  </si>
  <si>
    <r>
      <t>Fonte</t>
    </r>
    <r>
      <rPr>
        <sz val="7"/>
        <rFont val="Arial"/>
        <family val="2"/>
      </rPr>
      <t>: Rilevazione sulle forze di lavoro</t>
    </r>
  </si>
  <si>
    <t>II. FAMIGLIA E COESIONE SOCIALE</t>
  </si>
  <si>
    <t>II.1. CAPITALE UMANO</t>
  </si>
  <si>
    <t>II.1.1 Competenze e transizione al lavoro</t>
  </si>
  <si>
    <t>Tavola II.1.1.1 - Distribuzione degli studenti per ciascun livello di punteggio della prova in lettura per regione - Anno 2009</t>
  </si>
  <si>
    <t>Tavola II.1.1.3 - Distribuzione degli studenti per ciascun livello di punteggio della prova in matematica per regione - Anno 2009</t>
  </si>
  <si>
    <t>Tavola II.1.1.5 - Distribuzione degli studenti per ciascun livello di punteggio della prova in scienze per regione - Anno 2009</t>
  </si>
  <si>
    <r>
      <t>Tavola II.1.1.13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- Relazione tra i risultati in lettura e l'indice PISA di status socio-economico e culturale (ESCS) degli studenti  per i paesi Ocse -  Anni 2000 e 2009</t>
    </r>
  </si>
  <si>
    <r>
      <t>Tavola II.1.1.14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- Risultati degli studenti in lettura in rapporto allo status di immigrato  per i paesi Ocse - Anni 2000 e 2009</t>
    </r>
  </si>
  <si>
    <r>
      <t xml:space="preserve">Tavola II.1.1.15 - Persone di 25-64 anni che hanno frequentato un corso di studio o di formazione (long-life learning) nei paesi dell'Ue a 15 e sinteticamente Ue25 e Ue27 - Vari anni </t>
    </r>
    <r>
      <rPr>
        <i/>
        <sz val="9"/>
        <rFont val="Arial"/>
        <family val="2"/>
      </rPr>
      <t>(valori percentuali)</t>
    </r>
  </si>
  <si>
    <r>
      <t>Tavola II.1.1.16 -  Persone 15-34 anni non più in istruzione per titolo di studio conseguito, classe di età, sesso, ripartizione geografica e grado d’istruzione dei genitori - II trimestre 2009</t>
    </r>
    <r>
      <rPr>
        <i/>
        <sz val="9"/>
        <rFont val="Arial"/>
        <family val="2"/>
      </rPr>
      <t xml:space="preserve"> (valori percentuali e assoluti)</t>
    </r>
  </si>
  <si>
    <r>
      <t xml:space="preserve">Tavola II.1.1.17 - Persone 15-34 anni non più in istruzione per canale d’ingresso nel primo lavoro, sesso, ripartizione geografica e titolo di studio conseguito – II trimestre 2009 </t>
    </r>
    <r>
      <rPr>
        <i/>
        <sz val="9"/>
        <rFont val="Arial"/>
        <family val="2"/>
      </rPr>
      <t>(valori percentuali e assoluti)</t>
    </r>
  </si>
  <si>
    <r>
      <t xml:space="preserve">Tavola II.1.1.18 - Persone 15-34 anni sottoinquadrati al primo lavoro per titolo di studio conseguito, sesso, ripartizione geografica, tipologia lavorativa e grado d’istruzione dei genitori - II trimestre 2009 </t>
    </r>
    <r>
      <rPr>
        <i/>
        <sz val="9"/>
        <rFont val="Arial"/>
        <family val="2"/>
      </rPr>
      <t>(valori assoluti e percentuali)</t>
    </r>
  </si>
  <si>
    <r>
      <t xml:space="preserve">Tavola II.1.1.19 - Persone 15-34 anni non più in istruzione che hanno concluso la prima esperienza lavorativa per condizione professionale attuale, sesso e tipologia lavorativa al primo impiego – II trimestre 2009 </t>
    </r>
    <r>
      <rPr>
        <i/>
        <sz val="9"/>
        <rFont val="Arial"/>
        <family val="2"/>
      </rPr>
      <t>(incidenze percentuali e valori assoluti)</t>
    </r>
  </si>
  <si>
    <r>
      <t xml:space="preserve">Tavola II.1.1.20 - Giovani Neet (*) 15-29 anni per sesso, classe di età, ripartizione geografica e condizione professionale - Anno 2009 </t>
    </r>
    <r>
      <rPr>
        <i/>
        <sz val="9"/>
        <rFont val="Arial"/>
        <family val="2"/>
      </rPr>
      <t>(valori assoluti in migliaia e incidenze percentuali)</t>
    </r>
  </si>
  <si>
    <t>Tavola II.1.1.2 - Punteggio medio, variabilità e differenze di genere nei risultati in lettura per regione - Anno 2009</t>
  </si>
  <si>
    <t>Tavola II.1.1.4 - Punteggio medio, variabilità e differenze di genere nei risultati in matematica per regione - Anno 2009</t>
  </si>
  <si>
    <t>Tavola II.1.1.6 - Punteggio medio, variabilità e differenze di genere nei risultati in scienze per regione - Anno 2009</t>
  </si>
  <si>
    <r>
      <t>Fonte</t>
    </r>
    <r>
      <rPr>
        <sz val="7"/>
        <rFont val="Arial"/>
        <family val="2"/>
      </rPr>
      <t>: base dati OCSE PISA 2009</t>
    </r>
  </si>
  <si>
    <t>Media Ocse</t>
  </si>
  <si>
    <t>Differenza  nel punteggio medio (**)</t>
  </si>
  <si>
    <t>Variazione nel punteggio in lettura associata all'aumento di 1 punto della scala ESCS</t>
  </si>
  <si>
    <t>Variazione nel punteggio in lettura associata all'aumento di 1 punto della scala ESCS degli studenti</t>
  </si>
  <si>
    <t>Variazione nel punteggio in lettura associata all'aumento di 1 punto della scala ESCS media della scuola</t>
  </si>
  <si>
    <r>
      <t>Tavola II.1.1.12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- Indice PISA dello status socio-economico e culturale (ESCS) degli studenti per i paesi Ocse - Anni 2000 e 2009</t>
    </r>
  </si>
  <si>
    <r>
      <t>Tavola II.1.1.11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- Punteggio medio nella prova di scienze per i paesi Ocse - Anni 2006 e 2009</t>
    </r>
  </si>
  <si>
    <r>
      <t>Tavola II.1.1.10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- Punteggio medio nella prova di matematica per i paesi Ocse - Anni 2003, 2006 e 2009</t>
    </r>
  </si>
  <si>
    <r>
      <t>Tavola II.1.1.9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- Varianza totale, tra scuole e all'interno della stessa scuola dei punteggi in lettura per i paesi Ocse - Anni 2000 e 2009</t>
    </r>
  </si>
  <si>
    <r>
      <t>Tavola II.1.1.8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- Differenze di genere nelle competenze in lettura per i paesi Ocse - Anni 2000 e 2009</t>
    </r>
  </si>
  <si>
    <r>
      <t>Tavola II.1.1.7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- Punteggio medio nella prova di lettura per i paesi OCSE - Anni 2000, 2003, 2006 e 2009</t>
    </r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</si>
</sst>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\(0.0\)"/>
    <numFmt numFmtId="171" formatCode="_-* #,##0.00\ _D_M_-;\-* #,##0.00\ _D_M_-;_-* &quot;-&quot;??\ _D_M_-;_-@_-"/>
    <numFmt numFmtId="172" formatCode="0.00000000"/>
    <numFmt numFmtId="173" formatCode="\(0.00\)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_-;\-* #,##0_-;_-* &quot;-&quot;??_-;_-@_-"/>
    <numFmt numFmtId="182" formatCode="_-* #,##0.0_-;\-* #,##0.0_-;_-* &quot;-&quot;??_-;_-@_-"/>
    <numFmt numFmtId="183" formatCode="_-* #,##0.0_-;\-* #,##0.0_-;_-* &quot;-&quot;?_-;_-@_-"/>
    <numFmt numFmtId="184" formatCode="#,##0.0"/>
    <numFmt numFmtId="185" formatCode="#,##0_ ;\-#,##0\ "/>
    <numFmt numFmtId="186" formatCode="_-* #,##0.0_-;\-* #,##0.0_-;_-* &quot;-&quot;_-;_-@_-"/>
    <numFmt numFmtId="187" formatCode="#,##0.0_ ;\-#,##0.0\ "/>
    <numFmt numFmtId="188" formatCode="##,##0.0"/>
    <numFmt numFmtId="189" formatCode="#,##0;\-\ #,##0;_-\ &quot;- &quot;"/>
    <numFmt numFmtId="190" formatCode="#,##0.0_-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sz val="6.5"/>
      <name val="Arial"/>
      <family val="2"/>
    </font>
    <font>
      <i/>
      <sz val="6.5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0"/>
    </font>
    <font>
      <sz val="11"/>
      <color indexed="60"/>
      <name val="Calibri"/>
      <family val="2"/>
    </font>
    <font>
      <sz val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1" applyNumberFormat="0" applyAlignment="0" applyProtection="0"/>
    <xf numFmtId="0" fontId="22" fillId="0" borderId="2" applyNumberFormat="0" applyFill="0" applyAlignment="0" applyProtection="0"/>
    <xf numFmtId="0" fontId="23" fillId="17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17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7" borderId="1" applyNumberFormat="0" applyAlignment="0" applyProtection="0"/>
    <xf numFmtId="43" fontId="0" fillId="0" borderId="0" applyFont="0" applyFill="0" applyBorder="0" applyAlignment="0" applyProtection="0"/>
    <xf numFmtId="178" fontId="2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 applyBorder="0">
      <alignment/>
      <protection/>
    </xf>
    <xf numFmtId="0" fontId="0" fillId="23" borderId="4" applyNumberFormat="0" applyFont="0" applyAlignment="0" applyProtection="0"/>
    <xf numFmtId="189" fontId="0" fillId="0" borderId="0" applyFont="0" applyFill="0" applyBorder="0" applyAlignment="0" applyProtection="0"/>
    <xf numFmtId="0" fontId="28" fillId="16" borderId="5" applyNumberFormat="0" applyAlignment="0" applyProtection="0"/>
    <xf numFmtId="9" fontId="0" fillId="0" borderId="0" applyFont="0" applyFill="0" applyBorder="0" applyAlignment="0" applyProtection="0"/>
    <xf numFmtId="190" fontId="27" fillId="0" borderId="6">
      <alignment horizontal="right" vertical="center"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44" fontId="0" fillId="0" borderId="0" applyFont="0" applyFill="0" applyBorder="0" applyAlignment="0" applyProtection="0"/>
    <xf numFmtId="180" fontId="25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4" fillId="0" borderId="0" xfId="0" applyNumberFormat="1" applyFont="1" applyFill="1" applyBorder="1" applyAlignment="1">
      <alignment horizontal="right" vertical="distributed" wrapText="1"/>
    </xf>
    <xf numFmtId="169" fontId="0" fillId="0" borderId="0" xfId="0" applyNumberFormat="1" applyFill="1" applyBorder="1" applyAlignment="1">
      <alignment vertical="distributed"/>
    </xf>
    <xf numFmtId="169" fontId="0" fillId="0" borderId="0" xfId="0" applyNumberFormat="1" applyFont="1" applyFill="1" applyBorder="1" applyAlignment="1">
      <alignment vertical="distributed"/>
    </xf>
    <xf numFmtId="169" fontId="4" fillId="0" borderId="0" xfId="0" applyNumberFormat="1" applyFont="1" applyFill="1" applyBorder="1" applyAlignment="1">
      <alignment horizontal="right" vertical="distributed"/>
    </xf>
    <xf numFmtId="169" fontId="5" fillId="0" borderId="0" xfId="0" applyNumberFormat="1" applyFont="1" applyFill="1" applyBorder="1" applyAlignment="1">
      <alignment horizontal="right" vertical="distributed"/>
    </xf>
    <xf numFmtId="169" fontId="1" fillId="0" borderId="0" xfId="0" applyNumberFormat="1" applyFont="1" applyFill="1" applyBorder="1" applyAlignment="1">
      <alignment vertical="distributed"/>
    </xf>
    <xf numFmtId="0" fontId="4" fillId="0" borderId="11" xfId="0" applyFont="1" applyFill="1" applyBorder="1" applyAlignment="1">
      <alignment horizontal="right" vertical="distributed" wrapText="1"/>
    </xf>
    <xf numFmtId="170" fontId="4" fillId="0" borderId="0" xfId="45" applyNumberFormat="1" applyFont="1" applyFill="1" applyBorder="1" applyAlignment="1">
      <alignment horizontal="right"/>
    </xf>
    <xf numFmtId="170" fontId="5" fillId="0" borderId="0" xfId="45" applyNumberFormat="1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 horizontal="right" vertical="distributed" wrapText="1"/>
    </xf>
    <xf numFmtId="170" fontId="4" fillId="0" borderId="0" xfId="45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169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4" fillId="0" borderId="13" xfId="0" applyFont="1" applyFill="1" applyBorder="1" applyAlignment="1">
      <alignment horizontal="right" vertical="distributed" wrapText="1"/>
    </xf>
    <xf numFmtId="0" fontId="1" fillId="0" borderId="11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1" fillId="0" borderId="14" xfId="0" applyFont="1" applyBorder="1" applyAlignment="1">
      <alignment horizontal="right" wrapText="1"/>
    </xf>
    <xf numFmtId="0" fontId="10" fillId="0" borderId="14" xfId="0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 vertical="distributed" wrapText="1"/>
    </xf>
    <xf numFmtId="2" fontId="11" fillId="0" borderId="0" xfId="0" applyNumberFormat="1" applyFont="1" applyBorder="1" applyAlignment="1">
      <alignment horizontal="right" vertical="distributed" wrapText="1"/>
    </xf>
    <xf numFmtId="0" fontId="4" fillId="0" borderId="0" xfId="53" applyFont="1" applyFill="1" applyAlignment="1">
      <alignment/>
      <protection/>
    </xf>
    <xf numFmtId="173" fontId="4" fillId="0" borderId="0" xfId="0" applyNumberFormat="1" applyFont="1" applyFill="1" applyBorder="1" applyAlignment="1">
      <alignment horizontal="right" vertical="distributed" wrapText="1"/>
    </xf>
    <xf numFmtId="173" fontId="4" fillId="0" borderId="0" xfId="0" applyNumberFormat="1" applyFont="1" applyFill="1" applyBorder="1" applyAlignment="1">
      <alignment horizontal="right" vertical="distributed"/>
    </xf>
    <xf numFmtId="173" fontId="4" fillId="0" borderId="0" xfId="45" applyNumberFormat="1" applyFont="1" applyFill="1" applyBorder="1" applyAlignment="1">
      <alignment horizontal="right"/>
    </xf>
    <xf numFmtId="173" fontId="4" fillId="0" borderId="0" xfId="45" applyNumberFormat="1" applyFont="1" applyFill="1" applyBorder="1" applyAlignment="1">
      <alignment horizontal="right" vertical="distributed"/>
    </xf>
    <xf numFmtId="0" fontId="11" fillId="0" borderId="0" xfId="0" applyFont="1" applyBorder="1" applyAlignment="1">
      <alignment horizontal="right" vertical="distributed" wrapText="1"/>
    </xf>
    <xf numFmtId="0" fontId="10" fillId="0" borderId="0" xfId="0" applyFont="1" applyBorder="1" applyAlignment="1">
      <alignment horizontal="right" vertical="distributed" wrapText="1"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5" fillId="0" borderId="11" xfId="0" applyFont="1" applyFill="1" applyBorder="1" applyAlignment="1">
      <alignment horizontal="left"/>
    </xf>
    <xf numFmtId="0" fontId="13" fillId="0" borderId="0" xfId="50" applyNumberFormat="1" applyFont="1" applyFill="1" applyBorder="1" applyAlignment="1">
      <alignment horizontal="left"/>
    </xf>
    <xf numFmtId="0" fontId="14" fillId="0" borderId="0" xfId="50" applyNumberFormat="1" applyFont="1" applyFill="1" applyBorder="1" applyAlignment="1">
      <alignment horizontal="left"/>
    </xf>
    <xf numFmtId="169" fontId="4" fillId="0" borderId="0" xfId="0" applyNumberFormat="1" applyFont="1" applyFill="1" applyBorder="1" applyAlignment="1">
      <alignment horizontal="right" wrapText="1"/>
    </xf>
    <xf numFmtId="169" fontId="0" fillId="0" borderId="0" xfId="0" applyNumberFormat="1" applyAlignment="1">
      <alignment/>
    </xf>
    <xf numFmtId="0" fontId="15" fillId="0" borderId="0" xfId="0" applyFont="1" applyFill="1" applyBorder="1" applyAlignment="1">
      <alignment vertical="center" wrapText="1"/>
    </xf>
    <xf numFmtId="169" fontId="15" fillId="0" borderId="0" xfId="0" applyNumberFormat="1" applyFont="1" applyFill="1" applyBorder="1" applyAlignment="1">
      <alignment horizontal="right" wrapText="1"/>
    </xf>
    <xf numFmtId="173" fontId="15" fillId="0" borderId="0" xfId="0" applyNumberFormat="1" applyFont="1" applyFill="1" applyBorder="1" applyAlignment="1">
      <alignment horizontal="right" vertical="distributed" wrapText="1"/>
    </xf>
    <xf numFmtId="169" fontId="2" fillId="0" borderId="0" xfId="0" applyNumberFormat="1" applyFont="1" applyAlignment="1">
      <alignment/>
    </xf>
    <xf numFmtId="0" fontId="2" fillId="0" borderId="0" xfId="0" applyFont="1" applyAlignment="1">
      <alignment/>
    </xf>
    <xf numFmtId="169" fontId="4" fillId="0" borderId="0" xfId="0" applyNumberFormat="1" applyFont="1" applyAlignment="1">
      <alignment/>
    </xf>
    <xf numFmtId="169" fontId="4" fillId="0" borderId="0" xfId="0" applyNumberFormat="1" applyFont="1" applyFill="1" applyBorder="1" applyAlignment="1">
      <alignment horizontal="right" wrapText="1"/>
    </xf>
    <xf numFmtId="0" fontId="4" fillId="0" borderId="0" xfId="0" applyFont="1" applyAlignment="1">
      <alignment/>
    </xf>
    <xf numFmtId="173" fontId="4" fillId="0" borderId="0" xfId="0" applyNumberFormat="1" applyFont="1" applyFill="1" applyBorder="1" applyAlignment="1">
      <alignment horizontal="right" vertical="distributed" wrapText="1"/>
    </xf>
    <xf numFmtId="169" fontId="15" fillId="0" borderId="0" xfId="0" applyNumberFormat="1" applyFont="1" applyAlignment="1">
      <alignment/>
    </xf>
    <xf numFmtId="169" fontId="15" fillId="0" borderId="0" xfId="0" applyNumberFormat="1" applyFont="1" applyFill="1" applyBorder="1" applyAlignment="1">
      <alignment horizontal="right" wrapText="1"/>
    </xf>
    <xf numFmtId="0" fontId="15" fillId="0" borderId="0" xfId="0" applyFont="1" applyAlignment="1">
      <alignment/>
    </xf>
    <xf numFmtId="173" fontId="15" fillId="0" borderId="0" xfId="0" applyNumberFormat="1" applyFont="1" applyFill="1" applyBorder="1" applyAlignment="1">
      <alignment horizontal="right" vertical="distributed" wrapText="1"/>
    </xf>
    <xf numFmtId="0" fontId="4" fillId="0" borderId="0" xfId="0" applyFont="1" applyFill="1" applyBorder="1" applyAlignment="1">
      <alignment horizontal="right" vertical="distributed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1" fillId="0" borderId="0" xfId="0" applyFont="1" applyFill="1" applyBorder="1" applyAlignment="1">
      <alignment/>
    </xf>
    <xf numFmtId="169" fontId="15" fillId="0" borderId="0" xfId="0" applyNumberFormat="1" applyFont="1" applyFill="1" applyBorder="1" applyAlignment="1">
      <alignment horizontal="right" vertical="distributed" wrapText="1"/>
    </xf>
    <xf numFmtId="0" fontId="2" fillId="0" borderId="0" xfId="0" applyFont="1" applyFill="1" applyBorder="1" applyAlignment="1">
      <alignment/>
    </xf>
    <xf numFmtId="169" fontId="18" fillId="0" borderId="0" xfId="0" applyNumberFormat="1" applyFont="1" applyFill="1" applyBorder="1" applyAlignment="1">
      <alignment horizontal="right" vertical="distributed" wrapText="1"/>
    </xf>
    <xf numFmtId="0" fontId="15" fillId="0" borderId="0" xfId="0" applyFont="1" applyAlignment="1">
      <alignment horizontal="right" wrapText="1"/>
    </xf>
    <xf numFmtId="169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9" fontId="11" fillId="0" borderId="0" xfId="0" applyNumberFormat="1" applyFont="1" applyBorder="1" applyAlignment="1">
      <alignment horizontal="right" vertical="distributed" wrapText="1"/>
    </xf>
    <xf numFmtId="1" fontId="10" fillId="0" borderId="0" xfId="0" applyNumberFormat="1" applyFont="1" applyBorder="1" applyAlignment="1">
      <alignment horizontal="right" vertical="distributed" wrapText="1"/>
    </xf>
    <xf numFmtId="1" fontId="11" fillId="0" borderId="0" xfId="0" applyNumberFormat="1" applyFont="1" applyBorder="1" applyAlignment="1">
      <alignment horizontal="right" vertical="distributed"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Fill="1" applyAlignment="1">
      <alignment/>
    </xf>
    <xf numFmtId="169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69" fontId="4" fillId="0" borderId="0" xfId="0" applyNumberFormat="1" applyFont="1" applyAlignment="1">
      <alignment horizontal="right"/>
    </xf>
    <xf numFmtId="0" fontId="5" fillId="0" borderId="0" xfId="0" applyFont="1" applyFill="1" applyAlignment="1">
      <alignment/>
    </xf>
    <xf numFmtId="169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0" fontId="4" fillId="0" borderId="1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right" wrapText="1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69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69" fontId="5" fillId="0" borderId="0" xfId="0" applyNumberFormat="1" applyFont="1" applyAlignment="1">
      <alignment horizontal="right"/>
    </xf>
    <xf numFmtId="169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3" fontId="5" fillId="0" borderId="11" xfId="0" applyNumberFormat="1" applyFont="1" applyBorder="1" applyAlignment="1">
      <alignment horizontal="center"/>
    </xf>
    <xf numFmtId="1" fontId="15" fillId="0" borderId="0" xfId="55" applyNumberFormat="1" applyFont="1">
      <alignment/>
      <protection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169" fontId="4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169" fontId="5" fillId="0" borderId="0" xfId="0" applyNumberFormat="1" applyFont="1" applyAlignment="1">
      <alignment horizontal="right"/>
    </xf>
    <xf numFmtId="169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169" fontId="5" fillId="0" borderId="11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1" fontId="15" fillId="0" borderId="0" xfId="55" applyNumberFormat="1" applyFont="1">
      <alignment/>
      <protection/>
    </xf>
    <xf numFmtId="3" fontId="9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center"/>
    </xf>
    <xf numFmtId="169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9" fontId="5" fillId="0" borderId="0" xfId="0" applyNumberFormat="1" applyFont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right" vertical="center" wrapText="1"/>
    </xf>
    <xf numFmtId="169" fontId="15" fillId="0" borderId="0" xfId="0" applyNumberFormat="1" applyFont="1" applyFill="1" applyBorder="1" applyAlignment="1">
      <alignment horizontal="left" vertical="top" wrapText="1"/>
    </xf>
    <xf numFmtId="169" fontId="15" fillId="0" borderId="0" xfId="0" applyNumberFormat="1" applyFont="1" applyFill="1" applyBorder="1" applyAlignment="1">
      <alignment horizontal="right" vertical="center" wrapText="1"/>
    </xf>
    <xf numFmtId="169" fontId="2" fillId="0" borderId="0" xfId="0" applyNumberFormat="1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/>
    </xf>
    <xf numFmtId="184" fontId="15" fillId="0" borderId="0" xfId="0" applyNumberFormat="1" applyFont="1" applyFill="1" applyBorder="1" applyAlignment="1">
      <alignment horizontal="right" vertical="center" wrapText="1"/>
    </xf>
    <xf numFmtId="184" fontId="2" fillId="0" borderId="0" xfId="0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69" fontId="0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horizontal="right" wrapText="1"/>
    </xf>
    <xf numFmtId="2" fontId="4" fillId="0" borderId="0" xfId="0" applyNumberFormat="1" applyFont="1" applyFill="1" applyBorder="1" applyAlignment="1">
      <alignment horizontal="right" wrapText="1"/>
    </xf>
    <xf numFmtId="2" fontId="4" fillId="0" borderId="0" xfId="0" applyNumberFormat="1" applyFont="1" applyFill="1" applyBorder="1" applyAlignment="1">
      <alignment horizontal="right" vertical="distributed" wrapText="1"/>
    </xf>
    <xf numFmtId="2" fontId="4" fillId="0" borderId="0" xfId="0" applyNumberFormat="1" applyFont="1" applyFill="1" applyBorder="1" applyAlignment="1">
      <alignment horizontal="right" vertical="distributed"/>
    </xf>
    <xf numFmtId="2" fontId="5" fillId="0" borderId="11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0" xfId="53" applyFont="1" applyFill="1" applyAlignment="1">
      <alignment horizontal="left" wrapText="1"/>
      <protection/>
    </xf>
    <xf numFmtId="0" fontId="3" fillId="0" borderId="0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0" xfId="0" applyFont="1" applyAlignment="1">
      <alignment horizontal="left" wrapText="1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" fontId="3" fillId="0" borderId="0" xfId="0" applyNumberFormat="1" applyFont="1" applyFill="1" applyAlignment="1">
      <alignment horizontal="left" wrapText="1"/>
    </xf>
    <xf numFmtId="0" fontId="4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distributed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</cellXfs>
  <cellStyles count="6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Dezimal [0]_Foglio1" xfId="44"/>
    <cellStyle name="Dezimal_diff by immig" xfId="45"/>
    <cellStyle name="Euro" xfId="46"/>
    <cellStyle name="Input" xfId="47"/>
    <cellStyle name="Comma" xfId="48"/>
    <cellStyle name="Migliaia (0)_13 " xfId="49"/>
    <cellStyle name="Comma [0]" xfId="50"/>
    <cellStyle name="Neutrale" xfId="51"/>
    <cellStyle name="NewStyle" xfId="52"/>
    <cellStyle name="Normal 2" xfId="53"/>
    <cellStyle name="Normal_C4" xfId="54"/>
    <cellStyle name="Normale_Tav 9.1" xfId="55"/>
    <cellStyle name="Nota" xfId="56"/>
    <cellStyle name="Nuovo" xfId="57"/>
    <cellStyle name="Output" xfId="58"/>
    <cellStyle name="Percent" xfId="59"/>
    <cellStyle name="T_decimale(1)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Valuta (0)_13 " xfId="72"/>
    <cellStyle name="Currency [0]" xfId="73"/>
    <cellStyle name="Währung [0]_Foglio1" xfId="74"/>
    <cellStyle name="Währung_Foglio1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externalLink" Target="externalLinks/externalLink8.xml" /><Relationship Id="rId32" Type="http://schemas.openxmlformats.org/officeDocument/2006/relationships/externalLink" Target="externalLinks/externalLink9.xml" /><Relationship Id="rId33" Type="http://schemas.openxmlformats.org/officeDocument/2006/relationships/externalLink" Target="externalLinks/externalLink10.xml" /><Relationship Id="rId34" Type="http://schemas.openxmlformats.org/officeDocument/2006/relationships/externalLink" Target="externalLinks/externalLink11.xml" /><Relationship Id="rId35" Type="http://schemas.openxmlformats.org/officeDocument/2006/relationships/externalLink" Target="externalLinks/externalLink12.xml" /><Relationship Id="rId36" Type="http://schemas.openxmlformats.org/officeDocument/2006/relationships/externalLink" Target="externalLinks/externalLink13.xml" /><Relationship Id="rId37" Type="http://schemas.openxmlformats.org/officeDocument/2006/relationships/externalLink" Target="externalLinks/externalLink14.xml" /><Relationship Id="rId38" Type="http://schemas.openxmlformats.org/officeDocument/2006/relationships/externalLink" Target="externalLinks/externalLink15.xml" /><Relationship Id="rId39" Type="http://schemas.openxmlformats.org/officeDocument/2006/relationships/externalLink" Target="externalLinks/externalLink16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Gtemp\20007984\Asi_2004\tavole_ASI_04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GER13\spl98_V1\sbocchilau1998\cap3\tav\parametri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51\ASI%202008%20in%20lavorazione\ZGtemp\20007984\Asi_2004\tavole_ASI_04F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RAPPORTO%20WELFARE%202010\TAVOLE\CONCILIAZIONE\CONCILIAZION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TAVOLE\Tavole%2030_novembre\SALUT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~1\valedema\IMPOST~1\Temp\Rar$DI00.000\RCFL%20-%20RIPARTIZ%20-%20STRANIERI%20trimestre%204%20200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nts%20and%20Settings\valedema\Impostazioni%20locali\Temporary%20Internet%20Files\Content.IE5\WNDHX6OM\nuovaattivit&#224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RAPPORTO%20WELFARE%202010\TAVOLE\Tavole%2030_novembre\SALU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avoleClaudio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ger12\asi%202001\simona\ASI\ASI%202001\Tavole%20Diplomati%20Uni\cap3\tav\parametri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i%20Utente\ungaro\Paola_documenti\ASI\Asi_2004\tavole_ASI_04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Gtemp\18814875\Asi_2004\tavole_ASI_04F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ger1\barbi\docenti\docenti99_2000\lav_cap_1_docvecchio\marina\tavole\Tavol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PUSCOLO_2008\OPUSCOLO_DEF\opusc_def2\Opuscolodef3\PER_PRIMA_PART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pporto4\Paola\TEMP\tav-val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pporto4\Paola\laureati\Rapporto%20annuale\grafici\Graf%205-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spetto "/>
      <sheetName val="Grafico"/>
      <sheetName val="Tavola 7.4"/>
      <sheetName val="Tavola 7.5"/>
      <sheetName val="Tavola 7.6"/>
      <sheetName val="Tavola 7.7"/>
      <sheetName val="Tavola 7.8"/>
      <sheetName val="Tavola 7.11"/>
      <sheetName val="Tavola 7.12"/>
      <sheetName val="Tavola 7.13"/>
      <sheetName val="Tavola 7.14"/>
      <sheetName val="Tavola 7.17"/>
      <sheetName val="Tavola 7.11 (2)"/>
      <sheetName val="Tavola 7.12 (2)"/>
      <sheetName val="Tavola 7.13 (2)"/>
      <sheetName val="Tavola 7.14 (2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testata21"/>
      <sheetName val="testata22"/>
      <sheetName val="testata23"/>
      <sheetName val="testata24"/>
      <sheetName val="testata25"/>
      <sheetName val="testata26"/>
      <sheetName val="testata27"/>
      <sheetName val="testata28"/>
      <sheetName val="testata29"/>
      <sheetName val="testata30"/>
      <sheetName val="testata31"/>
      <sheetName val="testata32"/>
      <sheetName val="testata33"/>
      <sheetName val="testata34"/>
      <sheetName val="testata35"/>
      <sheetName val="testata36"/>
      <sheetName val="testata37"/>
      <sheetName val="testata38"/>
      <sheetName val="testata39"/>
      <sheetName val="testata40"/>
      <sheetName val="testata41"/>
      <sheetName val="testata42"/>
      <sheetName val="testata43"/>
      <sheetName val="testata44"/>
      <sheetName val="testata45"/>
      <sheetName val="testata46"/>
      <sheetName val="testata47"/>
      <sheetName val="testata48"/>
      <sheetName val="Box"/>
      <sheetName val="Note"/>
      <sheetName val="Titoli"/>
      <sheetName val="DN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rospetto "/>
      <sheetName val="Grafico"/>
      <sheetName val="Tavola 7.4"/>
      <sheetName val="Tavola 7.5"/>
      <sheetName val="Tavola 7.6"/>
      <sheetName val="Tavola 7.7"/>
      <sheetName val="Tavola 7.8"/>
      <sheetName val="Tavola 7.11"/>
      <sheetName val="Tavola 7.12"/>
      <sheetName val="Tavola 7.13"/>
      <sheetName val="Tavola 7.14"/>
      <sheetName val="Tavola 7.17"/>
      <sheetName val="Tavola 7.11 (2)"/>
      <sheetName val="Tavola 7.12 (2)"/>
      <sheetName val="Tavola 7.13 (2)"/>
      <sheetName val="Tavola 7.14 (2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 1"/>
      <sheetName val="tav 2"/>
      <sheetName val="tav 3"/>
      <sheetName val="tav 4"/>
      <sheetName val="tav 5"/>
      <sheetName val="tav 6"/>
      <sheetName val="tav 7"/>
      <sheetName val="tav 8"/>
      <sheetName val="tav 9"/>
      <sheetName val="tav 1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"/>
      <sheetName val="2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_1"/>
      <sheetName val="TAV_2_2"/>
      <sheetName val="TAV_3_1"/>
      <sheetName val="TAV_3_2"/>
      <sheetName val="TAV_3_3"/>
      <sheetName val="TAV_3_4"/>
      <sheetName val="TAV_3_5"/>
      <sheetName val="TAV_3_6"/>
      <sheetName val="TAV_3_7"/>
      <sheetName val="TAV_3_8"/>
      <sheetName val="TAV_4_1"/>
      <sheetName val="TAV_4_2"/>
      <sheetName val="TAV_5_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oglio5"/>
      <sheetName val="dati UE"/>
      <sheetName val="Foglio4"/>
      <sheetName val="TAV_4_1"/>
      <sheetName val="TAV_3_1"/>
      <sheetName val="TAV_2_1"/>
      <sheetName val="TAV_1_1"/>
      <sheetName val="Foglio2"/>
      <sheetName val="Foglio6"/>
      <sheetName val="Foglio1"/>
      <sheetName val="TAV_1_1STRAN"/>
      <sheetName val="TAV_2_1STRAN"/>
      <sheetName val="TAV_3_1STRAN"/>
      <sheetName val="TAV_4_1STRAN"/>
      <sheetName val="Foglio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"/>
      <sheetName val="2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RE"/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DNA"/>
      <sheetName val="Box"/>
      <sheetName val="Note"/>
      <sheetName val="Titoli"/>
    </sheetNames>
    <sheetDataSet>
      <sheetData sheetId="0">
        <row r="1">
          <cell r="H1" t="str">
            <v>sì</v>
          </cell>
        </row>
        <row r="2">
          <cell r="H2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testata21"/>
      <sheetName val="testata22"/>
      <sheetName val="testata23"/>
      <sheetName val="testata24"/>
      <sheetName val="testata25"/>
      <sheetName val="testata26"/>
      <sheetName val="testata27"/>
      <sheetName val="testata28"/>
      <sheetName val="testata29"/>
      <sheetName val="Box"/>
      <sheetName val="Note"/>
      <sheetName val="Titoli"/>
      <sheetName val="DN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spetto "/>
      <sheetName val="Grafico"/>
      <sheetName val="Tavola 7.4"/>
      <sheetName val="Tavola 7.5"/>
      <sheetName val="Tavola 7.6"/>
      <sheetName val="Tavola 7.7"/>
      <sheetName val="Tavola 7.8"/>
      <sheetName val="Tavola 7.11"/>
      <sheetName val="Tavola 7.12"/>
      <sheetName val="Tavola 7.13"/>
      <sheetName val="Tavola 7.14"/>
      <sheetName val="Tavola 7.17"/>
      <sheetName val="Tavola 7.11 (2)"/>
      <sheetName val="Tavola 7.12 (2)"/>
      <sheetName val="Tavola 7.13 (2)"/>
      <sheetName val="Tavola 7.1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ospetto "/>
      <sheetName val="Grafico"/>
      <sheetName val="Tavola 7.4"/>
      <sheetName val="Tavola 7.5"/>
      <sheetName val="Tavola 7.6"/>
      <sheetName val="Tavola 7.7"/>
      <sheetName val="Tavola 7.8"/>
      <sheetName val="Tavola 7.11"/>
      <sheetName val="Tavola 7.12"/>
      <sheetName val="Tavola 7.13"/>
      <sheetName val="Tavola 7.14"/>
      <sheetName val="Tavola 7.17"/>
      <sheetName val="Tavola 7.11 (2)"/>
      <sheetName val="Tavola 7.12 (2)"/>
      <sheetName val="Tavola 7.13 (2)"/>
      <sheetName val="Tavola 7.14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PRE"/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testata21"/>
      <sheetName val="testata22"/>
      <sheetName val="testata23"/>
      <sheetName val="testata24"/>
      <sheetName val="testata25"/>
      <sheetName val="testata26"/>
      <sheetName val="testata27"/>
      <sheetName val="testata28"/>
      <sheetName val="testata29"/>
      <sheetName val="testata30"/>
      <sheetName val="testata31"/>
      <sheetName val="testata32"/>
      <sheetName val="testata33"/>
      <sheetName val="testata34"/>
      <sheetName val="testata35"/>
      <sheetName val="testata36"/>
      <sheetName val="testata37"/>
      <sheetName val="testata38"/>
      <sheetName val="testata39"/>
      <sheetName val="testata40"/>
      <sheetName val="testata41"/>
      <sheetName val="testata42"/>
      <sheetName val="testata43"/>
      <sheetName val="testata44"/>
      <sheetName val="testata45"/>
      <sheetName val="testata46"/>
      <sheetName val="testata47"/>
      <sheetName val="testata48"/>
      <sheetName val="testata49"/>
      <sheetName val="testata50"/>
      <sheetName val="testata51"/>
      <sheetName val="testata52"/>
      <sheetName val="DNA"/>
      <sheetName val="Titoli"/>
      <sheetName val="testata53"/>
    </sheetNames>
    <sheetDataSet>
      <sheetData sheetId="55">
        <row r="1">
          <cell r="A1" t="str">
            <v>Tavola 5.1 - </v>
          </cell>
        </row>
        <row r="2">
          <cell r="A2" t="str">
            <v>Tavola 5.2 -  </v>
          </cell>
        </row>
        <row r="3">
          <cell r="A3" t="str">
            <v>Tavola 5.3 - </v>
          </cell>
        </row>
        <row r="4">
          <cell r="A4" t="str">
            <v>Tavola 5.4 -</v>
          </cell>
        </row>
        <row r="5">
          <cell r="A5" t="str">
            <v>Tavola 5.5 - </v>
          </cell>
        </row>
        <row r="6">
          <cell r="A6" t="str">
            <v>Tavola 5.6 - </v>
          </cell>
        </row>
        <row r="7">
          <cell r="A7" t="str">
            <v>Tavola 5.7 - </v>
          </cell>
        </row>
        <row r="8">
          <cell r="A8" t="str">
            <v>Tavola 5.7 segue - </v>
          </cell>
        </row>
        <row r="9">
          <cell r="A9" t="str">
            <v>Tavola 5.8 - </v>
          </cell>
        </row>
        <row r="10">
          <cell r="A10" t="str">
            <v>Tavola 5.14 - </v>
          </cell>
        </row>
        <row r="11">
          <cell r="A11" t="str">
            <v>Tavola 5.15 - </v>
          </cell>
        </row>
        <row r="12">
          <cell r="A12" t="str">
            <v>Tavola 5.16 - </v>
          </cell>
        </row>
        <row r="13">
          <cell r="A13" t="str">
            <v>Tavola 5.17 - </v>
          </cell>
        </row>
        <row r="14">
          <cell r="A14" t="str">
            <v>Tavola 5.17 segue - </v>
          </cell>
        </row>
        <row r="15">
          <cell r="A15" t="str">
            <v>Tavola 5.18 - </v>
          </cell>
        </row>
        <row r="16">
          <cell r="A16" t="str">
            <v>Tavola 5.19 - </v>
          </cell>
        </row>
        <row r="17">
          <cell r="A17" t="str">
            <v>Tavola 5.20 - </v>
          </cell>
        </row>
        <row r="18">
          <cell r="A18" t="str">
            <v>Tavola 5.21 - </v>
          </cell>
        </row>
        <row r="19">
          <cell r="A19" t="str">
            <v>Tavola 5.9 - </v>
          </cell>
        </row>
        <row r="20">
          <cell r="A20" t="str">
            <v>Tavola 5.10 - </v>
          </cell>
        </row>
        <row r="21">
          <cell r="A21" t="str">
            <v>Tavola 5.11 - </v>
          </cell>
        </row>
        <row r="22">
          <cell r="A22" t="str">
            <v>Tavola 5.12 - </v>
          </cell>
        </row>
        <row r="23">
          <cell r="A23" t="str">
            <v>Tavola 5.13 -</v>
          </cell>
        </row>
        <row r="24">
          <cell r="A24" t="str">
            <v>Tavola 5.13 segue -</v>
          </cell>
        </row>
        <row r="25">
          <cell r="A25" t="str">
            <v>Tavola 5.29 -</v>
          </cell>
        </row>
        <row r="26">
          <cell r="A26" t="str">
            <v>Tavola 5.30 -</v>
          </cell>
        </row>
        <row r="27">
          <cell r="A27" t="str">
            <v>Tavola 5.24 -</v>
          </cell>
        </row>
        <row r="28">
          <cell r="A28" t="str">
            <v>Tavola 5.36 -</v>
          </cell>
        </row>
        <row r="29">
          <cell r="A29" t="str">
            <v>Tavola 5.38 - </v>
          </cell>
        </row>
        <row r="30">
          <cell r="A30" t="str">
            <v>Tavola 5.47 -</v>
          </cell>
        </row>
        <row r="31">
          <cell r="A31" t="str">
            <v>Tavola 5.48 -</v>
          </cell>
        </row>
        <row r="32">
          <cell r="A32" t="str">
            <v>Tavola 5.23 -</v>
          </cell>
        </row>
        <row r="33">
          <cell r="A33" t="str">
            <v>Tavola 5.25 -</v>
          </cell>
        </row>
        <row r="34">
          <cell r="A34" t="str">
            <v>Tavola 5.26 -</v>
          </cell>
        </row>
        <row r="35">
          <cell r="A35" t="str">
            <v>Tavola 5.27 -</v>
          </cell>
        </row>
        <row r="36">
          <cell r="A36" t="str">
            <v>Tavola 5.28 -</v>
          </cell>
        </row>
        <row r="37">
          <cell r="A37" t="str">
            <v>Tavola 5.31 -</v>
          </cell>
        </row>
        <row r="38">
          <cell r="A38" t="str">
            <v>Tavola 5.32 - </v>
          </cell>
        </row>
        <row r="39">
          <cell r="A39" t="str">
            <v>Tavola 5.33 -</v>
          </cell>
        </row>
        <row r="40">
          <cell r="A40" t="str">
            <v>Tavola 5.34 -</v>
          </cell>
        </row>
        <row r="41">
          <cell r="A41" t="str">
            <v>Tavola 5.34 segue -</v>
          </cell>
        </row>
        <row r="42">
          <cell r="A42" t="str">
            <v>Tavola 5.35 - </v>
          </cell>
        </row>
        <row r="43">
          <cell r="A43" t="str">
            <v>Tavola 5.37 -</v>
          </cell>
        </row>
        <row r="44">
          <cell r="A44" t="str">
            <v>Tavola 5.39 -</v>
          </cell>
        </row>
        <row r="45">
          <cell r="A45" t="str">
            <v>Tavola 5.40 -</v>
          </cell>
        </row>
        <row r="46">
          <cell r="A46" t="str">
            <v>Tavola 5.41 -</v>
          </cell>
        </row>
        <row r="47">
          <cell r="A47" t="str">
            <v>Tavola 5.42 -</v>
          </cell>
        </row>
        <row r="48">
          <cell r="A48" t="str">
            <v>Tavola 5.43 - </v>
          </cell>
        </row>
        <row r="49">
          <cell r="A49" t="str">
            <v>Tavola 5.44 -</v>
          </cell>
        </row>
        <row r="50">
          <cell r="A50" t="str">
            <v>Tavola 5.45 -</v>
          </cell>
        </row>
        <row r="51">
          <cell r="A51" t="str">
            <v>Tavola 5.46 -</v>
          </cell>
        </row>
        <row r="52">
          <cell r="A52" t="str">
            <v>Tavola 5.49 -</v>
          </cell>
        </row>
        <row r="53">
          <cell r="A53" t="str">
            <v>Tavola 5.50 -</v>
          </cell>
        </row>
        <row r="54">
          <cell r="A54" t="str">
            <v>Tavola 5.51 -</v>
          </cell>
        </row>
        <row r="55">
          <cell r="A55" t="str">
            <v>Tavola 5.52 -</v>
          </cell>
        </row>
        <row r="56">
          <cell r="A56" t="str">
            <v>Tavola 6.1 -</v>
          </cell>
        </row>
        <row r="57">
          <cell r="A57" t="str">
            <v>Tavola 6.3 -</v>
          </cell>
        </row>
        <row r="58">
          <cell r="A58" t="str">
            <v>Tavola 8.1 -</v>
          </cell>
        </row>
        <row r="59">
          <cell r="A59" t="str">
            <v>Tavola 8.2 -</v>
          </cell>
        </row>
        <row r="60">
          <cell r="A60" t="str">
            <v>Tavola 7.2 - </v>
          </cell>
        </row>
        <row r="61">
          <cell r="A61" t="str">
            <v>Tavola 5.5 segue -</v>
          </cell>
        </row>
        <row r="62">
          <cell r="A62" t="str">
            <v>Tavola 5.22 -</v>
          </cell>
        </row>
        <row r="63">
          <cell r="A63" t="str">
            <v>Tavola 3.1 -</v>
          </cell>
        </row>
        <row r="64">
          <cell r="A64" t="str">
            <v>Tavola 3.2 -</v>
          </cell>
        </row>
        <row r="65">
          <cell r="A65" t="str">
            <v>Tavola 3.3 -</v>
          </cell>
        </row>
        <row r="66">
          <cell r="A66" t="str">
            <v>Tavola 3.4 -</v>
          </cell>
        </row>
        <row r="67">
          <cell r="A67" t="str">
            <v>Tavola 3.5 -</v>
          </cell>
        </row>
        <row r="68">
          <cell r="A68" t="str">
            <v>Tavola 3.6 -</v>
          </cell>
        </row>
        <row r="69">
          <cell r="A69" t="str">
            <v>Tavola 3.7 -</v>
          </cell>
        </row>
        <row r="70">
          <cell r="A70" t="str">
            <v>Tavola 3.8 -</v>
          </cell>
        </row>
        <row r="71">
          <cell r="A71" t="str">
            <v>Tavola 3.8 segue -</v>
          </cell>
        </row>
        <row r="72">
          <cell r="A72" t="str">
            <v>Tavola 6.2 -</v>
          </cell>
        </row>
        <row r="73">
          <cell r="A73" t="str">
            <v>Tavola 7.2 - </v>
          </cell>
        </row>
        <row r="74">
          <cell r="A74" t="str">
            <v>Tavola 7.1 -</v>
          </cell>
        </row>
        <row r="75">
          <cell r="A75" t="str">
            <v>Tavola 5.10 - </v>
          </cell>
        </row>
        <row r="76">
          <cell r="A76" t="str">
            <v>Tavola 7.3 -</v>
          </cell>
        </row>
        <row r="77">
          <cell r="A77" t="str">
            <v>Tavola 8.3 - </v>
          </cell>
        </row>
        <row r="78">
          <cell r="A78" t="str">
            <v>Tavola 8.4 -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rr1_L"/>
      <sheetName val="curr1_B"/>
      <sheetName val="curr2_L"/>
      <sheetName val="curr2_B"/>
      <sheetName val="Foglio1"/>
      <sheetName val="Foglio2"/>
      <sheetName val="Foglio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rafico 4"/>
      <sheetName val="Graf1"/>
      <sheetName val="appoggio graf"/>
      <sheetName val="tavola 1"/>
      <sheetName val="tavola 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I GRAF6"/>
      <sheetName val="graf6"/>
      <sheetName val="Graf5"/>
      <sheetName val="V A garf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43"/>
  <sheetViews>
    <sheetView tabSelected="1" workbookViewId="0" topLeftCell="A1">
      <selection activeCell="H17" sqref="H17"/>
    </sheetView>
  </sheetViews>
  <sheetFormatPr defaultColWidth="9.140625" defaultRowHeight="12.75"/>
  <cols>
    <col min="1" max="16384" width="9.140625" style="61" customWidth="1"/>
  </cols>
  <sheetData>
    <row r="1" ht="12.75">
      <c r="A1" s="58" t="s">
        <v>268</v>
      </c>
    </row>
    <row r="2" ht="12.75">
      <c r="A2" s="61" t="s">
        <v>269</v>
      </c>
    </row>
    <row r="3" ht="12.75">
      <c r="A3" s="71" t="s">
        <v>270</v>
      </c>
    </row>
    <row r="4" ht="12.75">
      <c r="A4" s="71"/>
    </row>
    <row r="5" ht="12.75">
      <c r="A5" s="61" t="str">
        <f>+'II.1.1.1'!A1</f>
        <v>Tavola II.1.1.1 - Distribuzione degli studenti per ciascun livello di punteggio della prova in lettura per regione - Anno 2009</v>
      </c>
    </row>
    <row r="7" ht="12.75">
      <c r="A7" s="61" t="str">
        <f>+'II.1.1.2'!A1</f>
        <v>Tavola II.1.1.2 - Punteggio medio, variabilità e differenze di genere nei risultati in lettura per regione - Anno 2009</v>
      </c>
    </row>
    <row r="9" ht="12.75">
      <c r="A9" s="61" t="str">
        <f>+'II.1.1.3'!A1</f>
        <v>Tavola II.1.1.3 - Distribuzione degli studenti per ciascun livello di punteggio della prova in matematica per regione - Anno 2009</v>
      </c>
    </row>
    <row r="11" ht="12.75">
      <c r="A11" s="61" t="str">
        <f>+'II.1.1.4'!A1</f>
        <v>Tavola II.1.1.4 - Punteggio medio, variabilità e differenze di genere nei risultati in matematica per regione - Anno 2009</v>
      </c>
    </row>
    <row r="13" ht="12.75">
      <c r="A13" s="61" t="str">
        <f>+'II.1.1.5'!A1</f>
        <v>Tavola II.1.1.5 - Distribuzione degli studenti per ciascun livello di punteggio della prova in scienze per regione - Anno 2009</v>
      </c>
    </row>
    <row r="15" ht="12.75">
      <c r="A15" s="61" t="str">
        <f>+'II.1.1.6'!A1</f>
        <v>Tavola II.1.1.6 - Punteggio medio, variabilità e differenze di genere nei risultati in scienze per regione - Anno 2009</v>
      </c>
    </row>
    <row r="17" ht="12.75">
      <c r="A17" s="61" t="str">
        <f>+'II.1.1.7'!A1</f>
        <v>Tavola II.1.1.7 - Punteggio medio nella prova di lettura per i paesi OCSE - Anni 2000, 2003, 2006 e 2009</v>
      </c>
    </row>
    <row r="19" ht="12.75">
      <c r="A19" s="61" t="str">
        <f>+'II.1.1.8'!A1</f>
        <v>Tavola II.1.1.8 - Differenze di genere nelle competenze in lettura per i paesi Ocse - Anni 2000 e 2009</v>
      </c>
    </row>
    <row r="21" ht="12.75">
      <c r="A21" s="61" t="str">
        <f>+'II.1.1.9'!A1</f>
        <v>Tavola II.1.1.9 - Varianza totale, tra scuole e all'interno della stessa scuola dei punteggi in lettura per i paesi Ocse - Anni 2000 e 2009</v>
      </c>
    </row>
    <row r="23" ht="12.75">
      <c r="A23" s="61" t="str">
        <f>+'II.1.1.10'!A1</f>
        <v>Tavola II.1.1.10 - Punteggio medio nella prova di matematica per i paesi Ocse - Anni 2003, 2006 e 2009</v>
      </c>
    </row>
    <row r="25" ht="12.75">
      <c r="A25" s="61" t="str">
        <f>+'II.1.1.11'!A1</f>
        <v>Tavola II.1.1.11 - Punteggio medio nella prova di scienze per i paesi Ocse - Anni 2006 e 2009</v>
      </c>
    </row>
    <row r="27" ht="12.75">
      <c r="A27" s="61" t="str">
        <f>+'II.1.1.12'!A1</f>
        <v>Tavola II.1.1.12 - Indice PISA dello status socio-economico e culturale (ESCS) degli studenti per i paesi Ocse - Anni 2000 e 2009</v>
      </c>
    </row>
    <row r="29" ht="12.75">
      <c r="A29" s="61" t="str">
        <f>+'II.1.1.13'!A1</f>
        <v>Tavola II.1.1.13 - Relazione tra i risultati in lettura e l'indice PISA di status socio-economico e culturale (ESCS) degli studenti  per i paesi Ocse -  Anni 2000 e 2009</v>
      </c>
    </row>
    <row r="31" ht="12.75">
      <c r="A31" s="61" t="str">
        <f>+'II.1.1.14'!A1:AE1</f>
        <v>Tavola II.1.1.14 - Risultati degli studenti in lettura in rapporto allo status di immigrato  per i paesi Ocse - Anni 2000 e 2009</v>
      </c>
    </row>
    <row r="33" ht="12.75">
      <c r="A33" s="61" t="str">
        <f>+'II.1.1.15'!A1</f>
        <v>Tavola II.1.1.15 - Persone di 25-64 anni che hanno frequentato un corso di studio o di formazione (long-life learning) nei paesi dell'Ue a 15 e sinteticamente Ue25 e Ue27 - Vari anni (valori percentuali)</v>
      </c>
    </row>
    <row r="35" ht="12.75">
      <c r="A35" s="61" t="str">
        <f>+'II.1.1.16'!A1:E1</f>
        <v>Tavola II.1.1.16 -  Persone 15-34 anni non più in istruzione per titolo di studio conseguito, classe di età, sesso, ripartizione geografica e grado d’istruzione dei genitori - II trimestre 2009 (valori percentuali e assoluti)</v>
      </c>
    </row>
    <row r="37" ht="12.75">
      <c r="A37" s="61" t="str">
        <f>+'II.1.1.17'!A1:K1</f>
        <v>Tavola II.1.1.17 - Persone 15-34 anni non più in istruzione per canale d’ingresso nel primo lavoro, sesso, ripartizione geografica e titolo di studio conseguito – II trimestre 2009 (valori percentuali e assoluti)</v>
      </c>
    </row>
    <row r="39" ht="12.75">
      <c r="A39" s="61" t="str">
        <f>+'II.1.1.18'!A1:L1</f>
        <v>Tavola II.1.1.18 - Persone 15-34 anni sottoinquadrati al primo lavoro per titolo di studio conseguito, sesso, ripartizione geografica, tipologia lavorativa e grado d’istruzione dei genitori - II trimestre 2009 (valori assoluti e percentuali)</v>
      </c>
    </row>
    <row r="41" ht="12.75">
      <c r="A41" s="61" t="str">
        <f>+'II.1.1.19'!A1:H1</f>
        <v>Tavola II.1.1.19 - Persone 15-34 anni non più in istruzione che hanno concluso la prima esperienza lavorativa per condizione professionale attuale, sesso e tipologia lavorativa al primo impiego – II trimestre 2009 (incidenze percentuali e valori assoluti)</v>
      </c>
    </row>
    <row r="43" ht="12.75">
      <c r="A43" s="190" t="str">
        <f>+'II.1.1.20'!A1:L1</f>
        <v>Tavola II.1.1.20 - Giovani Neet (*) 15-29 anni per sesso, classe di età, ripartizione geografica e condizione professionale - Anno 2009 (valori assoluti in migliaia e incidenze percentuali)</v>
      </c>
    </row>
  </sheetData>
  <printOptions/>
  <pageMargins left="0.32" right="0.2" top="0.81" bottom="0.66" header="0.5" footer="0.5"/>
  <pageSetup fitToHeight="1" fitToWidth="1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2"/>
  <sheetViews>
    <sheetView workbookViewId="0" topLeftCell="A1">
      <selection activeCell="A1" sqref="A1:N1"/>
    </sheetView>
  </sheetViews>
  <sheetFormatPr defaultColWidth="9.140625" defaultRowHeight="12.75"/>
  <cols>
    <col min="1" max="1" width="20.7109375" style="2" customWidth="1"/>
    <col min="2" max="4" width="10.00390625" style="2" customWidth="1"/>
    <col min="5" max="5" width="0.85546875" style="2" customWidth="1"/>
    <col min="6" max="8" width="10.00390625" style="2" customWidth="1"/>
    <col min="9" max="9" width="0.85546875" style="2" customWidth="1"/>
    <col min="10" max="11" width="10.00390625" style="2" customWidth="1"/>
    <col min="12" max="12" width="1.8515625" style="2" customWidth="1"/>
    <col min="13" max="13" width="10.00390625" style="2" customWidth="1"/>
    <col min="14" max="14" width="9.00390625" style="45" customWidth="1"/>
    <col min="15" max="15" width="0.9921875" style="2" customWidth="1"/>
    <col min="16" max="16" width="9.140625" style="2" customWidth="1"/>
    <col min="17" max="17" width="9.140625" style="19" customWidth="1"/>
    <col min="18" max="18" width="1.28515625" style="2" customWidth="1"/>
    <col min="19" max="16384" width="9.140625" style="2" customWidth="1"/>
  </cols>
  <sheetData>
    <row r="1" spans="1:15" ht="12.75">
      <c r="A1" s="211" t="s">
        <v>294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1"/>
    </row>
    <row r="2" spans="1:18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3"/>
      <c r="O2" s="3"/>
      <c r="R2" s="40"/>
    </row>
    <row r="3" spans="1:21" ht="20.25" customHeight="1">
      <c r="A3" s="191" t="s">
        <v>47</v>
      </c>
      <c r="B3" s="203" t="s">
        <v>48</v>
      </c>
      <c r="C3" s="203"/>
      <c r="D3" s="203"/>
      <c r="E3" s="31"/>
      <c r="F3" s="203" t="s">
        <v>51</v>
      </c>
      <c r="G3" s="203"/>
      <c r="H3" s="203"/>
      <c r="I3" s="31"/>
      <c r="J3" s="203" t="s">
        <v>52</v>
      </c>
      <c r="K3" s="203"/>
      <c r="L3" s="203"/>
      <c r="M3" s="203"/>
      <c r="N3" s="203"/>
      <c r="O3" s="203"/>
      <c r="P3" s="203"/>
      <c r="Q3" s="203"/>
      <c r="S3" s="207" t="s">
        <v>69</v>
      </c>
      <c r="T3" s="207"/>
      <c r="U3" s="207"/>
    </row>
    <row r="4" spans="1:21" ht="20.25" customHeight="1">
      <c r="A4" s="192"/>
      <c r="B4" s="194" t="s">
        <v>66</v>
      </c>
      <c r="C4" s="196" t="s">
        <v>64</v>
      </c>
      <c r="D4" s="196" t="s">
        <v>65</v>
      </c>
      <c r="E4" s="32"/>
      <c r="F4" s="194" t="s">
        <v>66</v>
      </c>
      <c r="G4" s="196" t="s">
        <v>64</v>
      </c>
      <c r="H4" s="196" t="s">
        <v>65</v>
      </c>
      <c r="I4" s="32"/>
      <c r="J4" s="208" t="s">
        <v>66</v>
      </c>
      <c r="K4" s="208"/>
      <c r="L4" s="39"/>
      <c r="M4" s="208" t="s">
        <v>67</v>
      </c>
      <c r="N4" s="208"/>
      <c r="O4" s="32"/>
      <c r="P4" s="209" t="s">
        <v>68</v>
      </c>
      <c r="Q4" s="209"/>
      <c r="S4" s="196" t="s">
        <v>66</v>
      </c>
      <c r="T4" s="196" t="s">
        <v>64</v>
      </c>
      <c r="U4" s="196" t="s">
        <v>65</v>
      </c>
    </row>
    <row r="5" spans="1:21" ht="29.25" customHeight="1">
      <c r="A5" s="193"/>
      <c r="B5" s="195"/>
      <c r="C5" s="197"/>
      <c r="D5" s="197"/>
      <c r="E5" s="26"/>
      <c r="F5" s="195"/>
      <c r="G5" s="197"/>
      <c r="H5" s="197"/>
      <c r="I5" s="26"/>
      <c r="J5" s="26" t="s">
        <v>55</v>
      </c>
      <c r="K5" s="26" t="s">
        <v>8</v>
      </c>
      <c r="L5" s="5"/>
      <c r="M5" s="41" t="s">
        <v>55</v>
      </c>
      <c r="N5" s="41" t="s">
        <v>8</v>
      </c>
      <c r="O5" s="26"/>
      <c r="P5" s="41" t="s">
        <v>55</v>
      </c>
      <c r="Q5" s="41" t="s">
        <v>8</v>
      </c>
      <c r="R5" s="40"/>
      <c r="S5" s="197"/>
      <c r="T5" s="197"/>
      <c r="U5" s="197"/>
    </row>
    <row r="6" spans="1:15" ht="10.5" customHeight="1">
      <c r="A6" s="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21" s="8" customFormat="1" ht="9" customHeight="1">
      <c r="A7" s="10" t="s">
        <v>9</v>
      </c>
      <c r="B7" s="20">
        <v>8355.1651798287</v>
      </c>
      <c r="C7" s="20">
        <v>4453.36088</v>
      </c>
      <c r="D7" s="30">
        <v>4000.87294</v>
      </c>
      <c r="E7" s="7"/>
      <c r="F7" s="23">
        <v>9193.03459929736</v>
      </c>
      <c r="G7" s="20">
        <v>6695.27142</v>
      </c>
      <c r="H7" s="20">
        <v>4084.9767</v>
      </c>
      <c r="I7" s="7"/>
      <c r="J7" s="35">
        <v>838</v>
      </c>
      <c r="K7" s="30">
        <v>281.505471420544</v>
      </c>
      <c r="L7" s="23"/>
      <c r="M7" s="35">
        <v>2242</v>
      </c>
      <c r="N7" s="30">
        <v>1010.62463106716</v>
      </c>
      <c r="O7" s="20"/>
      <c r="P7" s="47">
        <v>84</v>
      </c>
      <c r="Q7" s="30">
        <v>144.939976909365</v>
      </c>
      <c r="R7" s="23"/>
      <c r="S7" s="35">
        <v>10</v>
      </c>
      <c r="T7" s="35">
        <v>50.3</v>
      </c>
      <c r="U7" s="36">
        <v>2.1</v>
      </c>
    </row>
    <row r="8" spans="1:21" s="8" customFormat="1" ht="4.5" customHeight="1">
      <c r="A8" s="10"/>
      <c r="B8" s="20"/>
      <c r="C8" s="20"/>
      <c r="D8" s="30"/>
      <c r="E8" s="7"/>
      <c r="F8" s="23"/>
      <c r="G8" s="20"/>
      <c r="H8" s="20"/>
      <c r="I8" s="7"/>
      <c r="J8" s="35"/>
      <c r="K8" s="30"/>
      <c r="L8" s="23"/>
      <c r="M8" s="35"/>
      <c r="N8" s="30"/>
      <c r="O8" s="20"/>
      <c r="P8" s="47"/>
      <c r="Q8" s="30"/>
      <c r="R8" s="23"/>
      <c r="S8" s="35"/>
      <c r="T8" s="35"/>
      <c r="U8" s="36"/>
    </row>
    <row r="9" spans="1:21" s="6" customFormat="1" ht="9" customHeight="1">
      <c r="A9" s="17" t="s">
        <v>10</v>
      </c>
      <c r="B9" s="20">
        <v>10356.835935798</v>
      </c>
      <c r="C9" s="20">
        <v>2221.32742</v>
      </c>
      <c r="D9" s="30">
        <v>8849.50352</v>
      </c>
      <c r="E9" s="9"/>
      <c r="F9" s="23">
        <v>9783.18965514607</v>
      </c>
      <c r="G9" s="20">
        <v>2692.22156</v>
      </c>
      <c r="H9" s="20">
        <v>7630.65452</v>
      </c>
      <c r="I9" s="9"/>
      <c r="J9" s="36">
        <v>-574</v>
      </c>
      <c r="K9" s="30">
        <v>296.939014196253</v>
      </c>
      <c r="L9" s="23"/>
      <c r="M9" s="36">
        <v>471</v>
      </c>
      <c r="N9" s="30">
        <v>489.830410554891</v>
      </c>
      <c r="O9" s="20"/>
      <c r="P9" s="48">
        <v>-1219</v>
      </c>
      <c r="Q9" s="30">
        <v>288.429362902906</v>
      </c>
      <c r="R9" s="24"/>
      <c r="S9" s="36">
        <v>-5.5</v>
      </c>
      <c r="T9" s="36">
        <v>21.2</v>
      </c>
      <c r="U9" s="35">
        <v>-13.8</v>
      </c>
    </row>
    <row r="10" spans="1:21" s="6" customFormat="1" ht="9" customHeight="1">
      <c r="A10" s="17" t="s">
        <v>11</v>
      </c>
      <c r="B10" s="20">
        <v>9703.22753269986</v>
      </c>
      <c r="C10" s="20">
        <v>6046.17762</v>
      </c>
      <c r="D10" s="30">
        <v>4407.60266</v>
      </c>
      <c r="E10" s="7"/>
      <c r="F10" s="23" t="s">
        <v>137</v>
      </c>
      <c r="G10" s="20" t="s">
        <v>137</v>
      </c>
      <c r="H10" s="20" t="s">
        <v>137</v>
      </c>
      <c r="I10" s="7"/>
      <c r="J10" s="36" t="s">
        <v>137</v>
      </c>
      <c r="K10" s="30" t="s">
        <v>137</v>
      </c>
      <c r="L10" s="23"/>
      <c r="M10" s="36" t="s">
        <v>137</v>
      </c>
      <c r="N10" s="30" t="s">
        <v>137</v>
      </c>
      <c r="O10" s="29"/>
      <c r="P10" s="47" t="s">
        <v>137</v>
      </c>
      <c r="Q10" s="30" t="s">
        <v>137</v>
      </c>
      <c r="R10" s="23"/>
      <c r="S10" s="36" t="s">
        <v>137</v>
      </c>
      <c r="T10" s="36" t="s">
        <v>137</v>
      </c>
      <c r="U10" s="36" t="s">
        <v>137</v>
      </c>
    </row>
    <row r="11" spans="1:21" s="6" customFormat="1" ht="9" customHeight="1">
      <c r="A11" s="17" t="s">
        <v>12</v>
      </c>
      <c r="B11" s="20">
        <v>11454.3930306382</v>
      </c>
      <c r="C11" s="20">
        <v>5796.70354</v>
      </c>
      <c r="D11" s="30">
        <v>4701.58068</v>
      </c>
      <c r="E11" s="7"/>
      <c r="F11" s="23">
        <v>10360.0425191979</v>
      </c>
      <c r="G11" s="20">
        <v>5343.3965</v>
      </c>
      <c r="H11" s="20">
        <v>4833.10258</v>
      </c>
      <c r="I11" s="7"/>
      <c r="J11" s="35">
        <v>-1094</v>
      </c>
      <c r="K11" s="30">
        <v>304.757746092162</v>
      </c>
      <c r="L11" s="23"/>
      <c r="M11" s="36">
        <v>-453</v>
      </c>
      <c r="N11" s="30">
        <v>604.390067380988</v>
      </c>
      <c r="O11" s="20"/>
      <c r="P11" s="47">
        <v>132</v>
      </c>
      <c r="Q11" s="30">
        <v>221.905017572823</v>
      </c>
      <c r="R11" s="23"/>
      <c r="S11" s="35">
        <v>-9.6</v>
      </c>
      <c r="T11" s="36">
        <v>-7.8</v>
      </c>
      <c r="U11" s="36">
        <v>2.8</v>
      </c>
    </row>
    <row r="12" spans="1:21" s="6" customFormat="1" ht="9" customHeight="1">
      <c r="A12" s="17" t="s">
        <v>13</v>
      </c>
      <c r="B12" s="20">
        <v>8954.0742139687</v>
      </c>
      <c r="C12" s="20">
        <v>1933.52936</v>
      </c>
      <c r="D12" s="30">
        <v>7632.40112</v>
      </c>
      <c r="E12" s="7"/>
      <c r="F12" s="23">
        <v>8163.06827044258</v>
      </c>
      <c r="G12" s="20">
        <v>1876.72166</v>
      </c>
      <c r="H12" s="20">
        <v>6779.50348</v>
      </c>
      <c r="I12" s="7"/>
      <c r="J12" s="35">
        <v>-791</v>
      </c>
      <c r="K12" s="30">
        <v>163.286475385963</v>
      </c>
      <c r="L12" s="23"/>
      <c r="M12" s="36">
        <v>-57</v>
      </c>
      <c r="N12" s="30">
        <v>242.073661276402</v>
      </c>
      <c r="O12" s="20"/>
      <c r="P12" s="48">
        <v>-853</v>
      </c>
      <c r="Q12" s="30">
        <v>158.49205125585</v>
      </c>
      <c r="R12" s="23"/>
      <c r="S12" s="35">
        <v>-8.8</v>
      </c>
      <c r="T12" s="36">
        <v>-2.9</v>
      </c>
      <c r="U12" s="35">
        <v>-11.2</v>
      </c>
    </row>
    <row r="13" spans="1:21" s="6" customFormat="1" ht="9" customHeight="1">
      <c r="A13" s="17" t="s">
        <v>42</v>
      </c>
      <c r="B13" s="20">
        <v>8074.28636964707</v>
      </c>
      <c r="C13" s="20">
        <v>4080.56958</v>
      </c>
      <c r="D13" s="30">
        <v>3980.7866</v>
      </c>
      <c r="E13" s="7"/>
      <c r="F13" s="23">
        <v>6833.45385814063</v>
      </c>
      <c r="G13" s="20">
        <v>4893.1083</v>
      </c>
      <c r="H13" s="20">
        <v>4004.88588</v>
      </c>
      <c r="I13" s="7"/>
      <c r="J13" s="35">
        <v>-1241</v>
      </c>
      <c r="K13" s="30">
        <v>238.586772202098</v>
      </c>
      <c r="L13" s="23"/>
      <c r="M13" s="36">
        <v>813</v>
      </c>
      <c r="N13" s="30">
        <v>728.573440446295</v>
      </c>
      <c r="O13" s="20"/>
      <c r="P13" s="47">
        <v>24</v>
      </c>
      <c r="Q13" s="30">
        <v>153.907606985936</v>
      </c>
      <c r="R13" s="23"/>
      <c r="S13" s="35">
        <v>-15.4</v>
      </c>
      <c r="T13" s="36">
        <v>19.9</v>
      </c>
      <c r="U13" s="36">
        <v>0.6</v>
      </c>
    </row>
    <row r="14" spans="1:21" s="6" customFormat="1" ht="9" customHeight="1">
      <c r="A14" s="17" t="s">
        <v>14</v>
      </c>
      <c r="B14" s="20">
        <v>4833.64013642177</v>
      </c>
      <c r="C14" s="20">
        <v>1937.48432</v>
      </c>
      <c r="D14" s="30">
        <v>3086.85156</v>
      </c>
      <c r="E14" s="7"/>
      <c r="F14" s="23">
        <v>6270.71478585139</v>
      </c>
      <c r="G14" s="20">
        <v>2741.46012</v>
      </c>
      <c r="H14" s="20">
        <v>5282.85748</v>
      </c>
      <c r="I14" s="7"/>
      <c r="J14" s="35">
        <v>1437</v>
      </c>
      <c r="K14" s="30">
        <v>209.050718360811</v>
      </c>
      <c r="L14" s="23"/>
      <c r="M14" s="36">
        <v>804</v>
      </c>
      <c r="N14" s="30">
        <v>724.417015458368</v>
      </c>
      <c r="O14" s="20"/>
      <c r="P14" s="48">
        <v>2196</v>
      </c>
      <c r="Q14" s="30">
        <v>529.87427286774</v>
      </c>
      <c r="R14" s="23"/>
      <c r="S14" s="35">
        <v>29.7</v>
      </c>
      <c r="T14" s="36">
        <v>41.5</v>
      </c>
      <c r="U14" s="35">
        <v>71.1</v>
      </c>
    </row>
    <row r="15" spans="1:21" s="6" customFormat="1" ht="9" customHeight="1">
      <c r="A15" s="17" t="s">
        <v>15</v>
      </c>
      <c r="B15" s="20">
        <v>9614.71967292586</v>
      </c>
      <c r="C15" s="20">
        <v>1472.12182</v>
      </c>
      <c r="D15" s="30">
        <v>8067.90428</v>
      </c>
      <c r="E15" s="7"/>
      <c r="F15" s="23">
        <v>6986.59770598641</v>
      </c>
      <c r="G15" s="20">
        <v>1134.36812</v>
      </c>
      <c r="H15" s="20">
        <v>6011.59568</v>
      </c>
      <c r="I15" s="7"/>
      <c r="J15" s="35">
        <v>-2628</v>
      </c>
      <c r="K15" s="30">
        <v>306.481469392632</v>
      </c>
      <c r="L15" s="23"/>
      <c r="M15" s="36">
        <v>-338</v>
      </c>
      <c r="N15" s="30">
        <v>429.711602796721</v>
      </c>
      <c r="O15" s="29"/>
      <c r="P15" s="48">
        <v>-2056</v>
      </c>
      <c r="Q15" s="30">
        <v>273.843899299327</v>
      </c>
      <c r="R15" s="23"/>
      <c r="S15" s="35">
        <v>-27.3</v>
      </c>
      <c r="T15" s="36">
        <v>-22.9</v>
      </c>
      <c r="U15" s="35">
        <v>-25.5</v>
      </c>
    </row>
    <row r="16" spans="1:21" s="6" customFormat="1" ht="9" customHeight="1">
      <c r="A16" s="17" t="s">
        <v>16</v>
      </c>
      <c r="B16" s="20">
        <v>7993.52273846301</v>
      </c>
      <c r="C16" s="20">
        <v>590.867704</v>
      </c>
      <c r="D16" s="30">
        <v>7117.1578</v>
      </c>
      <c r="E16" s="7"/>
      <c r="F16" s="23">
        <v>7467.31365988219</v>
      </c>
      <c r="G16" s="20">
        <v>664.664746</v>
      </c>
      <c r="H16" s="20">
        <v>6993.2054</v>
      </c>
      <c r="I16" s="7"/>
      <c r="J16" s="36">
        <v>-526</v>
      </c>
      <c r="K16" s="30">
        <v>327.237934278462</v>
      </c>
      <c r="L16" s="23"/>
      <c r="M16" s="36">
        <v>74</v>
      </c>
      <c r="N16" s="30">
        <v>197.653626162019</v>
      </c>
      <c r="O16" s="20"/>
      <c r="P16" s="47">
        <v>-124</v>
      </c>
      <c r="Q16" s="30">
        <v>279.340391955531</v>
      </c>
      <c r="R16" s="23"/>
      <c r="S16" s="36">
        <v>-6.6</v>
      </c>
      <c r="T16" s="36">
        <v>12.5</v>
      </c>
      <c r="U16" s="36">
        <v>-1.7</v>
      </c>
    </row>
    <row r="17" spans="1:21" s="6" customFormat="1" ht="9" customHeight="1">
      <c r="A17" s="17" t="s">
        <v>17</v>
      </c>
      <c r="B17" s="20" t="s">
        <v>137</v>
      </c>
      <c r="C17" s="20" t="s">
        <v>137</v>
      </c>
      <c r="D17" s="30" t="s">
        <v>137</v>
      </c>
      <c r="E17" s="7"/>
      <c r="F17" s="23" t="s">
        <v>137</v>
      </c>
      <c r="G17" s="20" t="s">
        <v>137</v>
      </c>
      <c r="H17" s="20" t="s">
        <v>137</v>
      </c>
      <c r="I17" s="7"/>
      <c r="J17" s="36" t="s">
        <v>137</v>
      </c>
      <c r="K17" s="30" t="s">
        <v>137</v>
      </c>
      <c r="L17" s="23"/>
      <c r="M17" s="36" t="s">
        <v>137</v>
      </c>
      <c r="N17" s="30" t="s">
        <v>137</v>
      </c>
      <c r="O17" s="20"/>
      <c r="P17" s="47" t="s">
        <v>137</v>
      </c>
      <c r="Q17" s="30" t="s">
        <v>137</v>
      </c>
      <c r="R17" s="23"/>
      <c r="S17" s="36" t="s">
        <v>137</v>
      </c>
      <c r="T17" s="36" t="s">
        <v>137</v>
      </c>
      <c r="U17" s="36" t="s">
        <v>137</v>
      </c>
    </row>
    <row r="18" spans="1:21" s="6" customFormat="1" ht="9" customHeight="1">
      <c r="A18" s="17" t="s">
        <v>18</v>
      </c>
      <c r="B18" s="20">
        <v>12367.1182503702</v>
      </c>
      <c r="C18" s="20">
        <v>6667.12786</v>
      </c>
      <c r="D18" s="30">
        <v>4717.47428</v>
      </c>
      <c r="E18" s="7"/>
      <c r="F18" s="23">
        <v>8977.73792441029</v>
      </c>
      <c r="G18" s="20">
        <v>5890.31646</v>
      </c>
      <c r="H18" s="20">
        <v>3890.07886</v>
      </c>
      <c r="I18" s="7"/>
      <c r="J18" s="35">
        <v>-3389</v>
      </c>
      <c r="K18" s="30">
        <v>485.352782661942</v>
      </c>
      <c r="L18" s="23"/>
      <c r="M18" s="36">
        <v>-777</v>
      </c>
      <c r="N18" s="30">
        <v>949.938677104125</v>
      </c>
      <c r="O18" s="20"/>
      <c r="P18" s="48">
        <v>-827</v>
      </c>
      <c r="Q18" s="30">
        <v>196.512890972273</v>
      </c>
      <c r="R18" s="23"/>
      <c r="S18" s="35">
        <v>-27.4</v>
      </c>
      <c r="T18" s="36">
        <v>-11.7</v>
      </c>
      <c r="U18" s="35">
        <v>-17.5</v>
      </c>
    </row>
    <row r="19" spans="1:21" s="6" customFormat="1" ht="9" customHeight="1">
      <c r="A19" s="18" t="s">
        <v>19</v>
      </c>
      <c r="B19" s="20">
        <v>7358.71833586431</v>
      </c>
      <c r="C19" s="20">
        <v>3377.75276</v>
      </c>
      <c r="D19" s="30">
        <v>3906.6546</v>
      </c>
      <c r="E19" s="7"/>
      <c r="F19" s="23">
        <v>10071.5448919732</v>
      </c>
      <c r="G19" s="20">
        <v>5086.60402</v>
      </c>
      <c r="H19" s="20">
        <v>5386.39258</v>
      </c>
      <c r="I19" s="7"/>
      <c r="J19" s="35">
        <v>2713</v>
      </c>
      <c r="K19" s="30">
        <v>317.444866753831</v>
      </c>
      <c r="L19" s="23"/>
      <c r="M19" s="35">
        <v>1709</v>
      </c>
      <c r="N19" s="30">
        <v>833.195634071976</v>
      </c>
      <c r="O19" s="29"/>
      <c r="P19" s="48">
        <v>1480</v>
      </c>
      <c r="Q19" s="30">
        <v>239.916713886961</v>
      </c>
      <c r="R19" s="23"/>
      <c r="S19" s="35">
        <v>36.9</v>
      </c>
      <c r="T19" s="35">
        <v>50.6</v>
      </c>
      <c r="U19" s="35">
        <v>37.9</v>
      </c>
    </row>
    <row r="20" spans="1:21" s="6" customFormat="1" ht="9" customHeight="1">
      <c r="A20" s="17" t="s">
        <v>20</v>
      </c>
      <c r="B20" s="20">
        <v>9436.30099024197</v>
      </c>
      <c r="C20" s="20">
        <v>4762.32848</v>
      </c>
      <c r="D20" s="30">
        <v>4984.14828</v>
      </c>
      <c r="E20" s="7"/>
      <c r="F20" s="23">
        <v>9053.641457853</v>
      </c>
      <c r="G20" s="20">
        <v>4744.96566</v>
      </c>
      <c r="H20" s="20">
        <v>5558.32558</v>
      </c>
      <c r="I20" s="7"/>
      <c r="J20" s="36">
        <v>-383</v>
      </c>
      <c r="K20" s="30">
        <v>354.780884267406</v>
      </c>
      <c r="L20" s="23"/>
      <c r="M20" s="36">
        <v>-17</v>
      </c>
      <c r="N20" s="30">
        <v>923.591825878847</v>
      </c>
      <c r="O20" s="20"/>
      <c r="P20" s="48">
        <v>574</v>
      </c>
      <c r="Q20" s="30">
        <v>238.668930595493</v>
      </c>
      <c r="R20" s="23"/>
      <c r="S20" s="36">
        <v>-4.1</v>
      </c>
      <c r="T20" s="36">
        <v>-0.4</v>
      </c>
      <c r="U20" s="35">
        <v>11.5</v>
      </c>
    </row>
    <row r="21" spans="1:21" s="6" customFormat="1" ht="9" customHeight="1">
      <c r="A21" s="17" t="s">
        <v>21</v>
      </c>
      <c r="B21" s="20">
        <v>8755.77024039483</v>
      </c>
      <c r="C21" s="20">
        <v>1593.45158</v>
      </c>
      <c r="D21" s="30">
        <v>7181.05534</v>
      </c>
      <c r="E21" s="7"/>
      <c r="F21" s="23">
        <v>9053.17033822664</v>
      </c>
      <c r="G21" s="20">
        <v>2804.6661</v>
      </c>
      <c r="H21" s="20">
        <v>6965.77414</v>
      </c>
      <c r="I21" s="7"/>
      <c r="J21" s="36">
        <v>297</v>
      </c>
      <c r="K21" s="30">
        <v>339.81187840348</v>
      </c>
      <c r="L21" s="23"/>
      <c r="M21" s="35">
        <v>1211</v>
      </c>
      <c r="N21" s="30">
        <v>586.822776779125</v>
      </c>
      <c r="O21" s="20"/>
      <c r="P21" s="47">
        <v>-215</v>
      </c>
      <c r="Q21" s="30">
        <v>323.714281184593</v>
      </c>
      <c r="R21" s="23"/>
      <c r="S21" s="36">
        <v>3.4</v>
      </c>
      <c r="T21" s="35">
        <v>76</v>
      </c>
      <c r="U21" s="36">
        <v>-3</v>
      </c>
    </row>
    <row r="22" spans="1:21" s="6" customFormat="1" ht="9" customHeight="1">
      <c r="A22" s="17" t="s">
        <v>22</v>
      </c>
      <c r="B22" s="20">
        <v>8528.64217531776</v>
      </c>
      <c r="C22" s="20">
        <v>732.155068</v>
      </c>
      <c r="D22" s="30">
        <v>7805.29286</v>
      </c>
      <c r="E22" s="7"/>
      <c r="F22" s="23">
        <v>9210.83296697724</v>
      </c>
      <c r="G22" s="20">
        <v>1347.73202</v>
      </c>
      <c r="H22" s="20">
        <v>8186.16558</v>
      </c>
      <c r="I22" s="7"/>
      <c r="J22" s="35">
        <v>682</v>
      </c>
      <c r="K22" s="30">
        <v>340.200887697865</v>
      </c>
      <c r="L22" s="23"/>
      <c r="M22" s="36">
        <v>616</v>
      </c>
      <c r="N22" s="30">
        <v>428.628056749567</v>
      </c>
      <c r="O22" s="20"/>
      <c r="P22" s="47">
        <v>381</v>
      </c>
      <c r="Q22" s="30">
        <v>365.163065081481</v>
      </c>
      <c r="R22" s="23"/>
      <c r="S22" s="35">
        <v>8</v>
      </c>
      <c r="T22" s="36">
        <v>84.1</v>
      </c>
      <c r="U22" s="36">
        <v>4.9</v>
      </c>
    </row>
    <row r="23" spans="1:21" s="6" customFormat="1" ht="9" customHeight="1">
      <c r="A23" s="17" t="s">
        <v>41</v>
      </c>
      <c r="B23" s="20">
        <v>11908.7752435772</v>
      </c>
      <c r="C23" s="20">
        <v>5923.4525</v>
      </c>
      <c r="D23" s="30">
        <v>6634.1888</v>
      </c>
      <c r="E23" s="7"/>
      <c r="F23" s="23">
        <v>12437.6553551078</v>
      </c>
      <c r="G23" s="20">
        <v>6250.39148</v>
      </c>
      <c r="H23" s="20">
        <v>6614.93446</v>
      </c>
      <c r="I23" s="7"/>
      <c r="J23" s="36">
        <v>529</v>
      </c>
      <c r="K23" s="30">
        <v>467.019175507196</v>
      </c>
      <c r="L23" s="23"/>
      <c r="M23" s="36">
        <v>327</v>
      </c>
      <c r="N23" s="30">
        <v>1462.65997042854</v>
      </c>
      <c r="O23" s="29"/>
      <c r="P23" s="47">
        <v>-19</v>
      </c>
      <c r="Q23" s="30">
        <v>387.912293912806</v>
      </c>
      <c r="R23" s="23"/>
      <c r="S23" s="36">
        <v>4.4</v>
      </c>
      <c r="T23" s="36">
        <v>5.5</v>
      </c>
      <c r="U23" s="36">
        <v>-0.3</v>
      </c>
    </row>
    <row r="24" spans="1:21" s="6" customFormat="1" ht="9" customHeight="1">
      <c r="A24" s="17" t="s">
        <v>23</v>
      </c>
      <c r="B24" s="20" t="s">
        <v>137</v>
      </c>
      <c r="C24" s="20" t="s">
        <v>137</v>
      </c>
      <c r="D24" s="30" t="s">
        <v>137</v>
      </c>
      <c r="E24" s="7"/>
      <c r="F24" s="23">
        <v>10758.6619184528</v>
      </c>
      <c r="G24" s="20">
        <v>5335.27286</v>
      </c>
      <c r="H24" s="20">
        <v>6905.9778</v>
      </c>
      <c r="I24" s="7"/>
      <c r="J24" s="36" t="s">
        <v>137</v>
      </c>
      <c r="K24" s="30" t="s">
        <v>137</v>
      </c>
      <c r="L24" s="23"/>
      <c r="M24" s="36" t="s">
        <v>137</v>
      </c>
      <c r="N24" s="30" t="s">
        <v>137</v>
      </c>
      <c r="O24" s="20"/>
      <c r="P24" s="47" t="s">
        <v>137</v>
      </c>
      <c r="Q24" s="30" t="s">
        <v>137</v>
      </c>
      <c r="R24" s="23"/>
      <c r="S24" s="36" t="s">
        <v>137</v>
      </c>
      <c r="T24" s="36" t="s">
        <v>137</v>
      </c>
      <c r="U24" s="36" t="s">
        <v>137</v>
      </c>
    </row>
    <row r="25" spans="1:21" s="6" customFormat="1" ht="9" customHeight="1">
      <c r="A25" s="17" t="s">
        <v>24</v>
      </c>
      <c r="B25" s="20">
        <v>7370.83850971873</v>
      </c>
      <c r="C25" s="20">
        <v>3907.03286</v>
      </c>
      <c r="D25" s="30">
        <v>3483.84496</v>
      </c>
      <c r="E25" s="7"/>
      <c r="F25" s="23">
        <v>7158.12293835285</v>
      </c>
      <c r="G25" s="20">
        <v>3583.41688</v>
      </c>
      <c r="H25" s="20">
        <v>3868.93176</v>
      </c>
      <c r="I25" s="7"/>
      <c r="J25" s="36">
        <v>-213</v>
      </c>
      <c r="K25" s="30">
        <v>234.995269944222</v>
      </c>
      <c r="L25" s="23"/>
      <c r="M25" s="36">
        <v>-324</v>
      </c>
      <c r="N25" s="30">
        <v>504.383219936572</v>
      </c>
      <c r="O25" s="20"/>
      <c r="P25" s="48">
        <v>385</v>
      </c>
      <c r="Q25" s="30">
        <v>141.949416898455</v>
      </c>
      <c r="R25" s="23"/>
      <c r="S25" s="36">
        <v>-2.9</v>
      </c>
      <c r="T25" s="36">
        <v>-8.3</v>
      </c>
      <c r="U25" s="35">
        <v>11.1</v>
      </c>
    </row>
    <row r="26" spans="1:21" s="6" customFormat="1" ht="9" customHeight="1">
      <c r="A26" s="17" t="s">
        <v>25</v>
      </c>
      <c r="B26" s="23">
        <v>10742.9376006852</v>
      </c>
      <c r="C26" s="23">
        <v>1040.29352</v>
      </c>
      <c r="D26" s="30">
        <v>9753.0666</v>
      </c>
      <c r="E26" s="7"/>
      <c r="F26" s="23">
        <v>8309.90808584589</v>
      </c>
      <c r="G26" s="23">
        <v>873.716016</v>
      </c>
      <c r="H26" s="23">
        <v>7598.05648</v>
      </c>
      <c r="I26" s="7"/>
      <c r="J26" s="35">
        <v>-2433</v>
      </c>
      <c r="K26" s="30">
        <v>351.33078792241</v>
      </c>
      <c r="L26" s="23"/>
      <c r="M26" s="36">
        <v>-167</v>
      </c>
      <c r="N26" s="30">
        <v>275.851126587621</v>
      </c>
      <c r="O26" s="24"/>
      <c r="P26" s="48">
        <v>-2155</v>
      </c>
      <c r="Q26" s="30">
        <v>373.046967515236</v>
      </c>
      <c r="R26" s="23"/>
      <c r="S26" s="35">
        <v>-22.6</v>
      </c>
      <c r="T26" s="36">
        <v>-16</v>
      </c>
      <c r="U26" s="35">
        <v>-22.1</v>
      </c>
    </row>
    <row r="27" spans="1:21" s="6" customFormat="1" ht="9" customHeight="1">
      <c r="A27" s="17" t="s">
        <v>26</v>
      </c>
      <c r="B27" s="20">
        <v>11699.857152631</v>
      </c>
      <c r="C27" s="20">
        <v>1867.01416</v>
      </c>
      <c r="D27" s="30">
        <v>9765.11206</v>
      </c>
      <c r="E27" s="7"/>
      <c r="F27" s="23">
        <v>10575.4068893807</v>
      </c>
      <c r="G27" s="20">
        <v>2621.92956</v>
      </c>
      <c r="H27" s="20">
        <v>8227.64284</v>
      </c>
      <c r="I27" s="7"/>
      <c r="J27" s="35">
        <v>-1124</v>
      </c>
      <c r="K27" s="30">
        <v>428.130017155656</v>
      </c>
      <c r="L27" s="23"/>
      <c r="M27" s="36">
        <v>755</v>
      </c>
      <c r="N27" s="30">
        <v>575.616300843854</v>
      </c>
      <c r="O27" s="20"/>
      <c r="P27" s="48">
        <v>-1537</v>
      </c>
      <c r="Q27" s="30">
        <v>441.25297829229</v>
      </c>
      <c r="R27" s="23"/>
      <c r="S27" s="35">
        <v>-9.6</v>
      </c>
      <c r="T27" s="36">
        <v>40.4</v>
      </c>
      <c r="U27" s="35">
        <v>-15.7</v>
      </c>
    </row>
    <row r="28" spans="1:21" s="6" customFormat="1" ht="9" customHeight="1">
      <c r="A28" s="17" t="s">
        <v>27</v>
      </c>
      <c r="B28" s="23" t="s">
        <v>137</v>
      </c>
      <c r="C28" s="23" t="s">
        <v>137</v>
      </c>
      <c r="D28" s="30" t="s">
        <v>137</v>
      </c>
      <c r="E28" s="7"/>
      <c r="F28" s="23">
        <v>7857.42296010129</v>
      </c>
      <c r="G28" s="23">
        <v>5107.13832</v>
      </c>
      <c r="H28" s="23">
        <v>2794.68638</v>
      </c>
      <c r="I28" s="7"/>
      <c r="J28" s="36" t="s">
        <v>137</v>
      </c>
      <c r="K28" s="30" t="s">
        <v>137</v>
      </c>
      <c r="L28" s="23"/>
      <c r="M28" s="36" t="s">
        <v>137</v>
      </c>
      <c r="N28" s="30" t="s">
        <v>137</v>
      </c>
      <c r="O28" s="23"/>
      <c r="P28" s="47" t="s">
        <v>137</v>
      </c>
      <c r="Q28" s="30" t="s">
        <v>137</v>
      </c>
      <c r="R28" s="23"/>
      <c r="S28" s="36" t="s">
        <v>137</v>
      </c>
      <c r="T28" s="36" t="s">
        <v>137</v>
      </c>
      <c r="U28" s="36" t="s">
        <v>137</v>
      </c>
    </row>
    <row r="29" spans="1:21" s="6" customFormat="1" ht="9" customHeight="1">
      <c r="A29" s="17" t="s">
        <v>28</v>
      </c>
      <c r="B29" s="20">
        <v>9958.12697815816</v>
      </c>
      <c r="C29" s="20">
        <v>6124.71428</v>
      </c>
      <c r="D29" s="30">
        <v>3711.65052</v>
      </c>
      <c r="E29" s="7"/>
      <c r="F29" s="23">
        <v>7949.98879518273</v>
      </c>
      <c r="G29" s="20">
        <v>1585.15088</v>
      </c>
      <c r="H29" s="20">
        <v>6868.60878</v>
      </c>
      <c r="I29" s="7"/>
      <c r="J29" s="35">
        <v>-2008</v>
      </c>
      <c r="K29" s="30">
        <v>376.043805780183</v>
      </c>
      <c r="L29" s="23"/>
      <c r="M29" s="35">
        <v>-4540</v>
      </c>
      <c r="N29" s="30">
        <v>709.864983492777</v>
      </c>
      <c r="O29" s="29"/>
      <c r="P29" s="48">
        <v>3157</v>
      </c>
      <c r="Q29" s="30">
        <v>260.632280804677</v>
      </c>
      <c r="R29" s="23"/>
      <c r="S29" s="35">
        <v>-20.2</v>
      </c>
      <c r="T29" s="35">
        <v>-74.1</v>
      </c>
      <c r="U29" s="35">
        <v>85.1</v>
      </c>
    </row>
    <row r="30" spans="1:21" s="6" customFormat="1" ht="9" customHeight="1">
      <c r="A30" s="17" t="s">
        <v>29</v>
      </c>
      <c r="B30" s="23">
        <v>9436.30223644884</v>
      </c>
      <c r="C30" s="23">
        <v>3535.96756</v>
      </c>
      <c r="D30" s="30">
        <v>5855.3005</v>
      </c>
      <c r="E30" s="7"/>
      <c r="F30" s="23">
        <v>7534.22930196837</v>
      </c>
      <c r="G30" s="23">
        <v>2565.45608</v>
      </c>
      <c r="H30" s="23">
        <v>5191.10582</v>
      </c>
      <c r="I30" s="7"/>
      <c r="J30" s="35">
        <v>-1902</v>
      </c>
      <c r="K30" s="30">
        <v>278.036997028489</v>
      </c>
      <c r="L30" s="23"/>
      <c r="M30" s="36">
        <v>-971</v>
      </c>
      <c r="N30" s="30">
        <v>526.87725354373</v>
      </c>
      <c r="O30" s="23"/>
      <c r="P30" s="48">
        <v>-664</v>
      </c>
      <c r="Q30" s="30">
        <v>269.691969456664</v>
      </c>
      <c r="R30" s="23"/>
      <c r="S30" s="35">
        <v>-20.2</v>
      </c>
      <c r="T30" s="36">
        <v>-27.4</v>
      </c>
      <c r="U30" s="35">
        <v>-11.3</v>
      </c>
    </row>
    <row r="31" spans="1:21" s="6" customFormat="1" ht="9" customHeight="1">
      <c r="A31" s="17" t="s">
        <v>30</v>
      </c>
      <c r="B31" s="23" t="s">
        <v>137</v>
      </c>
      <c r="C31" s="23" t="s">
        <v>137</v>
      </c>
      <c r="D31" s="30" t="s">
        <v>137</v>
      </c>
      <c r="E31" s="7"/>
      <c r="F31" s="23">
        <v>9095.69981413181</v>
      </c>
      <c r="G31" s="23">
        <v>2775.19102</v>
      </c>
      <c r="H31" s="23">
        <v>6683.82694</v>
      </c>
      <c r="I31" s="7"/>
      <c r="J31" s="36" t="s">
        <v>137</v>
      </c>
      <c r="K31" s="30" t="s">
        <v>137</v>
      </c>
      <c r="L31" s="23"/>
      <c r="M31" s="36" t="s">
        <v>137</v>
      </c>
      <c r="N31" s="30" t="s">
        <v>137</v>
      </c>
      <c r="O31" s="23"/>
      <c r="P31" s="47" t="s">
        <v>137</v>
      </c>
      <c r="Q31" s="30" t="s">
        <v>137</v>
      </c>
      <c r="R31" s="23"/>
      <c r="S31" s="36" t="s">
        <v>137</v>
      </c>
      <c r="T31" s="36" t="s">
        <v>137</v>
      </c>
      <c r="U31" s="36" t="s">
        <v>137</v>
      </c>
    </row>
    <row r="32" spans="1:21" s="6" customFormat="1" ht="9" customHeight="1">
      <c r="A32" s="17" t="s">
        <v>31</v>
      </c>
      <c r="B32" s="20">
        <v>9277.39877800408</v>
      </c>
      <c r="C32" s="20">
        <v>4651.05758</v>
      </c>
      <c r="D32" s="30">
        <v>4151.58404</v>
      </c>
      <c r="E32" s="7"/>
      <c r="F32" s="23">
        <v>8516.24883896512</v>
      </c>
      <c r="G32" s="20">
        <v>4249.08798</v>
      </c>
      <c r="H32" s="20">
        <v>4428.015</v>
      </c>
      <c r="I32" s="7"/>
      <c r="J32" s="35">
        <v>-761</v>
      </c>
      <c r="K32" s="30">
        <v>361.429815735974</v>
      </c>
      <c r="L32" s="23"/>
      <c r="M32" s="36">
        <v>-402</v>
      </c>
      <c r="N32" s="30">
        <v>725.072434663038</v>
      </c>
      <c r="O32" s="29"/>
      <c r="P32" s="47">
        <v>276</v>
      </c>
      <c r="Q32" s="30">
        <v>203.606293872444</v>
      </c>
      <c r="R32" s="23"/>
      <c r="S32" s="35">
        <v>-8.2</v>
      </c>
      <c r="T32" s="36">
        <v>-8.6</v>
      </c>
      <c r="U32" s="36">
        <v>6.7</v>
      </c>
    </row>
    <row r="33" spans="1:21" s="6" customFormat="1" ht="9" customHeight="1">
      <c r="A33" s="17" t="s">
        <v>33</v>
      </c>
      <c r="B33" s="20">
        <v>7180.34913724664</v>
      </c>
      <c r="C33" s="20">
        <v>1532.61522</v>
      </c>
      <c r="D33" s="30">
        <v>5662.36388</v>
      </c>
      <c r="E33" s="7"/>
      <c r="F33" s="23">
        <v>7658.25199695641</v>
      </c>
      <c r="G33" s="20">
        <v>1690.40288</v>
      </c>
      <c r="H33" s="20">
        <v>6047.52284</v>
      </c>
      <c r="I33" s="7"/>
      <c r="J33" s="35">
        <v>478</v>
      </c>
      <c r="K33" s="30">
        <v>230.640186055642</v>
      </c>
      <c r="L33" s="23"/>
      <c r="M33" s="36">
        <v>158</v>
      </c>
      <c r="N33" s="30">
        <v>211.758655033208</v>
      </c>
      <c r="O33" s="29"/>
      <c r="P33" s="47">
        <v>385</v>
      </c>
      <c r="Q33" s="30">
        <v>208.872839729233</v>
      </c>
      <c r="R33" s="23"/>
      <c r="S33" s="35">
        <v>6.7</v>
      </c>
      <c r="T33" s="36">
        <v>10.3</v>
      </c>
      <c r="U33" s="36">
        <v>6.8</v>
      </c>
    </row>
    <row r="34" spans="1:21" s="6" customFormat="1" ht="9" customHeight="1">
      <c r="A34" s="17" t="s">
        <v>34</v>
      </c>
      <c r="B34" s="20">
        <v>10978.6349164848</v>
      </c>
      <c r="C34" s="20">
        <v>3305.96124</v>
      </c>
      <c r="D34" s="30">
        <v>7846.40836</v>
      </c>
      <c r="E34" s="7"/>
      <c r="F34" s="23">
        <v>9329.91912369331</v>
      </c>
      <c r="G34" s="20">
        <v>3637.90926</v>
      </c>
      <c r="H34" s="20">
        <v>6476.39128</v>
      </c>
      <c r="I34" s="7"/>
      <c r="J34" s="35">
        <v>-1649</v>
      </c>
      <c r="K34" s="30">
        <v>385.556616119229</v>
      </c>
      <c r="L34" s="23"/>
      <c r="M34" s="36">
        <v>332</v>
      </c>
      <c r="N34" s="30">
        <v>1129.68028028296</v>
      </c>
      <c r="O34" s="20"/>
      <c r="P34" s="48">
        <v>-1370</v>
      </c>
      <c r="Q34" s="30">
        <v>344.948303525805</v>
      </c>
      <c r="R34" s="23"/>
      <c r="S34" s="35">
        <v>-15</v>
      </c>
      <c r="T34" s="36">
        <v>10</v>
      </c>
      <c r="U34" s="35">
        <v>-17.5</v>
      </c>
    </row>
    <row r="35" spans="1:21" s="6" customFormat="1" ht="9" customHeight="1">
      <c r="A35" s="17" t="s">
        <v>35</v>
      </c>
      <c r="B35" s="20">
        <v>8495.40230898679</v>
      </c>
      <c r="C35" s="20">
        <v>786.337876</v>
      </c>
      <c r="D35" s="30">
        <v>7728.52908</v>
      </c>
      <c r="E35" s="7"/>
      <c r="F35" s="23">
        <v>9729.17015879623</v>
      </c>
      <c r="G35" s="20">
        <v>1876.57126</v>
      </c>
      <c r="H35" s="20">
        <v>8290.00216</v>
      </c>
      <c r="I35" s="7"/>
      <c r="J35" s="35">
        <v>1234</v>
      </c>
      <c r="K35" s="30">
        <v>311.073645941265</v>
      </c>
      <c r="L35" s="23"/>
      <c r="M35" s="35">
        <v>1090</v>
      </c>
      <c r="N35" s="30">
        <v>397.971172161093</v>
      </c>
      <c r="O35" s="20"/>
      <c r="P35" s="47">
        <v>561</v>
      </c>
      <c r="Q35" s="30">
        <v>309.46273744381</v>
      </c>
      <c r="R35" s="23"/>
      <c r="S35" s="35">
        <v>14.5</v>
      </c>
      <c r="T35" s="35">
        <v>138.6</v>
      </c>
      <c r="U35" s="36">
        <v>7.3</v>
      </c>
    </row>
    <row r="36" spans="1:21" s="6" customFormat="1" ht="9" customHeight="1">
      <c r="A36" s="17" t="s">
        <v>36</v>
      </c>
      <c r="B36" s="23">
        <v>10408.9901609241</v>
      </c>
      <c r="C36" s="23">
        <v>4340.1129</v>
      </c>
      <c r="D36" s="30">
        <v>5866.9348</v>
      </c>
      <c r="E36" s="7"/>
      <c r="F36" s="23">
        <v>8735.16059923034</v>
      </c>
      <c r="G36" s="23">
        <v>2739.7935</v>
      </c>
      <c r="H36" s="23">
        <v>5651.61386</v>
      </c>
      <c r="I36" s="7"/>
      <c r="J36" s="35">
        <v>-1674</v>
      </c>
      <c r="K36" s="30">
        <v>285.895368612366</v>
      </c>
      <c r="L36" s="23"/>
      <c r="M36" s="35">
        <v>-1600</v>
      </c>
      <c r="N36" s="30">
        <v>521.261796980699</v>
      </c>
      <c r="O36" s="23"/>
      <c r="P36" s="47">
        <v>-215</v>
      </c>
      <c r="Q36" s="30">
        <v>263.664516062345</v>
      </c>
      <c r="R36" s="23"/>
      <c r="S36" s="35">
        <v>-16.1</v>
      </c>
      <c r="T36" s="35">
        <v>-36.9</v>
      </c>
      <c r="U36" s="36">
        <v>-3.7</v>
      </c>
    </row>
    <row r="37" spans="1:21" s="6" customFormat="1" ht="9" customHeight="1">
      <c r="A37" s="6" t="s">
        <v>38</v>
      </c>
      <c r="B37" s="20">
        <v>8810.39123673041</v>
      </c>
      <c r="C37" s="20">
        <v>5570.90652</v>
      </c>
      <c r="D37" s="30">
        <v>3275.0479</v>
      </c>
      <c r="E37" s="7"/>
      <c r="F37" s="23">
        <v>8132.58460072449</v>
      </c>
      <c r="G37" s="20">
        <v>5845.54136</v>
      </c>
      <c r="H37" s="20">
        <v>2922.75116</v>
      </c>
      <c r="I37" s="7"/>
      <c r="J37" s="35">
        <v>-678</v>
      </c>
      <c r="K37" s="30">
        <v>344.349918056627</v>
      </c>
      <c r="L37" s="23"/>
      <c r="M37" s="36">
        <v>275</v>
      </c>
      <c r="N37" s="30">
        <v>748.785893468068</v>
      </c>
      <c r="O37" s="29"/>
      <c r="P37" s="48">
        <v>-352</v>
      </c>
      <c r="Q37" s="30">
        <v>128.562252068236</v>
      </c>
      <c r="R37" s="23"/>
      <c r="S37" s="35">
        <v>-7.7</v>
      </c>
      <c r="T37" s="36">
        <v>4.9</v>
      </c>
      <c r="U37" s="35">
        <v>-10.8</v>
      </c>
    </row>
    <row r="38" spans="1:21" s="6" customFormat="1" ht="4.5" customHeight="1">
      <c r="A38" s="10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s="8" customFormat="1" ht="9.75" customHeight="1">
      <c r="A39" s="10" t="s">
        <v>286</v>
      </c>
      <c r="B39" s="20">
        <v>9260.29413393102</v>
      </c>
      <c r="C39" s="20">
        <v>3323.60907569231</v>
      </c>
      <c r="D39" s="30">
        <v>5921.60217615385</v>
      </c>
      <c r="E39" s="7"/>
      <c r="F39" s="23">
        <v>8793.32390839159</v>
      </c>
      <c r="G39" s="20">
        <v>3419.999957</v>
      </c>
      <c r="H39" s="20">
        <v>5874.84992307692</v>
      </c>
      <c r="I39" s="7"/>
      <c r="J39" s="35">
        <v>-467</v>
      </c>
      <c r="K39" s="30">
        <v>64.4901835457294</v>
      </c>
      <c r="L39" s="23"/>
      <c r="M39" s="36">
        <v>96</v>
      </c>
      <c r="N39" s="30">
        <v>139.948161753514</v>
      </c>
      <c r="O39" s="29"/>
      <c r="P39" s="47">
        <v>-47</v>
      </c>
      <c r="Q39" s="30">
        <v>55.9879308754549</v>
      </c>
      <c r="R39" s="23"/>
      <c r="S39" s="35">
        <v>-3.1</v>
      </c>
      <c r="T39" s="36">
        <v>14.6</v>
      </c>
      <c r="U39" s="36">
        <v>4.3</v>
      </c>
    </row>
    <row r="40" spans="1:21" s="1" customFormat="1" ht="4.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44"/>
      <c r="O40" s="11"/>
      <c r="P40" s="42"/>
      <c r="Q40" s="46"/>
      <c r="R40" s="42"/>
      <c r="S40" s="42"/>
      <c r="T40" s="42"/>
      <c r="U40" s="42"/>
    </row>
    <row r="41" spans="1:17" s="1" customFormat="1" ht="4.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7"/>
      <c r="O41" s="9"/>
      <c r="Q41" s="19"/>
    </row>
    <row r="42" spans="1:17" s="1" customFormat="1" ht="9" customHeight="1">
      <c r="A42" s="6" t="s">
        <v>54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45"/>
      <c r="O42" s="2"/>
      <c r="Q42" s="19"/>
    </row>
    <row r="43" ht="9" customHeight="1">
      <c r="A43" s="12" t="s">
        <v>56</v>
      </c>
    </row>
    <row r="44" spans="1:17" ht="12.75">
      <c r="A44" s="89" t="s">
        <v>285</v>
      </c>
      <c r="N44" s="2"/>
      <c r="Q44" s="2"/>
    </row>
    <row r="54" ht="15.75">
      <c r="A54" s="13"/>
    </row>
    <row r="55" spans="1:15" ht="12.75">
      <c r="A55" s="205"/>
      <c r="B55" s="205"/>
      <c r="C55" s="205"/>
      <c r="D55" s="205"/>
      <c r="E55" s="205"/>
      <c r="F55" s="205"/>
      <c r="G55" s="205"/>
      <c r="H55" s="205"/>
      <c r="I55" s="8"/>
      <c r="N55" s="6"/>
      <c r="O55" s="8"/>
    </row>
    <row r="58" ht="22.5" customHeight="1"/>
    <row r="68" ht="15.75">
      <c r="A68" s="13"/>
    </row>
    <row r="72" ht="67.5" customHeight="1"/>
    <row r="73" ht="18" customHeight="1"/>
    <row r="86" ht="15.75">
      <c r="A86" s="13"/>
    </row>
    <row r="87" ht="15.75">
      <c r="A87" s="13"/>
    </row>
    <row r="88" ht="15.75">
      <c r="A88" s="13"/>
    </row>
    <row r="89" ht="15.75">
      <c r="A89" s="13"/>
    </row>
    <row r="90" ht="15.75">
      <c r="A90" s="13"/>
    </row>
    <row r="91" ht="15.75">
      <c r="A91" s="13"/>
    </row>
    <row r="92" ht="15.75">
      <c r="A92" s="13"/>
    </row>
    <row r="93" ht="15.75">
      <c r="A93" s="13"/>
    </row>
    <row r="94" ht="15.75">
      <c r="A94" s="13"/>
    </row>
    <row r="95" ht="15.75">
      <c r="A95" s="13"/>
    </row>
    <row r="99" ht="13.5" customHeight="1"/>
    <row r="100" ht="18" customHeight="1"/>
    <row r="110" spans="1:15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</row>
    <row r="111" ht="15.75">
      <c r="A111" s="13"/>
    </row>
    <row r="112" ht="15.75">
      <c r="A112" s="13"/>
    </row>
  </sheetData>
  <mergeCells count="19">
    <mergeCell ref="S3:U3"/>
    <mergeCell ref="J3:Q3"/>
    <mergeCell ref="S4:S5"/>
    <mergeCell ref="T4:T5"/>
    <mergeCell ref="U4:U5"/>
    <mergeCell ref="J4:K4"/>
    <mergeCell ref="M4:N4"/>
    <mergeCell ref="P4:Q4"/>
    <mergeCell ref="A55:H55"/>
    <mergeCell ref="B4:B5"/>
    <mergeCell ref="D4:D5"/>
    <mergeCell ref="C4:C5"/>
    <mergeCell ref="F4:F5"/>
    <mergeCell ref="G4:G5"/>
    <mergeCell ref="H4:H5"/>
    <mergeCell ref="A1:N1"/>
    <mergeCell ref="A3:A5"/>
    <mergeCell ref="B3:D3"/>
    <mergeCell ref="F3:H3"/>
  </mergeCells>
  <printOptions/>
  <pageMargins left="0.75" right="0.75" top="1" bottom="1" header="0.5" footer="0.5"/>
  <pageSetup fitToHeight="1" fitToWidth="1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5"/>
  <sheetViews>
    <sheetView workbookViewId="0" topLeftCell="A1">
      <selection activeCell="A1" sqref="A1:M1"/>
    </sheetView>
  </sheetViews>
  <sheetFormatPr defaultColWidth="9.140625" defaultRowHeight="12.75"/>
  <cols>
    <col min="1" max="1" width="20.7109375" style="2" customWidth="1"/>
    <col min="2" max="3" width="10.00390625" style="2" customWidth="1"/>
    <col min="4" max="4" width="0.85546875" style="2" customWidth="1"/>
    <col min="5" max="6" width="10.00390625" style="2" customWidth="1"/>
    <col min="7" max="7" width="0.85546875" style="2" customWidth="1"/>
    <col min="8" max="9" width="10.00390625" style="2" customWidth="1"/>
    <col min="10" max="10" width="0.85546875" style="2" customWidth="1"/>
    <col min="11" max="12" width="10.00390625" style="2" customWidth="1"/>
    <col min="13" max="13" width="0.85546875" style="2" customWidth="1"/>
    <col min="14" max="16384" width="9.140625" style="2" customWidth="1"/>
  </cols>
  <sheetData>
    <row r="1" spans="1:13" ht="12.75">
      <c r="A1" s="211" t="s">
        <v>293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0.5" customHeight="1">
      <c r="A3" s="191" t="s">
        <v>47</v>
      </c>
      <c r="B3" s="203" t="s">
        <v>49</v>
      </c>
      <c r="C3" s="203"/>
      <c r="D3" s="31"/>
      <c r="E3" s="203" t="s">
        <v>50</v>
      </c>
      <c r="F3" s="203"/>
      <c r="G3" s="31"/>
      <c r="H3" s="203" t="s">
        <v>51</v>
      </c>
      <c r="I3" s="203"/>
      <c r="J3" s="31"/>
      <c r="K3" s="203" t="s">
        <v>62</v>
      </c>
      <c r="L3" s="203"/>
      <c r="M3" s="31"/>
    </row>
    <row r="4" spans="1:13" ht="18.75" customHeight="1">
      <c r="A4" s="193"/>
      <c r="B4" s="26" t="s">
        <v>61</v>
      </c>
      <c r="C4" s="26" t="s">
        <v>53</v>
      </c>
      <c r="D4" s="26"/>
      <c r="E4" s="26" t="s">
        <v>61</v>
      </c>
      <c r="F4" s="26" t="s">
        <v>8</v>
      </c>
      <c r="G4" s="26"/>
      <c r="H4" s="26" t="s">
        <v>61</v>
      </c>
      <c r="I4" s="26" t="s">
        <v>8</v>
      </c>
      <c r="J4" s="26"/>
      <c r="K4" s="26" t="s">
        <v>55</v>
      </c>
      <c r="L4" s="26" t="s">
        <v>8</v>
      </c>
      <c r="M4" s="26"/>
    </row>
    <row r="5" spans="1:13" ht="10.5" customHeight="1">
      <c r="A5" s="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s="1" customFormat="1" ht="9" customHeight="1">
      <c r="A6" s="17" t="s">
        <v>9</v>
      </c>
      <c r="B6" s="20">
        <v>465.664210093101</v>
      </c>
      <c r="C6" s="27">
        <v>3.07503141802343</v>
      </c>
      <c r="D6" s="21"/>
      <c r="E6" s="20">
        <v>461.6887207488</v>
      </c>
      <c r="F6" s="27">
        <v>2.28245834594299</v>
      </c>
      <c r="G6" s="21"/>
      <c r="H6" s="20">
        <v>482.908480505236</v>
      </c>
      <c r="I6" s="27">
        <v>1.85585939435049</v>
      </c>
      <c r="J6" s="21"/>
      <c r="K6" s="33">
        <v>17</v>
      </c>
      <c r="L6" s="27">
        <v>4.10610914533822</v>
      </c>
      <c r="M6" s="25"/>
    </row>
    <row r="7" spans="1:13" s="1" customFormat="1" ht="4.5" customHeight="1">
      <c r="A7" s="17"/>
      <c r="B7" s="20"/>
      <c r="C7" s="27"/>
      <c r="D7" s="21"/>
      <c r="E7" s="20"/>
      <c r="F7" s="27"/>
      <c r="G7" s="21"/>
      <c r="H7" s="20"/>
      <c r="I7" s="27"/>
      <c r="J7" s="21"/>
      <c r="K7" s="33"/>
      <c r="L7" s="27"/>
      <c r="M7" s="25"/>
    </row>
    <row r="8" spans="1:13" s="19" customFormat="1" ht="9" customHeight="1">
      <c r="A8" s="10" t="s">
        <v>10</v>
      </c>
      <c r="B8" s="20">
        <v>524.26600425417</v>
      </c>
      <c r="C8" s="27">
        <v>2.14844698931542</v>
      </c>
      <c r="D8" s="21"/>
      <c r="E8" s="20">
        <v>519.907748659007</v>
      </c>
      <c r="F8" s="27">
        <v>2.24061778588715</v>
      </c>
      <c r="G8" s="21"/>
      <c r="H8" s="20">
        <v>514.340452969177</v>
      </c>
      <c r="I8" s="27">
        <v>2.52825985425636</v>
      </c>
      <c r="J8" s="21"/>
      <c r="K8" s="33">
        <v>-10</v>
      </c>
      <c r="L8" s="27">
        <v>3.86885284762071</v>
      </c>
      <c r="M8" s="22"/>
    </row>
    <row r="9" spans="1:13" ht="9" customHeight="1">
      <c r="A9" s="17" t="s">
        <v>11</v>
      </c>
      <c r="B9" s="20">
        <v>505.610983285315</v>
      </c>
      <c r="C9" s="30">
        <v>3.26619073904923</v>
      </c>
      <c r="D9" s="22"/>
      <c r="E9" s="20">
        <v>505.483598459863</v>
      </c>
      <c r="F9" s="30">
        <v>3.73776455506141</v>
      </c>
      <c r="G9" s="22"/>
      <c r="H9" s="20" t="s">
        <v>137</v>
      </c>
      <c r="I9" s="30" t="s">
        <v>137</v>
      </c>
      <c r="J9" s="22"/>
      <c r="K9" s="34" t="s">
        <v>137</v>
      </c>
      <c r="L9" s="30" t="s">
        <v>137</v>
      </c>
      <c r="M9" s="22"/>
    </row>
    <row r="10" spans="1:13" ht="9" customHeight="1">
      <c r="A10" s="17" t="s">
        <v>12</v>
      </c>
      <c r="B10" s="20">
        <v>529.286414533153</v>
      </c>
      <c r="C10" s="30">
        <v>2.28606064544189</v>
      </c>
      <c r="D10" s="22"/>
      <c r="E10" s="20">
        <v>520.348972592357</v>
      </c>
      <c r="F10" s="30">
        <v>2.95463307627962</v>
      </c>
      <c r="G10" s="22"/>
      <c r="H10" s="20">
        <v>515.272247299818</v>
      </c>
      <c r="I10" s="30">
        <v>2.25432115432209</v>
      </c>
      <c r="J10" s="22"/>
      <c r="K10" s="33">
        <v>-14</v>
      </c>
      <c r="L10" s="30">
        <v>3.77731877678629</v>
      </c>
      <c r="M10" s="21"/>
    </row>
    <row r="11" spans="1:13" ht="9" customHeight="1">
      <c r="A11" s="17" t="s">
        <v>13</v>
      </c>
      <c r="B11" s="20">
        <v>532.486736081419</v>
      </c>
      <c r="C11" s="27">
        <v>1.81791679415856</v>
      </c>
      <c r="D11" s="22"/>
      <c r="E11" s="20">
        <v>527.007178886688</v>
      </c>
      <c r="F11" s="27">
        <v>1.96689606176486</v>
      </c>
      <c r="G11" s="22"/>
      <c r="H11" s="20">
        <v>526.805147284698</v>
      </c>
      <c r="I11" s="27">
        <v>1.6135681837216</v>
      </c>
      <c r="J11" s="22"/>
      <c r="K11" s="34">
        <v>-6</v>
      </c>
      <c r="L11" s="27">
        <v>3.14142065855599</v>
      </c>
      <c r="M11" s="21"/>
    </row>
    <row r="12" spans="1:13" ht="9" customHeight="1">
      <c r="A12" s="17" t="s">
        <v>42</v>
      </c>
      <c r="B12" s="20" t="s">
        <v>137</v>
      </c>
      <c r="C12" s="27" t="s">
        <v>137</v>
      </c>
      <c r="D12" s="21"/>
      <c r="E12" s="20">
        <v>411.35033889843</v>
      </c>
      <c r="F12" s="27">
        <v>4.58135975970968</v>
      </c>
      <c r="G12" s="21"/>
      <c r="H12" s="20">
        <v>421.060482162237</v>
      </c>
      <c r="I12" s="27">
        <v>3.05939692517901</v>
      </c>
      <c r="J12" s="21"/>
      <c r="K12" s="34" t="s">
        <v>137</v>
      </c>
      <c r="L12" s="27" t="s">
        <v>137</v>
      </c>
      <c r="M12" s="21"/>
    </row>
    <row r="13" spans="1:13" ht="9" customHeight="1">
      <c r="A13" s="17" t="s">
        <v>14</v>
      </c>
      <c r="B13" s="20">
        <v>542.227369454796</v>
      </c>
      <c r="C13" s="27">
        <v>3.23824599845763</v>
      </c>
      <c r="D13" s="21"/>
      <c r="E13" s="20">
        <v>547.45847869132</v>
      </c>
      <c r="F13" s="27">
        <v>3.76115389674612</v>
      </c>
      <c r="G13" s="21"/>
      <c r="H13" s="20">
        <v>546.228497534923</v>
      </c>
      <c r="I13" s="27">
        <v>4.0153619166525</v>
      </c>
      <c r="J13" s="21"/>
      <c r="K13" s="34">
        <v>4</v>
      </c>
      <c r="L13" s="27">
        <v>5.52896631100517</v>
      </c>
      <c r="M13" s="21"/>
    </row>
    <row r="14" spans="1:13" ht="9" customHeight="1">
      <c r="A14" s="17" t="s">
        <v>15</v>
      </c>
      <c r="B14" s="20">
        <v>514.287675176781</v>
      </c>
      <c r="C14" s="27">
        <v>2.74372847477167</v>
      </c>
      <c r="D14" s="21"/>
      <c r="E14" s="20">
        <v>513.02595000311</v>
      </c>
      <c r="F14" s="27">
        <v>2.61695865939929</v>
      </c>
      <c r="G14" s="21"/>
      <c r="H14" s="20">
        <v>503.278128531683</v>
      </c>
      <c r="I14" s="27">
        <v>2.60272521503337</v>
      </c>
      <c r="J14" s="21"/>
      <c r="K14" s="33">
        <v>-11</v>
      </c>
      <c r="L14" s="27">
        <v>4.27344410145299</v>
      </c>
      <c r="M14" s="21"/>
    </row>
    <row r="15" spans="1:13" ht="9" customHeight="1">
      <c r="A15" s="17" t="s">
        <v>39</v>
      </c>
      <c r="B15" s="20" t="s">
        <v>137</v>
      </c>
      <c r="C15" s="27" t="s">
        <v>137</v>
      </c>
      <c r="D15" s="21"/>
      <c r="E15" s="20">
        <v>514.575462032399</v>
      </c>
      <c r="F15" s="27">
        <v>2.74522628346192</v>
      </c>
      <c r="G15" s="21"/>
      <c r="H15" s="20">
        <v>512.104160084775</v>
      </c>
      <c r="I15" s="27">
        <v>2.56561515421317</v>
      </c>
      <c r="J15" s="21"/>
      <c r="K15" s="34" t="s">
        <v>137</v>
      </c>
      <c r="L15" s="27" t="s">
        <v>137</v>
      </c>
      <c r="M15" s="21"/>
    </row>
    <row r="16" spans="1:13" ht="9" customHeight="1">
      <c r="A16" s="17" t="s">
        <v>16</v>
      </c>
      <c r="B16" s="20">
        <v>544.289186969327</v>
      </c>
      <c r="C16" s="27">
        <v>1.86627251369652</v>
      </c>
      <c r="D16" s="21"/>
      <c r="E16" s="20">
        <v>548.358395099193</v>
      </c>
      <c r="F16" s="27">
        <v>2.29555535312362</v>
      </c>
      <c r="G16" s="21"/>
      <c r="H16" s="20">
        <v>540.504324570987</v>
      </c>
      <c r="I16" s="27">
        <v>2.16654306058688</v>
      </c>
      <c r="J16" s="21"/>
      <c r="K16" s="34">
        <v>-4</v>
      </c>
      <c r="L16" s="27">
        <v>3.48381714915641</v>
      </c>
      <c r="M16" s="21"/>
    </row>
    <row r="17" spans="1:13" ht="9" customHeight="1">
      <c r="A17" s="17" t="s">
        <v>17</v>
      </c>
      <c r="B17" s="20">
        <v>510.799473532148</v>
      </c>
      <c r="C17" s="27">
        <v>2.50349614523913</v>
      </c>
      <c r="D17" s="21"/>
      <c r="E17" s="20">
        <v>495.538332644515</v>
      </c>
      <c r="F17" s="27">
        <v>3.17083426915862</v>
      </c>
      <c r="G17" s="21"/>
      <c r="H17" s="20">
        <v>496.78230234248</v>
      </c>
      <c r="I17" s="27">
        <v>3.09356583458051</v>
      </c>
      <c r="J17" s="21"/>
      <c r="K17" s="33">
        <v>-14</v>
      </c>
      <c r="L17" s="27">
        <v>4.44946541981293</v>
      </c>
      <c r="M17" s="21"/>
    </row>
    <row r="18" spans="1:13" ht="9" customHeight="1">
      <c r="A18" s="17" t="s">
        <v>18</v>
      </c>
      <c r="B18" s="20">
        <v>502.985532141749</v>
      </c>
      <c r="C18" s="27">
        <v>3.31720879078369</v>
      </c>
      <c r="D18" s="21"/>
      <c r="E18" s="20">
        <v>503.790858681686</v>
      </c>
      <c r="F18" s="27">
        <v>3.86824398674842</v>
      </c>
      <c r="G18" s="21"/>
      <c r="H18" s="20">
        <v>512.777635322043</v>
      </c>
      <c r="I18" s="27">
        <v>2.86306464498297</v>
      </c>
      <c r="J18" s="21"/>
      <c r="K18" s="33">
        <v>10</v>
      </c>
      <c r="L18" s="27">
        <v>4.81259943512901</v>
      </c>
      <c r="M18" s="21"/>
    </row>
    <row r="19" spans="1:13" ht="9" customHeight="1">
      <c r="A19" s="17" t="s">
        <v>19</v>
      </c>
      <c r="B19" s="20">
        <v>534.136501571666</v>
      </c>
      <c r="C19" s="27">
        <v>4.01572364728001</v>
      </c>
      <c r="D19" s="21"/>
      <c r="E19" s="20">
        <v>523.102514943</v>
      </c>
      <c r="F19" s="27">
        <v>3.34150890637008</v>
      </c>
      <c r="G19" s="21"/>
      <c r="H19" s="20">
        <v>528.99309479724</v>
      </c>
      <c r="I19" s="27">
        <v>3.32820591688374</v>
      </c>
      <c r="J19" s="21"/>
      <c r="K19" s="34">
        <v>-5</v>
      </c>
      <c r="L19" s="27">
        <v>5.58239115760476</v>
      </c>
      <c r="M19" s="21"/>
    </row>
    <row r="20" spans="1:13" ht="9" customHeight="1">
      <c r="A20" s="17" t="s">
        <v>20</v>
      </c>
      <c r="B20" s="20">
        <v>444.911862701045</v>
      </c>
      <c r="C20" s="27">
        <v>3.90077549346289</v>
      </c>
      <c r="D20" s="21"/>
      <c r="E20" s="20">
        <v>459.201986745002</v>
      </c>
      <c r="F20" s="27">
        <v>2.96819599268027</v>
      </c>
      <c r="G20" s="21"/>
      <c r="H20" s="20">
        <v>466.09638327945</v>
      </c>
      <c r="I20" s="27">
        <v>3.87969592805935</v>
      </c>
      <c r="J20" s="21"/>
      <c r="K20" s="33">
        <v>21</v>
      </c>
      <c r="L20" s="27">
        <v>5.85048629983876</v>
      </c>
      <c r="M20" s="21"/>
    </row>
    <row r="21" spans="1:13" ht="9" customHeight="1">
      <c r="A21" s="17" t="s">
        <v>21</v>
      </c>
      <c r="B21" s="20">
        <v>502.837319278357</v>
      </c>
      <c r="C21" s="27">
        <v>2.44812097331124</v>
      </c>
      <c r="D21" s="21"/>
      <c r="E21" s="20">
        <v>501.471771448555</v>
      </c>
      <c r="F21" s="27">
        <v>2.78522067006958</v>
      </c>
      <c r="G21" s="21"/>
      <c r="H21" s="20">
        <v>487.13635783367</v>
      </c>
      <c r="I21" s="27">
        <v>2.54407309005072</v>
      </c>
      <c r="J21" s="21"/>
      <c r="K21" s="33">
        <v>-16</v>
      </c>
      <c r="L21" s="27">
        <v>4.05286370206137</v>
      </c>
      <c r="M21" s="21"/>
    </row>
    <row r="22" spans="1:13" ht="9" customHeight="1">
      <c r="A22" s="17" t="s">
        <v>22</v>
      </c>
      <c r="B22" s="20">
        <v>515.108650024745</v>
      </c>
      <c r="C22" s="27">
        <v>1.42342069618821</v>
      </c>
      <c r="D22" s="21"/>
      <c r="E22" s="20">
        <v>505.544828410484</v>
      </c>
      <c r="F22" s="27">
        <v>1.8066563274488</v>
      </c>
      <c r="G22" s="21"/>
      <c r="H22" s="20">
        <v>506.669122260385</v>
      </c>
      <c r="I22" s="27">
        <v>1.38978954343536</v>
      </c>
      <c r="J22" s="21"/>
      <c r="K22" s="33">
        <v>-8</v>
      </c>
      <c r="L22" s="27">
        <v>2.81384815748454</v>
      </c>
      <c r="M22" s="21"/>
    </row>
    <row r="23" spans="1:13" ht="9" customHeight="1">
      <c r="A23" s="17" t="s">
        <v>41</v>
      </c>
      <c r="B23" s="20" t="s">
        <v>137</v>
      </c>
      <c r="C23" s="27" t="s">
        <v>137</v>
      </c>
      <c r="D23" s="21"/>
      <c r="E23" s="20">
        <v>441.858727903981</v>
      </c>
      <c r="F23" s="27">
        <v>4.34573198472134</v>
      </c>
      <c r="G23" s="21"/>
      <c r="H23" s="20">
        <v>446.863753513892</v>
      </c>
      <c r="I23" s="27">
        <v>3.27821415533069</v>
      </c>
      <c r="J23" s="21"/>
      <c r="K23" s="34" t="s">
        <v>137</v>
      </c>
      <c r="L23" s="27" t="s">
        <v>137</v>
      </c>
      <c r="M23" s="21"/>
    </row>
    <row r="24" spans="1:13" ht="9" customHeight="1">
      <c r="A24" s="17" t="s">
        <v>23</v>
      </c>
      <c r="B24" s="20">
        <v>493.208556647709</v>
      </c>
      <c r="C24" s="27">
        <v>0.971640883583541</v>
      </c>
      <c r="D24" s="21"/>
      <c r="E24" s="20">
        <v>490.001840614221</v>
      </c>
      <c r="F24" s="27">
        <v>1.06557360381538</v>
      </c>
      <c r="G24" s="21"/>
      <c r="H24" s="20">
        <v>489.067071547276</v>
      </c>
      <c r="I24" s="27">
        <v>1.17936731327941</v>
      </c>
      <c r="J24" s="21"/>
      <c r="K24" s="34">
        <v>-4</v>
      </c>
      <c r="L24" s="27">
        <v>2.50900244445535</v>
      </c>
      <c r="M24" s="21"/>
    </row>
    <row r="25" spans="1:13" ht="9" customHeight="1">
      <c r="A25" s="17" t="s">
        <v>24</v>
      </c>
      <c r="B25" s="23">
        <v>385.218339471231</v>
      </c>
      <c r="C25" s="27">
        <v>3.64332613233065</v>
      </c>
      <c r="D25" s="22"/>
      <c r="E25" s="23">
        <v>405.654640128628</v>
      </c>
      <c r="F25" s="27">
        <v>2.92604149492107</v>
      </c>
      <c r="G25" s="22"/>
      <c r="H25" s="23">
        <v>418.509094030427</v>
      </c>
      <c r="I25" s="27">
        <v>1.82590864611364</v>
      </c>
      <c r="J25" s="22"/>
      <c r="K25" s="33">
        <v>33</v>
      </c>
      <c r="L25" s="27">
        <v>4.53518110889477</v>
      </c>
      <c r="M25" s="21"/>
    </row>
    <row r="26" spans="1:13" ht="9" customHeight="1">
      <c r="A26" s="17" t="s">
        <v>25</v>
      </c>
      <c r="B26" s="20">
        <v>495.185390485722</v>
      </c>
      <c r="C26" s="27">
        <v>2.37644124736553</v>
      </c>
      <c r="D26" s="21"/>
      <c r="E26" s="20">
        <v>489.846353500994</v>
      </c>
      <c r="F26" s="27">
        <v>2.64075645520782</v>
      </c>
      <c r="G26" s="21"/>
      <c r="H26" s="20">
        <v>497.955707436846</v>
      </c>
      <c r="I26" s="27">
        <v>2.39725928262933</v>
      </c>
      <c r="J26" s="21"/>
      <c r="K26" s="34">
        <v>3</v>
      </c>
      <c r="L26" s="27">
        <v>3.91847228780972</v>
      </c>
      <c r="M26" s="21"/>
    </row>
    <row r="27" spans="1:13" ht="9" customHeight="1">
      <c r="A27" s="17" t="s">
        <v>26</v>
      </c>
      <c r="B27" s="23">
        <v>523.486584706756</v>
      </c>
      <c r="C27" s="27">
        <v>2.25688354959015</v>
      </c>
      <c r="D27" s="21"/>
      <c r="E27" s="23">
        <v>521.988848810814</v>
      </c>
      <c r="F27" s="27">
        <v>2.38955921903724</v>
      </c>
      <c r="G27" s="21"/>
      <c r="H27" s="23">
        <v>519.300869768752</v>
      </c>
      <c r="I27" s="27">
        <v>2.31198496084905</v>
      </c>
      <c r="J27" s="21"/>
      <c r="K27" s="34">
        <v>-4</v>
      </c>
      <c r="L27" s="27">
        <v>3.79458796387735</v>
      </c>
      <c r="M27" s="21"/>
    </row>
    <row r="28" spans="1:13" ht="9" customHeight="1">
      <c r="A28" s="17" t="s">
        <v>27</v>
      </c>
      <c r="B28" s="20">
        <v>537.823275999978</v>
      </c>
      <c r="C28" s="27">
        <v>3.13017401520535</v>
      </c>
      <c r="D28" s="21"/>
      <c r="E28" s="20">
        <v>530.654046305865</v>
      </c>
      <c r="F28" s="27">
        <v>2.58566944495785</v>
      </c>
      <c r="G28" s="21"/>
      <c r="H28" s="20">
        <v>525.835683920901</v>
      </c>
      <c r="I28" s="27">
        <v>4.74536209863137</v>
      </c>
      <c r="J28" s="21"/>
      <c r="K28" s="33">
        <v>-12</v>
      </c>
      <c r="L28" s="27">
        <v>6.02300181077458</v>
      </c>
      <c r="M28" s="21"/>
    </row>
    <row r="29" spans="1:13" ht="9" customHeight="1">
      <c r="A29" s="17" t="s">
        <v>28</v>
      </c>
      <c r="B29" s="23">
        <v>490.238776081618</v>
      </c>
      <c r="C29" s="27">
        <v>2.50411431831982</v>
      </c>
      <c r="D29" s="21"/>
      <c r="E29" s="23">
        <v>495.428497326879</v>
      </c>
      <c r="F29" s="27">
        <v>2.44173163663409</v>
      </c>
      <c r="G29" s="21"/>
      <c r="H29" s="23">
        <v>494.802896203388</v>
      </c>
      <c r="I29" s="27">
        <v>2.83823784316585</v>
      </c>
      <c r="J29" s="21"/>
      <c r="K29" s="34">
        <v>5</v>
      </c>
      <c r="L29" s="27">
        <v>4.27624631816189</v>
      </c>
      <c r="M29" s="22"/>
    </row>
    <row r="30" spans="1:13" ht="9" customHeight="1">
      <c r="A30" s="17" t="s">
        <v>29</v>
      </c>
      <c r="B30" s="20">
        <v>466.016694701052</v>
      </c>
      <c r="C30" s="27">
        <v>3.40463638178182</v>
      </c>
      <c r="D30" s="21"/>
      <c r="E30" s="20">
        <v>466.160985842381</v>
      </c>
      <c r="F30" s="27">
        <v>3.06853644496399</v>
      </c>
      <c r="G30" s="21"/>
      <c r="H30" s="20">
        <v>486.888313640523</v>
      </c>
      <c r="I30" s="27">
        <v>2.91490469382008</v>
      </c>
      <c r="J30" s="21"/>
      <c r="K30" s="33">
        <v>21</v>
      </c>
      <c r="L30" s="27">
        <v>4.90390846837568</v>
      </c>
      <c r="M30" s="21"/>
    </row>
    <row r="31" spans="1:13" ht="9" customHeight="1">
      <c r="A31" s="17" t="s">
        <v>30</v>
      </c>
      <c r="B31" s="23" t="s">
        <v>137</v>
      </c>
      <c r="C31" s="27" t="s">
        <v>137</v>
      </c>
      <c r="D31" s="21"/>
      <c r="E31" s="23">
        <v>495.444158833462</v>
      </c>
      <c r="F31" s="27">
        <v>2.14273427878468</v>
      </c>
      <c r="G31" s="21"/>
      <c r="H31" s="23">
        <v>492.414080300966</v>
      </c>
      <c r="I31" s="27">
        <v>2.420443513676</v>
      </c>
      <c r="J31" s="21"/>
      <c r="K31" s="34" t="s">
        <v>137</v>
      </c>
      <c r="L31" s="27" t="s">
        <v>137</v>
      </c>
      <c r="M31" s="21"/>
    </row>
    <row r="32" spans="1:13" ht="9" customHeight="1">
      <c r="A32" s="17" t="s">
        <v>31</v>
      </c>
      <c r="B32" s="20">
        <v>516.455000488465</v>
      </c>
      <c r="C32" s="27">
        <v>3.54558827113216</v>
      </c>
      <c r="D32" s="21"/>
      <c r="E32" s="20">
        <v>509.859359147687</v>
      </c>
      <c r="F32" s="27">
        <v>3.55109378980155</v>
      </c>
      <c r="G32" s="21"/>
      <c r="H32" s="20">
        <v>492.814100869367</v>
      </c>
      <c r="I32" s="27">
        <v>2.83012184045733</v>
      </c>
      <c r="J32" s="21"/>
      <c r="K32" s="33">
        <v>-24</v>
      </c>
      <c r="L32" s="27">
        <v>4.95387583819211</v>
      </c>
      <c r="M32" s="21"/>
    </row>
    <row r="33" spans="1:13" ht="9" customHeight="1">
      <c r="A33" s="17" t="s">
        <v>32</v>
      </c>
      <c r="B33" s="20">
        <v>498.1834559929</v>
      </c>
      <c r="C33" s="27">
        <v>3.34752707293042</v>
      </c>
      <c r="D33" s="21"/>
      <c r="E33" s="20">
        <v>492.106237695083</v>
      </c>
      <c r="F33" s="27">
        <v>2.82350721986092</v>
      </c>
      <c r="G33" s="21"/>
      <c r="H33" s="20">
        <v>496.683394556248</v>
      </c>
      <c r="I33" s="27">
        <v>3.08245868702142</v>
      </c>
      <c r="J33" s="21"/>
      <c r="K33" s="34">
        <v>-2</v>
      </c>
      <c r="L33" s="27">
        <v>4.96664766831672</v>
      </c>
      <c r="M33" s="21"/>
    </row>
    <row r="34" spans="1:13" ht="9" customHeight="1">
      <c r="A34" s="17" t="s">
        <v>40</v>
      </c>
      <c r="B34" s="23" t="s">
        <v>137</v>
      </c>
      <c r="C34" s="27" t="s">
        <v>137</v>
      </c>
      <c r="D34" s="21"/>
      <c r="E34" s="23">
        <v>504.455963888639</v>
      </c>
      <c r="F34" s="27">
        <v>1.04279356166832</v>
      </c>
      <c r="G34" s="21"/>
      <c r="H34" s="23">
        <v>501.472305110273</v>
      </c>
      <c r="I34" s="27">
        <v>1.22506915410718</v>
      </c>
      <c r="J34" s="21"/>
      <c r="K34" s="34" t="s">
        <v>137</v>
      </c>
      <c r="L34" s="27" t="s">
        <v>137</v>
      </c>
      <c r="M34" s="21"/>
    </row>
    <row r="35" spans="1:13" ht="9" customHeight="1">
      <c r="A35" s="17" t="s">
        <v>33</v>
      </c>
      <c r="B35" s="23">
        <v>485.108056410831</v>
      </c>
      <c r="C35" s="27">
        <v>2.40929659105408</v>
      </c>
      <c r="D35" s="21"/>
      <c r="E35" s="23">
        <v>479.957507442949</v>
      </c>
      <c r="F35" s="27">
        <v>2.33443276518718</v>
      </c>
      <c r="G35" s="21"/>
      <c r="H35" s="23">
        <v>483.493154518514</v>
      </c>
      <c r="I35" s="27">
        <v>2.10851028995381</v>
      </c>
      <c r="J35" s="21"/>
      <c r="K35" s="34">
        <v>-2</v>
      </c>
      <c r="L35" s="27">
        <v>3.76969835749572</v>
      </c>
      <c r="M35" s="21"/>
    </row>
    <row r="36" spans="1:13" ht="9" customHeight="1">
      <c r="A36" s="17" t="s">
        <v>34</v>
      </c>
      <c r="B36" s="20">
        <v>482.882789544346</v>
      </c>
      <c r="C36" s="27">
        <v>2.94895144440012</v>
      </c>
      <c r="D36" s="21"/>
      <c r="E36" s="20">
        <v>474.352157500162</v>
      </c>
      <c r="F36" s="27">
        <v>4.02051173213204</v>
      </c>
      <c r="G36" s="21"/>
      <c r="H36" s="20">
        <v>487.396525664623</v>
      </c>
      <c r="I36" s="27">
        <v>3.57407661456037</v>
      </c>
      <c r="J36" s="21"/>
      <c r="K36" s="34">
        <v>5</v>
      </c>
      <c r="L36" s="27">
        <v>5.0428601277625</v>
      </c>
      <c r="M36" s="21"/>
    </row>
    <row r="37" spans="1:13" ht="9" customHeight="1">
      <c r="A37" s="17" t="s">
        <v>35</v>
      </c>
      <c r="B37" s="20">
        <v>509.046448717412</v>
      </c>
      <c r="C37" s="27">
        <v>2.55878643154478</v>
      </c>
      <c r="D37" s="21"/>
      <c r="E37" s="20">
        <v>502.356398784186</v>
      </c>
      <c r="F37" s="27">
        <v>2.40767138147135</v>
      </c>
      <c r="G37" s="21"/>
      <c r="H37" s="20">
        <v>494.238188768047</v>
      </c>
      <c r="I37" s="27">
        <v>2.89886949125787</v>
      </c>
      <c r="J37" s="21"/>
      <c r="K37" s="33">
        <v>-15</v>
      </c>
      <c r="L37" s="27">
        <v>4.34867017944605</v>
      </c>
      <c r="M37" s="22"/>
    </row>
    <row r="38" spans="1:13" ht="9" customHeight="1">
      <c r="A38" s="17" t="s">
        <v>36</v>
      </c>
      <c r="B38" s="20">
        <v>526.553148039877</v>
      </c>
      <c r="C38" s="27">
        <v>3.38303687851555</v>
      </c>
      <c r="D38" s="21"/>
      <c r="E38" s="20">
        <v>529.656147047858</v>
      </c>
      <c r="F38" s="27">
        <v>3.15344461696134</v>
      </c>
      <c r="G38" s="21"/>
      <c r="H38" s="20">
        <v>533.960681510087</v>
      </c>
      <c r="I38" s="27">
        <v>3.29768200135374</v>
      </c>
      <c r="J38" s="21"/>
      <c r="K38" s="34">
        <v>7</v>
      </c>
      <c r="L38" s="27">
        <v>5.12637738597625</v>
      </c>
      <c r="M38" s="21"/>
    </row>
    <row r="39" spans="1:13" s="19" customFormat="1" ht="9" customHeight="1">
      <c r="A39" s="17" t="s">
        <v>37</v>
      </c>
      <c r="B39" s="23">
        <v>423.419410000362</v>
      </c>
      <c r="C39" s="27">
        <v>6.73623055474353</v>
      </c>
      <c r="D39" s="22"/>
      <c r="E39" s="23">
        <v>423.941190139335</v>
      </c>
      <c r="F39" s="27">
        <v>4.90104619315815</v>
      </c>
      <c r="G39" s="22"/>
      <c r="H39" s="23">
        <v>445.451348254458</v>
      </c>
      <c r="I39" s="27">
        <v>4.44125135492188</v>
      </c>
      <c r="J39" s="22"/>
      <c r="K39" s="33">
        <v>22</v>
      </c>
      <c r="L39" s="27">
        <v>8.3103318636656</v>
      </c>
      <c r="M39" s="21"/>
    </row>
    <row r="40" spans="1:13" s="19" customFormat="1" ht="9" customHeight="1">
      <c r="A40" s="18" t="s">
        <v>38</v>
      </c>
      <c r="B40" s="20">
        <v>490.012392384088</v>
      </c>
      <c r="C40" s="27">
        <v>2.8375912993539</v>
      </c>
      <c r="D40" s="21"/>
      <c r="E40" s="20">
        <v>490.937383376753</v>
      </c>
      <c r="F40" s="27">
        <v>2.8852147324333</v>
      </c>
      <c r="G40" s="21"/>
      <c r="H40" s="20">
        <v>490.170005584869</v>
      </c>
      <c r="I40" s="27">
        <v>3.45103956882287</v>
      </c>
      <c r="J40" s="21"/>
      <c r="K40" s="34">
        <v>0</v>
      </c>
      <c r="L40" s="27">
        <v>4.89098134199571</v>
      </c>
      <c r="M40" s="21"/>
    </row>
    <row r="41" s="19" customFormat="1" ht="4.5" customHeight="1">
      <c r="M41" s="21"/>
    </row>
    <row r="42" spans="1:13" s="19" customFormat="1" ht="9" customHeight="1">
      <c r="A42" s="10" t="s">
        <v>286</v>
      </c>
      <c r="B42" s="20">
        <v>499.504473410172</v>
      </c>
      <c r="C42" s="27">
        <v>0.579244444526382</v>
      </c>
      <c r="D42" s="21"/>
      <c r="E42" s="20">
        <v>497.476690400625</v>
      </c>
      <c r="F42" s="27">
        <v>0.553092478842676</v>
      </c>
      <c r="G42" s="21"/>
      <c r="H42" s="20">
        <v>499.441400385933</v>
      </c>
      <c r="I42" s="27">
        <v>0.550908831310996</v>
      </c>
      <c r="J42" s="21"/>
      <c r="K42" s="34">
        <v>0</v>
      </c>
      <c r="L42" s="27">
        <v>2.14455698617013</v>
      </c>
      <c r="M42" s="21"/>
    </row>
    <row r="43" spans="1:13" s="1" customFormat="1" ht="4.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s="1" customFormat="1" ht="4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s="1" customFormat="1" ht="9" customHeight="1">
      <c r="A45" s="6" t="s">
        <v>54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ht="9" customHeight="1">
      <c r="A46" s="12" t="s">
        <v>56</v>
      </c>
    </row>
    <row r="47" ht="12.75">
      <c r="A47" s="89" t="s">
        <v>285</v>
      </c>
    </row>
    <row r="57" ht="15.75">
      <c r="A57" s="13"/>
    </row>
    <row r="58" spans="1:13" ht="12.7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M58" s="8"/>
    </row>
    <row r="61" ht="22.5" customHeight="1"/>
    <row r="71" ht="15.75">
      <c r="A71" s="13"/>
    </row>
    <row r="75" ht="67.5" customHeight="1"/>
    <row r="76" ht="18" customHeight="1"/>
    <row r="89" ht="15.75">
      <c r="A89" s="13"/>
    </row>
    <row r="90" ht="15.75">
      <c r="A90" s="13"/>
    </row>
    <row r="91" ht="15.75">
      <c r="A91" s="13"/>
    </row>
    <row r="92" ht="15.75">
      <c r="A92" s="13"/>
    </row>
    <row r="93" ht="15.75">
      <c r="A93" s="13"/>
    </row>
    <row r="94" ht="15.75">
      <c r="A94" s="13"/>
    </row>
    <row r="95" ht="15.75">
      <c r="A95" s="13"/>
    </row>
    <row r="96" ht="15.75">
      <c r="A96" s="13"/>
    </row>
    <row r="97" ht="15.75">
      <c r="A97" s="13"/>
    </row>
    <row r="98" ht="15.75">
      <c r="A98" s="13"/>
    </row>
    <row r="102" ht="13.5" customHeight="1"/>
    <row r="103" ht="18" customHeight="1"/>
    <row r="113" spans="1:13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ht="15.75">
      <c r="A114" s="13"/>
    </row>
    <row r="115" ht="15.75">
      <c r="A115" s="13"/>
    </row>
  </sheetData>
  <mergeCells count="7">
    <mergeCell ref="A58:J58"/>
    <mergeCell ref="A1:M1"/>
    <mergeCell ref="A3:A4"/>
    <mergeCell ref="B3:C3"/>
    <mergeCell ref="E3:F3"/>
    <mergeCell ref="H3:I3"/>
    <mergeCell ref="K3:L3"/>
  </mergeCells>
  <printOptions/>
  <pageMargins left="0.75" right="0.75" top="1" bottom="1" header="0.5" footer="0.5"/>
  <pageSetup fitToHeight="1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15"/>
  <sheetViews>
    <sheetView workbookViewId="0" topLeftCell="A1">
      <selection activeCell="A1" sqref="A1:I1"/>
    </sheetView>
  </sheetViews>
  <sheetFormatPr defaultColWidth="9.140625" defaultRowHeight="12.75"/>
  <cols>
    <col min="1" max="1" width="20.7109375" style="2" customWidth="1"/>
    <col min="2" max="3" width="10.00390625" style="2" customWidth="1"/>
    <col min="4" max="4" width="0.85546875" style="2" customWidth="1"/>
    <col min="5" max="6" width="10.00390625" style="2" customWidth="1"/>
    <col min="7" max="7" width="0.85546875" style="2" customWidth="1"/>
    <col min="8" max="9" width="10.00390625" style="2" customWidth="1"/>
    <col min="10" max="10" width="0.85546875" style="2" customWidth="1"/>
    <col min="11" max="16384" width="9.140625" style="2" customWidth="1"/>
  </cols>
  <sheetData>
    <row r="1" spans="1:13" ht="14.25" customHeight="1">
      <c r="A1" s="234" t="s">
        <v>292</v>
      </c>
      <c r="B1" s="234"/>
      <c r="C1" s="234"/>
      <c r="D1" s="234"/>
      <c r="E1" s="234"/>
      <c r="F1" s="234"/>
      <c r="G1" s="234"/>
      <c r="H1" s="234"/>
      <c r="I1" s="234"/>
      <c r="J1" s="83"/>
      <c r="K1" s="83"/>
      <c r="L1" s="83"/>
      <c r="M1" s="83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0.5" customHeight="1">
      <c r="A3" s="191" t="s">
        <v>47</v>
      </c>
      <c r="B3" s="203" t="s">
        <v>49</v>
      </c>
      <c r="C3" s="203"/>
      <c r="D3" s="31"/>
      <c r="E3" s="203" t="s">
        <v>50</v>
      </c>
      <c r="F3" s="203"/>
      <c r="G3" s="31"/>
      <c r="H3" s="203" t="s">
        <v>63</v>
      </c>
      <c r="I3" s="203"/>
      <c r="J3" s="31"/>
    </row>
    <row r="4" spans="1:10" ht="18.75" customHeight="1">
      <c r="A4" s="193"/>
      <c r="B4" s="26" t="s">
        <v>61</v>
      </c>
      <c r="C4" s="26" t="s">
        <v>53</v>
      </c>
      <c r="D4" s="26"/>
      <c r="E4" s="26" t="s">
        <v>61</v>
      </c>
      <c r="F4" s="26" t="s">
        <v>8</v>
      </c>
      <c r="G4" s="26"/>
      <c r="H4" s="26" t="s">
        <v>55</v>
      </c>
      <c r="I4" s="26" t="s">
        <v>8</v>
      </c>
      <c r="J4" s="26"/>
    </row>
    <row r="5" spans="1:10" ht="10.5" customHeight="1">
      <c r="A5" s="4"/>
      <c r="B5" s="15"/>
      <c r="C5" s="15"/>
      <c r="D5" s="15"/>
      <c r="E5" s="15"/>
      <c r="F5" s="15"/>
      <c r="G5" s="15"/>
      <c r="H5" s="15"/>
      <c r="I5" s="15"/>
      <c r="J5" s="15"/>
    </row>
    <row r="6" spans="1:10" s="1" customFormat="1" ht="9" customHeight="1">
      <c r="A6" s="17" t="s">
        <v>9</v>
      </c>
      <c r="B6" s="20">
        <v>475.39722060224</v>
      </c>
      <c r="C6" s="27">
        <v>2.0193220428971</v>
      </c>
      <c r="D6" s="21"/>
      <c r="E6" s="20">
        <v>488.831328560292</v>
      </c>
      <c r="F6" s="27">
        <v>1.77295901875679</v>
      </c>
      <c r="G6" s="21"/>
      <c r="H6" s="35">
        <v>13</v>
      </c>
      <c r="I6" s="27">
        <v>3.71832559025177</v>
      </c>
      <c r="J6" s="25"/>
    </row>
    <row r="7" spans="1:10" s="1" customFormat="1" ht="4.5" customHeight="1">
      <c r="A7" s="17"/>
      <c r="B7" s="20"/>
      <c r="C7" s="27"/>
      <c r="D7" s="21"/>
      <c r="E7" s="20"/>
      <c r="F7" s="27"/>
      <c r="G7" s="21"/>
      <c r="H7" s="35"/>
      <c r="I7" s="27"/>
      <c r="J7" s="25"/>
    </row>
    <row r="8" spans="1:10" s="19" customFormat="1" ht="9" customHeight="1">
      <c r="A8" s="17" t="s">
        <v>10</v>
      </c>
      <c r="B8" s="20">
        <v>526.879588557918</v>
      </c>
      <c r="C8" s="27">
        <v>2.26028036199306</v>
      </c>
      <c r="D8" s="21"/>
      <c r="E8" s="20">
        <v>527.270542998916</v>
      </c>
      <c r="F8" s="27">
        <v>2.53112859226356</v>
      </c>
      <c r="G8" s="21"/>
      <c r="H8" s="36">
        <v>0</v>
      </c>
      <c r="I8" s="27">
        <v>4.2568038791311</v>
      </c>
      <c r="J8" s="22"/>
    </row>
    <row r="9" spans="1:10" ht="9" customHeight="1">
      <c r="A9" s="10" t="s">
        <v>11</v>
      </c>
      <c r="B9" s="20">
        <v>510.837154134711</v>
      </c>
      <c r="C9" s="27">
        <v>3.92494143266006</v>
      </c>
      <c r="D9" s="21"/>
      <c r="E9" s="20" t="s">
        <v>137</v>
      </c>
      <c r="F9" s="27" t="s">
        <v>137</v>
      </c>
      <c r="G9" s="21"/>
      <c r="H9" s="36" t="s">
        <v>137</v>
      </c>
      <c r="I9" s="27" t="s">
        <v>137</v>
      </c>
      <c r="J9" s="22"/>
    </row>
    <row r="10" spans="1:10" ht="9" customHeight="1">
      <c r="A10" s="17" t="s">
        <v>12</v>
      </c>
      <c r="B10" s="20">
        <v>510.363483623215</v>
      </c>
      <c r="C10" s="30">
        <v>2.48469771235448</v>
      </c>
      <c r="D10" s="22"/>
      <c r="E10" s="20">
        <v>506.575490480382</v>
      </c>
      <c r="F10" s="30">
        <v>2.52221403193008</v>
      </c>
      <c r="G10" s="22"/>
      <c r="H10" s="36">
        <v>-4</v>
      </c>
      <c r="I10" s="30">
        <v>4.37494986767215</v>
      </c>
      <c r="J10" s="21"/>
    </row>
    <row r="11" spans="1:10" ht="9" customHeight="1">
      <c r="A11" s="17" t="s">
        <v>13</v>
      </c>
      <c r="B11" s="20">
        <v>534.469777292383</v>
      </c>
      <c r="C11" s="30">
        <v>2.03175910594349</v>
      </c>
      <c r="D11" s="22"/>
      <c r="E11" s="20">
        <v>528.704962412161</v>
      </c>
      <c r="F11" s="30">
        <v>1.62133726777533</v>
      </c>
      <c r="G11" s="22"/>
      <c r="H11" s="36">
        <v>-6</v>
      </c>
      <c r="I11" s="30">
        <v>3.65536312839935</v>
      </c>
      <c r="J11" s="21"/>
    </row>
    <row r="12" spans="1:10" ht="9" customHeight="1">
      <c r="A12" s="17" t="s">
        <v>42</v>
      </c>
      <c r="B12" s="20">
        <v>438.17744477339</v>
      </c>
      <c r="C12" s="27">
        <v>4.31769140372594</v>
      </c>
      <c r="D12" s="22"/>
      <c r="E12" s="20">
        <v>447.467354200123</v>
      </c>
      <c r="F12" s="27">
        <v>2.9227650723681</v>
      </c>
      <c r="G12" s="22"/>
      <c r="H12" s="36">
        <v>9</v>
      </c>
      <c r="I12" s="27">
        <v>5.81290931686224</v>
      </c>
      <c r="J12" s="21"/>
    </row>
    <row r="13" spans="1:10" ht="9" customHeight="1">
      <c r="A13" s="17" t="s">
        <v>14</v>
      </c>
      <c r="B13" s="23">
        <v>522.148140754486</v>
      </c>
      <c r="C13" s="27">
        <v>3.35759162853126</v>
      </c>
      <c r="D13" s="22"/>
      <c r="E13" s="23">
        <v>537.986180001185</v>
      </c>
      <c r="F13" s="27">
        <v>3.43871172914927</v>
      </c>
      <c r="G13" s="22"/>
      <c r="H13" s="35">
        <v>16</v>
      </c>
      <c r="I13" s="27">
        <v>5.45005136674618</v>
      </c>
      <c r="J13" s="21"/>
    </row>
    <row r="14" spans="1:10" ht="9" customHeight="1">
      <c r="A14" s="17" t="s">
        <v>15</v>
      </c>
      <c r="B14" s="20">
        <v>495.894309967212</v>
      </c>
      <c r="C14" s="27">
        <v>3.10869295637316</v>
      </c>
      <c r="D14" s="21"/>
      <c r="E14" s="20">
        <v>499.3369710438</v>
      </c>
      <c r="F14" s="27">
        <v>2.48225793435346</v>
      </c>
      <c r="G14" s="21"/>
      <c r="H14" s="36">
        <v>3</v>
      </c>
      <c r="I14" s="27">
        <v>4.73608238417205</v>
      </c>
      <c r="J14" s="21"/>
    </row>
    <row r="15" spans="1:10" ht="9" customHeight="1">
      <c r="A15" s="17" t="s">
        <v>39</v>
      </c>
      <c r="B15" s="20">
        <v>531.391804075501</v>
      </c>
      <c r="C15" s="27">
        <v>2.52296496147319</v>
      </c>
      <c r="D15" s="21"/>
      <c r="E15" s="20">
        <v>527.831738380295</v>
      </c>
      <c r="F15" s="27">
        <v>2.66860191458158</v>
      </c>
      <c r="G15" s="21"/>
      <c r="H15" s="36">
        <v>-4</v>
      </c>
      <c r="I15" s="27">
        <v>4.48237530505088</v>
      </c>
      <c r="J15" s="21"/>
    </row>
    <row r="16" spans="1:10" ht="9" customHeight="1">
      <c r="A16" s="17" t="s">
        <v>16</v>
      </c>
      <c r="B16" s="20">
        <v>563.32283387828</v>
      </c>
      <c r="C16" s="27">
        <v>2.01848560777545</v>
      </c>
      <c r="D16" s="21"/>
      <c r="E16" s="20">
        <v>554.079544913252</v>
      </c>
      <c r="F16" s="27">
        <v>2.33579839607158</v>
      </c>
      <c r="G16" s="21"/>
      <c r="H16" s="35">
        <v>-9</v>
      </c>
      <c r="I16" s="27">
        <v>4.01685676815681</v>
      </c>
      <c r="J16" s="21"/>
    </row>
    <row r="17" spans="1:10" ht="9" customHeight="1">
      <c r="A17" s="17" t="s">
        <v>17</v>
      </c>
      <c r="B17" s="20">
        <v>495.219838638056</v>
      </c>
      <c r="C17" s="27">
        <v>3.36026476688182</v>
      </c>
      <c r="D17" s="21"/>
      <c r="E17" s="20">
        <v>498.226901470785</v>
      </c>
      <c r="F17" s="27">
        <v>3.60137140204783</v>
      </c>
      <c r="G17" s="21"/>
      <c r="H17" s="36">
        <v>3</v>
      </c>
      <c r="I17" s="27">
        <v>5.55573175009695</v>
      </c>
      <c r="J17" s="21"/>
    </row>
    <row r="18" spans="1:10" ht="9" customHeight="1">
      <c r="A18" s="17" t="s">
        <v>18</v>
      </c>
      <c r="B18" s="20">
        <v>515.64913003029</v>
      </c>
      <c r="C18" s="27">
        <v>3.79561724937068</v>
      </c>
      <c r="D18" s="21"/>
      <c r="E18" s="20">
        <v>520.405372874941</v>
      </c>
      <c r="F18" s="27">
        <v>2.79868796870476</v>
      </c>
      <c r="G18" s="21"/>
      <c r="H18" s="36">
        <v>5</v>
      </c>
      <c r="I18" s="27">
        <v>5.37068567781554</v>
      </c>
      <c r="J18" s="21"/>
    </row>
    <row r="19" spans="1:10" ht="9" customHeight="1">
      <c r="A19" s="17" t="s">
        <v>19</v>
      </c>
      <c r="B19" s="20">
        <v>531.388508788485</v>
      </c>
      <c r="C19" s="27">
        <v>3.37433348332586</v>
      </c>
      <c r="D19" s="21"/>
      <c r="E19" s="20">
        <v>539.431003899087</v>
      </c>
      <c r="F19" s="27">
        <v>3.4126525577422</v>
      </c>
      <c r="G19" s="21"/>
      <c r="H19" s="36">
        <v>8</v>
      </c>
      <c r="I19" s="27">
        <v>5.4440080764597</v>
      </c>
      <c r="J19" s="21"/>
    </row>
    <row r="20" spans="1:10" ht="9" customHeight="1">
      <c r="A20" s="17" t="s">
        <v>20</v>
      </c>
      <c r="B20" s="20">
        <v>473.377963907888</v>
      </c>
      <c r="C20" s="27">
        <v>3.23092082637153</v>
      </c>
      <c r="D20" s="21"/>
      <c r="E20" s="20">
        <v>470.115767908853</v>
      </c>
      <c r="F20" s="27">
        <v>4.03883689553016</v>
      </c>
      <c r="G20" s="21"/>
      <c r="H20" s="36">
        <v>-3</v>
      </c>
      <c r="I20" s="27">
        <v>5.77546126772373</v>
      </c>
      <c r="J20" s="21"/>
    </row>
    <row r="21" spans="1:10" ht="9" customHeight="1">
      <c r="A21" s="17" t="s">
        <v>21</v>
      </c>
      <c r="B21" s="20">
        <v>508.328930032245</v>
      </c>
      <c r="C21" s="27">
        <v>3.1860632553812</v>
      </c>
      <c r="D21" s="21"/>
      <c r="E21" s="20">
        <v>507.98416172954</v>
      </c>
      <c r="F21" s="27">
        <v>3.26706035087934</v>
      </c>
      <c r="G21" s="21"/>
      <c r="H21" s="36">
        <v>0</v>
      </c>
      <c r="I21" s="27">
        <v>5.23732588288891</v>
      </c>
      <c r="J21" s="21"/>
    </row>
    <row r="22" spans="1:10" ht="9" customHeight="1">
      <c r="A22" s="17" t="s">
        <v>22</v>
      </c>
      <c r="B22" s="20">
        <v>490.793774071948</v>
      </c>
      <c r="C22" s="27">
        <v>1.63747822622925</v>
      </c>
      <c r="D22" s="21"/>
      <c r="E22" s="20">
        <v>495.598463807182</v>
      </c>
      <c r="F22" s="27">
        <v>1.41105140149448</v>
      </c>
      <c r="G22" s="21"/>
      <c r="H22" s="36">
        <v>5</v>
      </c>
      <c r="I22" s="27">
        <v>3.35816929278951</v>
      </c>
      <c r="J22" s="21"/>
    </row>
    <row r="23" spans="1:10" ht="9" customHeight="1">
      <c r="A23" s="17" t="s">
        <v>41</v>
      </c>
      <c r="B23" s="20">
        <v>453.903708229828</v>
      </c>
      <c r="C23" s="27">
        <v>3.7069536544381</v>
      </c>
      <c r="D23" s="21"/>
      <c r="E23" s="20">
        <v>454.850960663535</v>
      </c>
      <c r="F23" s="27">
        <v>3.1124593293635</v>
      </c>
      <c r="G23" s="21"/>
      <c r="H23" s="36">
        <v>1</v>
      </c>
      <c r="I23" s="27">
        <v>5.48031098324665</v>
      </c>
      <c r="J23" s="21"/>
    </row>
    <row r="24" spans="1:10" ht="9" customHeight="1">
      <c r="A24" s="17" t="s">
        <v>23</v>
      </c>
      <c r="B24" s="20">
        <v>486.324362604493</v>
      </c>
      <c r="C24" s="27">
        <v>1.05426030953615</v>
      </c>
      <c r="D24" s="21"/>
      <c r="E24" s="20">
        <v>483.928122353071</v>
      </c>
      <c r="F24" s="27">
        <v>1.23096787965062</v>
      </c>
      <c r="G24" s="21"/>
      <c r="H24" s="36">
        <v>-2</v>
      </c>
      <c r="I24" s="27">
        <v>3.03836250651478</v>
      </c>
      <c r="J24" s="21"/>
    </row>
    <row r="25" spans="1:10" ht="9" customHeight="1">
      <c r="A25" s="17" t="s">
        <v>24</v>
      </c>
      <c r="B25" s="23">
        <v>409.651951838014</v>
      </c>
      <c r="C25" s="27">
        <v>2.71453270531586</v>
      </c>
      <c r="D25" s="21"/>
      <c r="E25" s="23">
        <v>415.908674817742</v>
      </c>
      <c r="F25" s="27">
        <v>1.78794378007219</v>
      </c>
      <c r="G25" s="21"/>
      <c r="H25" s="36">
        <v>6</v>
      </c>
      <c r="I25" s="27">
        <v>4.14370978338593</v>
      </c>
      <c r="J25" s="21"/>
    </row>
    <row r="26" spans="1:10" ht="9" customHeight="1">
      <c r="A26" s="17" t="s">
        <v>25</v>
      </c>
      <c r="B26" s="20">
        <v>486.527957167049</v>
      </c>
      <c r="C26" s="27">
        <v>3.11137798693562</v>
      </c>
      <c r="D26" s="21"/>
      <c r="E26" s="20">
        <v>499.875674481542</v>
      </c>
      <c r="F26" s="27">
        <v>2.60034723453845</v>
      </c>
      <c r="G26" s="21"/>
      <c r="H26" s="35">
        <v>13</v>
      </c>
      <c r="I26" s="27">
        <v>4.80076855490445</v>
      </c>
      <c r="J26" s="21"/>
    </row>
    <row r="27" spans="1:10" ht="9" customHeight="1">
      <c r="A27" s="17" t="s">
        <v>26</v>
      </c>
      <c r="B27" s="23">
        <v>530.384360780158</v>
      </c>
      <c r="C27" s="27">
        <v>2.69290433313048</v>
      </c>
      <c r="D27" s="21"/>
      <c r="E27" s="23">
        <v>532.006879815196</v>
      </c>
      <c r="F27" s="27">
        <v>2.57875825927583</v>
      </c>
      <c r="G27" s="21"/>
      <c r="H27" s="36">
        <v>2</v>
      </c>
      <c r="I27" s="27">
        <v>4.52842443982189</v>
      </c>
      <c r="J27" s="21"/>
    </row>
    <row r="28" spans="1:10" ht="9" customHeight="1">
      <c r="A28" s="17" t="s">
        <v>27</v>
      </c>
      <c r="B28" s="20">
        <v>524.861505727815</v>
      </c>
      <c r="C28" s="27">
        <v>2.74164279975506</v>
      </c>
      <c r="D28" s="21"/>
      <c r="E28" s="20">
        <v>522.218151136438</v>
      </c>
      <c r="F28" s="27">
        <v>5.4188615754186</v>
      </c>
      <c r="G28" s="21"/>
      <c r="H28" s="36">
        <v>-3</v>
      </c>
      <c r="I28" s="27">
        <v>6.59435865077089</v>
      </c>
      <c r="J28" s="21"/>
    </row>
    <row r="29" spans="1:10" ht="9" customHeight="1">
      <c r="A29" s="17" t="s">
        <v>28</v>
      </c>
      <c r="B29" s="23">
        <v>497.806502146554</v>
      </c>
      <c r="C29" s="27">
        <v>2.34246210575873</v>
      </c>
      <c r="D29" s="21"/>
      <c r="E29" s="23">
        <v>508.068294270543</v>
      </c>
      <c r="F29" s="27">
        <v>2.4132592656035</v>
      </c>
      <c r="G29" s="21"/>
      <c r="H29" s="35">
        <v>10</v>
      </c>
      <c r="I29" s="27">
        <v>4.23271177850994</v>
      </c>
      <c r="J29" s="22"/>
    </row>
    <row r="30" spans="1:10" ht="9" customHeight="1">
      <c r="A30" s="17" t="s">
        <v>29</v>
      </c>
      <c r="B30" s="20">
        <v>474.305889180987</v>
      </c>
      <c r="C30" s="27">
        <v>3.02331353798874</v>
      </c>
      <c r="D30" s="21"/>
      <c r="E30" s="20">
        <v>492.949988475089</v>
      </c>
      <c r="F30" s="27">
        <v>2.8977212619673</v>
      </c>
      <c r="G30" s="21"/>
      <c r="H30" s="35">
        <v>19</v>
      </c>
      <c r="I30" s="27">
        <v>4.91346245137209</v>
      </c>
      <c r="J30" s="21"/>
    </row>
    <row r="31" spans="1:10" ht="9" customHeight="1">
      <c r="A31" s="17" t="s">
        <v>30</v>
      </c>
      <c r="B31" s="23">
        <v>514.773547839566</v>
      </c>
      <c r="C31" s="27">
        <v>2.28901117120348</v>
      </c>
      <c r="D31" s="22"/>
      <c r="E31" s="23">
        <v>513.710243059535</v>
      </c>
      <c r="F31" s="27">
        <v>2.51836075175923</v>
      </c>
      <c r="G31" s="22"/>
      <c r="H31" s="36">
        <v>-1</v>
      </c>
      <c r="I31" s="27">
        <v>4.26457653441648</v>
      </c>
      <c r="J31" s="21"/>
    </row>
    <row r="32" spans="1:10" ht="9" customHeight="1">
      <c r="A32" s="17" t="s">
        <v>31</v>
      </c>
      <c r="B32" s="20">
        <v>512.860746074762</v>
      </c>
      <c r="C32" s="27">
        <v>3.47842980066833</v>
      </c>
      <c r="D32" s="21"/>
      <c r="E32" s="20">
        <v>500.497118517764</v>
      </c>
      <c r="F32" s="27">
        <v>2.97422060399031</v>
      </c>
      <c r="G32" s="21"/>
      <c r="H32" s="35">
        <v>-12</v>
      </c>
      <c r="I32" s="27">
        <v>5.24884388026335</v>
      </c>
      <c r="J32" s="21"/>
    </row>
    <row r="33" spans="1:10" ht="9" customHeight="1">
      <c r="A33" s="17" t="s">
        <v>32</v>
      </c>
      <c r="B33" s="20">
        <v>488.433398223006</v>
      </c>
      <c r="C33" s="27">
        <v>2.58536534674012</v>
      </c>
      <c r="D33" s="21"/>
      <c r="E33" s="20">
        <v>490.265892534007</v>
      </c>
      <c r="F33" s="27">
        <v>2.9859915102397</v>
      </c>
      <c r="G33" s="21"/>
      <c r="H33" s="36">
        <v>2</v>
      </c>
      <c r="I33" s="27">
        <v>4.712235061555</v>
      </c>
      <c r="J33" s="21"/>
    </row>
    <row r="34" spans="1:10" ht="9" customHeight="1">
      <c r="A34" s="17" t="s">
        <v>40</v>
      </c>
      <c r="B34" s="23">
        <v>518.815609521898</v>
      </c>
      <c r="C34" s="27">
        <v>1.11112065684429</v>
      </c>
      <c r="D34" s="21"/>
      <c r="E34" s="23">
        <v>511.759364525264</v>
      </c>
      <c r="F34" s="27">
        <v>1.14919377017061</v>
      </c>
      <c r="G34" s="21"/>
      <c r="H34" s="35">
        <v>-7</v>
      </c>
      <c r="I34" s="27">
        <v>3.02657156457022</v>
      </c>
      <c r="J34" s="21"/>
    </row>
    <row r="35" spans="1:10" ht="9" customHeight="1">
      <c r="A35" s="17" t="s">
        <v>33</v>
      </c>
      <c r="B35" s="23">
        <v>488.424522403293</v>
      </c>
      <c r="C35" s="27">
        <v>2.56541438409131</v>
      </c>
      <c r="D35" s="21"/>
      <c r="E35" s="23">
        <v>488.254633057165</v>
      </c>
      <c r="F35" s="27">
        <v>2.05246583615413</v>
      </c>
      <c r="G35" s="21"/>
      <c r="H35" s="36">
        <v>0</v>
      </c>
      <c r="I35" s="27">
        <v>4.17119490921756</v>
      </c>
      <c r="J35" s="21"/>
    </row>
    <row r="36" spans="1:10" ht="9" customHeight="1">
      <c r="A36" s="18" t="s">
        <v>34</v>
      </c>
      <c r="B36" s="20">
        <v>488.906836775351</v>
      </c>
      <c r="C36" s="27">
        <v>4.22418851103588</v>
      </c>
      <c r="D36" s="21"/>
      <c r="E36" s="20">
        <v>502.002292118717</v>
      </c>
      <c r="F36" s="27">
        <v>3.64422743990706</v>
      </c>
      <c r="G36" s="21"/>
      <c r="H36" s="35">
        <v>13</v>
      </c>
      <c r="I36" s="27">
        <v>6.14239873425188</v>
      </c>
      <c r="J36" s="21"/>
    </row>
    <row r="37" spans="1:10" ht="9" customHeight="1">
      <c r="A37" s="17" t="s">
        <v>35</v>
      </c>
      <c r="B37" s="20">
        <v>503.334005841912</v>
      </c>
      <c r="C37" s="27">
        <v>2.37480675884905</v>
      </c>
      <c r="D37" s="21"/>
      <c r="E37" s="20">
        <v>495.105885534646</v>
      </c>
      <c r="F37" s="27">
        <v>2.72059163651578</v>
      </c>
      <c r="G37" s="21"/>
      <c r="H37" s="36">
        <v>-8</v>
      </c>
      <c r="I37" s="27">
        <v>4.43240634357397</v>
      </c>
      <c r="J37" s="22"/>
    </row>
    <row r="38" spans="1:10" ht="9" customHeight="1">
      <c r="A38" s="17" t="s">
        <v>36</v>
      </c>
      <c r="B38" s="20">
        <v>511.523909770542</v>
      </c>
      <c r="C38" s="27">
        <v>3.16231892174109</v>
      </c>
      <c r="D38" s="21"/>
      <c r="E38" s="20">
        <v>516.567517681328</v>
      </c>
      <c r="F38" s="27">
        <v>2.81665004598497</v>
      </c>
      <c r="G38" s="21"/>
      <c r="H38" s="36">
        <v>5</v>
      </c>
      <c r="I38" s="27">
        <v>4.95365304036817</v>
      </c>
      <c r="J38" s="21"/>
    </row>
    <row r="39" spans="1:10" s="19" customFormat="1" ht="9" customHeight="1">
      <c r="A39" s="17" t="s">
        <v>37</v>
      </c>
      <c r="B39" s="20">
        <v>423.832745073964</v>
      </c>
      <c r="C39" s="27">
        <v>3.83906125237226</v>
      </c>
      <c r="D39" s="21"/>
      <c r="E39" s="20">
        <v>453.909697685893</v>
      </c>
      <c r="F39" s="27">
        <v>3.59668898791989</v>
      </c>
      <c r="G39" s="21"/>
      <c r="H39" s="35">
        <v>30</v>
      </c>
      <c r="I39" s="27">
        <v>5.85486660610558</v>
      </c>
      <c r="J39" s="21"/>
    </row>
    <row r="40" spans="1:10" s="19" customFormat="1" ht="9" customHeight="1">
      <c r="A40" s="17" t="s">
        <v>38</v>
      </c>
      <c r="B40" s="20">
        <v>503.931728715803</v>
      </c>
      <c r="C40" s="27">
        <v>2.67597221357777</v>
      </c>
      <c r="D40" s="21"/>
      <c r="E40" s="20">
        <v>502.642739416892</v>
      </c>
      <c r="F40" s="27">
        <v>3.14228148394026</v>
      </c>
      <c r="G40" s="21"/>
      <c r="H40" s="36">
        <v>-1</v>
      </c>
      <c r="I40" s="27">
        <v>4.86206336982089</v>
      </c>
      <c r="J40" s="21"/>
    </row>
    <row r="41" spans="8:10" s="19" customFormat="1" ht="4.5" customHeight="1">
      <c r="H41" s="36"/>
      <c r="J41" s="21"/>
    </row>
    <row r="42" spans="1:10" s="19" customFormat="1" ht="9" customHeight="1">
      <c r="A42" s="10" t="s">
        <v>286</v>
      </c>
      <c r="B42" s="37">
        <v>497.921395057834</v>
      </c>
      <c r="C42" s="27">
        <v>0.490730216173131</v>
      </c>
      <c r="D42" s="27"/>
      <c r="E42" s="37">
        <v>501.041451964398</v>
      </c>
      <c r="F42" s="27">
        <v>0.484653170284708</v>
      </c>
      <c r="G42" s="27"/>
      <c r="H42" s="37">
        <v>3.12005690656442</v>
      </c>
      <c r="I42" s="27">
        <v>2.65707749991082</v>
      </c>
      <c r="J42" s="21"/>
    </row>
    <row r="43" spans="1:10" s="1" customFormat="1" ht="4.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s="1" customFormat="1" ht="4.5" customHeight="1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s="1" customFormat="1" ht="9" customHeight="1">
      <c r="A45" s="6" t="s">
        <v>54</v>
      </c>
      <c r="B45" s="2"/>
      <c r="C45" s="2"/>
      <c r="D45" s="2"/>
      <c r="E45" s="2"/>
      <c r="F45" s="2"/>
      <c r="G45" s="2"/>
      <c r="H45" s="2"/>
      <c r="I45" s="2"/>
      <c r="J45" s="2"/>
    </row>
    <row r="46" ht="9" customHeight="1">
      <c r="A46" s="12" t="s">
        <v>56</v>
      </c>
    </row>
    <row r="47" ht="12.75">
      <c r="A47" s="89" t="s">
        <v>285</v>
      </c>
    </row>
    <row r="57" ht="15.75">
      <c r="A57" s="13"/>
    </row>
    <row r="58" spans="1:10" ht="12.75">
      <c r="A58" s="205"/>
      <c r="B58" s="205"/>
      <c r="C58" s="205"/>
      <c r="D58" s="205"/>
      <c r="E58" s="205"/>
      <c r="F58" s="205"/>
      <c r="G58" s="205"/>
      <c r="J58" s="8"/>
    </row>
    <row r="61" ht="22.5" customHeight="1"/>
    <row r="71" ht="15.75">
      <c r="A71" s="13"/>
    </row>
    <row r="75" ht="67.5" customHeight="1"/>
    <row r="76" ht="18" customHeight="1"/>
    <row r="89" ht="15.75">
      <c r="A89" s="13"/>
    </row>
    <row r="90" ht="15.75">
      <c r="A90" s="13"/>
    </row>
    <row r="91" ht="15.75">
      <c r="A91" s="13"/>
    </row>
    <row r="92" ht="15.75">
      <c r="A92" s="13"/>
    </row>
    <row r="93" ht="15.75">
      <c r="A93" s="13"/>
    </row>
    <row r="94" ht="15.75">
      <c r="A94" s="13"/>
    </row>
    <row r="95" ht="15.75">
      <c r="A95" s="13"/>
    </row>
    <row r="96" ht="15.75">
      <c r="A96" s="13"/>
    </row>
    <row r="97" ht="15.75">
      <c r="A97" s="13"/>
    </row>
    <row r="98" ht="15.75">
      <c r="A98" s="13"/>
    </row>
    <row r="102" ht="13.5" customHeight="1"/>
    <row r="103" ht="18" customHeight="1"/>
    <row r="113" spans="1:10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</row>
    <row r="114" ht="15.75">
      <c r="A114" s="13"/>
    </row>
    <row r="115" ht="15.75">
      <c r="A115" s="13"/>
    </row>
  </sheetData>
  <mergeCells count="6">
    <mergeCell ref="H3:I3"/>
    <mergeCell ref="A1:I1"/>
    <mergeCell ref="A58:G58"/>
    <mergeCell ref="A3:A4"/>
    <mergeCell ref="B3:C3"/>
    <mergeCell ref="E3:F3"/>
  </mergeCells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3"/>
  <sheetViews>
    <sheetView workbookViewId="0" topLeftCell="A1">
      <selection activeCell="A1" sqref="A1:P1"/>
    </sheetView>
  </sheetViews>
  <sheetFormatPr defaultColWidth="9.140625" defaultRowHeight="12.75"/>
  <cols>
    <col min="1" max="1" width="20.7109375" style="19" customWidth="1"/>
    <col min="2" max="2" width="10.00390625" style="187" customWidth="1"/>
    <col min="3" max="3" width="10.00390625" style="19" customWidth="1"/>
    <col min="4" max="4" width="0.71875" style="19" customWidth="1"/>
    <col min="5" max="6" width="10.00390625" style="19" customWidth="1"/>
    <col min="7" max="7" width="0.85546875" style="19" customWidth="1"/>
    <col min="8" max="8" width="10.00390625" style="187" customWidth="1"/>
    <col min="9" max="9" width="10.00390625" style="19" customWidth="1"/>
    <col min="10" max="10" width="0.71875" style="19" customWidth="1"/>
    <col min="11" max="12" width="10.00390625" style="19" customWidth="1"/>
    <col min="13" max="13" width="0.85546875" style="19" customWidth="1"/>
    <col min="14" max="15" width="10.00390625" style="19" customWidth="1"/>
    <col min="16" max="16" width="0.85546875" style="19" customWidth="1"/>
    <col min="17" max="16384" width="9.140625" style="19" customWidth="1"/>
  </cols>
  <sheetData>
    <row r="1" spans="1:16" ht="15" customHeight="1">
      <c r="A1" s="211" t="s">
        <v>291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1:16" ht="12.75">
      <c r="A2" s="3"/>
      <c r="B2" s="180"/>
      <c r="C2" s="3"/>
      <c r="D2" s="3"/>
      <c r="E2" s="3"/>
      <c r="F2" s="3"/>
      <c r="G2" s="3"/>
      <c r="H2" s="180"/>
      <c r="I2" s="3"/>
      <c r="J2" s="3"/>
      <c r="K2" s="3"/>
      <c r="L2" s="3"/>
      <c r="M2" s="3"/>
      <c r="N2" s="3"/>
      <c r="O2" s="3"/>
      <c r="P2" s="3"/>
    </row>
    <row r="3" spans="1:16" ht="10.5" customHeight="1">
      <c r="A3" s="191" t="s">
        <v>47</v>
      </c>
      <c r="B3" s="203" t="s">
        <v>48</v>
      </c>
      <c r="C3" s="203"/>
      <c r="D3" s="203"/>
      <c r="E3" s="203"/>
      <c r="F3" s="203"/>
      <c r="G3" s="31"/>
      <c r="H3" s="203" t="s">
        <v>51</v>
      </c>
      <c r="I3" s="203"/>
      <c r="J3" s="203"/>
      <c r="K3" s="203"/>
      <c r="L3" s="203"/>
      <c r="M3" s="31"/>
      <c r="N3" s="203" t="s">
        <v>72</v>
      </c>
      <c r="O3" s="203"/>
      <c r="P3" s="31"/>
    </row>
    <row r="4" spans="1:16" ht="13.5" customHeight="1">
      <c r="A4" s="192"/>
      <c r="B4" s="204" t="s">
        <v>71</v>
      </c>
      <c r="C4" s="204"/>
      <c r="D4" s="38"/>
      <c r="E4" s="204" t="s">
        <v>73</v>
      </c>
      <c r="F4" s="204"/>
      <c r="G4" s="32"/>
      <c r="H4" s="204" t="s">
        <v>71</v>
      </c>
      <c r="I4" s="204"/>
      <c r="J4" s="38"/>
      <c r="K4" s="204" t="s">
        <v>73</v>
      </c>
      <c r="L4" s="204"/>
      <c r="M4" s="32"/>
      <c r="N4" s="204" t="s">
        <v>71</v>
      </c>
      <c r="O4" s="204"/>
      <c r="P4" s="32"/>
    </row>
    <row r="5" spans="1:16" ht="28.5" customHeight="1">
      <c r="A5" s="193"/>
      <c r="B5" s="181" t="s">
        <v>70</v>
      </c>
      <c r="C5" s="5" t="s">
        <v>75</v>
      </c>
      <c r="D5" s="5"/>
      <c r="E5" s="5" t="s">
        <v>74</v>
      </c>
      <c r="F5" s="5" t="s">
        <v>75</v>
      </c>
      <c r="G5" s="5"/>
      <c r="H5" s="181" t="s">
        <v>70</v>
      </c>
      <c r="I5" s="5" t="s">
        <v>75</v>
      </c>
      <c r="J5" s="5"/>
      <c r="K5" s="5" t="s">
        <v>74</v>
      </c>
      <c r="L5" s="5" t="s">
        <v>75</v>
      </c>
      <c r="M5" s="5"/>
      <c r="N5" s="5" t="s">
        <v>76</v>
      </c>
      <c r="O5" s="5" t="s">
        <v>8</v>
      </c>
      <c r="P5" s="26"/>
    </row>
    <row r="6" spans="1:16" ht="10.5" customHeight="1">
      <c r="A6" s="4"/>
      <c r="B6" s="182"/>
      <c r="C6" s="15"/>
      <c r="D6" s="15"/>
      <c r="E6" s="15"/>
      <c r="F6" s="15"/>
      <c r="G6" s="15"/>
      <c r="H6" s="182"/>
      <c r="I6" s="15"/>
      <c r="J6" s="15"/>
      <c r="K6" s="15"/>
      <c r="L6" s="15"/>
      <c r="M6" s="15"/>
      <c r="N6" s="15"/>
      <c r="O6" s="15"/>
      <c r="P6" s="15"/>
    </row>
    <row r="7" spans="1:16" s="1" customFormat="1" ht="9" customHeight="1">
      <c r="A7" s="10" t="s">
        <v>9</v>
      </c>
      <c r="B7" s="183">
        <v>0.0340157686214012</v>
      </c>
      <c r="C7" s="52">
        <v>0.0216848800878307</v>
      </c>
      <c r="D7" s="52"/>
      <c r="E7" s="20">
        <v>0.950881853650268</v>
      </c>
      <c r="F7" s="54">
        <v>0.0132086524702266</v>
      </c>
      <c r="G7" s="22"/>
      <c r="H7" s="183">
        <v>-0.122665250168969</v>
      </c>
      <c r="I7" s="52">
        <v>0.0121545808902482</v>
      </c>
      <c r="J7" s="52"/>
      <c r="K7" s="20">
        <v>1.0150367813795</v>
      </c>
      <c r="L7" s="54">
        <v>0.00759716696866002</v>
      </c>
      <c r="M7" s="22"/>
      <c r="N7" s="49">
        <v>-0.156681018790371</v>
      </c>
      <c r="O7" s="55">
        <v>0.0248589593716467</v>
      </c>
      <c r="P7" s="25"/>
    </row>
    <row r="8" spans="1:16" s="1" customFormat="1" ht="4.5" customHeight="1">
      <c r="A8" s="10"/>
      <c r="B8" s="183"/>
      <c r="C8" s="52"/>
      <c r="D8" s="52"/>
      <c r="E8" s="20"/>
      <c r="F8" s="54"/>
      <c r="G8" s="22"/>
      <c r="H8" s="183"/>
      <c r="I8" s="52"/>
      <c r="J8" s="52"/>
      <c r="K8" s="20"/>
      <c r="L8" s="54"/>
      <c r="M8" s="22"/>
      <c r="N8" s="49"/>
      <c r="O8" s="55"/>
      <c r="P8" s="25"/>
    </row>
    <row r="9" spans="1:16" ht="9" customHeight="1">
      <c r="A9" s="10" t="s">
        <v>10</v>
      </c>
      <c r="B9" s="183">
        <v>0.276682866950828</v>
      </c>
      <c r="C9" s="52">
        <v>0.0277141363858682</v>
      </c>
      <c r="D9" s="52"/>
      <c r="E9" s="20">
        <v>0.803975169311782</v>
      </c>
      <c r="F9" s="54">
        <v>0.0146619306409705</v>
      </c>
      <c r="G9" s="22"/>
      <c r="H9" s="183">
        <v>0.343900490087777</v>
      </c>
      <c r="I9" s="52">
        <v>0.0136050022027895</v>
      </c>
      <c r="J9" s="52"/>
      <c r="K9" s="20">
        <v>0.753922987401056</v>
      </c>
      <c r="L9" s="54">
        <v>0.00650363427265605</v>
      </c>
      <c r="M9" s="22"/>
      <c r="N9" s="49">
        <v>0.0672176231369493</v>
      </c>
      <c r="O9" s="55">
        <v>0.0308734423178305</v>
      </c>
      <c r="P9" s="22"/>
    </row>
    <row r="10" spans="1:16" ht="9" customHeight="1">
      <c r="A10" s="10" t="s">
        <v>11</v>
      </c>
      <c r="B10" s="183">
        <v>-0.00832858720065396</v>
      </c>
      <c r="C10" s="52">
        <v>0.0177611267647472</v>
      </c>
      <c r="D10" s="52"/>
      <c r="E10" s="20">
        <v>0.857367560952494</v>
      </c>
      <c r="F10" s="54">
        <v>0.0131235646531388</v>
      </c>
      <c r="G10" s="22"/>
      <c r="H10" s="183" t="s">
        <v>137</v>
      </c>
      <c r="I10" s="52" t="s">
        <v>137</v>
      </c>
      <c r="J10" s="52"/>
      <c r="K10" s="20" t="s">
        <v>137</v>
      </c>
      <c r="L10" s="54" t="s">
        <v>137</v>
      </c>
      <c r="M10" s="22"/>
      <c r="N10" s="50" t="s">
        <v>137</v>
      </c>
      <c r="O10" s="55" t="s">
        <v>137</v>
      </c>
      <c r="P10" s="22"/>
    </row>
    <row r="11" spans="1:16" ht="9" customHeight="1">
      <c r="A11" s="10" t="s">
        <v>12</v>
      </c>
      <c r="B11" s="183">
        <v>0.146986997149067</v>
      </c>
      <c r="C11" s="52">
        <v>0.0200500558385898</v>
      </c>
      <c r="D11" s="52"/>
      <c r="E11" s="20">
        <v>0.88030681766488</v>
      </c>
      <c r="F11" s="54">
        <v>0.0121798009163258</v>
      </c>
      <c r="G11" s="22"/>
      <c r="H11" s="183">
        <v>0.19561172200944</v>
      </c>
      <c r="I11" s="52">
        <v>0.0170784866791119</v>
      </c>
      <c r="J11" s="52"/>
      <c r="K11" s="20">
        <v>0.932711377594065</v>
      </c>
      <c r="L11" s="54">
        <v>0.0146560513193104</v>
      </c>
      <c r="M11" s="22"/>
      <c r="N11" s="50">
        <v>0.0486247248603725</v>
      </c>
      <c r="O11" s="55">
        <v>0.0263377950174113</v>
      </c>
      <c r="P11" s="22"/>
    </row>
    <row r="12" spans="1:16" ht="9" customHeight="1">
      <c r="A12" s="10" t="s">
        <v>13</v>
      </c>
      <c r="B12" s="183">
        <v>0.623553054061512</v>
      </c>
      <c r="C12" s="52">
        <v>0.0116098500325171</v>
      </c>
      <c r="D12" s="52"/>
      <c r="E12" s="20">
        <v>0.788523918757046</v>
      </c>
      <c r="F12" s="54">
        <v>0.00715051219345899</v>
      </c>
      <c r="G12" s="22"/>
      <c r="H12" s="183">
        <v>0.502873281241332</v>
      </c>
      <c r="I12" s="52">
        <v>0.0151943871932532</v>
      </c>
      <c r="J12" s="52"/>
      <c r="K12" s="20">
        <v>0.828077231385202</v>
      </c>
      <c r="L12" s="54">
        <v>0.00927825445761465</v>
      </c>
      <c r="M12" s="22"/>
      <c r="N12" s="49">
        <v>-0.12067977282018</v>
      </c>
      <c r="O12" s="55">
        <v>0.0191221865893008</v>
      </c>
      <c r="P12" s="22"/>
    </row>
    <row r="13" spans="1:16" ht="9" customHeight="1">
      <c r="A13" s="10" t="s">
        <v>42</v>
      </c>
      <c r="B13" s="183">
        <v>-0.623619134188019</v>
      </c>
      <c r="C13" s="52">
        <v>0.0394866932416641</v>
      </c>
      <c r="D13" s="52"/>
      <c r="E13" s="20">
        <v>1.1068625841474</v>
      </c>
      <c r="F13" s="54">
        <v>0.0175859710798194</v>
      </c>
      <c r="G13" s="22"/>
      <c r="H13" s="183">
        <v>-0.568189387810693</v>
      </c>
      <c r="I13" s="52">
        <v>0.0358694864714709</v>
      </c>
      <c r="J13" s="52"/>
      <c r="K13" s="20">
        <v>1.14159279316591</v>
      </c>
      <c r="L13" s="54">
        <v>0.0159897330057824</v>
      </c>
      <c r="M13" s="22"/>
      <c r="N13" s="50">
        <v>0.0554297463773259</v>
      </c>
      <c r="O13" s="55">
        <v>0.0533462182622941</v>
      </c>
      <c r="P13" s="22"/>
    </row>
    <row r="14" spans="1:16" ht="9" customHeight="1">
      <c r="A14" s="10" t="s">
        <v>14</v>
      </c>
      <c r="B14" s="183">
        <v>-0.390912649261681</v>
      </c>
      <c r="C14" s="52">
        <v>0.0287319291140493</v>
      </c>
      <c r="D14" s="52"/>
      <c r="E14" s="20">
        <v>0.84954964993948</v>
      </c>
      <c r="F14" s="54">
        <v>0.0165867509161064</v>
      </c>
      <c r="G14" s="22"/>
      <c r="H14" s="183">
        <v>-0.153357753665742</v>
      </c>
      <c r="I14" s="52">
        <v>0.0296459651636532</v>
      </c>
      <c r="J14" s="52"/>
      <c r="K14" s="20">
        <v>0.822631836283185</v>
      </c>
      <c r="L14" s="54">
        <v>0.012472820908072</v>
      </c>
      <c r="M14" s="22"/>
      <c r="N14" s="49">
        <v>0.237554895595939</v>
      </c>
      <c r="O14" s="55">
        <v>0.041284464403687</v>
      </c>
      <c r="P14" s="22"/>
    </row>
    <row r="15" spans="1:16" ht="9" customHeight="1">
      <c r="A15" s="10" t="s">
        <v>15</v>
      </c>
      <c r="B15" s="184">
        <v>0.282061048996706</v>
      </c>
      <c r="C15" s="53">
        <v>0.0264848798426912</v>
      </c>
      <c r="D15" s="53"/>
      <c r="E15" s="23">
        <v>0.921852870117608</v>
      </c>
      <c r="F15" s="54">
        <v>0.0119603577743162</v>
      </c>
      <c r="G15" s="22"/>
      <c r="H15" s="184">
        <v>0.297273220289175</v>
      </c>
      <c r="I15" s="53">
        <v>0.0244256013165724</v>
      </c>
      <c r="J15" s="53"/>
      <c r="K15" s="23">
        <v>0.870225231875624</v>
      </c>
      <c r="L15" s="54">
        <v>0.00776911148094012</v>
      </c>
      <c r="M15" s="22"/>
      <c r="N15" s="50">
        <v>0.015212171292469</v>
      </c>
      <c r="O15" s="55">
        <v>0.0360285839294016</v>
      </c>
      <c r="P15" s="22"/>
    </row>
    <row r="16" spans="1:16" ht="9" customHeight="1">
      <c r="A16" s="10" t="s">
        <v>16</v>
      </c>
      <c r="B16" s="183">
        <v>0.0432084942524691</v>
      </c>
      <c r="C16" s="52">
        <v>0.0240635136068819</v>
      </c>
      <c r="D16" s="52"/>
      <c r="E16" s="20">
        <v>0.935662739166578</v>
      </c>
      <c r="F16" s="54">
        <v>0.0114429888789728</v>
      </c>
      <c r="G16" s="22"/>
      <c r="H16" s="183">
        <v>0.371133880014143</v>
      </c>
      <c r="I16" s="52">
        <v>0.0196733622522104</v>
      </c>
      <c r="J16" s="52"/>
      <c r="K16" s="20">
        <v>0.775831287728494</v>
      </c>
      <c r="L16" s="54">
        <v>0.00907271052648013</v>
      </c>
      <c r="M16" s="22"/>
      <c r="N16" s="49">
        <v>0.327925385761674</v>
      </c>
      <c r="O16" s="55">
        <v>0.0310820505986218</v>
      </c>
      <c r="P16" s="22"/>
    </row>
    <row r="17" spans="1:16" ht="9" customHeight="1">
      <c r="A17" s="10" t="s">
        <v>17</v>
      </c>
      <c r="B17" s="183">
        <v>-0.147733799740328</v>
      </c>
      <c r="C17" s="52">
        <v>0.0243508893742064</v>
      </c>
      <c r="D17" s="52"/>
      <c r="E17" s="20">
        <v>0.843460843193797</v>
      </c>
      <c r="F17" s="54">
        <v>0.0136029622743096</v>
      </c>
      <c r="G17" s="22"/>
      <c r="H17" s="183">
        <v>-0.132783920628994</v>
      </c>
      <c r="I17" s="52">
        <v>0.0277432494272848</v>
      </c>
      <c r="J17" s="52"/>
      <c r="K17" s="20">
        <v>0.841963437250515</v>
      </c>
      <c r="L17" s="54">
        <v>0.0159939299061541</v>
      </c>
      <c r="M17" s="22"/>
      <c r="N17" s="50">
        <v>0.0149498791113342</v>
      </c>
      <c r="O17" s="55">
        <v>0.0369141395958159</v>
      </c>
      <c r="P17" s="22"/>
    </row>
    <row r="18" spans="1:16" ht="9" customHeight="1">
      <c r="A18" s="10" t="s">
        <v>18</v>
      </c>
      <c r="B18" s="183">
        <v>0.212686852685471</v>
      </c>
      <c r="C18" s="52">
        <v>0.0206055649608881</v>
      </c>
      <c r="D18" s="52"/>
      <c r="E18" s="20">
        <v>0.92379485599117</v>
      </c>
      <c r="F18" s="54">
        <v>0.0142539093259351</v>
      </c>
      <c r="G18" s="22"/>
      <c r="H18" s="183">
        <v>0.182337288492848</v>
      </c>
      <c r="I18" s="52">
        <v>0.0218340609523111</v>
      </c>
      <c r="J18" s="52"/>
      <c r="K18" s="20">
        <v>0.903239319675732</v>
      </c>
      <c r="L18" s="54">
        <v>0.0131703643109485</v>
      </c>
      <c r="M18" s="22"/>
      <c r="N18" s="50">
        <v>-0.0303495641926231</v>
      </c>
      <c r="O18" s="55">
        <v>0.0300219174108952</v>
      </c>
      <c r="P18" s="22"/>
    </row>
    <row r="19" spans="1:16" ht="9" customHeight="1">
      <c r="A19" s="6" t="s">
        <v>19</v>
      </c>
      <c r="B19" s="183" t="s">
        <v>137</v>
      </c>
      <c r="C19" s="52" t="s">
        <v>137</v>
      </c>
      <c r="D19" s="52"/>
      <c r="E19" s="20" t="s">
        <v>137</v>
      </c>
      <c r="F19" s="54" t="s">
        <v>137</v>
      </c>
      <c r="G19" s="22"/>
      <c r="H19" s="183">
        <v>-0.00902749616494121</v>
      </c>
      <c r="I19" s="52">
        <v>0.0142928436171784</v>
      </c>
      <c r="J19" s="52"/>
      <c r="K19" s="20">
        <v>0.724197493358314</v>
      </c>
      <c r="L19" s="54">
        <v>0.00687014801612197</v>
      </c>
      <c r="M19" s="22"/>
      <c r="N19" s="50" t="s">
        <v>137</v>
      </c>
      <c r="O19" s="55" t="s">
        <v>137</v>
      </c>
      <c r="P19" s="22"/>
    </row>
    <row r="20" spans="1:16" ht="9" customHeight="1">
      <c r="A20" s="10" t="s">
        <v>20</v>
      </c>
      <c r="B20" s="183">
        <v>-0.114150833079192</v>
      </c>
      <c r="C20" s="52">
        <v>0.0368272658801764</v>
      </c>
      <c r="D20" s="52"/>
      <c r="E20" s="20">
        <v>1.03931444432425</v>
      </c>
      <c r="F20" s="54">
        <v>0.0218952526839946</v>
      </c>
      <c r="G20" s="22"/>
      <c r="H20" s="183">
        <v>-0.0226648971728291</v>
      </c>
      <c r="I20" s="52">
        <v>0.031117473660356</v>
      </c>
      <c r="J20" s="52"/>
      <c r="K20" s="20">
        <v>0.993227116073042</v>
      </c>
      <c r="L20" s="54">
        <v>0.0107715808371135</v>
      </c>
      <c r="M20" s="22"/>
      <c r="N20" s="50">
        <v>0.0914859359063631</v>
      </c>
      <c r="O20" s="55">
        <v>0.0482135321171572</v>
      </c>
      <c r="P20" s="22"/>
    </row>
    <row r="21" spans="1:16" ht="9" customHeight="1">
      <c r="A21" s="10" t="s">
        <v>21</v>
      </c>
      <c r="B21" s="183">
        <v>-0.0322122811229891</v>
      </c>
      <c r="C21" s="52">
        <v>0.0314745215816424</v>
      </c>
      <c r="D21" s="52"/>
      <c r="E21" s="20">
        <v>0.864539818101325</v>
      </c>
      <c r="F21" s="54">
        <v>0.0128510209739843</v>
      </c>
      <c r="G21" s="22"/>
      <c r="H21" s="183">
        <v>0.0473960174654157</v>
      </c>
      <c r="I21" s="52">
        <v>0.0266308243144835</v>
      </c>
      <c r="J21" s="52"/>
      <c r="K21" s="20">
        <v>0.84523213764832</v>
      </c>
      <c r="L21" s="54">
        <v>0.0124414552565835</v>
      </c>
      <c r="M21" s="22"/>
      <c r="N21" s="50">
        <v>0.0796082985884048</v>
      </c>
      <c r="O21" s="55">
        <v>0.0412291924788997</v>
      </c>
      <c r="P21" s="22"/>
    </row>
    <row r="22" spans="1:16" ht="9" customHeight="1">
      <c r="A22" s="10" t="s">
        <v>22</v>
      </c>
      <c r="B22" s="183">
        <v>0.525572922409093</v>
      </c>
      <c r="C22" s="52">
        <v>0.0151698205683182</v>
      </c>
      <c r="D22" s="52"/>
      <c r="E22" s="20">
        <v>0.907725753930456</v>
      </c>
      <c r="F22" s="54">
        <v>0.0110144072545559</v>
      </c>
      <c r="G22" s="22"/>
      <c r="H22" s="183">
        <v>0.718215054337817</v>
      </c>
      <c r="I22" s="52">
        <v>0.0143619463471152</v>
      </c>
      <c r="J22" s="52"/>
      <c r="K22" s="20">
        <v>0.886389253962014</v>
      </c>
      <c r="L22" s="54">
        <v>0.0104336014736468</v>
      </c>
      <c r="M22" s="22"/>
      <c r="N22" s="49">
        <v>0.192642131928723</v>
      </c>
      <c r="O22" s="55">
        <v>0.0208899248192133</v>
      </c>
      <c r="P22" s="22"/>
    </row>
    <row r="23" spans="1:16" ht="9" customHeight="1">
      <c r="A23" s="10" t="s">
        <v>41</v>
      </c>
      <c r="B23" s="183">
        <v>0.149611214633384</v>
      </c>
      <c r="C23" s="52">
        <v>0.0480334658319237</v>
      </c>
      <c r="D23" s="52"/>
      <c r="E23" s="20">
        <v>0.842057591049489</v>
      </c>
      <c r="F23" s="54">
        <v>0.0216599921674548</v>
      </c>
      <c r="G23" s="22"/>
      <c r="H23" s="183">
        <v>-0.024197126204007</v>
      </c>
      <c r="I23" s="52">
        <v>0.0255867654978618</v>
      </c>
      <c r="J23" s="52"/>
      <c r="K23" s="20">
        <v>0.889596508069015</v>
      </c>
      <c r="L23" s="54">
        <v>0.0163399182198798</v>
      </c>
      <c r="M23" s="22"/>
      <c r="N23" s="49">
        <v>-0.173808340837391</v>
      </c>
      <c r="O23" s="55">
        <v>0.0544233075847945</v>
      </c>
      <c r="P23" s="22"/>
    </row>
    <row r="24" spans="1:16" ht="9" customHeight="1">
      <c r="A24" s="10" t="s">
        <v>23</v>
      </c>
      <c r="B24" s="184" t="s">
        <v>137</v>
      </c>
      <c r="C24" s="53" t="s">
        <v>137</v>
      </c>
      <c r="D24" s="53"/>
      <c r="E24" s="23" t="s">
        <v>137</v>
      </c>
      <c r="F24" s="54" t="s">
        <v>137</v>
      </c>
      <c r="G24" s="22"/>
      <c r="H24" s="184">
        <v>0.18788405363839</v>
      </c>
      <c r="I24" s="53">
        <v>0.0136449215297902</v>
      </c>
      <c r="J24" s="53"/>
      <c r="K24" s="23">
        <v>1.09772224403465</v>
      </c>
      <c r="L24" s="54">
        <v>0.01121561533925</v>
      </c>
      <c r="M24" s="22"/>
      <c r="N24" s="50" t="s">
        <v>137</v>
      </c>
      <c r="O24" s="55" t="s">
        <v>137</v>
      </c>
      <c r="P24" s="22"/>
    </row>
    <row r="25" spans="1:16" ht="9" customHeight="1">
      <c r="A25" s="10" t="s">
        <v>24</v>
      </c>
      <c r="B25" s="183">
        <v>-1.22514369609598</v>
      </c>
      <c r="C25" s="52">
        <v>0.0551714783153439</v>
      </c>
      <c r="D25" s="52"/>
      <c r="E25" s="20">
        <v>1.20869494353018</v>
      </c>
      <c r="F25" s="54">
        <v>0.0359142903838603</v>
      </c>
      <c r="G25" s="22"/>
      <c r="H25" s="183">
        <v>-1.2184458883275</v>
      </c>
      <c r="I25" s="52">
        <v>0.0302482977872133</v>
      </c>
      <c r="J25" s="52"/>
      <c r="K25" s="20">
        <v>1.30469080234358</v>
      </c>
      <c r="L25" s="54">
        <v>0.0142580564039304</v>
      </c>
      <c r="M25" s="22"/>
      <c r="N25" s="50">
        <v>0.00669780776848428</v>
      </c>
      <c r="O25" s="55">
        <v>0.0629194051030713</v>
      </c>
      <c r="P25" s="22"/>
    </row>
    <row r="26" spans="1:16" ht="9" customHeight="1">
      <c r="A26" s="10" t="s">
        <v>25</v>
      </c>
      <c r="B26" s="184">
        <v>0.374935863823843</v>
      </c>
      <c r="C26" s="53">
        <v>0.0207750698958763</v>
      </c>
      <c r="D26" s="53"/>
      <c r="E26" s="23">
        <v>0.831236663376773</v>
      </c>
      <c r="F26" s="54">
        <v>0.0102483705567118</v>
      </c>
      <c r="G26" s="22"/>
      <c r="H26" s="184">
        <v>0.471489317080596</v>
      </c>
      <c r="I26" s="53">
        <v>0.0184665271040704</v>
      </c>
      <c r="J26" s="53"/>
      <c r="K26" s="23">
        <v>0.736525751982173</v>
      </c>
      <c r="L26" s="54">
        <v>0.00882096549885942</v>
      </c>
      <c r="M26" s="22"/>
      <c r="N26" s="49">
        <v>0.0965534532567535</v>
      </c>
      <c r="O26" s="55">
        <v>0.0277959736736081</v>
      </c>
      <c r="P26" s="22"/>
    </row>
    <row r="27" spans="1:16" ht="9" customHeight="1">
      <c r="A27" s="10" t="s">
        <v>26</v>
      </c>
      <c r="B27" s="183">
        <v>0.102243467656177</v>
      </c>
      <c r="C27" s="52">
        <v>0.0195603090288092</v>
      </c>
      <c r="D27" s="52"/>
      <c r="E27" s="20">
        <v>0.808430611012697</v>
      </c>
      <c r="F27" s="54">
        <v>0.0112852267537113</v>
      </c>
      <c r="G27" s="22"/>
      <c r="H27" s="183">
        <v>0.0864313254211368</v>
      </c>
      <c r="I27" s="52">
        <v>0.0156825725551093</v>
      </c>
      <c r="J27" s="52"/>
      <c r="K27" s="20">
        <v>0.786851653402908</v>
      </c>
      <c r="L27" s="54">
        <v>0.00940301384672271</v>
      </c>
      <c r="M27" s="22"/>
      <c r="N27" s="50">
        <v>-0.0158121422350405</v>
      </c>
      <c r="O27" s="55">
        <v>0.0250708749597771</v>
      </c>
      <c r="P27" s="22"/>
    </row>
    <row r="28" spans="1:16" ht="9" customHeight="1">
      <c r="A28" s="10" t="s">
        <v>27</v>
      </c>
      <c r="B28" s="184" t="s">
        <v>137</v>
      </c>
      <c r="C28" s="53" t="s">
        <v>137</v>
      </c>
      <c r="D28" s="53"/>
      <c r="E28" s="23" t="s">
        <v>137</v>
      </c>
      <c r="F28" s="54" t="s">
        <v>137</v>
      </c>
      <c r="G28" s="22"/>
      <c r="H28" s="184">
        <v>0.273048739056652</v>
      </c>
      <c r="I28" s="53">
        <v>0.0307974139013164</v>
      </c>
      <c r="J28" s="53"/>
      <c r="K28" s="23">
        <v>0.855676530845787</v>
      </c>
      <c r="L28" s="54">
        <v>0.0176654365813014</v>
      </c>
      <c r="M28" s="22"/>
      <c r="N28" s="50" t="s">
        <v>137</v>
      </c>
      <c r="O28" s="55" t="s">
        <v>137</v>
      </c>
      <c r="P28" s="22"/>
    </row>
    <row r="29" spans="1:16" ht="9" customHeight="1">
      <c r="A29" s="10" t="s">
        <v>28</v>
      </c>
      <c r="B29" s="183">
        <v>-0.217056989077406</v>
      </c>
      <c r="C29" s="52">
        <v>0.0275946759209027</v>
      </c>
      <c r="D29" s="52"/>
      <c r="E29" s="20">
        <v>0.873629592959493</v>
      </c>
      <c r="F29" s="54">
        <v>0.0142242990212827</v>
      </c>
      <c r="G29" s="22"/>
      <c r="H29" s="183">
        <v>-0.280759726047722</v>
      </c>
      <c r="I29" s="52">
        <v>0.0228439030546118</v>
      </c>
      <c r="J29" s="52"/>
      <c r="K29" s="20">
        <v>0.882556156806847</v>
      </c>
      <c r="L29" s="54">
        <v>0.0127272366891007</v>
      </c>
      <c r="M29" s="22"/>
      <c r="N29" s="50">
        <v>-0.0637027369703163</v>
      </c>
      <c r="O29" s="55">
        <v>0.0358233170707034</v>
      </c>
      <c r="P29" s="22"/>
    </row>
    <row r="30" spans="1:16" ht="9" customHeight="1">
      <c r="A30" s="10" t="s">
        <v>29</v>
      </c>
      <c r="B30" s="184">
        <v>-0.381758361326715</v>
      </c>
      <c r="C30" s="53">
        <v>0.0457235414895872</v>
      </c>
      <c r="D30" s="53"/>
      <c r="E30" s="23">
        <v>1.13496455829656</v>
      </c>
      <c r="F30" s="54">
        <v>0.0230756154818217</v>
      </c>
      <c r="G30" s="22"/>
      <c r="H30" s="184">
        <v>-0.317397702255642</v>
      </c>
      <c r="I30" s="53">
        <v>0.0366272279510862</v>
      </c>
      <c r="J30" s="53"/>
      <c r="K30" s="23">
        <v>1.18083524075962</v>
      </c>
      <c r="L30" s="54">
        <v>0.0192327606075774</v>
      </c>
      <c r="M30" s="22"/>
      <c r="N30" s="50">
        <v>0.0643606590710735</v>
      </c>
      <c r="O30" s="55">
        <v>0.0585849475013065</v>
      </c>
      <c r="P30" s="22"/>
    </row>
    <row r="31" spans="1:16" ht="9" customHeight="1">
      <c r="A31" s="10" t="s">
        <v>30</v>
      </c>
      <c r="B31" s="184" t="s">
        <v>137</v>
      </c>
      <c r="C31" s="53" t="s">
        <v>137</v>
      </c>
      <c r="D31" s="53"/>
      <c r="E31" s="23" t="s">
        <v>137</v>
      </c>
      <c r="F31" s="54" t="s">
        <v>137</v>
      </c>
      <c r="G31" s="22"/>
      <c r="H31" s="184">
        <v>0.203864311154099</v>
      </c>
      <c r="I31" s="53">
        <v>0.0193823375574661</v>
      </c>
      <c r="J31" s="53"/>
      <c r="K31" s="23">
        <v>0.787758197422378</v>
      </c>
      <c r="L31" s="54">
        <v>0.0124220428281591</v>
      </c>
      <c r="M31" s="22"/>
      <c r="N31" s="50" t="s">
        <v>137</v>
      </c>
      <c r="O31" s="55" t="s">
        <v>137</v>
      </c>
      <c r="P31" s="22"/>
    </row>
    <row r="32" spans="1:16" ht="9" customHeight="1">
      <c r="A32" s="10" t="s">
        <v>31</v>
      </c>
      <c r="B32" s="183">
        <v>-0.0749797287900024</v>
      </c>
      <c r="C32" s="52">
        <v>0.0178253807469635</v>
      </c>
      <c r="D32" s="52"/>
      <c r="E32" s="20">
        <v>0.743536588510165</v>
      </c>
      <c r="F32" s="54">
        <v>0.0112080864012585</v>
      </c>
      <c r="G32" s="22"/>
      <c r="H32" s="183">
        <v>-0.0855811670331627</v>
      </c>
      <c r="I32" s="52">
        <v>0.0126839405803995</v>
      </c>
      <c r="J32" s="52"/>
      <c r="K32" s="20">
        <v>0.706455569515283</v>
      </c>
      <c r="L32" s="54">
        <v>0.0070982636134706</v>
      </c>
      <c r="M32" s="22"/>
      <c r="N32" s="50">
        <v>-0.0106014382431603</v>
      </c>
      <c r="O32" s="55">
        <v>0.0218775352227192</v>
      </c>
      <c r="P32" s="22"/>
    </row>
    <row r="33" spans="1:16" ht="9" customHeight="1">
      <c r="A33" s="10" t="s">
        <v>33</v>
      </c>
      <c r="B33" s="183">
        <v>-0.559415230834096</v>
      </c>
      <c r="C33" s="52">
        <v>0.0476185733068263</v>
      </c>
      <c r="D33" s="52"/>
      <c r="E33" s="20">
        <v>1.12374398629535</v>
      </c>
      <c r="F33" s="54">
        <v>0.0207994972781753</v>
      </c>
      <c r="G33" s="22"/>
      <c r="H33" s="183">
        <v>-0.314356256284657</v>
      </c>
      <c r="I33" s="52">
        <v>0.0316794927553981</v>
      </c>
      <c r="J33" s="52"/>
      <c r="K33" s="20">
        <v>1.08967876079154</v>
      </c>
      <c r="L33" s="54">
        <v>0.0148785022694599</v>
      </c>
      <c r="M33" s="22"/>
      <c r="N33" s="49">
        <v>0.245058974549439</v>
      </c>
      <c r="O33" s="55">
        <v>0.0571936953257691</v>
      </c>
      <c r="P33" s="22"/>
    </row>
    <row r="34" spans="1:16" ht="9" customHeight="1">
      <c r="A34" s="10" t="s">
        <v>34</v>
      </c>
      <c r="B34" s="183">
        <v>0.348036158167774</v>
      </c>
      <c r="C34" s="52">
        <v>0.0603575863357368</v>
      </c>
      <c r="D34" s="52"/>
      <c r="E34" s="20">
        <v>0.841725570596436</v>
      </c>
      <c r="F34" s="54">
        <v>0.0253070628589218</v>
      </c>
      <c r="G34" s="22"/>
      <c r="H34" s="183">
        <v>0.171097453321059</v>
      </c>
      <c r="I34" s="52">
        <v>0.0405086240425827</v>
      </c>
      <c r="J34" s="52"/>
      <c r="K34" s="20">
        <v>0.929268243415808</v>
      </c>
      <c r="L34" s="54">
        <v>0.018364387585895</v>
      </c>
      <c r="M34" s="22"/>
      <c r="N34" s="49">
        <v>-0.176938704846716</v>
      </c>
      <c r="O34" s="55">
        <v>0.0726910369309672</v>
      </c>
      <c r="P34" s="22"/>
    </row>
    <row r="35" spans="1:16" ht="9" customHeight="1">
      <c r="A35" s="10" t="s">
        <v>35</v>
      </c>
      <c r="B35" s="183">
        <v>0.352321408849133</v>
      </c>
      <c r="C35" s="52">
        <v>0.0197213791158248</v>
      </c>
      <c r="D35" s="52"/>
      <c r="E35" s="20">
        <v>0.793238545373491</v>
      </c>
      <c r="F35" s="54">
        <v>0.00937169212592171</v>
      </c>
      <c r="G35" s="22"/>
      <c r="H35" s="183">
        <v>0.329808006463455</v>
      </c>
      <c r="I35" s="52">
        <v>0.0215371043489257</v>
      </c>
      <c r="J35" s="52"/>
      <c r="K35" s="20">
        <v>0.813626961680236</v>
      </c>
      <c r="L35" s="54">
        <v>0.0132249517919752</v>
      </c>
      <c r="M35" s="22"/>
      <c r="N35" s="50">
        <v>-0.0225134023856779</v>
      </c>
      <c r="O35" s="55">
        <v>0.0292023913056209</v>
      </c>
      <c r="P35" s="22"/>
    </row>
    <row r="36" spans="1:16" ht="9" customHeight="1">
      <c r="A36" s="10" t="s">
        <v>36</v>
      </c>
      <c r="B36" s="184">
        <v>0.0605038509061542</v>
      </c>
      <c r="C36" s="53">
        <v>0.0346094142147471</v>
      </c>
      <c r="D36" s="53"/>
      <c r="E36" s="23">
        <v>0.932414361107692</v>
      </c>
      <c r="F36" s="54">
        <v>0.0192629014070535</v>
      </c>
      <c r="G36" s="22"/>
      <c r="H36" s="184">
        <v>0.0781679069729247</v>
      </c>
      <c r="I36" s="53">
        <v>0.0245387412987789</v>
      </c>
      <c r="J36" s="53"/>
      <c r="K36" s="23">
        <v>0.878252640588117</v>
      </c>
      <c r="L36" s="54">
        <v>0.00809235642401296</v>
      </c>
      <c r="M36" s="22"/>
      <c r="N36" s="50">
        <v>0.0176640560667706</v>
      </c>
      <c r="O36" s="55">
        <v>0.0424259516901664</v>
      </c>
      <c r="P36" s="22"/>
    </row>
    <row r="37" spans="1:16" ht="9" customHeight="1">
      <c r="A37" s="10" t="s">
        <v>38</v>
      </c>
      <c r="B37" s="183">
        <v>-0.274205048722138</v>
      </c>
      <c r="C37" s="52">
        <v>0.0304095584449936</v>
      </c>
      <c r="D37" s="52"/>
      <c r="E37" s="20">
        <v>0.892963166472639</v>
      </c>
      <c r="F37" s="54">
        <v>0.0149359976377441</v>
      </c>
      <c r="G37" s="22"/>
      <c r="H37" s="183">
        <v>-0.195211758277529</v>
      </c>
      <c r="I37" s="52">
        <v>0.0285573655676986</v>
      </c>
      <c r="J37" s="52"/>
      <c r="K37" s="20">
        <v>0.966672350799156</v>
      </c>
      <c r="L37" s="54">
        <v>0.0182672550619491</v>
      </c>
      <c r="M37" s="22"/>
      <c r="N37" s="50">
        <v>0.0789932904446092</v>
      </c>
      <c r="O37" s="55">
        <v>0.0417164760374922</v>
      </c>
      <c r="P37" s="22"/>
    </row>
    <row r="38" spans="1:16" ht="3.75" customHeight="1">
      <c r="A38" s="10"/>
      <c r="B38" s="183"/>
      <c r="C38" s="52"/>
      <c r="D38" s="52"/>
      <c r="E38" s="20"/>
      <c r="F38" s="54"/>
      <c r="G38" s="22"/>
      <c r="H38" s="183"/>
      <c r="I38" s="52"/>
      <c r="J38" s="52"/>
      <c r="K38" s="20"/>
      <c r="L38" s="54"/>
      <c r="M38" s="22"/>
      <c r="N38" s="50"/>
      <c r="O38" s="55"/>
      <c r="P38" s="22"/>
    </row>
    <row r="39" spans="1:16" ht="9" customHeight="1">
      <c r="A39" s="10" t="s">
        <v>286</v>
      </c>
      <c r="B39" s="183">
        <v>-0.0203507113230213</v>
      </c>
      <c r="C39" s="52">
        <v>0.00654731903378661</v>
      </c>
      <c r="D39" s="52"/>
      <c r="E39" s="20">
        <v>0.91372349987508</v>
      </c>
      <c r="F39" s="54">
        <v>0.00339605202085501</v>
      </c>
      <c r="G39" s="22"/>
      <c r="H39" s="183">
        <v>0.0135037166597975</v>
      </c>
      <c r="I39" s="52">
        <v>0.00487202011141449</v>
      </c>
      <c r="J39" s="52"/>
      <c r="K39" s="20">
        <v>0.903818804805202</v>
      </c>
      <c r="L39" s="54">
        <v>0.00248142001082665</v>
      </c>
      <c r="M39" s="22"/>
      <c r="N39" s="49">
        <v>0.0347556764958084</v>
      </c>
      <c r="O39" s="55">
        <v>0.00825917761133488</v>
      </c>
      <c r="P39" s="22"/>
    </row>
    <row r="40" spans="1:16" s="1" customFormat="1" ht="4.5" customHeight="1">
      <c r="A40" s="11"/>
      <c r="B40" s="185"/>
      <c r="C40" s="11"/>
      <c r="D40" s="11"/>
      <c r="E40" s="11"/>
      <c r="F40" s="11"/>
      <c r="G40" s="11"/>
      <c r="H40" s="185"/>
      <c r="I40" s="11"/>
      <c r="J40" s="11"/>
      <c r="K40" s="11"/>
      <c r="L40" s="11"/>
      <c r="M40" s="11"/>
      <c r="N40" s="11"/>
      <c r="O40" s="11"/>
      <c r="P40" s="11"/>
    </row>
    <row r="41" spans="1:16" s="1" customFormat="1" ht="4.5" customHeight="1">
      <c r="A41" s="9"/>
      <c r="B41" s="186"/>
      <c r="C41" s="9"/>
      <c r="D41" s="9"/>
      <c r="E41" s="9"/>
      <c r="F41" s="9"/>
      <c r="G41" s="9"/>
      <c r="H41" s="186"/>
      <c r="I41" s="9"/>
      <c r="J41" s="9"/>
      <c r="K41" s="9"/>
      <c r="L41" s="9"/>
      <c r="M41" s="9"/>
      <c r="N41" s="9"/>
      <c r="O41" s="9"/>
      <c r="P41" s="9"/>
    </row>
    <row r="42" spans="1:30" s="1" customFormat="1" ht="21" customHeight="1">
      <c r="A42" s="210" t="s">
        <v>77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</row>
    <row r="43" spans="1:30" ht="9" customHeight="1">
      <c r="A43" s="6" t="s">
        <v>134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ht="9" customHeight="1">
      <c r="A44" s="6" t="s">
        <v>135</v>
      </c>
    </row>
    <row r="45" spans="1:8" s="2" customFormat="1" ht="12.75">
      <c r="A45" s="89" t="s">
        <v>285</v>
      </c>
      <c r="B45" s="188"/>
      <c r="H45" s="188"/>
    </row>
    <row r="55" ht="15">
      <c r="A55" s="177"/>
    </row>
    <row r="56" spans="1:16" ht="12.75">
      <c r="A56" s="205"/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P56" s="8"/>
    </row>
    <row r="58" ht="22.5" customHeight="1"/>
    <row r="69" ht="15">
      <c r="A69" s="177"/>
    </row>
    <row r="72" ht="67.5" customHeight="1"/>
    <row r="73" ht="18" customHeight="1"/>
    <row r="87" ht="15">
      <c r="A87" s="177"/>
    </row>
    <row r="88" ht="15">
      <c r="A88" s="177"/>
    </row>
    <row r="89" ht="15">
      <c r="A89" s="177"/>
    </row>
    <row r="90" ht="15">
      <c r="A90" s="177"/>
    </row>
    <row r="91" ht="15">
      <c r="A91" s="177"/>
    </row>
    <row r="92" ht="15">
      <c r="A92" s="177"/>
    </row>
    <row r="93" ht="15">
      <c r="A93" s="177"/>
    </row>
    <row r="94" ht="15">
      <c r="A94" s="177"/>
    </row>
    <row r="95" ht="15">
      <c r="A95" s="177"/>
    </row>
    <row r="96" ht="15">
      <c r="A96" s="177"/>
    </row>
    <row r="99" ht="13.5" customHeight="1"/>
    <row r="100" ht="18" customHeight="1"/>
    <row r="111" spans="1:16" ht="12.75">
      <c r="A111" s="178"/>
      <c r="B111" s="189"/>
      <c r="C111" s="178"/>
      <c r="D111" s="178"/>
      <c r="E111" s="178"/>
      <c r="F111" s="178"/>
      <c r="G111" s="178"/>
      <c r="H111" s="189"/>
      <c r="I111" s="178"/>
      <c r="J111" s="178"/>
      <c r="K111" s="178"/>
      <c r="L111" s="178"/>
      <c r="M111" s="178"/>
      <c r="N111" s="178"/>
      <c r="O111" s="178"/>
      <c r="P111" s="178"/>
    </row>
    <row r="112" ht="15">
      <c r="A112" s="177"/>
    </row>
    <row r="113" ht="15">
      <c r="A113" s="177"/>
    </row>
  </sheetData>
  <mergeCells count="12">
    <mergeCell ref="N4:O4"/>
    <mergeCell ref="A42:O42"/>
    <mergeCell ref="A1:P1"/>
    <mergeCell ref="A3:A5"/>
    <mergeCell ref="B3:F3"/>
    <mergeCell ref="H3:L3"/>
    <mergeCell ref="N3:O3"/>
    <mergeCell ref="A56:M56"/>
    <mergeCell ref="B4:C4"/>
    <mergeCell ref="E4:F4"/>
    <mergeCell ref="H4:I4"/>
    <mergeCell ref="K4:L4"/>
  </mergeCells>
  <printOptions/>
  <pageMargins left="0.75" right="0.75" top="1" bottom="1" header="0.5" footer="0.5"/>
  <pageSetup fitToHeight="1" fitToWidth="1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12"/>
  <sheetViews>
    <sheetView workbookViewId="0" topLeftCell="A1">
      <selection activeCell="A36" sqref="A36"/>
    </sheetView>
  </sheetViews>
  <sheetFormatPr defaultColWidth="9.140625" defaultRowHeight="12.75"/>
  <cols>
    <col min="1" max="1" width="20.7109375" style="19" customWidth="1"/>
    <col min="2" max="3" width="10.00390625" style="19" customWidth="1"/>
    <col min="4" max="4" width="0.71875" style="19" customWidth="1"/>
    <col min="5" max="6" width="10.00390625" style="19" customWidth="1"/>
    <col min="7" max="7" width="0.71875" style="19" customWidth="1"/>
    <col min="8" max="9" width="10.00390625" style="19" customWidth="1"/>
    <col min="10" max="10" width="0.85546875" style="19" customWidth="1"/>
    <col min="11" max="12" width="10.00390625" style="19" customWidth="1"/>
    <col min="13" max="13" width="0.71875" style="19" customWidth="1"/>
    <col min="14" max="15" width="10.00390625" style="19" customWidth="1"/>
    <col min="16" max="16" width="0.71875" style="19" customWidth="1"/>
    <col min="17" max="18" width="10.00390625" style="19" customWidth="1"/>
    <col min="19" max="19" width="0.85546875" style="19" customWidth="1"/>
    <col min="20" max="21" width="10.00390625" style="19" customWidth="1"/>
    <col min="22" max="22" width="0.71875" style="19" customWidth="1"/>
    <col min="23" max="24" width="10.00390625" style="19" customWidth="1"/>
    <col min="25" max="25" width="0.71875" style="19" customWidth="1"/>
    <col min="26" max="27" width="10.00390625" style="19" customWidth="1"/>
    <col min="28" max="28" width="0.85546875" style="19" customWidth="1"/>
    <col min="29" max="16384" width="9.140625" style="19" customWidth="1"/>
  </cols>
  <sheetData>
    <row r="1" spans="1:28" ht="15" customHeight="1">
      <c r="A1" s="211" t="s">
        <v>274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</row>
    <row r="2" spans="1:28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0.5" customHeight="1">
      <c r="A3" s="191" t="s">
        <v>47</v>
      </c>
      <c r="B3" s="203" t="s">
        <v>48</v>
      </c>
      <c r="C3" s="203"/>
      <c r="D3" s="203"/>
      <c r="E3" s="203"/>
      <c r="F3" s="203"/>
      <c r="G3" s="203"/>
      <c r="H3" s="203"/>
      <c r="I3" s="203"/>
      <c r="J3" s="31"/>
      <c r="K3" s="203" t="s">
        <v>51</v>
      </c>
      <c r="L3" s="203"/>
      <c r="M3" s="203"/>
      <c r="N3" s="203"/>
      <c r="O3" s="203"/>
      <c r="P3" s="203"/>
      <c r="Q3" s="203"/>
      <c r="R3" s="203"/>
      <c r="S3" s="31"/>
      <c r="T3" s="203" t="s">
        <v>72</v>
      </c>
      <c r="U3" s="203"/>
      <c r="V3" s="203"/>
      <c r="W3" s="203"/>
      <c r="X3" s="203"/>
      <c r="Y3" s="203"/>
      <c r="Z3" s="203"/>
      <c r="AA3" s="203"/>
      <c r="AB3" s="32"/>
    </row>
    <row r="4" spans="1:28" ht="33" customHeight="1">
      <c r="A4" s="192"/>
      <c r="B4" s="204" t="s">
        <v>79</v>
      </c>
      <c r="C4" s="204"/>
      <c r="D4" s="38"/>
      <c r="E4" s="204" t="s">
        <v>80</v>
      </c>
      <c r="F4" s="204"/>
      <c r="G4" s="38"/>
      <c r="H4" s="204" t="s">
        <v>78</v>
      </c>
      <c r="I4" s="204"/>
      <c r="J4" s="32"/>
      <c r="K4" s="204" t="s">
        <v>79</v>
      </c>
      <c r="L4" s="204"/>
      <c r="M4" s="38"/>
      <c r="N4" s="204" t="s">
        <v>80</v>
      </c>
      <c r="O4" s="204"/>
      <c r="P4" s="38"/>
      <c r="Q4" s="204" t="s">
        <v>78</v>
      </c>
      <c r="R4" s="204"/>
      <c r="S4" s="32"/>
      <c r="T4" s="204" t="s">
        <v>79</v>
      </c>
      <c r="U4" s="204"/>
      <c r="V4" s="38"/>
      <c r="W4" s="204" t="s">
        <v>80</v>
      </c>
      <c r="X4" s="204"/>
      <c r="Y4" s="38"/>
      <c r="Z4" s="204" t="s">
        <v>78</v>
      </c>
      <c r="AA4" s="204"/>
      <c r="AB4" s="32"/>
    </row>
    <row r="5" spans="1:28" ht="83.25" customHeight="1">
      <c r="A5" s="193"/>
      <c r="B5" s="5" t="s">
        <v>288</v>
      </c>
      <c r="C5" s="5" t="s">
        <v>75</v>
      </c>
      <c r="D5" s="5"/>
      <c r="E5" s="5" t="s">
        <v>289</v>
      </c>
      <c r="F5" s="5" t="s">
        <v>75</v>
      </c>
      <c r="G5" s="5"/>
      <c r="H5" s="5" t="s">
        <v>290</v>
      </c>
      <c r="I5" s="5" t="s">
        <v>75</v>
      </c>
      <c r="J5" s="5"/>
      <c r="K5" s="5" t="s">
        <v>288</v>
      </c>
      <c r="L5" s="5" t="s">
        <v>75</v>
      </c>
      <c r="M5" s="5"/>
      <c r="N5" s="5" t="s">
        <v>289</v>
      </c>
      <c r="O5" s="5" t="s">
        <v>75</v>
      </c>
      <c r="P5" s="5"/>
      <c r="Q5" s="5" t="s">
        <v>290</v>
      </c>
      <c r="R5" s="5" t="s">
        <v>75</v>
      </c>
      <c r="S5" s="5"/>
      <c r="T5" s="5" t="s">
        <v>288</v>
      </c>
      <c r="U5" s="5" t="s">
        <v>75</v>
      </c>
      <c r="V5" s="5"/>
      <c r="W5" s="5" t="s">
        <v>289</v>
      </c>
      <c r="X5" s="5" t="s">
        <v>75</v>
      </c>
      <c r="Y5" s="5"/>
      <c r="Z5" s="5" t="s">
        <v>290</v>
      </c>
      <c r="AA5" s="5" t="s">
        <v>75</v>
      </c>
      <c r="AB5" s="80"/>
    </row>
    <row r="6" spans="1:28" ht="10.5" customHeight="1">
      <c r="A6" s="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s="1" customFormat="1" ht="9" customHeight="1">
      <c r="A7" s="10" t="s">
        <v>9</v>
      </c>
      <c r="B7" s="20">
        <v>29.1660503906513</v>
      </c>
      <c r="C7" s="52">
        <v>2.04485523818895</v>
      </c>
      <c r="D7" s="52"/>
      <c r="E7" s="20">
        <v>2.2404109</v>
      </c>
      <c r="F7" s="20">
        <v>1.72734183654646</v>
      </c>
      <c r="G7" s="20"/>
      <c r="H7" s="20">
        <v>67.7844618</v>
      </c>
      <c r="I7" s="54">
        <v>26.3459602045789</v>
      </c>
      <c r="J7" s="22"/>
      <c r="K7" s="20">
        <v>32.3965611913955</v>
      </c>
      <c r="L7" s="52">
        <v>1.27166223584449</v>
      </c>
      <c r="M7" s="52"/>
      <c r="N7" s="90">
        <v>4.806369</v>
      </c>
      <c r="O7" s="55">
        <v>0.826647410194341</v>
      </c>
      <c r="P7" s="20"/>
      <c r="Q7" s="20">
        <v>67.2044384</v>
      </c>
      <c r="R7" s="54">
        <v>11.1173502271924</v>
      </c>
      <c r="S7" s="22"/>
      <c r="T7" s="90">
        <v>3.23051080074423</v>
      </c>
      <c r="U7" s="55">
        <v>2.40801947401216</v>
      </c>
      <c r="V7" s="50"/>
      <c r="W7" s="90">
        <v>2.5659581</v>
      </c>
      <c r="X7" s="55">
        <v>1.91495581177862</v>
      </c>
      <c r="Y7" s="50"/>
      <c r="Z7" s="90">
        <v>-0.580023400000016</v>
      </c>
      <c r="AA7" s="55">
        <v>28.5955432747012</v>
      </c>
      <c r="AB7" s="25"/>
    </row>
    <row r="8" spans="1:28" s="1" customFormat="1" ht="4.5" customHeight="1">
      <c r="A8" s="10"/>
      <c r="B8" s="20"/>
      <c r="C8" s="52"/>
      <c r="D8" s="52"/>
      <c r="E8" s="20"/>
      <c r="F8" s="20"/>
      <c r="G8" s="20"/>
      <c r="H8" s="20"/>
      <c r="I8" s="54"/>
      <c r="J8" s="22"/>
      <c r="K8" s="20"/>
      <c r="L8" s="52"/>
      <c r="M8" s="52"/>
      <c r="N8" s="90"/>
      <c r="O8" s="55"/>
      <c r="P8" s="20"/>
      <c r="Q8" s="20"/>
      <c r="R8" s="54"/>
      <c r="S8" s="22"/>
      <c r="T8" s="90"/>
      <c r="U8" s="55"/>
      <c r="V8" s="50"/>
      <c r="W8" s="90"/>
      <c r="X8" s="55"/>
      <c r="Y8" s="50"/>
      <c r="Z8" s="90"/>
      <c r="AA8" s="55"/>
      <c r="AB8" s="25"/>
    </row>
    <row r="9" spans="1:28" ht="9" customHeight="1">
      <c r="A9" s="10" t="s">
        <v>10</v>
      </c>
      <c r="B9" s="20">
        <v>47.3455343511351</v>
      </c>
      <c r="C9" s="52">
        <v>2.70350394265492</v>
      </c>
      <c r="D9" s="52"/>
      <c r="E9" s="20">
        <v>31.6414544</v>
      </c>
      <c r="F9" s="20">
        <v>3.05015031349335</v>
      </c>
      <c r="G9" s="20"/>
      <c r="H9" s="20">
        <v>47.1081232</v>
      </c>
      <c r="I9" s="54">
        <v>6.97127439820485</v>
      </c>
      <c r="J9" s="22"/>
      <c r="K9" s="20">
        <v>45.9581354057081</v>
      </c>
      <c r="L9" s="52">
        <v>1.76687751095292</v>
      </c>
      <c r="M9" s="52"/>
      <c r="N9" s="90">
        <v>29.6065288</v>
      </c>
      <c r="O9" s="55">
        <v>1.85043125965891</v>
      </c>
      <c r="P9" s="20"/>
      <c r="Q9" s="20">
        <v>65.9297232</v>
      </c>
      <c r="R9" s="54">
        <v>6.24176972067199</v>
      </c>
      <c r="S9" s="22"/>
      <c r="T9" s="90">
        <v>-1.38739894542703</v>
      </c>
      <c r="U9" s="55">
        <v>3.22967331268379</v>
      </c>
      <c r="V9" s="50"/>
      <c r="W9" s="90">
        <v>-2.0349256</v>
      </c>
      <c r="X9" s="55">
        <v>3.5675639842372</v>
      </c>
      <c r="Y9" s="50"/>
      <c r="Z9" s="90">
        <v>18.8216</v>
      </c>
      <c r="AA9" s="55">
        <v>9.35726220541907</v>
      </c>
      <c r="AB9" s="22"/>
    </row>
    <row r="10" spans="1:28" ht="9" customHeight="1">
      <c r="A10" s="10" t="s">
        <v>11</v>
      </c>
      <c r="B10" s="20">
        <v>43.1730006081616</v>
      </c>
      <c r="C10" s="52">
        <v>2.4783973786724</v>
      </c>
      <c r="D10" s="52"/>
      <c r="E10" s="20">
        <v>7.8818594</v>
      </c>
      <c r="F10" s="20">
        <v>1.83323632552874</v>
      </c>
      <c r="G10" s="20"/>
      <c r="H10" s="20">
        <v>108.995994</v>
      </c>
      <c r="I10" s="54">
        <v>7.91553122281698</v>
      </c>
      <c r="J10" s="22"/>
      <c r="K10" s="20" t="s">
        <v>137</v>
      </c>
      <c r="L10" s="52" t="s">
        <v>137</v>
      </c>
      <c r="M10" s="52"/>
      <c r="N10" s="90" t="s">
        <v>137</v>
      </c>
      <c r="O10" s="55" t="s">
        <v>137</v>
      </c>
      <c r="P10" s="20"/>
      <c r="Q10" s="20" t="s">
        <v>137</v>
      </c>
      <c r="R10" s="54" t="s">
        <v>137</v>
      </c>
      <c r="S10" s="22"/>
      <c r="T10" s="90" t="s">
        <v>137</v>
      </c>
      <c r="U10" s="55" t="s">
        <v>137</v>
      </c>
      <c r="V10" s="50"/>
      <c r="W10" s="90" t="s">
        <v>137</v>
      </c>
      <c r="X10" s="55" t="s">
        <v>137</v>
      </c>
      <c r="Y10" s="50"/>
      <c r="Z10" s="90" t="s">
        <v>137</v>
      </c>
      <c r="AA10" s="55" t="s">
        <v>137</v>
      </c>
      <c r="AB10" s="22"/>
    </row>
    <row r="11" spans="1:28" ht="9" customHeight="1">
      <c r="A11" s="10" t="s">
        <v>12</v>
      </c>
      <c r="B11" s="20">
        <v>46.3790049472148</v>
      </c>
      <c r="C11" s="52">
        <v>2.30406252291427</v>
      </c>
      <c r="D11" s="52"/>
      <c r="E11" s="20">
        <v>11.6019838</v>
      </c>
      <c r="F11" s="20">
        <v>1.8992659175302</v>
      </c>
      <c r="G11" s="20"/>
      <c r="H11" s="20">
        <v>143.359074</v>
      </c>
      <c r="I11" s="54">
        <v>10.6325504986924</v>
      </c>
      <c r="J11" s="22"/>
      <c r="K11" s="20">
        <v>47.0894913835942</v>
      </c>
      <c r="L11" s="52">
        <v>1.47868077602433</v>
      </c>
      <c r="M11" s="52"/>
      <c r="N11" s="90">
        <v>12.7210334</v>
      </c>
      <c r="O11" s="55">
        <v>1.41361528773955</v>
      </c>
      <c r="P11" s="20"/>
      <c r="Q11" s="20">
        <v>111.1342</v>
      </c>
      <c r="R11" s="54">
        <v>6.073728119941</v>
      </c>
      <c r="S11" s="22"/>
      <c r="T11" s="90">
        <v>0.710486436379341</v>
      </c>
      <c r="U11" s="55">
        <v>2.73773646410351</v>
      </c>
      <c r="V11" s="50"/>
      <c r="W11" s="90">
        <v>1.1190496</v>
      </c>
      <c r="X11" s="55">
        <v>2.36759777141786</v>
      </c>
      <c r="Y11" s="50"/>
      <c r="Z11" s="90">
        <v>-32.224874</v>
      </c>
      <c r="AA11" s="55">
        <v>12.2450522000604</v>
      </c>
      <c r="AB11" s="22"/>
    </row>
    <row r="12" spans="1:28" ht="9" customHeight="1">
      <c r="A12" s="10" t="s">
        <v>13</v>
      </c>
      <c r="B12" s="20">
        <v>38.1537197136775</v>
      </c>
      <c r="C12" s="52">
        <v>1.25232369017814</v>
      </c>
      <c r="D12" s="52"/>
      <c r="E12" s="20">
        <v>29.3104514</v>
      </c>
      <c r="F12" s="20">
        <v>0.744166011423925</v>
      </c>
      <c r="G12" s="20"/>
      <c r="H12" s="20">
        <v>49.1436892</v>
      </c>
      <c r="I12" s="54">
        <v>3.44241058311723</v>
      </c>
      <c r="J12" s="22"/>
      <c r="K12" s="20">
        <v>31.7218745785964</v>
      </c>
      <c r="L12" s="52">
        <v>1.44092859766066</v>
      </c>
      <c r="M12" s="52"/>
      <c r="N12" s="90">
        <v>21.271108</v>
      </c>
      <c r="O12" s="55">
        <v>1.42864556217487</v>
      </c>
      <c r="P12" s="20"/>
      <c r="Q12" s="20">
        <v>31.5865422</v>
      </c>
      <c r="R12" s="54">
        <v>6.68767001280254</v>
      </c>
      <c r="S12" s="22"/>
      <c r="T12" s="90">
        <v>-6.43184513508115</v>
      </c>
      <c r="U12" s="55">
        <v>1.90908089104095</v>
      </c>
      <c r="V12" s="50"/>
      <c r="W12" s="90">
        <v>-8.0393434</v>
      </c>
      <c r="X12" s="55">
        <v>1.61084176593499</v>
      </c>
      <c r="Y12" s="50"/>
      <c r="Z12" s="90">
        <v>-17.557147</v>
      </c>
      <c r="AA12" s="55">
        <v>7.52164349214291</v>
      </c>
      <c r="AB12" s="22"/>
    </row>
    <row r="13" spans="1:28" ht="9" customHeight="1">
      <c r="A13" s="10" t="s">
        <v>42</v>
      </c>
      <c r="B13" s="20">
        <v>38.7773821514015</v>
      </c>
      <c r="C13" s="52">
        <v>1.6931463442206</v>
      </c>
      <c r="D13" s="52"/>
      <c r="E13" s="20">
        <v>10.7342008</v>
      </c>
      <c r="F13" s="20">
        <v>2.10147974758495</v>
      </c>
      <c r="G13" s="20"/>
      <c r="H13" s="20">
        <v>61.5717372</v>
      </c>
      <c r="I13" s="54">
        <v>6.03758655760236</v>
      </c>
      <c r="J13" s="22"/>
      <c r="K13" s="20">
        <v>31.2181427285269</v>
      </c>
      <c r="L13" s="52">
        <v>1.51347359448829</v>
      </c>
      <c r="M13" s="52"/>
      <c r="N13" s="90">
        <v>8.47895728</v>
      </c>
      <c r="O13" s="55">
        <v>1.75168279167596</v>
      </c>
      <c r="P13" s="20"/>
      <c r="Q13" s="20">
        <v>50.104497</v>
      </c>
      <c r="R13" s="54">
        <v>4.25245889686862</v>
      </c>
      <c r="S13" s="22"/>
      <c r="T13" s="90">
        <v>-7.55923942287463</v>
      </c>
      <c r="U13" s="55">
        <v>2.27097927426933</v>
      </c>
      <c r="V13" s="50"/>
      <c r="W13" s="90">
        <v>-2.25524352</v>
      </c>
      <c r="X13" s="55">
        <v>2.73580147893874</v>
      </c>
      <c r="Y13" s="50"/>
      <c r="Z13" s="90">
        <v>-11.4672402</v>
      </c>
      <c r="AA13" s="55">
        <v>7.38483974843719</v>
      </c>
      <c r="AB13" s="22"/>
    </row>
    <row r="14" spans="1:28" ht="9" customHeight="1">
      <c r="A14" s="10" t="s">
        <v>14</v>
      </c>
      <c r="B14" s="20">
        <v>23.4392117128816</v>
      </c>
      <c r="C14" s="52">
        <v>2.42874106459347</v>
      </c>
      <c r="D14" s="52"/>
      <c r="E14" s="20">
        <v>8.2445356</v>
      </c>
      <c r="F14" s="20">
        <v>2.62542630244214</v>
      </c>
      <c r="G14" s="20"/>
      <c r="H14" s="20">
        <v>36.3944728</v>
      </c>
      <c r="I14" s="54">
        <v>12.9673364941915</v>
      </c>
      <c r="J14" s="22"/>
      <c r="K14" s="20">
        <v>31.8958508079207</v>
      </c>
      <c r="L14" s="52">
        <v>2.46449180216728</v>
      </c>
      <c r="M14" s="52"/>
      <c r="N14" s="90">
        <v>19.5951216</v>
      </c>
      <c r="O14" s="55">
        <v>2.92803783798938</v>
      </c>
      <c r="P14" s="20"/>
      <c r="Q14" s="20">
        <v>61.5386702</v>
      </c>
      <c r="R14" s="54">
        <v>8.65607853539419</v>
      </c>
      <c r="S14" s="22"/>
      <c r="T14" s="90">
        <v>8.45663909503909</v>
      </c>
      <c r="U14" s="55">
        <v>3.46013048912788</v>
      </c>
      <c r="V14" s="50"/>
      <c r="W14" s="90">
        <v>11.350586</v>
      </c>
      <c r="X14" s="55">
        <v>3.93271774352705</v>
      </c>
      <c r="Y14" s="50"/>
      <c r="Z14" s="90">
        <v>25.1441974</v>
      </c>
      <c r="AA14" s="55">
        <v>15.5910073877381</v>
      </c>
      <c r="AB14" s="22"/>
    </row>
    <row r="15" spans="1:28" ht="9" customHeight="1">
      <c r="A15" s="10" t="s">
        <v>15</v>
      </c>
      <c r="B15" s="20">
        <v>39.528353700362</v>
      </c>
      <c r="C15" s="52">
        <v>1.94818943037066</v>
      </c>
      <c r="D15" s="52"/>
      <c r="E15" s="20">
        <v>31.23056</v>
      </c>
      <c r="F15" s="20">
        <v>1.87254544264983</v>
      </c>
      <c r="G15" s="20"/>
      <c r="H15" s="20">
        <v>41.1130906</v>
      </c>
      <c r="I15" s="54">
        <v>9.6897045870489</v>
      </c>
      <c r="J15" s="22"/>
      <c r="K15" s="20">
        <v>36.289477674365</v>
      </c>
      <c r="L15" s="52">
        <v>1.42013049146982</v>
      </c>
      <c r="M15" s="52"/>
      <c r="N15" s="90">
        <v>27.5891708</v>
      </c>
      <c r="O15" s="55">
        <v>1.71101053291147</v>
      </c>
      <c r="P15" s="20"/>
      <c r="Q15" s="20">
        <v>42.1116362</v>
      </c>
      <c r="R15" s="54">
        <v>5.9394932710314</v>
      </c>
      <c r="S15" s="22"/>
      <c r="T15" s="90">
        <v>-3.23887602599697</v>
      </c>
      <c r="U15" s="55">
        <v>2.4108530999234</v>
      </c>
      <c r="V15" s="50"/>
      <c r="W15" s="90">
        <v>-3.6413892</v>
      </c>
      <c r="X15" s="55">
        <v>2.53652981029647</v>
      </c>
      <c r="Y15" s="50"/>
      <c r="Z15" s="90">
        <v>0.9985456</v>
      </c>
      <c r="AA15" s="55">
        <v>11.3652081063614</v>
      </c>
      <c r="AB15" s="22"/>
    </row>
    <row r="16" spans="1:28" ht="9" customHeight="1">
      <c r="A16" s="10" t="s">
        <v>16</v>
      </c>
      <c r="B16" s="23">
        <v>25.2435185234707</v>
      </c>
      <c r="C16" s="53">
        <v>2.28953264592423</v>
      </c>
      <c r="D16" s="53"/>
      <c r="E16" s="23">
        <v>22.3610424</v>
      </c>
      <c r="F16" s="23">
        <v>1.74179560970934</v>
      </c>
      <c r="G16" s="23"/>
      <c r="H16" s="23">
        <v>65.3462802</v>
      </c>
      <c r="I16" s="54">
        <v>55.2515813851129</v>
      </c>
      <c r="J16" s="22"/>
      <c r="K16" s="23">
        <v>31.0692928906344</v>
      </c>
      <c r="L16" s="53">
        <v>1.65634033344497</v>
      </c>
      <c r="M16" s="53"/>
      <c r="N16" s="90">
        <v>28.2045472</v>
      </c>
      <c r="O16" s="55">
        <v>1.98311192849178</v>
      </c>
      <c r="P16" s="23"/>
      <c r="Q16" s="23">
        <v>19.0626334</v>
      </c>
      <c r="R16" s="54">
        <v>10.3090719339686</v>
      </c>
      <c r="S16" s="22"/>
      <c r="T16" s="90">
        <v>5.82577436716369</v>
      </c>
      <c r="U16" s="55">
        <v>2.82584908247935</v>
      </c>
      <c r="V16" s="50"/>
      <c r="W16" s="90">
        <v>5.8435048</v>
      </c>
      <c r="X16" s="55">
        <v>2.63942889029599</v>
      </c>
      <c r="Y16" s="50"/>
      <c r="Z16" s="90">
        <v>-46.2836468</v>
      </c>
      <c r="AA16" s="55">
        <v>56.205108395016</v>
      </c>
      <c r="AB16" s="22"/>
    </row>
    <row r="17" spans="1:28" ht="9" customHeight="1">
      <c r="A17" s="10" t="s">
        <v>17</v>
      </c>
      <c r="B17" s="20" t="s">
        <v>137</v>
      </c>
      <c r="C17" s="52" t="s">
        <v>137</v>
      </c>
      <c r="D17" s="52"/>
      <c r="E17" s="20" t="s">
        <v>137</v>
      </c>
      <c r="F17" s="20" t="s">
        <v>137</v>
      </c>
      <c r="G17" s="20"/>
      <c r="H17" s="20" t="s">
        <v>137</v>
      </c>
      <c r="I17" s="54" t="s">
        <v>137</v>
      </c>
      <c r="J17" s="22"/>
      <c r="K17" s="20" t="s">
        <v>137</v>
      </c>
      <c r="L17" s="52" t="s">
        <v>137</v>
      </c>
      <c r="M17" s="52"/>
      <c r="N17" s="90" t="s">
        <v>137</v>
      </c>
      <c r="O17" s="55" t="s">
        <v>137</v>
      </c>
      <c r="P17" s="20"/>
      <c r="Q17" s="20" t="s">
        <v>137</v>
      </c>
      <c r="R17" s="54" t="s">
        <v>137</v>
      </c>
      <c r="S17" s="22"/>
      <c r="T17" s="90" t="s">
        <v>137</v>
      </c>
      <c r="U17" s="55" t="s">
        <v>137</v>
      </c>
      <c r="V17" s="50"/>
      <c r="W17" s="90" t="s">
        <v>137</v>
      </c>
      <c r="X17" s="55" t="s">
        <v>137</v>
      </c>
      <c r="Y17" s="50"/>
      <c r="Z17" s="90" t="s">
        <v>137</v>
      </c>
      <c r="AA17" s="55" t="s">
        <v>137</v>
      </c>
      <c r="AB17" s="22"/>
    </row>
    <row r="18" spans="1:28" ht="9" customHeight="1">
      <c r="A18" s="10" t="s">
        <v>18</v>
      </c>
      <c r="B18" s="20">
        <v>51.8829247380863</v>
      </c>
      <c r="C18" s="52">
        <v>2.60555666755301</v>
      </c>
      <c r="D18" s="52"/>
      <c r="E18" s="20">
        <v>13.7202166</v>
      </c>
      <c r="F18" s="20">
        <v>2.31472186668863</v>
      </c>
      <c r="G18" s="20"/>
      <c r="H18" s="20">
        <v>141.935664</v>
      </c>
      <c r="I18" s="54">
        <v>17.7043452204804</v>
      </c>
      <c r="J18" s="22"/>
      <c r="K18" s="20">
        <v>44.1708730098094</v>
      </c>
      <c r="L18" s="52">
        <v>1.92433398138312</v>
      </c>
      <c r="M18" s="52"/>
      <c r="N18" s="90">
        <v>9.9786234</v>
      </c>
      <c r="O18" s="55">
        <v>1.59476051878178</v>
      </c>
      <c r="P18" s="20"/>
      <c r="Q18" s="20">
        <v>122.444378</v>
      </c>
      <c r="R18" s="54">
        <v>8.4237731356903</v>
      </c>
      <c r="S18" s="22"/>
      <c r="T18" s="90">
        <v>-7.7120517282769</v>
      </c>
      <c r="U18" s="55">
        <v>3.23913365265093</v>
      </c>
      <c r="V18" s="50"/>
      <c r="W18" s="90">
        <v>-3.7415932</v>
      </c>
      <c r="X18" s="55">
        <v>2.81090704798143</v>
      </c>
      <c r="Y18" s="50"/>
      <c r="Z18" s="90">
        <v>-19.491286</v>
      </c>
      <c r="AA18" s="55">
        <v>19.6062182362516</v>
      </c>
      <c r="AB18" s="22"/>
    </row>
    <row r="19" spans="1:28" ht="9" customHeight="1">
      <c r="A19" s="6" t="s">
        <v>19</v>
      </c>
      <c r="B19" s="23" t="s">
        <v>137</v>
      </c>
      <c r="C19" s="53" t="s">
        <v>137</v>
      </c>
      <c r="D19" s="53"/>
      <c r="E19" s="23" t="s">
        <v>137</v>
      </c>
      <c r="F19" s="23" t="s">
        <v>137</v>
      </c>
      <c r="G19" s="23"/>
      <c r="H19" s="23" t="s">
        <v>137</v>
      </c>
      <c r="I19" s="54" t="s">
        <v>137</v>
      </c>
      <c r="J19" s="22"/>
      <c r="K19" s="23">
        <v>40.0811068236887</v>
      </c>
      <c r="L19" s="53">
        <v>2.83138989520758</v>
      </c>
      <c r="M19" s="53"/>
      <c r="N19" s="90">
        <v>5.04524212</v>
      </c>
      <c r="O19" s="55">
        <v>2.7423610907107</v>
      </c>
      <c r="P19" s="23"/>
      <c r="Q19" s="23">
        <v>137.102364</v>
      </c>
      <c r="R19" s="54">
        <v>15.4921707174535</v>
      </c>
      <c r="S19" s="22"/>
      <c r="T19" s="90" t="s">
        <v>137</v>
      </c>
      <c r="U19" s="55" t="s">
        <v>137</v>
      </c>
      <c r="V19" s="50"/>
      <c r="W19" s="90" t="s">
        <v>137</v>
      </c>
      <c r="X19" s="55" t="s">
        <v>137</v>
      </c>
      <c r="Y19" s="50"/>
      <c r="Z19" s="90" t="s">
        <v>137</v>
      </c>
      <c r="AA19" s="55" t="s">
        <v>137</v>
      </c>
      <c r="AB19" s="22"/>
    </row>
    <row r="20" spans="1:28" ht="9" customHeight="1">
      <c r="A20" s="10" t="s">
        <v>20</v>
      </c>
      <c r="B20" s="20">
        <v>31.7737574318322</v>
      </c>
      <c r="C20" s="52">
        <v>2.7339188029903</v>
      </c>
      <c r="D20" s="52"/>
      <c r="E20" s="20">
        <v>9.16955926</v>
      </c>
      <c r="F20" s="20">
        <v>1.70680815518845</v>
      </c>
      <c r="G20" s="20"/>
      <c r="H20" s="20">
        <v>76.8645594</v>
      </c>
      <c r="I20" s="54">
        <v>8.01804796138256</v>
      </c>
      <c r="J20" s="22"/>
      <c r="K20" s="20">
        <v>33.7567474204168</v>
      </c>
      <c r="L20" s="52">
        <v>2.42239474360696</v>
      </c>
      <c r="M20" s="52"/>
      <c r="N20" s="90">
        <v>13.8238086</v>
      </c>
      <c r="O20" s="55">
        <v>1.80808429489886</v>
      </c>
      <c r="P20" s="20"/>
      <c r="Q20" s="20">
        <v>43.9577154</v>
      </c>
      <c r="R20" s="54">
        <v>10.7362824452547</v>
      </c>
      <c r="S20" s="22"/>
      <c r="T20" s="90">
        <v>1.98298998858462</v>
      </c>
      <c r="U20" s="55">
        <v>3.65271245996705</v>
      </c>
      <c r="V20" s="50"/>
      <c r="W20" s="90">
        <v>4.65424934</v>
      </c>
      <c r="X20" s="55">
        <v>2.48643578161145</v>
      </c>
      <c r="Y20" s="50"/>
      <c r="Z20" s="90">
        <v>-32.906844</v>
      </c>
      <c r="AA20" s="55">
        <v>13.3998826060274</v>
      </c>
      <c r="AB20" s="22"/>
    </row>
    <row r="21" spans="1:28" ht="9" customHeight="1">
      <c r="A21" s="10" t="s">
        <v>21</v>
      </c>
      <c r="B21" s="20">
        <v>33.6595401694692</v>
      </c>
      <c r="C21" s="52">
        <v>2.18224238650593</v>
      </c>
      <c r="D21" s="52"/>
      <c r="E21" s="20">
        <v>22.8968606</v>
      </c>
      <c r="F21" s="20">
        <v>2.03596720889507</v>
      </c>
      <c r="G21" s="20"/>
      <c r="H21" s="20">
        <v>53.8314368</v>
      </c>
      <c r="I21" s="54">
        <v>7.14329540399075</v>
      </c>
      <c r="J21" s="22"/>
      <c r="K21" s="20">
        <v>39.411363407429</v>
      </c>
      <c r="L21" s="52">
        <v>2.04720702546109</v>
      </c>
      <c r="M21" s="52"/>
      <c r="N21" s="90">
        <v>26.9063802</v>
      </c>
      <c r="O21" s="55">
        <v>2.1670335648675</v>
      </c>
      <c r="P21" s="20"/>
      <c r="Q21" s="20">
        <v>53.111969</v>
      </c>
      <c r="R21" s="54">
        <v>7.68054677205947</v>
      </c>
      <c r="S21" s="22"/>
      <c r="T21" s="90">
        <v>5.75182323795973</v>
      </c>
      <c r="U21" s="55">
        <v>2.99219625669179</v>
      </c>
      <c r="V21" s="50"/>
      <c r="W21" s="90">
        <v>4.0095196</v>
      </c>
      <c r="X21" s="55">
        <v>2.97341503106417</v>
      </c>
      <c r="Y21" s="50"/>
      <c r="Z21" s="90">
        <v>-0.719467800000004</v>
      </c>
      <c r="AA21" s="55">
        <v>10.4889212003174</v>
      </c>
      <c r="AB21" s="22"/>
    </row>
    <row r="22" spans="1:28" ht="9" customHeight="1">
      <c r="A22" s="10" t="s">
        <v>22</v>
      </c>
      <c r="B22" s="20">
        <v>21.2864334665491</v>
      </c>
      <c r="C22" s="52">
        <v>1.61107130909509</v>
      </c>
      <c r="D22" s="52"/>
      <c r="E22" s="20">
        <v>18.3550782</v>
      </c>
      <c r="F22" s="20">
        <v>1.96341756636487</v>
      </c>
      <c r="G22" s="20"/>
      <c r="H22" s="20">
        <v>5.90891448</v>
      </c>
      <c r="I22" s="54">
        <v>7.5441513717759</v>
      </c>
      <c r="J22" s="22"/>
      <c r="K22" s="20">
        <v>26.6735318323714</v>
      </c>
      <c r="L22" s="52">
        <v>1.78905480975728</v>
      </c>
      <c r="M22" s="52"/>
      <c r="N22" s="90">
        <v>23.8532434</v>
      </c>
      <c r="O22" s="55">
        <v>1.83830313440758</v>
      </c>
      <c r="P22" s="20"/>
      <c r="Q22" s="20">
        <v>11.29939932</v>
      </c>
      <c r="R22" s="54">
        <v>11.3149009488039</v>
      </c>
      <c r="S22" s="22"/>
      <c r="T22" s="90">
        <v>5.38709836582231</v>
      </c>
      <c r="U22" s="55">
        <v>2.40754395085635</v>
      </c>
      <c r="V22" s="50"/>
      <c r="W22" s="90">
        <v>5.4981652</v>
      </c>
      <c r="X22" s="55">
        <v>2.68967785317923</v>
      </c>
      <c r="Y22" s="50"/>
      <c r="Z22" s="90">
        <v>5.39048484</v>
      </c>
      <c r="AA22" s="55">
        <v>13.5993089310271</v>
      </c>
      <c r="AB22" s="22"/>
    </row>
    <row r="23" spans="1:28" ht="9" customHeight="1">
      <c r="A23" s="10" t="s">
        <v>41</v>
      </c>
      <c r="B23" s="20">
        <v>51.5647245493328</v>
      </c>
      <c r="C23" s="52">
        <v>4.68908005801004</v>
      </c>
      <c r="D23" s="52"/>
      <c r="E23" s="20">
        <v>15.7605864</v>
      </c>
      <c r="F23" s="20">
        <v>3.09661914724776</v>
      </c>
      <c r="G23" s="20"/>
      <c r="H23" s="20">
        <v>85.8300718</v>
      </c>
      <c r="I23" s="54">
        <v>12.2931382938037</v>
      </c>
      <c r="J23" s="22"/>
      <c r="K23" s="20">
        <v>43.1326812738497</v>
      </c>
      <c r="L23" s="52">
        <v>2.44892625302623</v>
      </c>
      <c r="M23" s="52"/>
      <c r="N23" s="90">
        <v>17.725366</v>
      </c>
      <c r="O23" s="55">
        <v>2.34313151157694</v>
      </c>
      <c r="P23" s="20"/>
      <c r="Q23" s="20">
        <v>102.0190212</v>
      </c>
      <c r="R23" s="54">
        <v>14.0895580990254</v>
      </c>
      <c r="S23" s="22"/>
      <c r="T23" s="90">
        <v>-8.43204327548305</v>
      </c>
      <c r="U23" s="55">
        <v>5.29005780527856</v>
      </c>
      <c r="V23" s="50"/>
      <c r="W23" s="90">
        <v>1.9647796</v>
      </c>
      <c r="X23" s="55">
        <v>3.88320942309918</v>
      </c>
      <c r="Y23" s="50"/>
      <c r="Z23" s="90">
        <v>16.1889494</v>
      </c>
      <c r="AA23" s="55">
        <v>18.6985800673847</v>
      </c>
      <c r="AB23" s="22"/>
    </row>
    <row r="24" spans="1:28" ht="9" customHeight="1">
      <c r="A24" s="10" t="s">
        <v>23</v>
      </c>
      <c r="B24" s="23" t="s">
        <v>137</v>
      </c>
      <c r="C24" s="53" t="s">
        <v>137</v>
      </c>
      <c r="D24" s="53"/>
      <c r="E24" s="23" t="s">
        <v>137</v>
      </c>
      <c r="F24" s="23" t="s">
        <v>137</v>
      </c>
      <c r="G24" s="23"/>
      <c r="H24" s="23" t="s">
        <v>137</v>
      </c>
      <c r="I24" s="54" t="s">
        <v>137</v>
      </c>
      <c r="J24" s="22"/>
      <c r="K24" s="23">
        <v>39.8814892997581</v>
      </c>
      <c r="L24" s="53">
        <v>1.3131213729326</v>
      </c>
      <c r="M24" s="53"/>
      <c r="N24" s="90">
        <v>20.780999</v>
      </c>
      <c r="O24" s="55">
        <v>2.96632163842235</v>
      </c>
      <c r="P24" s="23"/>
      <c r="Q24" s="23">
        <v>64.747697</v>
      </c>
      <c r="R24" s="54">
        <v>9.61033884198574</v>
      </c>
      <c r="S24" s="22"/>
      <c r="T24" s="90" t="s">
        <v>137</v>
      </c>
      <c r="U24" s="55" t="s">
        <v>137</v>
      </c>
      <c r="V24" s="50"/>
      <c r="W24" s="90" t="s">
        <v>137</v>
      </c>
      <c r="X24" s="55" t="s">
        <v>137</v>
      </c>
      <c r="Y24" s="50"/>
      <c r="Z24" s="90" t="s">
        <v>137</v>
      </c>
      <c r="AA24" s="55" t="s">
        <v>137</v>
      </c>
      <c r="AB24" s="22"/>
    </row>
    <row r="25" spans="1:28" ht="9" customHeight="1">
      <c r="A25" s="10" t="s">
        <v>24</v>
      </c>
      <c r="B25" s="20">
        <v>31.9782487508695</v>
      </c>
      <c r="C25" s="52">
        <v>1.9046561661865</v>
      </c>
      <c r="D25" s="52"/>
      <c r="E25" s="20">
        <v>2.90894048</v>
      </c>
      <c r="F25" s="20">
        <v>1.2835462905042</v>
      </c>
      <c r="G25" s="20"/>
      <c r="H25" s="20">
        <v>50.0547106</v>
      </c>
      <c r="I25" s="54">
        <v>4.14486017841967</v>
      </c>
      <c r="J25" s="22"/>
      <c r="K25" s="20">
        <v>24.659212241787</v>
      </c>
      <c r="L25" s="52">
        <v>0.964446522969992</v>
      </c>
      <c r="M25" s="52"/>
      <c r="N25" s="90">
        <v>3.4765667</v>
      </c>
      <c r="O25" s="55">
        <v>0.922812599757931</v>
      </c>
      <c r="P25" s="20"/>
      <c r="Q25" s="20">
        <v>30.1756176</v>
      </c>
      <c r="R25" s="54">
        <v>3.34644100750356</v>
      </c>
      <c r="S25" s="22"/>
      <c r="T25" s="90">
        <v>-7.31903650908249</v>
      </c>
      <c r="U25" s="55">
        <v>2.13491737710413</v>
      </c>
      <c r="V25" s="50"/>
      <c r="W25" s="90">
        <v>0.567626220000001</v>
      </c>
      <c r="X25" s="55">
        <v>1.58084603112987</v>
      </c>
      <c r="Y25" s="50"/>
      <c r="Z25" s="90">
        <v>-19.879093</v>
      </c>
      <c r="AA25" s="55">
        <v>5.3271505812536</v>
      </c>
      <c r="AB25" s="22"/>
    </row>
    <row r="26" spans="1:28" ht="9" customHeight="1">
      <c r="A26" s="10" t="s">
        <v>25</v>
      </c>
      <c r="B26" s="23">
        <v>35.6371971902487</v>
      </c>
      <c r="C26" s="53">
        <v>2.19948565257324</v>
      </c>
      <c r="D26" s="53"/>
      <c r="E26" s="23">
        <v>30.8888182</v>
      </c>
      <c r="F26" s="23">
        <v>2.6654239480923</v>
      </c>
      <c r="G26" s="23"/>
      <c r="H26" s="23">
        <v>13.27900162</v>
      </c>
      <c r="I26" s="54">
        <v>12.6734618614176</v>
      </c>
      <c r="J26" s="22"/>
      <c r="K26" s="23">
        <v>36.0248481462518</v>
      </c>
      <c r="L26" s="53">
        <v>2.14067522647033</v>
      </c>
      <c r="M26" s="53"/>
      <c r="N26" s="90">
        <v>27.8981472</v>
      </c>
      <c r="O26" s="55">
        <v>2.76897671158096</v>
      </c>
      <c r="P26" s="23"/>
      <c r="Q26" s="23">
        <v>31.105976</v>
      </c>
      <c r="R26" s="54">
        <v>14.7457679254112</v>
      </c>
      <c r="S26" s="22"/>
      <c r="T26" s="90">
        <v>0.387650956003021</v>
      </c>
      <c r="U26" s="55">
        <v>3.069238922127</v>
      </c>
      <c r="V26" s="50"/>
      <c r="W26" s="90">
        <v>-2.990671</v>
      </c>
      <c r="X26" s="55">
        <v>3.84339912737952</v>
      </c>
      <c r="Y26" s="50"/>
      <c r="Z26" s="90">
        <v>17.82697438</v>
      </c>
      <c r="AA26" s="55">
        <v>19.4436186771622</v>
      </c>
      <c r="AB26" s="22"/>
    </row>
    <row r="27" spans="1:28" ht="9" customHeight="1">
      <c r="A27" s="10" t="s">
        <v>26</v>
      </c>
      <c r="B27" s="20">
        <v>47.331152629579</v>
      </c>
      <c r="C27" s="52">
        <v>2.6919357562234</v>
      </c>
      <c r="D27" s="52"/>
      <c r="E27" s="20">
        <v>32.8236774</v>
      </c>
      <c r="F27" s="20">
        <v>2.86665157693227</v>
      </c>
      <c r="G27" s="20"/>
      <c r="H27" s="20">
        <v>57.2034032</v>
      </c>
      <c r="I27" s="54">
        <v>10.3786418105461</v>
      </c>
      <c r="J27" s="22"/>
      <c r="K27" s="20">
        <v>52.2792641215502</v>
      </c>
      <c r="L27" s="52">
        <v>1.93971807980196</v>
      </c>
      <c r="M27" s="52"/>
      <c r="N27" s="90">
        <v>36.3255798</v>
      </c>
      <c r="O27" s="55">
        <v>2.9117714512533</v>
      </c>
      <c r="P27" s="20"/>
      <c r="Q27" s="20">
        <v>60.7758156</v>
      </c>
      <c r="R27" s="54">
        <v>9.31372922152612</v>
      </c>
      <c r="S27" s="22"/>
      <c r="T27" s="90">
        <v>4.94811149197116</v>
      </c>
      <c r="U27" s="55">
        <v>3.31798498259783</v>
      </c>
      <c r="V27" s="50"/>
      <c r="W27" s="90">
        <v>3.5019024</v>
      </c>
      <c r="X27" s="55">
        <v>4.0860866667096</v>
      </c>
      <c r="Y27" s="50"/>
      <c r="Z27" s="90">
        <v>3.5724124</v>
      </c>
      <c r="AA27" s="55">
        <v>13.9449545658466</v>
      </c>
      <c r="AB27" s="22"/>
    </row>
    <row r="28" spans="1:28" ht="9" customHeight="1">
      <c r="A28" s="10" t="s">
        <v>27</v>
      </c>
      <c r="B28" s="23" t="s">
        <v>137</v>
      </c>
      <c r="C28" s="53" t="s">
        <v>137</v>
      </c>
      <c r="D28" s="53"/>
      <c r="E28" s="23" t="s">
        <v>137</v>
      </c>
      <c r="F28" s="23" t="s">
        <v>137</v>
      </c>
      <c r="G28" s="23"/>
      <c r="H28" s="23" t="s">
        <v>137</v>
      </c>
      <c r="I28" s="54" t="s">
        <v>137</v>
      </c>
      <c r="J28" s="22"/>
      <c r="K28" s="23">
        <v>36.8292158468229</v>
      </c>
      <c r="L28" s="53">
        <v>1.89579227007684</v>
      </c>
      <c r="M28" s="53"/>
      <c r="N28" s="90">
        <v>5.04679026</v>
      </c>
      <c r="O28" s="55">
        <v>1.54033401816677</v>
      </c>
      <c r="P28" s="23"/>
      <c r="Q28" s="23">
        <v>93.120832</v>
      </c>
      <c r="R28" s="54">
        <v>16.1573147015799</v>
      </c>
      <c r="S28" s="22"/>
      <c r="T28" s="90" t="s">
        <v>137</v>
      </c>
      <c r="U28" s="55" t="s">
        <v>137</v>
      </c>
      <c r="V28" s="50"/>
      <c r="W28" s="90" t="s">
        <v>137</v>
      </c>
      <c r="X28" s="55" t="s">
        <v>137</v>
      </c>
      <c r="Y28" s="50"/>
      <c r="Z28" s="90" t="s">
        <v>137</v>
      </c>
      <c r="AA28" s="55" t="s">
        <v>137</v>
      </c>
      <c r="AB28" s="22"/>
    </row>
    <row r="29" spans="1:28" ht="9" customHeight="1">
      <c r="A29" s="10" t="s">
        <v>28</v>
      </c>
      <c r="B29" s="23">
        <v>40.0652106215058</v>
      </c>
      <c r="C29" s="53">
        <v>3.28018692091316</v>
      </c>
      <c r="D29" s="53"/>
      <c r="E29" s="23">
        <v>-0.5292855754</v>
      </c>
      <c r="F29" s="23">
        <v>2.32300848862419</v>
      </c>
      <c r="G29" s="23"/>
      <c r="H29" s="23">
        <v>80.159944</v>
      </c>
      <c r="I29" s="54">
        <v>17.7986077165907</v>
      </c>
      <c r="J29" s="22"/>
      <c r="K29" s="23">
        <v>38.5221235939771</v>
      </c>
      <c r="L29" s="53">
        <v>1.94041998292912</v>
      </c>
      <c r="M29" s="53"/>
      <c r="N29" s="90">
        <v>30.569627</v>
      </c>
      <c r="O29" s="55">
        <v>2.19376425002925</v>
      </c>
      <c r="P29" s="23"/>
      <c r="Q29" s="23">
        <v>29.194005</v>
      </c>
      <c r="R29" s="54">
        <v>5.65227115557702</v>
      </c>
      <c r="S29" s="22"/>
      <c r="T29" s="90">
        <v>-1.54308702752864</v>
      </c>
      <c r="U29" s="55">
        <v>3.81114890109011</v>
      </c>
      <c r="V29" s="50"/>
      <c r="W29" s="90">
        <v>31.0989125754</v>
      </c>
      <c r="X29" s="55">
        <v>3.19514788748916</v>
      </c>
      <c r="Y29" s="50"/>
      <c r="Z29" s="90">
        <v>-50.965939</v>
      </c>
      <c r="AA29" s="55">
        <v>18.6745443281824</v>
      </c>
      <c r="AB29" s="22"/>
    </row>
    <row r="30" spans="1:28" ht="9" customHeight="1">
      <c r="A30" s="10" t="s">
        <v>29</v>
      </c>
      <c r="B30" s="20">
        <v>34.3669975715908</v>
      </c>
      <c r="C30" s="52">
        <v>2.0320119044438</v>
      </c>
      <c r="D30" s="52"/>
      <c r="E30" s="20">
        <v>14.688873</v>
      </c>
      <c r="F30" s="20">
        <v>1.99378845210493</v>
      </c>
      <c r="G30" s="20"/>
      <c r="H30" s="20">
        <v>65.1616868</v>
      </c>
      <c r="I30" s="54">
        <v>7.47162955988972</v>
      </c>
      <c r="J30" s="22"/>
      <c r="K30" s="20">
        <v>29.7030829170642</v>
      </c>
      <c r="L30" s="52">
        <v>1.56782677399763</v>
      </c>
      <c r="M30" s="52"/>
      <c r="N30" s="90">
        <v>17.1995656</v>
      </c>
      <c r="O30" s="55">
        <v>1.28649739480259</v>
      </c>
      <c r="P30" s="20"/>
      <c r="Q30" s="20">
        <v>40.186592</v>
      </c>
      <c r="R30" s="54">
        <v>5.74910885202501</v>
      </c>
      <c r="S30" s="22"/>
      <c r="T30" s="90">
        <v>-4.66391465452661</v>
      </c>
      <c r="U30" s="55">
        <v>2.5665449875397</v>
      </c>
      <c r="V30" s="50"/>
      <c r="W30" s="90">
        <v>2.5106926</v>
      </c>
      <c r="X30" s="55">
        <v>2.3728185641934</v>
      </c>
      <c r="Y30" s="50"/>
      <c r="Z30" s="90">
        <v>-24.9750948</v>
      </c>
      <c r="AA30" s="55">
        <v>9.4274864557129</v>
      </c>
      <c r="AB30" s="22"/>
    </row>
    <row r="31" spans="1:28" ht="9" customHeight="1">
      <c r="A31" s="10" t="s">
        <v>30</v>
      </c>
      <c r="B31" s="23" t="s">
        <v>137</v>
      </c>
      <c r="C31" s="53" t="s">
        <v>137</v>
      </c>
      <c r="D31" s="53"/>
      <c r="E31" s="23" t="s">
        <v>137</v>
      </c>
      <c r="F31" s="23" t="s">
        <v>137</v>
      </c>
      <c r="G31" s="23"/>
      <c r="H31" s="23" t="s">
        <v>137</v>
      </c>
      <c r="I31" s="54" t="s">
        <v>137</v>
      </c>
      <c r="J31" s="22"/>
      <c r="K31" s="23">
        <v>44.1968746789961</v>
      </c>
      <c r="L31" s="53">
        <v>1.85939512094624</v>
      </c>
      <c r="M31" s="53"/>
      <c r="N31" s="90">
        <v>26.6331982</v>
      </c>
      <c r="O31" s="55">
        <v>1.97926660089606</v>
      </c>
      <c r="P31" s="23"/>
      <c r="Q31" s="23">
        <v>68.5859808</v>
      </c>
      <c r="R31" s="54">
        <v>7.04295709717741</v>
      </c>
      <c r="S31" s="22"/>
      <c r="T31" s="90" t="s">
        <v>137</v>
      </c>
      <c r="U31" s="55" t="s">
        <v>137</v>
      </c>
      <c r="V31" s="50"/>
      <c r="W31" s="90" t="s">
        <v>137</v>
      </c>
      <c r="X31" s="55" t="s">
        <v>137</v>
      </c>
      <c r="Y31" s="50"/>
      <c r="Z31" s="90" t="s">
        <v>137</v>
      </c>
      <c r="AA31" s="55" t="s">
        <v>137</v>
      </c>
      <c r="AB31" s="22"/>
    </row>
    <row r="32" spans="1:28" ht="9" customHeight="1">
      <c r="A32" s="10" t="s">
        <v>31</v>
      </c>
      <c r="B32" s="20">
        <v>57.3196588565712</v>
      </c>
      <c r="C32" s="52">
        <v>2.75331587082364</v>
      </c>
      <c r="D32" s="52"/>
      <c r="E32" s="20">
        <v>20.6158428</v>
      </c>
      <c r="F32" s="20">
        <v>2.00160683240907</v>
      </c>
      <c r="G32" s="20"/>
      <c r="H32" s="20">
        <v>117.556772</v>
      </c>
      <c r="I32" s="54">
        <v>11.8907519359573</v>
      </c>
      <c r="J32" s="22"/>
      <c r="K32" s="20">
        <v>45.9472161355292</v>
      </c>
      <c r="L32" s="52">
        <v>2.33501761930316</v>
      </c>
      <c r="M32" s="52"/>
      <c r="N32" s="90">
        <v>13.532305</v>
      </c>
      <c r="O32" s="55">
        <v>2.03031511680926</v>
      </c>
      <c r="P32" s="20"/>
      <c r="Q32" s="20">
        <v>123.188636</v>
      </c>
      <c r="R32" s="54">
        <v>7.66895249136142</v>
      </c>
      <c r="S32" s="22"/>
      <c r="T32" s="90">
        <v>-11.372442721042</v>
      </c>
      <c r="U32" s="55">
        <v>3.61013234757197</v>
      </c>
      <c r="V32" s="50"/>
      <c r="W32" s="90">
        <v>-7.0835378</v>
      </c>
      <c r="X32" s="55">
        <v>2.85107162047727</v>
      </c>
      <c r="Y32" s="50"/>
      <c r="Z32" s="90">
        <v>5.63186400000001</v>
      </c>
      <c r="AA32" s="55">
        <v>14.1493043616014</v>
      </c>
      <c r="AB32" s="22"/>
    </row>
    <row r="33" spans="1:28" ht="9" customHeight="1">
      <c r="A33" s="10" t="s">
        <v>33</v>
      </c>
      <c r="B33" s="20">
        <v>27.9601886789928</v>
      </c>
      <c r="C33" s="52">
        <v>1.38554010714283</v>
      </c>
      <c r="D33" s="52"/>
      <c r="E33" s="20">
        <v>18.2332994</v>
      </c>
      <c r="F33" s="20">
        <v>1.1279311496158</v>
      </c>
      <c r="G33" s="20"/>
      <c r="H33" s="20">
        <v>23.4454346</v>
      </c>
      <c r="I33" s="54">
        <v>3.67753058384435</v>
      </c>
      <c r="J33" s="22"/>
      <c r="K33" s="20">
        <v>29.4128805128459</v>
      </c>
      <c r="L33" s="52">
        <v>1.49490048118206</v>
      </c>
      <c r="M33" s="52"/>
      <c r="N33" s="90">
        <v>20.913113</v>
      </c>
      <c r="O33" s="55">
        <v>1.02786756448639</v>
      </c>
      <c r="P33" s="20"/>
      <c r="Q33" s="20">
        <v>25.3250098</v>
      </c>
      <c r="R33" s="54">
        <v>3.8966175818285</v>
      </c>
      <c r="S33" s="22"/>
      <c r="T33" s="90">
        <v>1.45269183385308</v>
      </c>
      <c r="U33" s="55">
        <v>2.03824651039557</v>
      </c>
      <c r="V33" s="50"/>
      <c r="W33" s="90">
        <v>2.6798136</v>
      </c>
      <c r="X33" s="55">
        <v>1.52602110352276</v>
      </c>
      <c r="Y33" s="50"/>
      <c r="Z33" s="90">
        <v>1.8795752</v>
      </c>
      <c r="AA33" s="55">
        <v>5.35797161005222</v>
      </c>
      <c r="AB33" s="22"/>
    </row>
    <row r="34" spans="1:28" ht="9" customHeight="1">
      <c r="A34" s="10" t="s">
        <v>34</v>
      </c>
      <c r="B34" s="20">
        <v>51.6146634383071</v>
      </c>
      <c r="C34" s="52">
        <v>3.04342659161423</v>
      </c>
      <c r="D34" s="52"/>
      <c r="E34" s="20">
        <v>30.3105182</v>
      </c>
      <c r="F34" s="20">
        <v>4.6357169057732</v>
      </c>
      <c r="G34" s="20"/>
      <c r="H34" s="20">
        <v>90.1464984</v>
      </c>
      <c r="I34" s="54">
        <v>10.8536994145832</v>
      </c>
      <c r="J34" s="22"/>
      <c r="K34" s="20">
        <v>42.4373998871604</v>
      </c>
      <c r="L34" s="52">
        <v>2.27133887044026</v>
      </c>
      <c r="M34" s="52"/>
      <c r="N34" s="90">
        <v>23.1806296</v>
      </c>
      <c r="O34" s="55">
        <v>2.9380341122547</v>
      </c>
      <c r="P34" s="20"/>
      <c r="Q34" s="20">
        <v>62.825644</v>
      </c>
      <c r="R34" s="54">
        <v>12.1071888286375</v>
      </c>
      <c r="S34" s="22"/>
      <c r="T34" s="90">
        <v>-9.1772635511467</v>
      </c>
      <c r="U34" s="55">
        <v>3.79755522447238</v>
      </c>
      <c r="V34" s="50"/>
      <c r="W34" s="90">
        <v>-7.1298886</v>
      </c>
      <c r="X34" s="55">
        <v>5.48834361854683</v>
      </c>
      <c r="Y34" s="50"/>
      <c r="Z34" s="90">
        <v>-27.3208544</v>
      </c>
      <c r="AA34" s="55">
        <v>16.2599757784078</v>
      </c>
      <c r="AB34" s="22"/>
    </row>
    <row r="35" spans="1:28" ht="9" customHeight="1">
      <c r="A35" s="10" t="s">
        <v>35</v>
      </c>
      <c r="B35" s="20">
        <v>35.7747975456241</v>
      </c>
      <c r="C35" s="52">
        <v>1.84913345679679</v>
      </c>
      <c r="D35" s="52"/>
      <c r="E35" s="20">
        <v>26.6770294</v>
      </c>
      <c r="F35" s="20">
        <v>2.23899996888112</v>
      </c>
      <c r="G35" s="20"/>
      <c r="H35" s="20">
        <v>42.5336004</v>
      </c>
      <c r="I35" s="54">
        <v>9.58805344026234</v>
      </c>
      <c r="J35" s="22"/>
      <c r="K35" s="20">
        <v>43.4818666104341</v>
      </c>
      <c r="L35" s="52">
        <v>2.1658008584282</v>
      </c>
      <c r="M35" s="52"/>
      <c r="N35" s="90">
        <v>33.7675372</v>
      </c>
      <c r="O35" s="55">
        <v>2.15174719293909</v>
      </c>
      <c r="P35" s="20"/>
      <c r="Q35" s="20">
        <v>51.8687956</v>
      </c>
      <c r="R35" s="54">
        <v>10.1198249532281</v>
      </c>
      <c r="S35" s="22"/>
      <c r="T35" s="90">
        <v>7.70706906481001</v>
      </c>
      <c r="U35" s="55">
        <v>2.84780404863354</v>
      </c>
      <c r="V35" s="50"/>
      <c r="W35" s="90">
        <v>7.0905078</v>
      </c>
      <c r="X35" s="55">
        <v>3.10534005271096</v>
      </c>
      <c r="Y35" s="50"/>
      <c r="Z35" s="90">
        <v>9.3351952</v>
      </c>
      <c r="AA35" s="55">
        <v>13.9406465365601</v>
      </c>
      <c r="AB35" s="22"/>
    </row>
    <row r="36" spans="1:28" ht="9" customHeight="1">
      <c r="A36" s="10" t="s">
        <v>36</v>
      </c>
      <c r="B36" s="20">
        <v>42.1189611946793</v>
      </c>
      <c r="C36" s="52">
        <v>2.12963796167611</v>
      </c>
      <c r="D36" s="52"/>
      <c r="E36" s="20">
        <v>20.789757</v>
      </c>
      <c r="F36" s="20">
        <v>1.91440519897444</v>
      </c>
      <c r="G36" s="20"/>
      <c r="H36" s="20">
        <v>68.2523952</v>
      </c>
      <c r="I36" s="54">
        <v>14.4991585317694</v>
      </c>
      <c r="J36" s="22"/>
      <c r="K36" s="20">
        <v>39.7777433148344</v>
      </c>
      <c r="L36" s="52">
        <v>2.0903717382384</v>
      </c>
      <c r="M36" s="52"/>
      <c r="N36" s="90">
        <v>20.435656</v>
      </c>
      <c r="O36" s="55">
        <v>1.61905005769858</v>
      </c>
      <c r="P36" s="20"/>
      <c r="Q36" s="20">
        <v>66.1749394</v>
      </c>
      <c r="R36" s="54">
        <v>11.62387054319</v>
      </c>
      <c r="S36" s="22"/>
      <c r="T36" s="90">
        <v>-2.3412178798449</v>
      </c>
      <c r="U36" s="55">
        <v>2.98412664808949</v>
      </c>
      <c r="V36" s="50"/>
      <c r="W36" s="90">
        <v>-0.354101</v>
      </c>
      <c r="X36" s="55">
        <v>2.50724357715682</v>
      </c>
      <c r="Y36" s="50"/>
      <c r="Z36" s="90">
        <v>-2.0774558</v>
      </c>
      <c r="AA36" s="55">
        <v>18.5833249052537</v>
      </c>
      <c r="AB36" s="22"/>
    </row>
    <row r="37" spans="1:28" ht="9" customHeight="1">
      <c r="A37" s="10" t="s">
        <v>38</v>
      </c>
      <c r="B37" s="20">
        <v>51.7439865364861</v>
      </c>
      <c r="C37" s="52">
        <v>2.64498183174894</v>
      </c>
      <c r="D37" s="52"/>
      <c r="E37" s="20">
        <v>6.4461105</v>
      </c>
      <c r="F37" s="20">
        <v>1.55959036627808</v>
      </c>
      <c r="G37" s="20"/>
      <c r="H37" s="20">
        <v>85.699734</v>
      </c>
      <c r="I37" s="54">
        <v>9.30457677167512</v>
      </c>
      <c r="J37" s="22"/>
      <c r="K37" s="20">
        <v>47.5190227752585</v>
      </c>
      <c r="L37" s="52">
        <v>2.16618202509304</v>
      </c>
      <c r="M37" s="52"/>
      <c r="N37" s="90">
        <v>6.66255392</v>
      </c>
      <c r="O37" s="55">
        <v>1.71960089958108</v>
      </c>
      <c r="P37" s="20"/>
      <c r="Q37" s="20">
        <v>75.8003184</v>
      </c>
      <c r="R37" s="54">
        <v>7.28507937786793</v>
      </c>
      <c r="S37" s="22"/>
      <c r="T37" s="90">
        <v>-4.22496376122762</v>
      </c>
      <c r="U37" s="55">
        <v>3.41881170234896</v>
      </c>
      <c r="V37" s="50"/>
      <c r="W37" s="90">
        <v>0.216443419999998</v>
      </c>
      <c r="X37" s="55">
        <v>2.32149722472965</v>
      </c>
      <c r="Y37" s="50"/>
      <c r="Z37" s="90">
        <v>-9.8994156</v>
      </c>
      <c r="AA37" s="55">
        <v>11.8172556222599</v>
      </c>
      <c r="AB37" s="22"/>
    </row>
    <row r="38" spans="14:28" ht="3.75" customHeight="1">
      <c r="N38" s="179"/>
      <c r="T38" s="179"/>
      <c r="W38" s="179"/>
      <c r="Z38" s="179"/>
      <c r="AB38" s="22"/>
    </row>
    <row r="39" spans="1:28" ht="9" customHeight="1">
      <c r="A39" s="10" t="s">
        <v>286</v>
      </c>
      <c r="B39" s="20">
        <v>39.1104328795539</v>
      </c>
      <c r="C39" s="52">
        <v>0.488692787883519</v>
      </c>
      <c r="D39" s="52"/>
      <c r="E39" s="20">
        <v>17.890656758584</v>
      </c>
      <c r="F39" s="20">
        <v>0.452051853552158</v>
      </c>
      <c r="G39" s="20"/>
      <c r="H39" s="20">
        <v>65.619210164</v>
      </c>
      <c r="I39" s="54">
        <v>3.16609288499902</v>
      </c>
      <c r="J39" s="22"/>
      <c r="K39" s="20">
        <v>38.278689289227</v>
      </c>
      <c r="L39" s="52">
        <v>0.39193154321595</v>
      </c>
      <c r="M39" s="52"/>
      <c r="N39" s="90">
        <v>19.1325560238462</v>
      </c>
      <c r="O39" s="55">
        <v>0.39470761374134</v>
      </c>
      <c r="P39" s="20"/>
      <c r="Q39" s="20">
        <v>61.3950900276923</v>
      </c>
      <c r="R39" s="54">
        <v>1.86439769807725</v>
      </c>
      <c r="S39" s="22"/>
      <c r="T39" s="90">
        <v>-0.903840291705316</v>
      </c>
      <c r="U39" s="55">
        <v>0.626209828105426</v>
      </c>
      <c r="V39" s="50"/>
      <c r="W39" s="90">
        <v>1.805391821416</v>
      </c>
      <c r="X39" s="55">
        <v>0.600687028551939</v>
      </c>
      <c r="Y39" s="50"/>
      <c r="Z39" s="90">
        <v>-7.2524110952</v>
      </c>
      <c r="AA39" s="55">
        <v>3.66056703743361</v>
      </c>
      <c r="AB39" s="22"/>
    </row>
    <row r="40" spans="1:28" s="1" customFormat="1" ht="4.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s="1" customFormat="1" ht="4.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42" s="1" customFormat="1" ht="21" customHeight="1">
      <c r="A42" s="210" t="s">
        <v>77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</row>
    <row r="43" spans="1:42" ht="9" customHeight="1">
      <c r="A43" s="6" t="s">
        <v>134</v>
      </c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="2" customFormat="1" ht="12.75">
      <c r="A44" s="89" t="s">
        <v>285</v>
      </c>
    </row>
    <row r="54" ht="15">
      <c r="A54" s="177"/>
    </row>
    <row r="55" spans="1:28" ht="12.75">
      <c r="A55" s="205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AB55" s="8"/>
    </row>
    <row r="57" ht="22.5" customHeight="1"/>
    <row r="68" ht="15">
      <c r="A68" s="177"/>
    </row>
    <row r="71" ht="67.5" customHeight="1"/>
    <row r="72" ht="18" customHeight="1"/>
    <row r="86" ht="15">
      <c r="A86" s="177"/>
    </row>
    <row r="87" ht="15">
      <c r="A87" s="177"/>
    </row>
    <row r="88" ht="15">
      <c r="A88" s="177"/>
    </row>
    <row r="89" ht="15">
      <c r="A89" s="177"/>
    </row>
    <row r="90" ht="15">
      <c r="A90" s="177"/>
    </row>
    <row r="91" ht="15">
      <c r="A91" s="177"/>
    </row>
    <row r="92" ht="15">
      <c r="A92" s="177"/>
    </row>
    <row r="93" ht="15">
      <c r="A93" s="177"/>
    </row>
    <row r="94" ht="15">
      <c r="A94" s="177"/>
    </row>
    <row r="95" ht="15">
      <c r="A95" s="177"/>
    </row>
    <row r="98" ht="13.5" customHeight="1"/>
    <row r="99" ht="18" customHeight="1"/>
    <row r="110" spans="1:28" ht="12.75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78"/>
      <c r="AA110" s="178"/>
      <c r="AB110" s="178"/>
    </row>
    <row r="111" ht="15">
      <c r="A111" s="177"/>
    </row>
    <row r="112" ht="15">
      <c r="A112" s="177"/>
    </row>
  </sheetData>
  <mergeCells count="16">
    <mergeCell ref="A1:AB1"/>
    <mergeCell ref="A3:A5"/>
    <mergeCell ref="B3:I3"/>
    <mergeCell ref="K3:R3"/>
    <mergeCell ref="T3:AA3"/>
    <mergeCell ref="B4:C4"/>
    <mergeCell ref="K4:L4"/>
    <mergeCell ref="A42:AA42"/>
    <mergeCell ref="A55:S55"/>
    <mergeCell ref="E4:F4"/>
    <mergeCell ref="H4:I4"/>
    <mergeCell ref="N4:O4"/>
    <mergeCell ref="Q4:R4"/>
    <mergeCell ref="T4:U4"/>
    <mergeCell ref="W4:X4"/>
    <mergeCell ref="Z4:AA4"/>
  </mergeCells>
  <printOptions/>
  <pageMargins left="0.32" right="0.28" top="1" bottom="1" header="0.5" footer="0.5"/>
  <pageSetup fitToHeight="1" fitToWidth="1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12"/>
  <sheetViews>
    <sheetView workbookViewId="0" topLeftCell="A1">
      <selection activeCell="A38" sqref="A38:IV38"/>
    </sheetView>
  </sheetViews>
  <sheetFormatPr defaultColWidth="9.140625" defaultRowHeight="12.75"/>
  <cols>
    <col min="1" max="1" width="20.7109375" style="19" customWidth="1"/>
    <col min="2" max="3" width="10.00390625" style="19" customWidth="1"/>
    <col min="4" max="4" width="0.71875" style="19" customWidth="1"/>
    <col min="5" max="6" width="10.00390625" style="19" customWidth="1"/>
    <col min="7" max="7" width="0.71875" style="19" customWidth="1"/>
    <col min="8" max="9" width="10.00390625" style="19" customWidth="1"/>
    <col min="10" max="10" width="0.71875" style="19" customWidth="1"/>
    <col min="11" max="12" width="10.00390625" style="19" customWidth="1"/>
    <col min="13" max="13" width="0.85546875" style="19" customWidth="1"/>
    <col min="14" max="15" width="10.00390625" style="19" customWidth="1"/>
    <col min="16" max="16" width="0.71875" style="19" customWidth="1"/>
    <col min="17" max="18" width="10.00390625" style="19" customWidth="1"/>
    <col min="19" max="19" width="0.71875" style="19" customWidth="1"/>
    <col min="20" max="21" width="10.00390625" style="19" customWidth="1"/>
    <col min="22" max="22" width="0.71875" style="19" customWidth="1"/>
    <col min="23" max="24" width="10.00390625" style="19" customWidth="1"/>
    <col min="25" max="25" width="0.71875" style="19" customWidth="1"/>
    <col min="26" max="27" width="10.00390625" style="19" customWidth="1"/>
    <col min="28" max="28" width="0.71875" style="19" customWidth="1"/>
    <col min="29" max="30" width="10.00390625" style="19" customWidth="1"/>
    <col min="31" max="31" width="0.85546875" style="19" customWidth="1"/>
    <col min="32" max="16384" width="9.140625" style="19" customWidth="1"/>
  </cols>
  <sheetData>
    <row r="1" spans="1:31" ht="15" customHeight="1">
      <c r="A1" s="211" t="s">
        <v>275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</row>
    <row r="2" spans="1:3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0.5" customHeight="1">
      <c r="A3" s="191" t="s">
        <v>47</v>
      </c>
      <c r="B3" s="203" t="s">
        <v>48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31"/>
      <c r="N3" s="203" t="s">
        <v>51</v>
      </c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31"/>
      <c r="Z3" s="203" t="s">
        <v>72</v>
      </c>
      <c r="AA3" s="203"/>
      <c r="AB3" s="203"/>
      <c r="AC3" s="203"/>
      <c r="AD3" s="203"/>
      <c r="AE3" s="32"/>
    </row>
    <row r="4" spans="1:31" ht="29.25" customHeight="1">
      <c r="A4" s="192"/>
      <c r="B4" s="204" t="s">
        <v>82</v>
      </c>
      <c r="C4" s="204"/>
      <c r="D4" s="38"/>
      <c r="E4" s="204" t="s">
        <v>83</v>
      </c>
      <c r="F4" s="204"/>
      <c r="G4" s="38"/>
      <c r="H4" s="204" t="s">
        <v>84</v>
      </c>
      <c r="I4" s="204"/>
      <c r="J4" s="38"/>
      <c r="K4" s="204" t="s">
        <v>85</v>
      </c>
      <c r="L4" s="204"/>
      <c r="M4" s="32"/>
      <c r="N4" s="204" t="s">
        <v>82</v>
      </c>
      <c r="O4" s="204"/>
      <c r="P4" s="38"/>
      <c r="Q4" s="204" t="s">
        <v>83</v>
      </c>
      <c r="R4" s="204"/>
      <c r="S4" s="38"/>
      <c r="T4" s="204" t="s">
        <v>84</v>
      </c>
      <c r="U4" s="204"/>
      <c r="V4" s="38"/>
      <c r="W4" s="204" t="s">
        <v>85</v>
      </c>
      <c r="X4" s="204"/>
      <c r="Y4" s="32"/>
      <c r="Z4" s="204" t="s">
        <v>86</v>
      </c>
      <c r="AA4" s="204"/>
      <c r="AB4" s="38"/>
      <c r="AC4" s="204" t="s">
        <v>87</v>
      </c>
      <c r="AD4" s="204"/>
      <c r="AE4" s="32"/>
    </row>
    <row r="5" spans="1:31" ht="20.25" customHeight="1">
      <c r="A5" s="193"/>
      <c r="B5" s="5" t="s">
        <v>81</v>
      </c>
      <c r="C5" s="5" t="s">
        <v>53</v>
      </c>
      <c r="D5" s="5"/>
      <c r="E5" s="5" t="s">
        <v>61</v>
      </c>
      <c r="F5" s="5" t="s">
        <v>53</v>
      </c>
      <c r="G5" s="5"/>
      <c r="H5" s="5" t="s">
        <v>61</v>
      </c>
      <c r="I5" s="5" t="s">
        <v>53</v>
      </c>
      <c r="J5" s="5"/>
      <c r="K5" s="5" t="s">
        <v>89</v>
      </c>
      <c r="L5" s="5" t="s">
        <v>53</v>
      </c>
      <c r="M5" s="5"/>
      <c r="N5" s="5" t="s">
        <v>81</v>
      </c>
      <c r="O5" s="5" t="s">
        <v>53</v>
      </c>
      <c r="P5" s="5"/>
      <c r="Q5" s="5" t="s">
        <v>61</v>
      </c>
      <c r="R5" s="5" t="s">
        <v>53</v>
      </c>
      <c r="S5" s="5"/>
      <c r="T5" s="5" t="s">
        <v>61</v>
      </c>
      <c r="U5" s="5" t="s">
        <v>53</v>
      </c>
      <c r="V5" s="5"/>
      <c r="W5" s="5" t="s">
        <v>89</v>
      </c>
      <c r="X5" s="5" t="s">
        <v>53</v>
      </c>
      <c r="Y5" s="5"/>
      <c r="Z5" s="5" t="s">
        <v>88</v>
      </c>
      <c r="AA5" s="5" t="s">
        <v>53</v>
      </c>
      <c r="AB5" s="5"/>
      <c r="AC5" s="5" t="s">
        <v>89</v>
      </c>
      <c r="AD5" s="5" t="s">
        <v>53</v>
      </c>
      <c r="AE5" s="80"/>
    </row>
    <row r="6" spans="1:31" ht="10.5" customHeight="1">
      <c r="A6" s="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9" customHeight="1">
      <c r="A7" s="10" t="s">
        <v>9</v>
      </c>
      <c r="B7" s="20">
        <v>0.935724125476136</v>
      </c>
      <c r="C7" s="52">
        <v>0.212213276924113</v>
      </c>
      <c r="D7" s="52"/>
      <c r="E7" s="20">
        <v>489.022126172799</v>
      </c>
      <c r="F7" s="20">
        <v>2.87181978754017</v>
      </c>
      <c r="G7" s="20"/>
      <c r="H7" s="20">
        <v>449.531983586346</v>
      </c>
      <c r="I7" s="20">
        <v>13.2724680986636</v>
      </c>
      <c r="J7" s="20"/>
      <c r="K7" s="91">
        <v>39</v>
      </c>
      <c r="L7" s="54">
        <v>13.7971805685915</v>
      </c>
      <c r="M7" s="22"/>
      <c r="N7" s="20">
        <v>5.5469078880935</v>
      </c>
      <c r="O7" s="52">
        <v>0.268142391332852</v>
      </c>
      <c r="P7" s="52"/>
      <c r="Q7" s="20">
        <v>490.877062010519</v>
      </c>
      <c r="R7" s="20">
        <v>1.60243092975997</v>
      </c>
      <c r="S7" s="20"/>
      <c r="T7" s="20">
        <v>418.378854729576</v>
      </c>
      <c r="U7" s="20">
        <v>4.21134851701848</v>
      </c>
      <c r="V7" s="20"/>
      <c r="W7" s="57">
        <v>72</v>
      </c>
      <c r="X7" s="54">
        <v>4.43460025588348</v>
      </c>
      <c r="Y7" s="22"/>
      <c r="Z7" s="57">
        <v>4.6</v>
      </c>
      <c r="AA7" s="50">
        <v>0.34195733203511</v>
      </c>
      <c r="AB7" s="50"/>
      <c r="AC7" s="57">
        <v>33</v>
      </c>
      <c r="AD7" s="55">
        <v>14.492338357622</v>
      </c>
      <c r="AE7" s="22"/>
    </row>
    <row r="8" spans="1:31" ht="4.5" customHeight="1">
      <c r="A8" s="10"/>
      <c r="B8" s="20"/>
      <c r="C8" s="52"/>
      <c r="D8" s="52"/>
      <c r="E8" s="20"/>
      <c r="F8" s="20"/>
      <c r="G8" s="20"/>
      <c r="H8" s="20"/>
      <c r="I8" s="20"/>
      <c r="J8" s="20"/>
      <c r="K8" s="91"/>
      <c r="L8" s="54"/>
      <c r="M8" s="22"/>
      <c r="N8" s="20"/>
      <c r="O8" s="52"/>
      <c r="P8" s="52"/>
      <c r="Q8" s="20"/>
      <c r="R8" s="20"/>
      <c r="S8" s="20"/>
      <c r="T8" s="20"/>
      <c r="U8" s="20"/>
      <c r="V8" s="20"/>
      <c r="W8" s="57"/>
      <c r="X8" s="54"/>
      <c r="Y8" s="22"/>
      <c r="Z8" s="57"/>
      <c r="AA8" s="50"/>
      <c r="AB8" s="50"/>
      <c r="AC8" s="57"/>
      <c r="AD8" s="55"/>
      <c r="AE8" s="22"/>
    </row>
    <row r="9" spans="1:31" ht="9" customHeight="1">
      <c r="A9" s="10" t="s">
        <v>10</v>
      </c>
      <c r="B9" s="20">
        <v>22.6464069221333</v>
      </c>
      <c r="C9" s="52">
        <v>1.79709474209268</v>
      </c>
      <c r="D9" s="52"/>
      <c r="E9" s="20">
        <v>532.162350830191</v>
      </c>
      <c r="F9" s="20">
        <v>3.59490513400242</v>
      </c>
      <c r="G9" s="20"/>
      <c r="H9" s="20">
        <v>520.2402592207</v>
      </c>
      <c r="I9" s="20">
        <v>6.72462375753823</v>
      </c>
      <c r="J9" s="20"/>
      <c r="K9" s="92">
        <v>12</v>
      </c>
      <c r="L9" s="54">
        <v>6.58010298615762</v>
      </c>
      <c r="M9" s="22"/>
      <c r="N9" s="20">
        <v>23.2025430728553</v>
      </c>
      <c r="O9" s="52">
        <v>1.14594322278752</v>
      </c>
      <c r="P9" s="52"/>
      <c r="Q9" s="20">
        <v>514.644487518178</v>
      </c>
      <c r="R9" s="20">
        <v>2.08822505041871</v>
      </c>
      <c r="S9" s="20"/>
      <c r="T9" s="20">
        <v>524.465896079089</v>
      </c>
      <c r="U9" s="20">
        <v>5.84314394035995</v>
      </c>
      <c r="V9" s="20"/>
      <c r="W9" s="57">
        <v>-10</v>
      </c>
      <c r="X9" s="54">
        <v>5.78989384173572</v>
      </c>
      <c r="Y9" s="22"/>
      <c r="Z9" s="56">
        <v>0.6</v>
      </c>
      <c r="AA9" s="50">
        <v>2.13136936777974</v>
      </c>
      <c r="AB9" s="50"/>
      <c r="AC9" s="57">
        <v>-22</v>
      </c>
      <c r="AD9" s="55">
        <v>8.76473764621678</v>
      </c>
      <c r="AE9" s="22"/>
    </row>
    <row r="10" spans="1:31" ht="9" customHeight="1">
      <c r="A10" s="10" t="s">
        <v>11</v>
      </c>
      <c r="B10" s="20">
        <v>11.0250742843264</v>
      </c>
      <c r="C10" s="52">
        <v>0.87193708975567</v>
      </c>
      <c r="D10" s="52"/>
      <c r="E10" s="20">
        <v>502.484356338475</v>
      </c>
      <c r="F10" s="20">
        <v>2.84138620527793</v>
      </c>
      <c r="G10" s="20"/>
      <c r="H10" s="20">
        <v>409.206906023814</v>
      </c>
      <c r="I10" s="20">
        <v>7.23784041329499</v>
      </c>
      <c r="J10" s="20"/>
      <c r="K10" s="91">
        <v>93</v>
      </c>
      <c r="L10" s="54">
        <v>7.89122379900746</v>
      </c>
      <c r="M10" s="22"/>
      <c r="N10" s="20" t="s">
        <v>137</v>
      </c>
      <c r="O10" s="52" t="s">
        <v>137</v>
      </c>
      <c r="P10" s="52"/>
      <c r="Q10" s="20" t="s">
        <v>137</v>
      </c>
      <c r="R10" s="20" t="s">
        <v>137</v>
      </c>
      <c r="S10" s="20"/>
      <c r="T10" s="20" t="s">
        <v>137</v>
      </c>
      <c r="U10" s="20" t="s">
        <v>137</v>
      </c>
      <c r="V10" s="20"/>
      <c r="W10" s="56" t="s">
        <v>137</v>
      </c>
      <c r="X10" s="54" t="s">
        <v>137</v>
      </c>
      <c r="Y10" s="22"/>
      <c r="Z10" s="56" t="s">
        <v>137</v>
      </c>
      <c r="AA10" s="50" t="s">
        <v>137</v>
      </c>
      <c r="AB10" s="50"/>
      <c r="AC10" s="56" t="s">
        <v>137</v>
      </c>
      <c r="AD10" s="55" t="s">
        <v>137</v>
      </c>
      <c r="AE10" s="22"/>
    </row>
    <row r="11" spans="1:31" ht="9" customHeight="1">
      <c r="A11" s="10" t="s">
        <v>12</v>
      </c>
      <c r="B11" s="20">
        <v>11.9711314329921</v>
      </c>
      <c r="C11" s="52">
        <v>1.10181141316014</v>
      </c>
      <c r="D11" s="52"/>
      <c r="E11" s="20">
        <v>522.212250067553</v>
      </c>
      <c r="F11" s="20">
        <v>3.78771502103839</v>
      </c>
      <c r="G11" s="20"/>
      <c r="H11" s="20">
        <v>416.539791235482</v>
      </c>
      <c r="I11" s="20">
        <v>7.58764774164035</v>
      </c>
      <c r="J11" s="20"/>
      <c r="K11" s="91">
        <v>106</v>
      </c>
      <c r="L11" s="54">
        <v>8.19372121535917</v>
      </c>
      <c r="M11" s="22"/>
      <c r="N11" s="20">
        <v>14.7742793013251</v>
      </c>
      <c r="O11" s="52">
        <v>1.11092105867638</v>
      </c>
      <c r="P11" s="52"/>
      <c r="Q11" s="20">
        <v>518.935537268502</v>
      </c>
      <c r="R11" s="20">
        <v>2.19081513774299</v>
      </c>
      <c r="S11" s="20"/>
      <c r="T11" s="20">
        <v>451.338650371251</v>
      </c>
      <c r="U11" s="20">
        <v>6.36307757383255</v>
      </c>
      <c r="V11" s="20"/>
      <c r="W11" s="57">
        <v>68</v>
      </c>
      <c r="X11" s="54">
        <v>6.29694665066031</v>
      </c>
      <c r="Y11" s="22"/>
      <c r="Z11" s="56">
        <v>2.8</v>
      </c>
      <c r="AA11" s="50">
        <v>1.56465139528925</v>
      </c>
      <c r="AB11" s="50"/>
      <c r="AC11" s="57">
        <v>-38</v>
      </c>
      <c r="AD11" s="55">
        <v>10.3338571925631</v>
      </c>
      <c r="AE11" s="22"/>
    </row>
    <row r="12" spans="1:31" ht="9" customHeight="1">
      <c r="A12" s="10" t="s">
        <v>13</v>
      </c>
      <c r="B12" s="20">
        <v>20.5372908943541</v>
      </c>
      <c r="C12" s="52">
        <v>1.02506107908362</v>
      </c>
      <c r="D12" s="52"/>
      <c r="E12" s="20">
        <v>538.263062683597</v>
      </c>
      <c r="F12" s="20">
        <v>1.54334642413513</v>
      </c>
      <c r="G12" s="20"/>
      <c r="H12" s="20">
        <v>525.847463969943</v>
      </c>
      <c r="I12" s="20">
        <v>3.17940708618258</v>
      </c>
      <c r="J12" s="20"/>
      <c r="K12" s="91">
        <v>12</v>
      </c>
      <c r="L12" s="54">
        <v>3.15562730060476</v>
      </c>
      <c r="M12" s="22"/>
      <c r="N12" s="20">
        <v>24.3739678912299</v>
      </c>
      <c r="O12" s="52">
        <v>1.32798846602855</v>
      </c>
      <c r="P12" s="52"/>
      <c r="Q12" s="20">
        <v>527.870689616589</v>
      </c>
      <c r="R12" s="20">
        <v>1.51736557096345</v>
      </c>
      <c r="S12" s="20"/>
      <c r="T12" s="20">
        <v>521.18822512981</v>
      </c>
      <c r="U12" s="20">
        <v>3.40238560863682</v>
      </c>
      <c r="V12" s="20"/>
      <c r="W12" s="56">
        <v>7</v>
      </c>
      <c r="X12" s="54">
        <v>3.63859546922126</v>
      </c>
      <c r="Y12" s="22"/>
      <c r="Z12" s="57">
        <v>3.8</v>
      </c>
      <c r="AA12" s="50">
        <v>1.6775886211336</v>
      </c>
      <c r="AB12" s="50"/>
      <c r="AC12" s="56">
        <v>-6</v>
      </c>
      <c r="AD12" s="55">
        <v>4.81636384100699</v>
      </c>
      <c r="AE12" s="22"/>
    </row>
    <row r="13" spans="1:31" ht="9" customHeight="1">
      <c r="A13" s="10" t="s">
        <v>42</v>
      </c>
      <c r="B13" s="20">
        <v>0.261785680129523</v>
      </c>
      <c r="C13" s="52">
        <v>0.0859362286458371</v>
      </c>
      <c r="D13" s="52"/>
      <c r="E13" s="20">
        <v>410.644883504356</v>
      </c>
      <c r="F13" s="20">
        <v>3.58615554209367</v>
      </c>
      <c r="G13" s="20"/>
      <c r="H13" s="20" t="s">
        <v>136</v>
      </c>
      <c r="I13" s="20" t="s">
        <v>136</v>
      </c>
      <c r="J13" s="20"/>
      <c r="K13" s="92" t="s">
        <v>136</v>
      </c>
      <c r="L13" s="54" t="s">
        <v>136</v>
      </c>
      <c r="M13" s="22"/>
      <c r="N13" s="20">
        <v>0.501453788075558</v>
      </c>
      <c r="O13" s="52">
        <v>0.0999041447449228</v>
      </c>
      <c r="P13" s="52"/>
      <c r="Q13" s="20">
        <v>451.574540799771</v>
      </c>
      <c r="R13" s="20">
        <v>3.00521252278454</v>
      </c>
      <c r="S13" s="20"/>
      <c r="T13" s="20" t="s">
        <v>136</v>
      </c>
      <c r="U13" s="20" t="s">
        <v>136</v>
      </c>
      <c r="V13" s="20"/>
      <c r="W13" s="56" t="s">
        <v>136</v>
      </c>
      <c r="X13" s="54" t="s">
        <v>136</v>
      </c>
      <c r="Y13" s="22"/>
      <c r="Z13" s="56">
        <v>0.2</v>
      </c>
      <c r="AA13" s="50">
        <v>0.131779640047634</v>
      </c>
      <c r="AB13" s="50"/>
      <c r="AC13" s="56" t="s">
        <v>136</v>
      </c>
      <c r="AD13" s="55" t="s">
        <v>136</v>
      </c>
      <c r="AE13" s="22"/>
    </row>
    <row r="14" spans="1:31" ht="9" customHeight="1">
      <c r="A14" s="10" t="s">
        <v>14</v>
      </c>
      <c r="B14" s="20" t="s">
        <v>137</v>
      </c>
      <c r="C14" s="52" t="s">
        <v>137</v>
      </c>
      <c r="D14" s="52"/>
      <c r="E14" s="20" t="s">
        <v>137</v>
      </c>
      <c r="F14" s="20" t="s">
        <v>137</v>
      </c>
      <c r="G14" s="20"/>
      <c r="H14" s="20" t="s">
        <v>137</v>
      </c>
      <c r="I14" s="20" t="s">
        <v>137</v>
      </c>
      <c r="J14" s="20"/>
      <c r="K14" s="92" t="s">
        <v>137</v>
      </c>
      <c r="L14" s="54" t="s">
        <v>137</v>
      </c>
      <c r="M14" s="22"/>
      <c r="N14" s="20">
        <v>0.0195116685961601</v>
      </c>
      <c r="O14" s="52">
        <v>0.0196578145140128</v>
      </c>
      <c r="P14" s="52"/>
      <c r="Q14" s="20">
        <v>540.306906362728</v>
      </c>
      <c r="R14" s="20">
        <v>3.42908424655116</v>
      </c>
      <c r="S14" s="20"/>
      <c r="T14" s="20" t="s">
        <v>136</v>
      </c>
      <c r="U14" s="20" t="s">
        <v>136</v>
      </c>
      <c r="V14" s="20"/>
      <c r="W14" s="56" t="s">
        <v>136</v>
      </c>
      <c r="X14" s="54" t="s">
        <v>136</v>
      </c>
      <c r="Y14" s="22"/>
      <c r="Z14" s="56" t="s">
        <v>137</v>
      </c>
      <c r="AA14" s="50" t="s">
        <v>137</v>
      </c>
      <c r="AB14" s="50"/>
      <c r="AC14" s="56" t="s">
        <v>137</v>
      </c>
      <c r="AD14" s="55" t="s">
        <v>137</v>
      </c>
      <c r="AE14" s="22"/>
    </row>
    <row r="15" spans="1:31" ht="9" customHeight="1">
      <c r="A15" s="10" t="s">
        <v>15</v>
      </c>
      <c r="B15" s="20">
        <v>6.16847638294503</v>
      </c>
      <c r="C15" s="52">
        <v>0.565827283509708</v>
      </c>
      <c r="D15" s="52"/>
      <c r="E15" s="20">
        <v>503.727479134812</v>
      </c>
      <c r="F15" s="20">
        <v>2.2230372845769</v>
      </c>
      <c r="G15" s="20"/>
      <c r="H15" s="20">
        <v>423.851994139256</v>
      </c>
      <c r="I15" s="20">
        <v>7.55302561080519</v>
      </c>
      <c r="J15" s="20"/>
      <c r="K15" s="91">
        <v>80</v>
      </c>
      <c r="L15" s="54">
        <v>7.57264241006339</v>
      </c>
      <c r="M15" s="22"/>
      <c r="N15" s="20">
        <v>8.62174041121438</v>
      </c>
      <c r="O15" s="52">
        <v>0.389515788097079</v>
      </c>
      <c r="P15" s="52"/>
      <c r="Q15" s="20">
        <v>501.547726753928</v>
      </c>
      <c r="R15" s="20">
        <v>2.17285072114498</v>
      </c>
      <c r="S15" s="20"/>
      <c r="T15" s="20">
        <v>438.368148278174</v>
      </c>
      <c r="U15" s="20">
        <v>3.84014168100651</v>
      </c>
      <c r="V15" s="20"/>
      <c r="W15" s="57">
        <v>63</v>
      </c>
      <c r="X15" s="54">
        <v>3.94148481575346</v>
      </c>
      <c r="Y15" s="22"/>
      <c r="Z15" s="57">
        <v>2.5</v>
      </c>
      <c r="AA15" s="50">
        <v>0.686937452713756</v>
      </c>
      <c r="AB15" s="50"/>
      <c r="AC15" s="56">
        <v>-17</v>
      </c>
      <c r="AD15" s="55">
        <v>8.53699101695121</v>
      </c>
      <c r="AE15" s="22"/>
    </row>
    <row r="16" spans="1:31" ht="9" customHeight="1">
      <c r="A16" s="10" t="s">
        <v>16</v>
      </c>
      <c r="B16" s="23">
        <v>1.26373766589868</v>
      </c>
      <c r="C16" s="53">
        <v>0.215996726897178</v>
      </c>
      <c r="D16" s="53"/>
      <c r="E16" s="23">
        <v>547.536129056289</v>
      </c>
      <c r="F16" s="23">
        <v>2.56230005865757</v>
      </c>
      <c r="G16" s="23"/>
      <c r="H16" s="23">
        <v>476.29834838583</v>
      </c>
      <c r="I16" s="23">
        <v>12.8438668495496</v>
      </c>
      <c r="J16" s="23"/>
      <c r="K16" s="91">
        <v>71</v>
      </c>
      <c r="L16" s="54">
        <v>12.7761436050961</v>
      </c>
      <c r="M16" s="22"/>
      <c r="N16" s="23">
        <v>2.57892273352809</v>
      </c>
      <c r="O16" s="53">
        <v>0.331186800255354</v>
      </c>
      <c r="P16" s="53"/>
      <c r="Q16" s="23">
        <v>538.064918186343</v>
      </c>
      <c r="R16" s="23">
        <v>2.21026062564525</v>
      </c>
      <c r="S16" s="23"/>
      <c r="T16" s="23">
        <v>468.376863291085</v>
      </c>
      <c r="U16" s="23">
        <v>12.7738645397655</v>
      </c>
      <c r="V16" s="23"/>
      <c r="W16" s="57">
        <v>70</v>
      </c>
      <c r="X16" s="54">
        <v>12.6545020291341</v>
      </c>
      <c r="Y16" s="22"/>
      <c r="Z16" s="57">
        <v>1.3</v>
      </c>
      <c r="AA16" s="50">
        <v>0.395397626059735</v>
      </c>
      <c r="AB16" s="50"/>
      <c r="AC16" s="56">
        <v>-2</v>
      </c>
      <c r="AD16" s="55">
        <v>17.98238768972</v>
      </c>
      <c r="AE16" s="22"/>
    </row>
    <row r="17" spans="1:31" ht="9" customHeight="1">
      <c r="A17" s="10" t="s">
        <v>17</v>
      </c>
      <c r="B17" s="20">
        <v>12.0325330866071</v>
      </c>
      <c r="C17" s="52">
        <v>0.863806391159024</v>
      </c>
      <c r="D17" s="52"/>
      <c r="E17" s="20">
        <v>511.771939313262</v>
      </c>
      <c r="F17" s="20">
        <v>2.75763372403202</v>
      </c>
      <c r="G17" s="20"/>
      <c r="H17" s="20">
        <v>463.75475675403</v>
      </c>
      <c r="I17" s="20">
        <v>6.1900618804944</v>
      </c>
      <c r="J17" s="20"/>
      <c r="K17" s="91">
        <v>48</v>
      </c>
      <c r="L17" s="54">
        <v>6.49531172278955</v>
      </c>
      <c r="M17" s="22"/>
      <c r="N17" s="20">
        <v>13.1431907787693</v>
      </c>
      <c r="O17" s="52">
        <v>1.35985133980264</v>
      </c>
      <c r="P17" s="52"/>
      <c r="Q17" s="20">
        <v>504.581659801286</v>
      </c>
      <c r="R17" s="20">
        <v>3.75472310451818</v>
      </c>
      <c r="S17" s="20"/>
      <c r="T17" s="20">
        <v>444.116104015318</v>
      </c>
      <c r="U17" s="20">
        <v>8.54364608300769</v>
      </c>
      <c r="V17" s="20"/>
      <c r="W17" s="57">
        <v>60</v>
      </c>
      <c r="X17" s="54">
        <v>9.1891077344898</v>
      </c>
      <c r="Y17" s="22"/>
      <c r="Z17" s="56">
        <v>1.1</v>
      </c>
      <c r="AA17" s="50">
        <v>1.61101121900818</v>
      </c>
      <c r="AB17" s="50"/>
      <c r="AC17" s="56">
        <v>12</v>
      </c>
      <c r="AD17" s="55">
        <v>11.2529451848068</v>
      </c>
      <c r="AE17" s="22"/>
    </row>
    <row r="18" spans="1:31" ht="9" customHeight="1">
      <c r="A18" s="10" t="s">
        <v>18</v>
      </c>
      <c r="B18" s="20">
        <v>15.2158292568325</v>
      </c>
      <c r="C18" s="52">
        <v>0.793705146191497</v>
      </c>
      <c r="D18" s="52"/>
      <c r="E18" s="20">
        <v>507.441351870218</v>
      </c>
      <c r="F18" s="20">
        <v>2.30149826298418</v>
      </c>
      <c r="G18" s="20"/>
      <c r="H18" s="20">
        <v>423.155837192047</v>
      </c>
      <c r="I18" s="20">
        <v>6.11171094457906</v>
      </c>
      <c r="J18" s="20"/>
      <c r="K18" s="91">
        <v>84</v>
      </c>
      <c r="L18" s="54">
        <v>6.15578346348246</v>
      </c>
      <c r="M18" s="22"/>
      <c r="N18" s="20">
        <v>17.6216003121833</v>
      </c>
      <c r="O18" s="52">
        <v>1.01284437762245</v>
      </c>
      <c r="P18" s="52"/>
      <c r="Q18" s="20">
        <v>511.208171749036</v>
      </c>
      <c r="R18" s="20">
        <v>2.61862256253812</v>
      </c>
      <c r="S18" s="20"/>
      <c r="T18" s="20">
        <v>455.066944950416</v>
      </c>
      <c r="U18" s="20">
        <v>4.66043590863168</v>
      </c>
      <c r="V18" s="20"/>
      <c r="W18" s="57">
        <v>56</v>
      </c>
      <c r="X18" s="54">
        <v>4.84551701136288</v>
      </c>
      <c r="Y18" s="22"/>
      <c r="Z18" s="56">
        <v>2.4</v>
      </c>
      <c r="AA18" s="50">
        <v>1.28678731435007</v>
      </c>
      <c r="AB18" s="50"/>
      <c r="AC18" s="57">
        <v>-28</v>
      </c>
      <c r="AD18" s="55">
        <v>7.8340733438417</v>
      </c>
      <c r="AE18" s="22"/>
    </row>
    <row r="19" spans="1:31" ht="9" customHeight="1">
      <c r="A19" s="6" t="s">
        <v>19</v>
      </c>
      <c r="B19" s="23">
        <v>0.141806175293059</v>
      </c>
      <c r="C19" s="53">
        <v>0.0600561236897704</v>
      </c>
      <c r="D19" s="53"/>
      <c r="E19" s="23">
        <v>524.974975195256</v>
      </c>
      <c r="F19" s="23">
        <v>5.13871409172334</v>
      </c>
      <c r="G19" s="23"/>
      <c r="H19" s="23" t="s">
        <v>136</v>
      </c>
      <c r="I19" s="23" t="s">
        <v>136</v>
      </c>
      <c r="J19" s="23"/>
      <c r="K19" s="92" t="s">
        <v>136</v>
      </c>
      <c r="L19" s="54" t="s">
        <v>136</v>
      </c>
      <c r="M19" s="22"/>
      <c r="N19" s="23">
        <v>0.28318176053934</v>
      </c>
      <c r="O19" s="53">
        <v>0.0727932521106336</v>
      </c>
      <c r="P19" s="53"/>
      <c r="Q19" s="23">
        <v>520.700652231034</v>
      </c>
      <c r="R19" s="23">
        <v>3.41564881025688</v>
      </c>
      <c r="S19" s="23"/>
      <c r="T19" s="23" t="s">
        <v>136</v>
      </c>
      <c r="U19" s="23" t="s">
        <v>136</v>
      </c>
      <c r="V19" s="23"/>
      <c r="W19" s="56" t="s">
        <v>136</v>
      </c>
      <c r="X19" s="54" t="s">
        <v>136</v>
      </c>
      <c r="Y19" s="22"/>
      <c r="Z19" s="56">
        <v>0.1</v>
      </c>
      <c r="AA19" s="50">
        <v>0.0943694629924493</v>
      </c>
      <c r="AB19" s="50"/>
      <c r="AC19" s="56" t="s">
        <v>136</v>
      </c>
      <c r="AD19" s="55" t="s">
        <v>136</v>
      </c>
      <c r="AE19" s="22"/>
    </row>
    <row r="20" spans="1:31" ht="9" customHeight="1">
      <c r="A20" s="10" t="s">
        <v>20</v>
      </c>
      <c r="B20" s="20">
        <v>4.80309393131385</v>
      </c>
      <c r="C20" s="52">
        <v>0.874803410404174</v>
      </c>
      <c r="D20" s="52"/>
      <c r="E20" s="20">
        <v>477.86945297849</v>
      </c>
      <c r="F20" s="20">
        <v>4.68765846606923</v>
      </c>
      <c r="G20" s="20"/>
      <c r="H20" s="20">
        <v>413.284810029766</v>
      </c>
      <c r="I20" s="20">
        <v>16.2556107128095</v>
      </c>
      <c r="J20" s="20"/>
      <c r="K20" s="91">
        <v>65</v>
      </c>
      <c r="L20" s="54">
        <v>15.8621071373729</v>
      </c>
      <c r="M20" s="22"/>
      <c r="N20" s="20">
        <v>9.02931980159818</v>
      </c>
      <c r="O20" s="52">
        <v>0.803869532196178</v>
      </c>
      <c r="P20" s="52"/>
      <c r="Q20" s="20">
        <v>488.957498403623</v>
      </c>
      <c r="R20" s="20">
        <v>4.24998724520814</v>
      </c>
      <c r="S20" s="20"/>
      <c r="T20" s="20">
        <v>431.525224185434</v>
      </c>
      <c r="U20" s="20">
        <v>11.4805756526145</v>
      </c>
      <c r="V20" s="20"/>
      <c r="W20" s="57">
        <v>57</v>
      </c>
      <c r="X20" s="54">
        <v>11.1498996784152</v>
      </c>
      <c r="Y20" s="22"/>
      <c r="Z20" s="57">
        <v>4.2</v>
      </c>
      <c r="AA20" s="50">
        <v>1.18806028115078</v>
      </c>
      <c r="AB20" s="50"/>
      <c r="AC20" s="56">
        <v>-7</v>
      </c>
      <c r="AD20" s="55">
        <v>19.3888294044849</v>
      </c>
      <c r="AE20" s="22"/>
    </row>
    <row r="21" spans="1:31" ht="9" customHeight="1">
      <c r="A21" s="10" t="s">
        <v>21</v>
      </c>
      <c r="B21" s="20">
        <v>2.34109454203779</v>
      </c>
      <c r="C21" s="52">
        <v>0.299145251815091</v>
      </c>
      <c r="D21" s="52"/>
      <c r="E21" s="20">
        <v>527.507377196568</v>
      </c>
      <c r="F21" s="20">
        <v>3.19803566939088</v>
      </c>
      <c r="G21" s="20"/>
      <c r="H21" s="20">
        <v>551.824644423468</v>
      </c>
      <c r="I21" s="20">
        <v>11.0106809121688</v>
      </c>
      <c r="J21" s="20"/>
      <c r="K21" s="91">
        <v>-24</v>
      </c>
      <c r="L21" s="54">
        <v>10.6648219856482</v>
      </c>
      <c r="M21" s="22"/>
      <c r="N21" s="20">
        <v>8.28188945221953</v>
      </c>
      <c r="O21" s="52">
        <v>0.613953718585786</v>
      </c>
      <c r="P21" s="52"/>
      <c r="Q21" s="20">
        <v>501.929124044203</v>
      </c>
      <c r="R21" s="20">
        <v>3.0079608982869</v>
      </c>
      <c r="S21" s="20"/>
      <c r="T21" s="20">
        <v>473.099392313817</v>
      </c>
      <c r="U21" s="20">
        <v>7.11559185591645</v>
      </c>
      <c r="V21" s="20"/>
      <c r="W21" s="57">
        <v>29</v>
      </c>
      <c r="X21" s="54">
        <v>7.2788584491775</v>
      </c>
      <c r="Y21" s="22"/>
      <c r="Z21" s="57">
        <v>5.9</v>
      </c>
      <c r="AA21" s="50">
        <v>0.682954647285476</v>
      </c>
      <c r="AB21" s="50"/>
      <c r="AC21" s="57">
        <v>53</v>
      </c>
      <c r="AD21" s="55">
        <v>12.9120179797245</v>
      </c>
      <c r="AE21" s="22"/>
    </row>
    <row r="22" spans="1:31" ht="9" customHeight="1">
      <c r="A22" s="10" t="s">
        <v>22</v>
      </c>
      <c r="B22" s="20">
        <v>0.797343016732404</v>
      </c>
      <c r="C22" s="52">
        <v>0.168437916796955</v>
      </c>
      <c r="D22" s="52"/>
      <c r="E22" s="20">
        <v>508.85936624332</v>
      </c>
      <c r="F22" s="20">
        <v>1.50604941513201</v>
      </c>
      <c r="G22" s="20"/>
      <c r="H22" s="20" t="s">
        <v>136</v>
      </c>
      <c r="I22" s="20" t="s">
        <v>136</v>
      </c>
      <c r="J22" s="20"/>
      <c r="K22" s="92" t="s">
        <v>136</v>
      </c>
      <c r="L22" s="54" t="s">
        <v>136</v>
      </c>
      <c r="M22" s="22"/>
      <c r="N22" s="20">
        <v>2.36072589020949</v>
      </c>
      <c r="O22" s="52">
        <v>0.249856608725467</v>
      </c>
      <c r="P22" s="52"/>
      <c r="Q22" s="20">
        <v>503.795965450649</v>
      </c>
      <c r="R22" s="20">
        <v>1.41999881111783</v>
      </c>
      <c r="S22" s="20"/>
      <c r="T22" s="20">
        <v>422.883329115725</v>
      </c>
      <c r="U22" s="20">
        <v>11.6609876024107</v>
      </c>
      <c r="V22" s="20"/>
      <c r="W22" s="57">
        <v>81</v>
      </c>
      <c r="X22" s="54">
        <v>11.6974808714704</v>
      </c>
      <c r="Y22" s="22"/>
      <c r="Z22" s="57">
        <v>1.6</v>
      </c>
      <c r="AA22" s="50">
        <v>0.301329813889514</v>
      </c>
      <c r="AB22" s="50"/>
      <c r="AC22" s="56" t="s">
        <v>136</v>
      </c>
      <c r="AD22" s="55" t="s">
        <v>136</v>
      </c>
      <c r="AE22" s="22"/>
    </row>
    <row r="23" spans="1:31" ht="9" customHeight="1">
      <c r="A23" s="10" t="s">
        <v>41</v>
      </c>
      <c r="B23" s="20">
        <v>24.9503036862111</v>
      </c>
      <c r="C23" s="52">
        <v>1.73700430052163</v>
      </c>
      <c r="D23" s="52"/>
      <c r="E23" s="20">
        <v>456.423254113819</v>
      </c>
      <c r="F23" s="20">
        <v>9.59471755090336</v>
      </c>
      <c r="G23" s="20"/>
      <c r="H23" s="20">
        <v>459.282526791252</v>
      </c>
      <c r="I23" s="20">
        <v>9.94233503582454</v>
      </c>
      <c r="J23" s="20"/>
      <c r="K23" s="92">
        <v>-3</v>
      </c>
      <c r="L23" s="54">
        <v>9.62409189281518</v>
      </c>
      <c r="M23" s="22"/>
      <c r="N23" s="20">
        <v>19.7223020289755</v>
      </c>
      <c r="O23" s="52">
        <v>1.08704606731591</v>
      </c>
      <c r="P23" s="52"/>
      <c r="Q23" s="20">
        <v>479.883309914072</v>
      </c>
      <c r="R23" s="20">
        <v>3.32165113460759</v>
      </c>
      <c r="S23" s="20"/>
      <c r="T23" s="20">
        <v>478.022876162649</v>
      </c>
      <c r="U23" s="20">
        <v>6.36009055727045</v>
      </c>
      <c r="V23" s="20"/>
      <c r="W23" s="56">
        <v>2</v>
      </c>
      <c r="X23" s="54">
        <v>6.05287677083505</v>
      </c>
      <c r="Y23" s="22"/>
      <c r="Z23" s="57">
        <v>-5.2</v>
      </c>
      <c r="AA23" s="50">
        <v>2.04911031730788</v>
      </c>
      <c r="AB23" s="50"/>
      <c r="AC23" s="56">
        <v>5</v>
      </c>
      <c r="AD23" s="55">
        <v>11.3692771082539</v>
      </c>
      <c r="AE23" s="22"/>
    </row>
    <row r="24" spans="1:31" ht="9" customHeight="1">
      <c r="A24" s="10" t="s">
        <v>23</v>
      </c>
      <c r="B24" s="23" t="s">
        <v>137</v>
      </c>
      <c r="C24" s="53" t="s">
        <v>137</v>
      </c>
      <c r="D24" s="53"/>
      <c r="E24" s="23" t="s">
        <v>137</v>
      </c>
      <c r="F24" s="23" t="s">
        <v>137</v>
      </c>
      <c r="G24" s="23"/>
      <c r="H24" s="23" t="s">
        <v>137</v>
      </c>
      <c r="I24" s="23" t="s">
        <v>137</v>
      </c>
      <c r="J24" s="23"/>
      <c r="K24" s="92" t="s">
        <v>137</v>
      </c>
      <c r="L24" s="54" t="s">
        <v>137</v>
      </c>
      <c r="M24" s="22"/>
      <c r="N24" s="23">
        <v>40.1559512691779</v>
      </c>
      <c r="O24" s="53">
        <v>0.654543008751411</v>
      </c>
      <c r="P24" s="53"/>
      <c r="Q24" s="23">
        <v>494.723574848061</v>
      </c>
      <c r="R24" s="23">
        <v>1.89350944430716</v>
      </c>
      <c r="S24" s="23"/>
      <c r="T24" s="23">
        <v>442.484803045896</v>
      </c>
      <c r="U24" s="23">
        <v>2.1185282614837</v>
      </c>
      <c r="V24" s="23"/>
      <c r="W24" s="57">
        <v>52</v>
      </c>
      <c r="X24" s="54">
        <v>3.03094291988345</v>
      </c>
      <c r="Y24" s="22"/>
      <c r="Z24" s="56" t="s">
        <v>137</v>
      </c>
      <c r="AA24" s="50" t="s">
        <v>137</v>
      </c>
      <c r="AB24" s="50"/>
      <c r="AC24" s="56" t="s">
        <v>137</v>
      </c>
      <c r="AD24" s="55" t="s">
        <v>137</v>
      </c>
      <c r="AE24" s="22"/>
    </row>
    <row r="25" spans="1:31" ht="9" customHeight="1">
      <c r="A25" s="10" t="s">
        <v>24</v>
      </c>
      <c r="B25" s="20">
        <v>3.57252063427562</v>
      </c>
      <c r="C25" s="52">
        <v>0.363461915493099</v>
      </c>
      <c r="D25" s="52"/>
      <c r="E25" s="20">
        <v>426.548996532223</v>
      </c>
      <c r="F25" s="20">
        <v>3.33014917530791</v>
      </c>
      <c r="G25" s="20"/>
      <c r="H25" s="20">
        <v>344.731085168526</v>
      </c>
      <c r="I25" s="20">
        <v>8.07591177707786</v>
      </c>
      <c r="J25" s="20"/>
      <c r="K25" s="91">
        <v>82</v>
      </c>
      <c r="L25" s="54">
        <v>8.30080287161455</v>
      </c>
      <c r="M25" s="22"/>
      <c r="N25" s="20">
        <v>1.85950813748615</v>
      </c>
      <c r="O25" s="52">
        <v>0.152730818982448</v>
      </c>
      <c r="P25" s="52"/>
      <c r="Q25" s="20">
        <v>429.605306544417</v>
      </c>
      <c r="R25" s="20">
        <v>1.80365357394054</v>
      </c>
      <c r="S25" s="20"/>
      <c r="T25" s="20">
        <v>330.718532260388</v>
      </c>
      <c r="U25" s="20">
        <v>7.8679160025439</v>
      </c>
      <c r="V25" s="20"/>
      <c r="W25" s="57">
        <v>99</v>
      </c>
      <c r="X25" s="54">
        <v>7.45268785184431</v>
      </c>
      <c r="Y25" s="22"/>
      <c r="Z25" s="57">
        <v>-1.7</v>
      </c>
      <c r="AA25" s="50">
        <v>0.394247722987669</v>
      </c>
      <c r="AB25" s="50"/>
      <c r="AC25" s="56">
        <v>17</v>
      </c>
      <c r="AD25" s="55">
        <v>11.1555315664666</v>
      </c>
      <c r="AE25" s="22"/>
    </row>
    <row r="26" spans="1:31" ht="9" customHeight="1">
      <c r="A26" s="10" t="s">
        <v>25</v>
      </c>
      <c r="B26" s="23">
        <v>4.59466155355816</v>
      </c>
      <c r="C26" s="53">
        <v>0.432156060237041</v>
      </c>
      <c r="D26" s="53"/>
      <c r="E26" s="23">
        <v>509.818403813866</v>
      </c>
      <c r="F26" s="23">
        <v>2.73883417194968</v>
      </c>
      <c r="G26" s="23"/>
      <c r="H26" s="23">
        <v>454.091698219988</v>
      </c>
      <c r="I26" s="23">
        <v>6.6691109360395</v>
      </c>
      <c r="J26" s="23"/>
      <c r="K26" s="91">
        <v>56</v>
      </c>
      <c r="L26" s="54">
        <v>6.30927285530565</v>
      </c>
      <c r="M26" s="22"/>
      <c r="N26" s="23">
        <v>6.79621121425852</v>
      </c>
      <c r="O26" s="53">
        <v>0.551326332387433</v>
      </c>
      <c r="P26" s="53"/>
      <c r="Q26" s="23">
        <v>507.718883594184</v>
      </c>
      <c r="R26" s="23">
        <v>2.57407525980162</v>
      </c>
      <c r="S26" s="23"/>
      <c r="T26" s="23">
        <v>455.58430013789</v>
      </c>
      <c r="U26" s="23">
        <v>5.85406355623875</v>
      </c>
      <c r="V26" s="23"/>
      <c r="W26" s="57">
        <v>52</v>
      </c>
      <c r="X26" s="54">
        <v>5.73122554259321</v>
      </c>
      <c r="Y26" s="22"/>
      <c r="Z26" s="57">
        <v>2.2</v>
      </c>
      <c r="AA26" s="50">
        <v>0.700513800851474</v>
      </c>
      <c r="AB26" s="50"/>
      <c r="AC26" s="56">
        <v>-4</v>
      </c>
      <c r="AD26" s="55">
        <v>8.52372396214058</v>
      </c>
      <c r="AE26" s="22"/>
    </row>
    <row r="27" spans="1:31" ht="9" customHeight="1">
      <c r="A27" s="10" t="s">
        <v>26</v>
      </c>
      <c r="B27" s="20">
        <v>19.6451049706387</v>
      </c>
      <c r="C27" s="52">
        <v>1.08950570020542</v>
      </c>
      <c r="D27" s="52"/>
      <c r="E27" s="20">
        <v>537.715419344306</v>
      </c>
      <c r="F27" s="20">
        <v>2.69804979434089</v>
      </c>
      <c r="G27" s="20"/>
      <c r="H27" s="20">
        <v>507.288923140222</v>
      </c>
      <c r="I27" s="20">
        <v>7.06646061433891</v>
      </c>
      <c r="J27" s="20"/>
      <c r="K27" s="91">
        <v>30</v>
      </c>
      <c r="L27" s="54">
        <v>7.13856962941191</v>
      </c>
      <c r="M27" s="22"/>
      <c r="N27" s="20">
        <v>24.6727483092616</v>
      </c>
      <c r="O27" s="52">
        <v>1.04530199923247</v>
      </c>
      <c r="P27" s="52"/>
      <c r="Q27" s="20">
        <v>526.08771237092</v>
      </c>
      <c r="R27" s="20">
        <v>2.56481842515374</v>
      </c>
      <c r="S27" s="20"/>
      <c r="T27" s="20">
        <v>513.236036201164</v>
      </c>
      <c r="U27" s="20">
        <v>4.68970170330557</v>
      </c>
      <c r="V27" s="20"/>
      <c r="W27" s="57">
        <v>13</v>
      </c>
      <c r="X27" s="54">
        <v>5.32501139037019</v>
      </c>
      <c r="Y27" s="22"/>
      <c r="Z27" s="57">
        <v>5</v>
      </c>
      <c r="AA27" s="50">
        <v>1.50986056984726</v>
      </c>
      <c r="AB27" s="50"/>
      <c r="AC27" s="57">
        <v>-18</v>
      </c>
      <c r="AD27" s="55">
        <v>8.90589258084412</v>
      </c>
      <c r="AE27" s="22"/>
    </row>
    <row r="28" spans="1:31" ht="9" customHeight="1">
      <c r="A28" s="10" t="s">
        <v>27</v>
      </c>
      <c r="B28" s="23" t="s">
        <v>137</v>
      </c>
      <c r="C28" s="53" t="s">
        <v>137</v>
      </c>
      <c r="D28" s="53"/>
      <c r="E28" s="23" t="s">
        <v>137</v>
      </c>
      <c r="F28" s="23" t="s">
        <v>137</v>
      </c>
      <c r="G28" s="23"/>
      <c r="H28" s="23" t="s">
        <v>137</v>
      </c>
      <c r="I28" s="23" t="s">
        <v>137</v>
      </c>
      <c r="J28" s="23"/>
      <c r="K28" s="92" t="s">
        <v>137</v>
      </c>
      <c r="L28" s="54" t="s">
        <v>137</v>
      </c>
      <c r="M28" s="22"/>
      <c r="N28" s="23">
        <v>12.1283551055871</v>
      </c>
      <c r="O28" s="53">
        <v>1.39312358490522</v>
      </c>
      <c r="P28" s="53"/>
      <c r="Q28" s="23">
        <v>515.247836568615</v>
      </c>
      <c r="R28" s="23">
        <v>5.22609170107349</v>
      </c>
      <c r="S28" s="23"/>
      <c r="T28" s="23">
        <v>469.72390767746</v>
      </c>
      <c r="U28" s="23">
        <v>7.81995770571121</v>
      </c>
      <c r="V28" s="23"/>
      <c r="W28" s="57">
        <v>46</v>
      </c>
      <c r="X28" s="54">
        <v>8.04603555602384</v>
      </c>
      <c r="Y28" s="22"/>
      <c r="Z28" s="56" t="s">
        <v>137</v>
      </c>
      <c r="AA28" s="50" t="s">
        <v>137</v>
      </c>
      <c r="AB28" s="50"/>
      <c r="AC28" s="56" t="s">
        <v>137</v>
      </c>
      <c r="AD28" s="55" t="s">
        <v>137</v>
      </c>
      <c r="AE28" s="22"/>
    </row>
    <row r="29" spans="1:31" ht="9" customHeight="1">
      <c r="A29" s="10" t="s">
        <v>28</v>
      </c>
      <c r="B29" s="23">
        <v>0.278952711312842</v>
      </c>
      <c r="C29" s="53">
        <v>0.117757273287015</v>
      </c>
      <c r="D29" s="53"/>
      <c r="E29" s="23">
        <v>481.996323523848</v>
      </c>
      <c r="F29" s="23">
        <v>4.3752794551089</v>
      </c>
      <c r="G29" s="23"/>
      <c r="H29" s="23" t="s">
        <v>136</v>
      </c>
      <c r="I29" s="23" t="s">
        <v>136</v>
      </c>
      <c r="J29" s="23"/>
      <c r="K29" s="92" t="s">
        <v>136</v>
      </c>
      <c r="L29" s="54" t="s">
        <v>136</v>
      </c>
      <c r="M29" s="22"/>
      <c r="N29" s="23">
        <v>0.0324088838979396</v>
      </c>
      <c r="O29" s="53">
        <v>0.0326902952817195</v>
      </c>
      <c r="P29" s="53"/>
      <c r="Q29" s="23">
        <v>502.250342760709</v>
      </c>
      <c r="R29" s="23">
        <v>2.55136308143349</v>
      </c>
      <c r="S29" s="23"/>
      <c r="T29" s="23" t="s">
        <v>136</v>
      </c>
      <c r="U29" s="23" t="s">
        <v>136</v>
      </c>
      <c r="V29" s="23"/>
      <c r="W29" s="56" t="s">
        <v>136</v>
      </c>
      <c r="X29" s="54" t="s">
        <v>136</v>
      </c>
      <c r="Y29" s="22"/>
      <c r="Z29" s="57">
        <v>-0.2</v>
      </c>
      <c r="AA29" s="50">
        <v>0.122210600266911</v>
      </c>
      <c r="AB29" s="50"/>
      <c r="AC29" s="56" t="s">
        <v>136</v>
      </c>
      <c r="AD29" s="55" t="s">
        <v>136</v>
      </c>
      <c r="AE29" s="22"/>
    </row>
    <row r="30" spans="1:31" ht="9" customHeight="1">
      <c r="A30" s="10" t="s">
        <v>29</v>
      </c>
      <c r="B30" s="20">
        <v>3.14621756278592</v>
      </c>
      <c r="C30" s="52">
        <v>0.276287787230229</v>
      </c>
      <c r="D30" s="52"/>
      <c r="E30" s="20">
        <v>471.642512138123</v>
      </c>
      <c r="F30" s="20">
        <v>4.52979494763745</v>
      </c>
      <c r="G30" s="20"/>
      <c r="H30" s="20">
        <v>457.34615258711</v>
      </c>
      <c r="I30" s="20">
        <v>12.0977042874794</v>
      </c>
      <c r="J30" s="20"/>
      <c r="K30" s="92">
        <v>14</v>
      </c>
      <c r="L30" s="54">
        <v>11.8050141059402</v>
      </c>
      <c r="M30" s="22"/>
      <c r="N30" s="20">
        <v>5.4781497420631</v>
      </c>
      <c r="O30" s="52">
        <v>0.463023023513658</v>
      </c>
      <c r="P30" s="52"/>
      <c r="Q30" s="20">
        <v>492.102105977243</v>
      </c>
      <c r="R30" s="20">
        <v>3.10483733148563</v>
      </c>
      <c r="S30" s="20"/>
      <c r="T30" s="20">
        <v>465.982871020934</v>
      </c>
      <c r="U30" s="20">
        <v>6.94352302604969</v>
      </c>
      <c r="V30" s="20"/>
      <c r="W30" s="57">
        <v>26</v>
      </c>
      <c r="X30" s="54">
        <v>7.0125968788435</v>
      </c>
      <c r="Y30" s="22"/>
      <c r="Z30" s="57">
        <v>2.3</v>
      </c>
      <c r="AA30" s="50">
        <v>0.53918944878058</v>
      </c>
      <c r="AB30" s="50"/>
      <c r="AC30" s="56">
        <v>12</v>
      </c>
      <c r="AD30" s="55">
        <v>13.7308001597363</v>
      </c>
      <c r="AE30" s="22"/>
    </row>
    <row r="31" spans="1:31" ht="9" customHeight="1">
      <c r="A31" s="10" t="s">
        <v>30</v>
      </c>
      <c r="B31" s="23" t="s">
        <v>137</v>
      </c>
      <c r="C31" s="53" t="s">
        <v>137</v>
      </c>
      <c r="D31" s="53"/>
      <c r="E31" s="23" t="s">
        <v>137</v>
      </c>
      <c r="F31" s="23" t="s">
        <v>137</v>
      </c>
      <c r="G31" s="23"/>
      <c r="H31" s="23" t="s">
        <v>137</v>
      </c>
      <c r="I31" s="23" t="s">
        <v>137</v>
      </c>
      <c r="J31" s="23"/>
      <c r="K31" s="92" t="s">
        <v>137</v>
      </c>
      <c r="L31" s="54" t="s">
        <v>137</v>
      </c>
      <c r="M31" s="22"/>
      <c r="N31" s="23">
        <v>10.6079660405612</v>
      </c>
      <c r="O31" s="53">
        <v>0.967871681389478</v>
      </c>
      <c r="P31" s="53"/>
      <c r="Q31" s="23">
        <v>499.054007826194</v>
      </c>
      <c r="R31" s="23">
        <v>2.22184588652704</v>
      </c>
      <c r="S31" s="23"/>
      <c r="T31" s="23">
        <v>476.467721001789</v>
      </c>
      <c r="U31" s="23">
        <v>7.46319059089127</v>
      </c>
      <c r="V31" s="23"/>
      <c r="W31" s="57">
        <v>23</v>
      </c>
      <c r="X31" s="54">
        <v>7.64488067062686</v>
      </c>
      <c r="Y31" s="22"/>
      <c r="Z31" s="56" t="s">
        <v>137</v>
      </c>
      <c r="AA31" s="50" t="s">
        <v>137</v>
      </c>
      <c r="AB31" s="50"/>
      <c r="AC31" s="56" t="s">
        <v>137</v>
      </c>
      <c r="AD31" s="55" t="s">
        <v>137</v>
      </c>
      <c r="AE31" s="22"/>
    </row>
    <row r="32" spans="1:31" ht="9" customHeight="1">
      <c r="A32" s="10" t="s">
        <v>31</v>
      </c>
      <c r="B32" s="20">
        <v>1.0742431084157</v>
      </c>
      <c r="C32" s="52">
        <v>0.151091638477209</v>
      </c>
      <c r="D32" s="52"/>
      <c r="E32" s="20">
        <v>501.37532658268</v>
      </c>
      <c r="F32" s="20">
        <v>2.13999338574073</v>
      </c>
      <c r="G32" s="20"/>
      <c r="H32" s="20">
        <v>463.457465869637</v>
      </c>
      <c r="I32" s="20">
        <v>15.0568229141504</v>
      </c>
      <c r="J32" s="20"/>
      <c r="K32" s="91">
        <v>38</v>
      </c>
      <c r="L32" s="54">
        <v>14.9170442191231</v>
      </c>
      <c r="M32" s="22"/>
      <c r="N32" s="20">
        <v>2.26293939657333</v>
      </c>
      <c r="O32" s="52">
        <v>0.235635951818435</v>
      </c>
      <c r="P32" s="52"/>
      <c r="Q32" s="20">
        <v>479.233800740281</v>
      </c>
      <c r="R32" s="20">
        <v>2.84871086421537</v>
      </c>
      <c r="S32" s="20"/>
      <c r="T32" s="20">
        <v>456.950144620935</v>
      </c>
      <c r="U32" s="20">
        <v>13.6802745967543</v>
      </c>
      <c r="V32" s="20"/>
      <c r="W32" s="56">
        <v>22</v>
      </c>
      <c r="X32" s="54">
        <v>13.2275331800449</v>
      </c>
      <c r="Y32" s="22"/>
      <c r="Z32" s="57">
        <v>1.2</v>
      </c>
      <c r="AA32" s="50">
        <v>0.279916032065167</v>
      </c>
      <c r="AB32" s="50"/>
      <c r="AC32" s="56">
        <v>-16</v>
      </c>
      <c r="AD32" s="55">
        <v>19.937046979542</v>
      </c>
      <c r="AE32" s="22"/>
    </row>
    <row r="33" spans="1:31" ht="9" customHeight="1">
      <c r="A33" s="10" t="s">
        <v>33</v>
      </c>
      <c r="B33" s="20">
        <v>1.98632865649329</v>
      </c>
      <c r="C33" s="52">
        <v>0.375304940255147</v>
      </c>
      <c r="D33" s="52"/>
      <c r="E33" s="20">
        <v>494.359153090676</v>
      </c>
      <c r="F33" s="20">
        <v>2.6373623908242</v>
      </c>
      <c r="G33" s="20"/>
      <c r="H33" s="20">
        <v>457.385389036151</v>
      </c>
      <c r="I33" s="20">
        <v>13.0767483079749</v>
      </c>
      <c r="J33" s="20"/>
      <c r="K33" s="91">
        <v>37</v>
      </c>
      <c r="L33" s="54">
        <v>12.9327766154823</v>
      </c>
      <c r="M33" s="22"/>
      <c r="N33" s="20">
        <v>9.48858461043532</v>
      </c>
      <c r="O33" s="52">
        <v>0.508419273854828</v>
      </c>
      <c r="P33" s="52"/>
      <c r="Q33" s="20">
        <v>487.691476470137</v>
      </c>
      <c r="R33" s="20">
        <v>2.01858351633443</v>
      </c>
      <c r="S33" s="20"/>
      <c r="T33" s="20">
        <v>430.040902688151</v>
      </c>
      <c r="U33" s="20">
        <v>3.96497689150399</v>
      </c>
      <c r="V33" s="20"/>
      <c r="W33" s="57">
        <v>58</v>
      </c>
      <c r="X33" s="54">
        <v>3.85041731962453</v>
      </c>
      <c r="Y33" s="22"/>
      <c r="Z33" s="57">
        <v>7.5</v>
      </c>
      <c r="AA33" s="50">
        <v>0.631936671041482</v>
      </c>
      <c r="AB33" s="50"/>
      <c r="AC33" s="56">
        <v>21</v>
      </c>
      <c r="AD33" s="55">
        <v>13.49379207344</v>
      </c>
      <c r="AE33" s="22"/>
    </row>
    <row r="34" spans="1:31" ht="9" customHeight="1">
      <c r="A34" s="10" t="s">
        <v>34</v>
      </c>
      <c r="B34" s="20">
        <v>13.5761049905169</v>
      </c>
      <c r="C34" s="52">
        <v>2.12380672481881</v>
      </c>
      <c r="D34" s="52"/>
      <c r="E34" s="20">
        <v>510.771599016988</v>
      </c>
      <c r="F34" s="20">
        <v>6.49948853179958</v>
      </c>
      <c r="G34" s="20"/>
      <c r="H34" s="20">
        <v>472.14114408669</v>
      </c>
      <c r="I34" s="20">
        <v>14.0513410068922</v>
      </c>
      <c r="J34" s="20"/>
      <c r="K34" s="91">
        <v>39</v>
      </c>
      <c r="L34" s="54">
        <v>11.6877886343437</v>
      </c>
      <c r="M34" s="22"/>
      <c r="N34" s="20">
        <v>19.4564387243206</v>
      </c>
      <c r="O34" s="52">
        <v>1.33924317114881</v>
      </c>
      <c r="P34" s="52"/>
      <c r="Q34" s="20">
        <v>505.751779761649</v>
      </c>
      <c r="R34" s="20">
        <v>3.79067114789971</v>
      </c>
      <c r="S34" s="20"/>
      <c r="T34" s="20">
        <v>483.977450657461</v>
      </c>
      <c r="U34" s="20">
        <v>5.79661052443525</v>
      </c>
      <c r="V34" s="20"/>
      <c r="W34" s="57">
        <v>22</v>
      </c>
      <c r="X34" s="54">
        <v>5.47422532692484</v>
      </c>
      <c r="Y34" s="22"/>
      <c r="Z34" s="57">
        <v>5.9</v>
      </c>
      <c r="AA34" s="50">
        <v>2.51080211802012</v>
      </c>
      <c r="AB34" s="50"/>
      <c r="AC34" s="56">
        <v>-17</v>
      </c>
      <c r="AD34" s="55">
        <v>12.9062599575183</v>
      </c>
      <c r="AE34" s="22"/>
    </row>
    <row r="35" spans="1:31" ht="9" customHeight="1">
      <c r="A35" s="10" t="s">
        <v>35</v>
      </c>
      <c r="B35" s="20">
        <v>10.5075291055452</v>
      </c>
      <c r="C35" s="52">
        <v>0.924158746813574</v>
      </c>
      <c r="D35" s="52"/>
      <c r="E35" s="20">
        <v>523.092895983655</v>
      </c>
      <c r="F35" s="20">
        <v>2.0856018631182</v>
      </c>
      <c r="G35" s="20"/>
      <c r="H35" s="20">
        <v>465.316403870052</v>
      </c>
      <c r="I35" s="20">
        <v>5.39313129917414</v>
      </c>
      <c r="J35" s="20"/>
      <c r="K35" s="91">
        <v>58</v>
      </c>
      <c r="L35" s="54">
        <v>5.74100435869398</v>
      </c>
      <c r="M35" s="22"/>
      <c r="N35" s="20">
        <v>11.7300048012799</v>
      </c>
      <c r="O35" s="52">
        <v>1.18405948924133</v>
      </c>
      <c r="P35" s="52"/>
      <c r="Q35" s="20">
        <v>507.049855074156</v>
      </c>
      <c r="R35" s="20">
        <v>2.74670596883878</v>
      </c>
      <c r="S35" s="20"/>
      <c r="T35" s="20">
        <v>441.525531857373</v>
      </c>
      <c r="U35" s="20">
        <v>6.86861271563233</v>
      </c>
      <c r="V35" s="20"/>
      <c r="W35" s="57">
        <v>66</v>
      </c>
      <c r="X35" s="54">
        <v>7.20286996012617</v>
      </c>
      <c r="Y35" s="22"/>
      <c r="Z35" s="56">
        <v>1.2</v>
      </c>
      <c r="AA35" s="50">
        <v>1.50202072667939</v>
      </c>
      <c r="AB35" s="50"/>
      <c r="AC35" s="56">
        <v>8</v>
      </c>
      <c r="AD35" s="55">
        <v>9.21088848640733</v>
      </c>
      <c r="AE35" s="22"/>
    </row>
    <row r="36" spans="1:31" ht="9" customHeight="1">
      <c r="A36" s="10" t="s">
        <v>36</v>
      </c>
      <c r="B36" s="20">
        <v>20.7255475885278</v>
      </c>
      <c r="C36" s="52">
        <v>0.889445190963724</v>
      </c>
      <c r="D36" s="52"/>
      <c r="E36" s="20">
        <v>513.589843537465</v>
      </c>
      <c r="F36" s="20">
        <v>3.98932391076369</v>
      </c>
      <c r="G36" s="20"/>
      <c r="H36" s="20">
        <v>428.022886830927</v>
      </c>
      <c r="I36" s="20">
        <v>4.78241241582137</v>
      </c>
      <c r="J36" s="20"/>
      <c r="K36" s="91">
        <v>86</v>
      </c>
      <c r="L36" s="54">
        <v>4.35323760084378</v>
      </c>
      <c r="M36" s="22"/>
      <c r="N36" s="20">
        <v>23.5331652116821</v>
      </c>
      <c r="O36" s="52">
        <v>0.902052714701748</v>
      </c>
      <c r="P36" s="52"/>
      <c r="Q36" s="20">
        <v>512.947162683017</v>
      </c>
      <c r="R36" s="20">
        <v>2.170952378403</v>
      </c>
      <c r="S36" s="20"/>
      <c r="T36" s="20">
        <v>464.953592466122</v>
      </c>
      <c r="U36" s="20">
        <v>4.11496919444149</v>
      </c>
      <c r="V36" s="20"/>
      <c r="W36" s="57">
        <v>48</v>
      </c>
      <c r="X36" s="54">
        <v>3.54315770893912</v>
      </c>
      <c r="Y36" s="22"/>
      <c r="Z36" s="57">
        <v>2.8</v>
      </c>
      <c r="AA36" s="50">
        <v>1.26681168601702</v>
      </c>
      <c r="AB36" s="50"/>
      <c r="AC36" s="57">
        <v>-38</v>
      </c>
      <c r="AD36" s="55">
        <v>5.61289979955235</v>
      </c>
      <c r="AE36" s="22"/>
    </row>
    <row r="37" spans="1:31" ht="9" customHeight="1">
      <c r="A37" s="10" t="s">
        <v>38</v>
      </c>
      <c r="B37" s="20">
        <v>1.73526027719142</v>
      </c>
      <c r="C37" s="52">
        <v>0.206328274424489</v>
      </c>
      <c r="D37" s="52"/>
      <c r="E37" s="20">
        <v>481.500756920046</v>
      </c>
      <c r="F37" s="20">
        <v>3.95433807621332</v>
      </c>
      <c r="G37" s="20"/>
      <c r="H37" s="20">
        <v>488.558024516009</v>
      </c>
      <c r="I37" s="20">
        <v>11.179313818535</v>
      </c>
      <c r="J37" s="20"/>
      <c r="K37" s="92">
        <v>-7</v>
      </c>
      <c r="L37" s="54">
        <v>11.0011903242377</v>
      </c>
      <c r="M37" s="22"/>
      <c r="N37" s="20">
        <v>2.10045907214953</v>
      </c>
      <c r="O37" s="52">
        <v>0.250012805602264</v>
      </c>
      <c r="P37" s="52"/>
      <c r="Q37" s="20">
        <v>494.941309691778</v>
      </c>
      <c r="R37" s="20">
        <v>3.10648432196911</v>
      </c>
      <c r="S37" s="20"/>
      <c r="T37" s="20">
        <v>507.280580576208</v>
      </c>
      <c r="U37" s="20">
        <v>8.2894938803237</v>
      </c>
      <c r="V37" s="20"/>
      <c r="W37" s="56">
        <v>-12</v>
      </c>
      <c r="X37" s="54">
        <v>8.43338340785251</v>
      </c>
      <c r="Y37" s="22"/>
      <c r="Z37" s="56">
        <v>0.4</v>
      </c>
      <c r="AA37" s="50">
        <v>0.324156998678268</v>
      </c>
      <c r="AB37" s="50"/>
      <c r="AC37" s="56">
        <v>-5</v>
      </c>
      <c r="AD37" s="55">
        <v>13.8617511250903</v>
      </c>
      <c r="AE37" s="22"/>
    </row>
    <row r="38" ht="4.5" customHeight="1">
      <c r="AE38" s="22"/>
    </row>
    <row r="39" spans="1:31" ht="9" customHeight="1">
      <c r="A39" s="10" t="s">
        <v>286</v>
      </c>
      <c r="B39" s="20">
        <v>8.19636111832873</v>
      </c>
      <c r="C39" s="52">
        <v>0.175050446487513</v>
      </c>
      <c r="D39" s="52"/>
      <c r="E39" s="20">
        <v>500.433089153776</v>
      </c>
      <c r="F39" s="20">
        <v>0.783138191620176</v>
      </c>
      <c r="G39" s="20"/>
      <c r="H39" s="20">
        <v>460.092932812068</v>
      </c>
      <c r="I39" s="20">
        <v>2.20756457368445</v>
      </c>
      <c r="J39" s="20"/>
      <c r="K39" s="91">
        <v>44</v>
      </c>
      <c r="L39" s="54">
        <v>2.16534424463832</v>
      </c>
      <c r="M39" s="22"/>
      <c r="N39" s="20">
        <v>9.9027751878008</v>
      </c>
      <c r="O39" s="52">
        <v>0.152994482050237</v>
      </c>
      <c r="P39" s="52"/>
      <c r="Q39" s="20">
        <v>501.548384068421</v>
      </c>
      <c r="R39" s="20">
        <v>0.541587418903731</v>
      </c>
      <c r="S39" s="20"/>
      <c r="T39" s="20">
        <v>458.049111414044</v>
      </c>
      <c r="U39" s="20">
        <v>1.62057880459726</v>
      </c>
      <c r="V39" s="20"/>
      <c r="W39" s="57">
        <v>43</v>
      </c>
      <c r="X39" s="54">
        <v>1.61455150471314</v>
      </c>
      <c r="Y39" s="22"/>
      <c r="Z39" s="57">
        <v>2.1</v>
      </c>
      <c r="AA39" s="50">
        <v>0.236557368702203</v>
      </c>
      <c r="AB39" s="50"/>
      <c r="AC39" s="56">
        <v>-3</v>
      </c>
      <c r="AD39" s="55">
        <v>2.69061205712147</v>
      </c>
      <c r="AE39" s="22"/>
    </row>
    <row r="40" spans="1:31" s="1" customFormat="1" ht="4.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 s="1" customFormat="1" ht="4.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45" ht="9" customHeight="1">
      <c r="A42" s="6" t="s">
        <v>54</v>
      </c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ht="9" customHeight="1">
      <c r="A43" s="6" t="s">
        <v>56</v>
      </c>
    </row>
    <row r="44" s="2" customFormat="1" ht="12.75">
      <c r="A44" s="89" t="s">
        <v>285</v>
      </c>
    </row>
    <row r="54" ht="15">
      <c r="A54" s="177"/>
    </row>
    <row r="55" spans="1:31" ht="12.75">
      <c r="A55" s="205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AE55" s="8"/>
    </row>
    <row r="57" ht="22.5" customHeight="1"/>
    <row r="68" ht="15">
      <c r="A68" s="177"/>
    </row>
    <row r="71" ht="67.5" customHeight="1"/>
    <row r="72" ht="18" customHeight="1"/>
    <row r="86" ht="15">
      <c r="A86" s="177"/>
    </row>
    <row r="87" ht="15">
      <c r="A87" s="177"/>
    </row>
    <row r="88" ht="15">
      <c r="A88" s="177"/>
    </row>
    <row r="89" ht="15">
      <c r="A89" s="177"/>
    </row>
    <row r="90" ht="15">
      <c r="A90" s="177"/>
    </row>
    <row r="91" ht="15">
      <c r="A91" s="177"/>
    </row>
    <row r="92" ht="15">
      <c r="A92" s="177"/>
    </row>
    <row r="93" ht="15">
      <c r="A93" s="177"/>
    </row>
    <row r="94" ht="15">
      <c r="A94" s="177"/>
    </row>
    <row r="95" ht="15">
      <c r="A95" s="177"/>
    </row>
    <row r="98" ht="13.5" customHeight="1"/>
    <row r="99" ht="18" customHeight="1"/>
    <row r="110" spans="1:31" ht="12.75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78"/>
      <c r="AA110" s="178"/>
      <c r="AB110" s="178"/>
      <c r="AC110" s="178"/>
      <c r="AD110" s="178"/>
      <c r="AE110" s="178"/>
    </row>
    <row r="111" ht="15">
      <c r="A111" s="177"/>
    </row>
    <row r="112" ht="15">
      <c r="A112" s="177"/>
    </row>
  </sheetData>
  <mergeCells count="16">
    <mergeCell ref="A55:Y55"/>
    <mergeCell ref="B4:C4"/>
    <mergeCell ref="N4:O4"/>
    <mergeCell ref="Q4:R4"/>
    <mergeCell ref="T4:U4"/>
    <mergeCell ref="W4:X4"/>
    <mergeCell ref="Z4:AA4"/>
    <mergeCell ref="AC4:AD4"/>
    <mergeCell ref="A1:AE1"/>
    <mergeCell ref="A3:A5"/>
    <mergeCell ref="B3:L3"/>
    <mergeCell ref="N3:X3"/>
    <mergeCell ref="Z3:AD3"/>
    <mergeCell ref="E4:F4"/>
    <mergeCell ref="H4:I4"/>
    <mergeCell ref="K4:L4"/>
  </mergeCells>
  <printOptions/>
  <pageMargins left="0.24" right="0.24" top="1" bottom="1" header="0.5" footer="0.5"/>
  <pageSetup fitToHeight="1" fitToWidth="1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zoomScaleSheetLayoutView="130" workbookViewId="0" topLeftCell="A1">
      <selection activeCell="A33" sqref="A33"/>
    </sheetView>
  </sheetViews>
  <sheetFormatPr defaultColWidth="9.140625" defaultRowHeight="12.75"/>
  <cols>
    <col min="1" max="1" width="15.7109375" style="0" customWidth="1"/>
    <col min="5" max="5" width="0.5625" style="0" customWidth="1"/>
    <col min="9" max="9" width="0.5625" style="0" customWidth="1"/>
    <col min="13" max="13" width="0.42578125" style="0" customWidth="1"/>
    <col min="17" max="17" width="0.42578125" style="0" customWidth="1"/>
    <col min="21" max="21" width="0.5625" style="0" customWidth="1"/>
  </cols>
  <sheetData>
    <row r="1" s="94" customFormat="1" ht="12" customHeight="1">
      <c r="A1" s="93" t="s">
        <v>276</v>
      </c>
    </row>
    <row r="2" spans="1:24" s="94" customFormat="1" ht="12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</row>
    <row r="3" spans="1:24" s="94" customFormat="1" ht="12" customHeight="1">
      <c r="A3" s="213" t="s">
        <v>47</v>
      </c>
      <c r="B3" s="212" t="s">
        <v>138</v>
      </c>
      <c r="C3" s="212"/>
      <c r="D3" s="212"/>
      <c r="E3" s="96"/>
      <c r="F3" s="212" t="s">
        <v>139</v>
      </c>
      <c r="G3" s="212"/>
      <c r="H3" s="212"/>
      <c r="I3" s="96"/>
      <c r="J3" s="212" t="s">
        <v>140</v>
      </c>
      <c r="K3" s="212"/>
      <c r="L3" s="212"/>
      <c r="M3" s="96"/>
      <c r="N3" s="212" t="s">
        <v>141</v>
      </c>
      <c r="O3" s="212"/>
      <c r="P3" s="212"/>
      <c r="Q3" s="96"/>
      <c r="R3" s="212" t="s">
        <v>142</v>
      </c>
      <c r="S3" s="212"/>
      <c r="T3" s="212"/>
      <c r="U3" s="96"/>
      <c r="V3" s="212" t="s">
        <v>143</v>
      </c>
      <c r="W3" s="212"/>
      <c r="X3" s="212"/>
    </row>
    <row r="4" spans="1:24" s="94" customFormat="1" ht="12" customHeight="1">
      <c r="A4" s="214"/>
      <c r="B4" s="97" t="s">
        <v>144</v>
      </c>
      <c r="C4" s="97" t="s">
        <v>145</v>
      </c>
      <c r="D4" s="97" t="s">
        <v>146</v>
      </c>
      <c r="E4" s="97"/>
      <c r="F4" s="97" t="s">
        <v>144</v>
      </c>
      <c r="G4" s="97" t="s">
        <v>145</v>
      </c>
      <c r="H4" s="97" t="s">
        <v>146</v>
      </c>
      <c r="I4" s="97"/>
      <c r="J4" s="97" t="s">
        <v>144</v>
      </c>
      <c r="K4" s="97" t="s">
        <v>145</v>
      </c>
      <c r="L4" s="97" t="s">
        <v>146</v>
      </c>
      <c r="M4" s="97"/>
      <c r="N4" s="97" t="s">
        <v>144</v>
      </c>
      <c r="O4" s="97" t="s">
        <v>145</v>
      </c>
      <c r="P4" s="97" t="s">
        <v>146</v>
      </c>
      <c r="Q4" s="97"/>
      <c r="R4" s="97" t="s">
        <v>144</v>
      </c>
      <c r="S4" s="97" t="s">
        <v>145</v>
      </c>
      <c r="T4" s="97" t="s">
        <v>146</v>
      </c>
      <c r="U4" s="97"/>
      <c r="V4" s="97" t="s">
        <v>144</v>
      </c>
      <c r="W4" s="97" t="s">
        <v>145</v>
      </c>
      <c r="X4" s="97" t="s">
        <v>146</v>
      </c>
    </row>
    <row r="5" spans="1:24" s="94" customFormat="1" ht="9" customHeight="1">
      <c r="A5" s="98" t="s">
        <v>147</v>
      </c>
      <c r="B5" s="99">
        <v>4.8</v>
      </c>
      <c r="C5" s="99">
        <v>4.8</v>
      </c>
      <c r="D5" s="99">
        <v>4.8</v>
      </c>
      <c r="E5" s="99"/>
      <c r="F5" s="99">
        <v>5.4</v>
      </c>
      <c r="G5" s="99">
        <v>6.2</v>
      </c>
      <c r="H5" s="99">
        <v>5.8</v>
      </c>
      <c r="I5" s="99"/>
      <c r="J5" s="99">
        <v>5.7</v>
      </c>
      <c r="K5" s="99">
        <v>6.5</v>
      </c>
      <c r="L5" s="99">
        <v>6.1</v>
      </c>
      <c r="M5" s="99"/>
      <c r="N5" s="99">
        <v>5.9</v>
      </c>
      <c r="O5" s="99">
        <v>6.6</v>
      </c>
      <c r="P5" s="99">
        <v>6.2</v>
      </c>
      <c r="Q5" s="99"/>
      <c r="R5" s="99">
        <v>6.1</v>
      </c>
      <c r="S5" s="99">
        <v>6.6</v>
      </c>
      <c r="T5" s="99">
        <v>6.3</v>
      </c>
      <c r="U5" s="99"/>
      <c r="V5" s="99">
        <v>5.6</v>
      </c>
      <c r="W5" s="99">
        <v>6.4</v>
      </c>
      <c r="X5" s="99">
        <v>6</v>
      </c>
    </row>
    <row r="6" spans="1:24" s="94" customFormat="1" ht="9" customHeight="1">
      <c r="A6" s="98" t="s">
        <v>148</v>
      </c>
      <c r="B6" s="99">
        <v>9.2</v>
      </c>
      <c r="C6" s="99">
        <v>7.4</v>
      </c>
      <c r="D6" s="99">
        <v>8.3</v>
      </c>
      <c r="E6" s="99"/>
      <c r="F6" s="99">
        <v>12.3</v>
      </c>
      <c r="G6" s="99">
        <v>13.5</v>
      </c>
      <c r="H6" s="99">
        <v>12.9</v>
      </c>
      <c r="I6" s="99"/>
      <c r="J6" s="99">
        <v>12.2</v>
      </c>
      <c r="K6" s="99">
        <v>14</v>
      </c>
      <c r="L6" s="99">
        <v>13.1</v>
      </c>
      <c r="M6" s="99"/>
      <c r="N6" s="99">
        <v>11.6</v>
      </c>
      <c r="O6" s="99">
        <v>14</v>
      </c>
      <c r="P6" s="99">
        <v>12.8</v>
      </c>
      <c r="Q6" s="99"/>
      <c r="R6" s="99">
        <v>12.2</v>
      </c>
      <c r="S6" s="99">
        <v>14.2</v>
      </c>
      <c r="T6" s="99">
        <v>13.2</v>
      </c>
      <c r="U6" s="99"/>
      <c r="V6" s="99">
        <v>12.8</v>
      </c>
      <c r="W6" s="99">
        <v>14.7</v>
      </c>
      <c r="X6" s="99">
        <v>13.8</v>
      </c>
    </row>
    <row r="7" spans="1:24" s="94" customFormat="1" ht="9" customHeight="1">
      <c r="A7" s="98" t="s">
        <v>149</v>
      </c>
      <c r="B7" s="99">
        <v>6.7</v>
      </c>
      <c r="C7" s="99">
        <v>5.7</v>
      </c>
      <c r="D7" s="99">
        <v>6.2</v>
      </c>
      <c r="E7" s="99"/>
      <c r="F7" s="99">
        <v>8.2</v>
      </c>
      <c r="G7" s="99">
        <v>8.5</v>
      </c>
      <c r="H7" s="99">
        <v>8.3</v>
      </c>
      <c r="I7" s="99"/>
      <c r="J7" s="99">
        <v>7.4</v>
      </c>
      <c r="K7" s="99">
        <v>7.6</v>
      </c>
      <c r="L7" s="99">
        <v>7.5</v>
      </c>
      <c r="M7" s="99"/>
      <c r="N7" s="99">
        <v>7</v>
      </c>
      <c r="O7" s="99">
        <v>7.4</v>
      </c>
      <c r="P7" s="99">
        <v>7.2</v>
      </c>
      <c r="Q7" s="99"/>
      <c r="R7" s="99">
        <v>6.4</v>
      </c>
      <c r="S7" s="99">
        <v>7.2</v>
      </c>
      <c r="T7" s="99">
        <v>6.8</v>
      </c>
      <c r="U7" s="99"/>
      <c r="V7" s="99">
        <v>6.4</v>
      </c>
      <c r="W7" s="99">
        <v>7.2</v>
      </c>
      <c r="X7" s="99">
        <v>6.8</v>
      </c>
    </row>
    <row r="8" spans="1:24" s="94" customFormat="1" ht="9" customHeight="1">
      <c r="A8" s="98" t="s">
        <v>150</v>
      </c>
      <c r="B8" s="100">
        <v>17.1</v>
      </c>
      <c r="C8" s="100">
        <v>21.8</v>
      </c>
      <c r="D8" s="100">
        <v>19.4</v>
      </c>
      <c r="E8" s="100"/>
      <c r="F8" s="99">
        <v>23.6</v>
      </c>
      <c r="G8" s="99">
        <v>31.2</v>
      </c>
      <c r="H8" s="99">
        <v>27.4</v>
      </c>
      <c r="I8" s="100"/>
      <c r="J8" s="99">
        <v>24.6</v>
      </c>
      <c r="K8" s="99">
        <v>33.8</v>
      </c>
      <c r="L8" s="99">
        <v>29.2</v>
      </c>
      <c r="M8" s="100"/>
      <c r="N8" s="99">
        <v>24.2</v>
      </c>
      <c r="O8" s="99">
        <v>34.2</v>
      </c>
      <c r="P8" s="99">
        <v>29.2</v>
      </c>
      <c r="Q8" s="100"/>
      <c r="R8" s="99">
        <v>25</v>
      </c>
      <c r="S8" s="99">
        <v>35.5</v>
      </c>
      <c r="T8" s="99">
        <v>30.2</v>
      </c>
      <c r="U8" s="100"/>
      <c r="V8" s="99">
        <v>25.6</v>
      </c>
      <c r="W8" s="99">
        <v>37.6</v>
      </c>
      <c r="X8" s="99">
        <v>31.6</v>
      </c>
    </row>
    <row r="9" spans="1:24" s="94" customFormat="1" ht="9" customHeight="1">
      <c r="A9" s="98" t="s">
        <v>151</v>
      </c>
      <c r="B9" s="99">
        <v>15.5</v>
      </c>
      <c r="C9" s="99">
        <v>19.6</v>
      </c>
      <c r="D9" s="99">
        <v>17.5</v>
      </c>
      <c r="E9" s="99"/>
      <c r="F9" s="99">
        <v>19</v>
      </c>
      <c r="G9" s="99">
        <v>26.1</v>
      </c>
      <c r="H9" s="99">
        <v>22.5</v>
      </c>
      <c r="I9" s="99"/>
      <c r="J9" s="99">
        <v>19.3</v>
      </c>
      <c r="K9" s="99">
        <v>27</v>
      </c>
      <c r="L9" s="99">
        <v>23.1</v>
      </c>
      <c r="M9" s="99"/>
      <c r="N9" s="99">
        <v>19.4</v>
      </c>
      <c r="O9" s="99">
        <v>27.5</v>
      </c>
      <c r="P9" s="99">
        <v>23.4</v>
      </c>
      <c r="Q9" s="99"/>
      <c r="R9" s="99">
        <v>19.3</v>
      </c>
      <c r="S9" s="99">
        <v>26.9</v>
      </c>
      <c r="T9" s="99">
        <v>23.1</v>
      </c>
      <c r="U9" s="99"/>
      <c r="V9" s="99">
        <v>18.5</v>
      </c>
      <c r="W9" s="99">
        <v>25.9</v>
      </c>
      <c r="X9" s="99">
        <v>22.1</v>
      </c>
    </row>
    <row r="10" spans="1:24" s="94" customFormat="1" ht="9" customHeight="1">
      <c r="A10" s="98" t="s">
        <v>152</v>
      </c>
      <c r="B10" s="99">
        <v>2.6</v>
      </c>
      <c r="C10" s="99">
        <v>3.1</v>
      </c>
      <c r="D10" s="99">
        <v>2.8</v>
      </c>
      <c r="E10" s="99"/>
      <c r="F10" s="99">
        <v>7</v>
      </c>
      <c r="G10" s="99">
        <v>7.2</v>
      </c>
      <c r="H10" s="99">
        <v>7.1</v>
      </c>
      <c r="I10" s="99"/>
      <c r="J10" s="99">
        <v>7.2</v>
      </c>
      <c r="K10" s="99">
        <v>8.1</v>
      </c>
      <c r="L10" s="99">
        <v>7.7</v>
      </c>
      <c r="M10" s="99"/>
      <c r="N10" s="99">
        <v>7</v>
      </c>
      <c r="O10" s="99">
        <v>8</v>
      </c>
      <c r="P10" s="99">
        <v>7.5</v>
      </c>
      <c r="Q10" s="99"/>
      <c r="R10" s="99">
        <v>5.6</v>
      </c>
      <c r="S10" s="99">
        <v>6.4</v>
      </c>
      <c r="T10" s="99">
        <v>6</v>
      </c>
      <c r="U10" s="99"/>
      <c r="V10" s="99">
        <v>5.6</v>
      </c>
      <c r="W10" s="99">
        <v>6.4</v>
      </c>
      <c r="X10" s="99">
        <v>6</v>
      </c>
    </row>
    <row r="11" spans="1:24" s="94" customFormat="1" ht="9" customHeight="1">
      <c r="A11" s="98" t="s">
        <v>18</v>
      </c>
      <c r="B11" s="99">
        <v>5.6</v>
      </c>
      <c r="C11" s="99">
        <v>4.8</v>
      </c>
      <c r="D11" s="99">
        <v>5.2</v>
      </c>
      <c r="E11" s="99"/>
      <c r="F11" s="99">
        <v>8</v>
      </c>
      <c r="G11" s="99">
        <v>7.4</v>
      </c>
      <c r="H11" s="99">
        <v>7.7</v>
      </c>
      <c r="I11" s="99"/>
      <c r="J11" s="99">
        <v>7.8</v>
      </c>
      <c r="K11" s="99">
        <v>7.3</v>
      </c>
      <c r="L11" s="99">
        <v>7.5</v>
      </c>
      <c r="M11" s="99"/>
      <c r="N11" s="99">
        <v>8</v>
      </c>
      <c r="O11" s="99">
        <v>7.6</v>
      </c>
      <c r="P11" s="99">
        <v>7.8</v>
      </c>
      <c r="Q11" s="99"/>
      <c r="R11" s="99">
        <v>8</v>
      </c>
      <c r="S11" s="99">
        <v>7.8</v>
      </c>
      <c r="T11" s="99">
        <v>7.9</v>
      </c>
      <c r="U11" s="99"/>
      <c r="V11" s="99">
        <v>7.8</v>
      </c>
      <c r="W11" s="99">
        <v>7.7</v>
      </c>
      <c r="X11" s="99">
        <v>7.8</v>
      </c>
    </row>
    <row r="12" spans="1:24" s="94" customFormat="1" ht="9" customHeight="1">
      <c r="A12" s="98" t="s">
        <v>153</v>
      </c>
      <c r="B12" s="99">
        <v>1</v>
      </c>
      <c r="C12" s="99">
        <v>1</v>
      </c>
      <c r="D12" s="99">
        <v>1</v>
      </c>
      <c r="E12" s="99"/>
      <c r="F12" s="99">
        <v>1.9</v>
      </c>
      <c r="G12" s="99">
        <v>1.8</v>
      </c>
      <c r="H12" s="99">
        <v>1.9</v>
      </c>
      <c r="I12" s="99"/>
      <c r="J12" s="99">
        <v>2</v>
      </c>
      <c r="K12" s="99">
        <v>1.8</v>
      </c>
      <c r="L12" s="99">
        <v>1.9</v>
      </c>
      <c r="M12" s="99"/>
      <c r="N12" s="99">
        <v>2.2</v>
      </c>
      <c r="O12" s="99">
        <v>2.1</v>
      </c>
      <c r="P12" s="99">
        <v>2.1</v>
      </c>
      <c r="Q12" s="99"/>
      <c r="R12" s="99">
        <v>2.8</v>
      </c>
      <c r="S12" s="99">
        <v>3.1</v>
      </c>
      <c r="T12" s="99">
        <v>2.9</v>
      </c>
      <c r="U12" s="99"/>
      <c r="V12" s="99">
        <v>3.2</v>
      </c>
      <c r="W12" s="99">
        <v>3.3</v>
      </c>
      <c r="X12" s="99">
        <v>3.3</v>
      </c>
    </row>
    <row r="13" spans="1:24" s="94" customFormat="1" ht="9" customHeight="1">
      <c r="A13" s="98" t="s">
        <v>154</v>
      </c>
      <c r="B13" s="101" t="s">
        <v>137</v>
      </c>
      <c r="C13" s="101" t="s">
        <v>137</v>
      </c>
      <c r="D13" s="101" t="s">
        <v>155</v>
      </c>
      <c r="E13" s="101"/>
      <c r="F13" s="99">
        <v>6.2</v>
      </c>
      <c r="G13" s="99">
        <v>8.6</v>
      </c>
      <c r="H13" s="99">
        <v>7.4</v>
      </c>
      <c r="I13" s="101"/>
      <c r="J13" s="99">
        <v>6</v>
      </c>
      <c r="K13" s="99">
        <v>8.7</v>
      </c>
      <c r="L13" s="99">
        <v>7.3</v>
      </c>
      <c r="M13" s="101"/>
      <c r="N13" s="99">
        <v>6.2</v>
      </c>
      <c r="O13" s="99">
        <v>9</v>
      </c>
      <c r="P13" s="99">
        <v>7.6</v>
      </c>
      <c r="Q13" s="101"/>
      <c r="R13" s="99">
        <v>6</v>
      </c>
      <c r="S13" s="99">
        <v>8.1</v>
      </c>
      <c r="T13" s="99">
        <v>7.1</v>
      </c>
      <c r="U13" s="101"/>
      <c r="V13" s="99">
        <v>5.7</v>
      </c>
      <c r="W13" s="99">
        <v>7</v>
      </c>
      <c r="X13" s="99">
        <v>6.3</v>
      </c>
    </row>
    <row r="14" spans="1:24" s="94" customFormat="1" ht="9" customHeight="1">
      <c r="A14" s="98" t="s">
        <v>156</v>
      </c>
      <c r="B14" s="99">
        <v>5.7</v>
      </c>
      <c r="C14" s="99">
        <v>3.9</v>
      </c>
      <c r="D14" s="99">
        <v>4.8</v>
      </c>
      <c r="E14" s="99"/>
      <c r="F14" s="99">
        <v>8.5</v>
      </c>
      <c r="G14" s="99">
        <v>8.5</v>
      </c>
      <c r="H14" s="99">
        <v>8.5</v>
      </c>
      <c r="I14" s="99"/>
      <c r="J14" s="99">
        <v>7.6</v>
      </c>
      <c r="K14" s="99">
        <v>8.7</v>
      </c>
      <c r="L14" s="99">
        <v>8.2</v>
      </c>
      <c r="M14" s="99"/>
      <c r="N14" s="99">
        <v>6.5</v>
      </c>
      <c r="O14" s="99">
        <v>7.4</v>
      </c>
      <c r="P14" s="99">
        <v>7</v>
      </c>
      <c r="Q14" s="99"/>
      <c r="R14" s="99">
        <v>7.6</v>
      </c>
      <c r="S14" s="99">
        <v>9.5</v>
      </c>
      <c r="T14" s="99">
        <v>8.5</v>
      </c>
      <c r="U14" s="99"/>
      <c r="V14" s="99">
        <v>13.4</v>
      </c>
      <c r="W14" s="99">
        <v>13.5</v>
      </c>
      <c r="X14" s="99">
        <v>13.4</v>
      </c>
    </row>
    <row r="15" spans="1:24" s="94" customFormat="1" ht="9" customHeight="1">
      <c r="A15" s="98" t="s">
        <v>157</v>
      </c>
      <c r="B15" s="99">
        <v>16.3</v>
      </c>
      <c r="C15" s="99">
        <v>14.7</v>
      </c>
      <c r="D15" s="99">
        <v>15.5</v>
      </c>
      <c r="E15" s="99"/>
      <c r="F15" s="99">
        <v>15.6</v>
      </c>
      <c r="G15" s="99">
        <v>16.1</v>
      </c>
      <c r="H15" s="99">
        <v>15.9</v>
      </c>
      <c r="I15" s="99"/>
      <c r="J15" s="99">
        <v>15.3</v>
      </c>
      <c r="K15" s="99">
        <v>15.9</v>
      </c>
      <c r="L15" s="99">
        <v>15.6</v>
      </c>
      <c r="M15" s="99"/>
      <c r="N15" s="99">
        <v>16.1</v>
      </c>
      <c r="O15" s="99">
        <v>17</v>
      </c>
      <c r="P15" s="99">
        <v>16.6</v>
      </c>
      <c r="Q15" s="99"/>
      <c r="R15" s="99">
        <v>16.8</v>
      </c>
      <c r="S15" s="99">
        <v>17.2</v>
      </c>
      <c r="T15" s="99">
        <v>17</v>
      </c>
      <c r="U15" s="99"/>
      <c r="V15" s="99">
        <v>16.5</v>
      </c>
      <c r="W15" s="99">
        <v>17.5</v>
      </c>
      <c r="X15" s="99">
        <v>17</v>
      </c>
    </row>
    <row r="16" spans="1:24" s="94" customFormat="1" ht="9" customHeight="1">
      <c r="A16" s="98" t="s">
        <v>29</v>
      </c>
      <c r="B16" s="99">
        <v>3.2</v>
      </c>
      <c r="C16" s="99">
        <v>3.5</v>
      </c>
      <c r="D16" s="99">
        <v>3.4</v>
      </c>
      <c r="E16" s="99"/>
      <c r="F16" s="99">
        <v>4</v>
      </c>
      <c r="G16" s="99">
        <v>4.2</v>
      </c>
      <c r="H16" s="99">
        <v>4.1</v>
      </c>
      <c r="I16" s="99"/>
      <c r="J16" s="99">
        <v>4.1</v>
      </c>
      <c r="K16" s="99">
        <v>4.4</v>
      </c>
      <c r="L16" s="99">
        <v>4.2</v>
      </c>
      <c r="M16" s="99"/>
      <c r="N16" s="99">
        <v>4.4</v>
      </c>
      <c r="O16" s="99">
        <v>4.5</v>
      </c>
      <c r="P16" s="99">
        <v>4.4</v>
      </c>
      <c r="Q16" s="99"/>
      <c r="R16" s="99">
        <v>5</v>
      </c>
      <c r="S16" s="99">
        <v>5.6</v>
      </c>
      <c r="T16" s="99">
        <v>5.3</v>
      </c>
      <c r="U16" s="99"/>
      <c r="V16" s="99">
        <v>6.2</v>
      </c>
      <c r="W16" s="99">
        <v>6.8</v>
      </c>
      <c r="X16" s="99">
        <v>6.5</v>
      </c>
    </row>
    <row r="17" spans="1:24" s="94" customFormat="1" ht="9" customHeight="1">
      <c r="A17" s="98" t="s">
        <v>158</v>
      </c>
      <c r="B17" s="99">
        <v>17.6</v>
      </c>
      <c r="C17" s="99">
        <v>23.6</v>
      </c>
      <c r="D17" s="99">
        <v>20.5</v>
      </c>
      <c r="E17" s="99"/>
      <c r="F17" s="99">
        <v>23.1</v>
      </c>
      <c r="G17" s="99">
        <v>32</v>
      </c>
      <c r="H17" s="99">
        <v>27.6</v>
      </c>
      <c r="I17" s="99"/>
      <c r="J17" s="99">
        <v>22.2</v>
      </c>
      <c r="K17" s="99">
        <v>31.3</v>
      </c>
      <c r="L17" s="99">
        <v>26.7</v>
      </c>
      <c r="M17" s="99"/>
      <c r="N17" s="99">
        <v>16.7</v>
      </c>
      <c r="O17" s="99">
        <v>23.2</v>
      </c>
      <c r="P17" s="99">
        <v>20</v>
      </c>
      <c r="Q17" s="99"/>
      <c r="R17" s="99">
        <v>16.6</v>
      </c>
      <c r="S17" s="99">
        <v>23.2</v>
      </c>
      <c r="T17" s="99">
        <v>19.9</v>
      </c>
      <c r="U17" s="99"/>
      <c r="V17" s="99">
        <v>16.8</v>
      </c>
      <c r="W17" s="99">
        <v>23.3</v>
      </c>
      <c r="X17" s="99">
        <v>20.1</v>
      </c>
    </row>
    <row r="18" spans="1:24" s="94" customFormat="1" ht="9" customHeight="1">
      <c r="A18" s="98" t="s">
        <v>159</v>
      </c>
      <c r="B18" s="99">
        <v>3.7</v>
      </c>
      <c r="C18" s="99">
        <v>4.5</v>
      </c>
      <c r="D18" s="99">
        <v>4.1</v>
      </c>
      <c r="E18" s="99"/>
      <c r="F18" s="99">
        <v>9.7</v>
      </c>
      <c r="G18" s="99">
        <v>11.4</v>
      </c>
      <c r="H18" s="99">
        <v>10.5</v>
      </c>
      <c r="I18" s="99"/>
      <c r="J18" s="99">
        <v>9.3</v>
      </c>
      <c r="K18" s="99">
        <v>11.5</v>
      </c>
      <c r="L18" s="99">
        <v>10.4</v>
      </c>
      <c r="M18" s="99"/>
      <c r="N18" s="99">
        <v>9.3</v>
      </c>
      <c r="O18" s="99">
        <v>11.5</v>
      </c>
      <c r="P18" s="99">
        <v>10.4</v>
      </c>
      <c r="Q18" s="99"/>
      <c r="R18" s="99">
        <v>9.5</v>
      </c>
      <c r="S18" s="99">
        <v>11.3</v>
      </c>
      <c r="T18" s="99">
        <v>10.4</v>
      </c>
      <c r="U18" s="99"/>
      <c r="V18" s="99">
        <v>9.6</v>
      </c>
      <c r="W18" s="99">
        <v>11.3</v>
      </c>
      <c r="X18" s="99">
        <v>10.4</v>
      </c>
    </row>
    <row r="19" spans="1:24" s="94" customFormat="1" ht="9" customHeight="1">
      <c r="A19" s="98" t="s">
        <v>160</v>
      </c>
      <c r="B19" s="99">
        <v>19.2</v>
      </c>
      <c r="C19" s="99">
        <v>24.1</v>
      </c>
      <c r="D19" s="99">
        <v>21.6</v>
      </c>
      <c r="E19" s="99"/>
      <c r="F19" s="99">
        <v>13</v>
      </c>
      <c r="G19" s="99">
        <v>21.9</v>
      </c>
      <c r="H19" s="99">
        <v>17.4</v>
      </c>
      <c r="I19" s="99"/>
      <c r="J19" s="99">
        <v>13.3</v>
      </c>
      <c r="K19" s="99">
        <v>23.7</v>
      </c>
      <c r="L19" s="99">
        <v>18.4</v>
      </c>
      <c r="M19" s="99"/>
      <c r="N19" s="99">
        <v>13.1</v>
      </c>
      <c r="O19" s="99">
        <v>24.3</v>
      </c>
      <c r="P19" s="99">
        <v>18.6</v>
      </c>
      <c r="Q19" s="99"/>
      <c r="R19" s="99">
        <v>16.1</v>
      </c>
      <c r="S19" s="99">
        <v>28.4</v>
      </c>
      <c r="T19" s="99">
        <v>22.2</v>
      </c>
      <c r="U19" s="99"/>
      <c r="V19" s="99">
        <v>16.1</v>
      </c>
      <c r="W19" s="99">
        <v>28.5</v>
      </c>
      <c r="X19" s="99">
        <v>22.2</v>
      </c>
    </row>
    <row r="20" spans="1:24" s="94" customFormat="1" ht="6" customHeight="1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</row>
    <row r="21" spans="1:24" s="94" customFormat="1" ht="9" customHeight="1">
      <c r="A21" s="102" t="s">
        <v>161</v>
      </c>
      <c r="B21" s="103">
        <v>7.6</v>
      </c>
      <c r="C21" s="103">
        <v>8.5</v>
      </c>
      <c r="D21" s="103">
        <v>8</v>
      </c>
      <c r="E21" s="103"/>
      <c r="F21" s="103">
        <v>10.4</v>
      </c>
      <c r="G21" s="103">
        <v>12.1</v>
      </c>
      <c r="H21" s="103">
        <v>11.3</v>
      </c>
      <c r="I21" s="103"/>
      <c r="J21" s="103">
        <v>10.2</v>
      </c>
      <c r="K21" s="103">
        <v>12.2</v>
      </c>
      <c r="L21" s="103">
        <v>11.2</v>
      </c>
      <c r="M21" s="103"/>
      <c r="N21" s="103">
        <v>9.9</v>
      </c>
      <c r="O21" s="103">
        <v>11.9</v>
      </c>
      <c r="P21" s="103">
        <v>10.9</v>
      </c>
      <c r="Q21" s="103"/>
      <c r="R21" s="103">
        <v>9.8</v>
      </c>
      <c r="S21" s="103">
        <v>11.8</v>
      </c>
      <c r="T21" s="103">
        <v>10.8</v>
      </c>
      <c r="U21" s="103"/>
      <c r="V21" s="103">
        <v>9.7</v>
      </c>
      <c r="W21" s="103">
        <v>11.8</v>
      </c>
      <c r="X21" s="103">
        <v>10.8</v>
      </c>
    </row>
    <row r="22" spans="1:24" s="94" customFormat="1" ht="9" customHeight="1">
      <c r="A22" s="102" t="s">
        <v>162</v>
      </c>
      <c r="B22" s="103">
        <v>7.1</v>
      </c>
      <c r="C22" s="103">
        <v>8</v>
      </c>
      <c r="D22" s="103">
        <v>7.5</v>
      </c>
      <c r="E22" s="103"/>
      <c r="F22" s="103">
        <v>9.5</v>
      </c>
      <c r="G22" s="103">
        <v>11.1</v>
      </c>
      <c r="H22" s="103">
        <v>10.3</v>
      </c>
      <c r="I22" s="103"/>
      <c r="J22" s="103">
        <v>9.3</v>
      </c>
      <c r="K22" s="103">
        <v>11.1</v>
      </c>
      <c r="L22" s="103">
        <v>10.2</v>
      </c>
      <c r="M22" s="103"/>
      <c r="N22" s="103">
        <v>9</v>
      </c>
      <c r="O22" s="103">
        <v>10.9</v>
      </c>
      <c r="P22" s="103">
        <v>10</v>
      </c>
      <c r="Q22" s="103"/>
      <c r="R22" s="103">
        <v>8.9</v>
      </c>
      <c r="S22" s="103">
        <v>10.8</v>
      </c>
      <c r="T22" s="103">
        <v>9.9</v>
      </c>
      <c r="U22" s="103"/>
      <c r="V22" s="103">
        <v>8.9</v>
      </c>
      <c r="W22" s="103">
        <v>10.8</v>
      </c>
      <c r="X22" s="103">
        <v>9.8</v>
      </c>
    </row>
    <row r="23" spans="1:24" s="94" customFormat="1" ht="9" customHeight="1">
      <c r="A23" s="102" t="s">
        <v>163</v>
      </c>
      <c r="B23" s="104">
        <v>6.7</v>
      </c>
      <c r="C23" s="104">
        <v>7.5</v>
      </c>
      <c r="D23" s="104">
        <v>7.1</v>
      </c>
      <c r="E23" s="104"/>
      <c r="F23" s="103">
        <v>9</v>
      </c>
      <c r="G23" s="103">
        <v>10.5</v>
      </c>
      <c r="H23" s="103">
        <v>9.8</v>
      </c>
      <c r="I23" s="104"/>
      <c r="J23" s="103">
        <v>8.8</v>
      </c>
      <c r="K23" s="103">
        <v>10.5</v>
      </c>
      <c r="L23" s="103">
        <v>9.7</v>
      </c>
      <c r="M23" s="104"/>
      <c r="N23" s="103">
        <v>8.6</v>
      </c>
      <c r="O23" s="103">
        <v>10.4</v>
      </c>
      <c r="P23" s="103">
        <v>9.5</v>
      </c>
      <c r="Q23" s="104"/>
      <c r="R23" s="103">
        <v>8.5</v>
      </c>
      <c r="S23" s="103">
        <v>10.2</v>
      </c>
      <c r="T23" s="103">
        <v>9.4</v>
      </c>
      <c r="U23" s="104"/>
      <c r="V23" s="103">
        <v>8.5</v>
      </c>
      <c r="W23" s="103">
        <v>10.2</v>
      </c>
      <c r="X23" s="103">
        <v>9.3</v>
      </c>
    </row>
    <row r="24" spans="1:24" s="106" customFormat="1" ht="6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</row>
    <row r="25" spans="1:24" s="94" customFormat="1" ht="11.25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</row>
    <row r="26" spans="1:24" s="94" customFormat="1" ht="11.25">
      <c r="A26" s="107" t="s">
        <v>164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</row>
    <row r="27" spans="1:24" s="94" customFormat="1" ht="11.25">
      <c r="A27" s="107" t="s">
        <v>165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</row>
    <row r="28" spans="1:24" s="94" customFormat="1" ht="11.25">
      <c r="A28" s="107" t="s">
        <v>166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</row>
    <row r="29" spans="1:24" s="94" customFormat="1" ht="11.25">
      <c r="A29" s="107" t="s">
        <v>167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</row>
    <row r="30" spans="1:24" s="94" customFormat="1" ht="12" customHeight="1">
      <c r="A30" s="107" t="s">
        <v>168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</row>
    <row r="31" spans="1:24" s="94" customFormat="1" ht="12" customHeight="1">
      <c r="A31" s="107" t="s">
        <v>169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</row>
    <row r="32" spans="1:24" s="94" customFormat="1" ht="11.25">
      <c r="A32" s="107" t="s">
        <v>170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</row>
    <row r="33" spans="1:24" s="94" customFormat="1" ht="11.25">
      <c r="A33" s="89" t="s">
        <v>260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</row>
  </sheetData>
  <mergeCells count="7">
    <mergeCell ref="N3:P3"/>
    <mergeCell ref="R3:T3"/>
    <mergeCell ref="V3:X3"/>
    <mergeCell ref="A3:A4"/>
    <mergeCell ref="B3:D3"/>
    <mergeCell ref="F3:H3"/>
    <mergeCell ref="J3:L3"/>
  </mergeCells>
  <printOptions/>
  <pageMargins left="0.24" right="0.27" top="1" bottom="1" header="0.5" footer="0.5"/>
  <pageSetup fitToHeight="1" fitToWidth="1" horizontalDpi="600" verticalDpi="600" orientation="landscape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I58" sqref="I58"/>
    </sheetView>
  </sheetViews>
  <sheetFormatPr defaultColWidth="9.140625" defaultRowHeight="12.75"/>
  <cols>
    <col min="1" max="1" width="23.8515625" style="107" customWidth="1"/>
    <col min="2" max="2" width="13.00390625" style="107" customWidth="1"/>
    <col min="3" max="5" width="11.28125" style="107" customWidth="1"/>
    <col min="6" max="16384" width="9.140625" style="107" customWidth="1"/>
  </cols>
  <sheetData>
    <row r="1" spans="1:5" ht="36.75" customHeight="1">
      <c r="A1" s="215" t="s">
        <v>277</v>
      </c>
      <c r="B1" s="215"/>
      <c r="C1" s="215"/>
      <c r="D1" s="215"/>
      <c r="E1" s="215"/>
    </row>
    <row r="2" spans="1:5" ht="9">
      <c r="A2" s="108"/>
      <c r="B2" s="109"/>
      <c r="C2" s="109"/>
      <c r="D2" s="109"/>
      <c r="E2" s="110"/>
    </row>
    <row r="3" ht="11.25" customHeight="1"/>
    <row r="4" spans="1:5" ht="34.5" customHeight="1">
      <c r="A4" s="111" t="s">
        <v>171</v>
      </c>
      <c r="B4" s="112" t="s">
        <v>172</v>
      </c>
      <c r="C4" s="113" t="s">
        <v>173</v>
      </c>
      <c r="D4" s="113" t="s">
        <v>174</v>
      </c>
      <c r="E4" s="113" t="s">
        <v>175</v>
      </c>
    </row>
    <row r="5" ht="6" customHeight="1"/>
    <row r="6" ht="11.25" customHeight="1">
      <c r="A6" s="114" t="s">
        <v>176</v>
      </c>
    </row>
    <row r="7" spans="1:5" ht="11.25" customHeight="1">
      <c r="A7" s="114" t="s">
        <v>177</v>
      </c>
      <c r="B7" s="115">
        <v>73.1</v>
      </c>
      <c r="C7" s="99">
        <v>26.9</v>
      </c>
      <c r="D7" s="116" t="s">
        <v>178</v>
      </c>
      <c r="E7" s="99">
        <f>SUM(B7:D7)</f>
        <v>100</v>
      </c>
    </row>
    <row r="8" spans="1:5" ht="11.25" customHeight="1">
      <c r="A8" s="114" t="s">
        <v>179</v>
      </c>
      <c r="B8" s="99">
        <v>36</v>
      </c>
      <c r="C8" s="99">
        <v>59.5</v>
      </c>
      <c r="D8" s="107">
        <v>4.5</v>
      </c>
      <c r="E8" s="99">
        <f>SUM(B8:D8)</f>
        <v>100</v>
      </c>
    </row>
    <row r="9" spans="1:5" ht="11.25" customHeight="1">
      <c r="A9" s="114" t="s">
        <v>180</v>
      </c>
      <c r="B9" s="99">
        <v>32.3</v>
      </c>
      <c r="C9" s="99">
        <v>49.4</v>
      </c>
      <c r="D9" s="107">
        <v>18.3</v>
      </c>
      <c r="E9" s="99">
        <f>SUM(B9:D9)</f>
        <v>99.99999999999999</v>
      </c>
    </row>
    <row r="10" spans="1:5" ht="11.25" customHeight="1">
      <c r="A10" s="114" t="s">
        <v>181</v>
      </c>
      <c r="B10" s="99">
        <v>34.1</v>
      </c>
      <c r="C10" s="99">
        <v>47.3</v>
      </c>
      <c r="D10" s="107">
        <v>18.6</v>
      </c>
      <c r="E10" s="99">
        <f>SUM(B10:D10)</f>
        <v>100</v>
      </c>
    </row>
    <row r="11" ht="6" customHeight="1"/>
    <row r="12" spans="1:5" ht="9">
      <c r="A12" s="107" t="s">
        <v>182</v>
      </c>
      <c r="B12" s="99"/>
      <c r="C12" s="99"/>
      <c r="D12" s="99"/>
      <c r="E12" s="99"/>
    </row>
    <row r="13" spans="1:11" ht="9">
      <c r="A13" s="107" t="s">
        <v>57</v>
      </c>
      <c r="B13" s="115">
        <v>39.6</v>
      </c>
      <c r="C13" s="115">
        <f>(100-B13-D13)</f>
        <v>49.5</v>
      </c>
      <c r="D13" s="115">
        <v>10.9</v>
      </c>
      <c r="E13" s="115">
        <f>B13+C13+D13</f>
        <v>100</v>
      </c>
      <c r="H13" s="117"/>
      <c r="I13" s="117"/>
      <c r="J13" s="117"/>
      <c r="K13" s="117"/>
    </row>
    <row r="14" spans="1:11" ht="9">
      <c r="A14" s="107" t="s">
        <v>58</v>
      </c>
      <c r="B14" s="115">
        <v>31.4</v>
      </c>
      <c r="C14" s="115">
        <f>(100-B14-D14)</f>
        <v>49.3</v>
      </c>
      <c r="D14" s="115">
        <v>19.3</v>
      </c>
      <c r="E14" s="115">
        <f>B14+C14+D14</f>
        <v>99.99999999999999</v>
      </c>
      <c r="H14" s="117"/>
      <c r="I14" s="117"/>
      <c r="J14" s="117"/>
      <c r="K14" s="117"/>
    </row>
    <row r="15" spans="2:11" ht="6" customHeight="1">
      <c r="B15" s="118"/>
      <c r="C15" s="115"/>
      <c r="D15" s="118"/>
      <c r="E15" s="115"/>
      <c r="H15" s="117"/>
      <c r="I15" s="117"/>
      <c r="J15" s="117"/>
      <c r="K15" s="117"/>
    </row>
    <row r="16" spans="1:11" ht="9">
      <c r="A16" s="107" t="s">
        <v>183</v>
      </c>
      <c r="B16" s="118"/>
      <c r="C16" s="115"/>
      <c r="D16" s="118"/>
      <c r="E16" s="115"/>
      <c r="H16" s="117"/>
      <c r="I16" s="117"/>
      <c r="J16" s="117"/>
      <c r="K16" s="117"/>
    </row>
    <row r="17" spans="1:11" ht="9">
      <c r="A17" s="107" t="s">
        <v>184</v>
      </c>
      <c r="B17" s="115">
        <v>31.3</v>
      </c>
      <c r="C17" s="115">
        <f>(100-B17-D17)</f>
        <v>52</v>
      </c>
      <c r="D17" s="115">
        <v>16.7</v>
      </c>
      <c r="E17" s="115">
        <f>B17+C17+D17</f>
        <v>100</v>
      </c>
      <c r="H17" s="117"/>
      <c r="I17" s="117"/>
      <c r="J17" s="117"/>
      <c r="K17" s="117"/>
    </row>
    <row r="18" spans="1:11" ht="9">
      <c r="A18" s="107" t="s">
        <v>185</v>
      </c>
      <c r="B18" s="115">
        <v>27.6</v>
      </c>
      <c r="C18" s="115">
        <f>(100-B18-D18)</f>
        <v>53.50000000000001</v>
      </c>
      <c r="D18" s="115">
        <v>18.9</v>
      </c>
      <c r="E18" s="115">
        <f>B18+C18+D18</f>
        <v>100</v>
      </c>
      <c r="H18" s="117"/>
      <c r="I18" s="117"/>
      <c r="J18" s="117"/>
      <c r="K18" s="117"/>
    </row>
    <row r="19" spans="1:11" ht="9">
      <c r="A19" s="107" t="s">
        <v>186</v>
      </c>
      <c r="B19" s="115">
        <v>44.7</v>
      </c>
      <c r="C19" s="115">
        <f>(100-B19-D19)</f>
        <v>44.3</v>
      </c>
      <c r="D19" s="115">
        <v>11</v>
      </c>
      <c r="E19" s="115">
        <f>B19+C19+D19</f>
        <v>100</v>
      </c>
      <c r="H19" s="117"/>
      <c r="I19" s="117"/>
      <c r="J19" s="117"/>
      <c r="K19" s="117"/>
    </row>
    <row r="20" spans="2:11" ht="6" customHeight="1">
      <c r="B20" s="118"/>
      <c r="C20" s="115"/>
      <c r="D20" s="118"/>
      <c r="E20" s="115"/>
      <c r="H20" s="117"/>
      <c r="I20" s="117"/>
      <c r="J20" s="117"/>
      <c r="K20" s="117"/>
    </row>
    <row r="21" spans="1:11" ht="9">
      <c r="A21" s="107" t="s">
        <v>187</v>
      </c>
      <c r="B21" s="118"/>
      <c r="C21" s="115"/>
      <c r="D21" s="118"/>
      <c r="E21" s="115"/>
      <c r="H21" s="117"/>
      <c r="I21" s="117"/>
      <c r="J21" s="117"/>
      <c r="K21" s="117"/>
    </row>
    <row r="22" spans="1:11" ht="9">
      <c r="A22" s="107" t="s">
        <v>188</v>
      </c>
      <c r="B22" s="118"/>
      <c r="C22" s="115"/>
      <c r="D22" s="118"/>
      <c r="E22" s="115"/>
      <c r="H22" s="119"/>
      <c r="I22" s="119"/>
      <c r="J22" s="119"/>
      <c r="K22" s="119"/>
    </row>
    <row r="23" spans="1:11" ht="9">
      <c r="A23" s="107" t="s">
        <v>172</v>
      </c>
      <c r="B23" s="115">
        <v>46.6</v>
      </c>
      <c r="C23" s="115">
        <f>(100-B23-D23)</f>
        <v>45.9</v>
      </c>
      <c r="D23" s="118">
        <v>7.5</v>
      </c>
      <c r="E23" s="115">
        <f>B23+C23+D23</f>
        <v>100</v>
      </c>
      <c r="H23" s="117"/>
      <c r="I23" s="117"/>
      <c r="J23" s="117"/>
      <c r="K23" s="117"/>
    </row>
    <row r="24" spans="1:11" ht="9">
      <c r="A24" s="107" t="s">
        <v>189</v>
      </c>
      <c r="B24" s="115">
        <v>16</v>
      </c>
      <c r="C24" s="115">
        <f>(100-B24-D24)</f>
        <v>61.1</v>
      </c>
      <c r="D24" s="118">
        <v>22.9</v>
      </c>
      <c r="E24" s="115">
        <f>B24+C24+D24</f>
        <v>100</v>
      </c>
      <c r="H24" s="117"/>
      <c r="I24" s="117"/>
      <c r="J24" s="117"/>
      <c r="K24" s="117"/>
    </row>
    <row r="25" spans="1:11" ht="9">
      <c r="A25" s="107" t="s">
        <v>190</v>
      </c>
      <c r="B25" s="115">
        <v>8.4</v>
      </c>
      <c r="C25" s="115">
        <f>(100-B25-D25)</f>
        <v>34.8</v>
      </c>
      <c r="D25" s="118">
        <v>56.8</v>
      </c>
      <c r="E25" s="115">
        <f>B25+C25+D25</f>
        <v>100</v>
      </c>
      <c r="H25" s="117"/>
      <c r="I25" s="117"/>
      <c r="J25" s="117"/>
      <c r="K25" s="117"/>
    </row>
    <row r="26" spans="2:11" ht="6" customHeight="1">
      <c r="B26" s="118"/>
      <c r="C26" s="115"/>
      <c r="D26" s="118"/>
      <c r="E26" s="115"/>
      <c r="H26" s="117"/>
      <c r="I26" s="117"/>
      <c r="J26" s="117"/>
      <c r="K26" s="117"/>
    </row>
    <row r="27" spans="1:11" ht="9">
      <c r="A27" s="120" t="s">
        <v>175</v>
      </c>
      <c r="B27" s="121">
        <v>35.6</v>
      </c>
      <c r="C27" s="122">
        <f>(100-B27-D27)</f>
        <v>49.50000000000001</v>
      </c>
      <c r="D27" s="121">
        <v>14.9</v>
      </c>
      <c r="E27" s="122">
        <f>B27+C27+D27</f>
        <v>100.00000000000001</v>
      </c>
      <c r="H27" s="123"/>
      <c r="I27" s="123"/>
      <c r="J27" s="123"/>
      <c r="K27" s="123"/>
    </row>
    <row r="28" spans="2:5" ht="9">
      <c r="B28" s="103"/>
      <c r="C28" s="99"/>
      <c r="D28" s="99"/>
      <c r="E28" s="99"/>
    </row>
    <row r="29" spans="1:5" ht="9">
      <c r="A29" s="114" t="s">
        <v>176</v>
      </c>
      <c r="B29" s="103"/>
      <c r="C29" s="99"/>
      <c r="D29" s="99"/>
      <c r="E29" s="99"/>
    </row>
    <row r="30" spans="1:5" ht="9">
      <c r="A30" s="114" t="s">
        <v>177</v>
      </c>
      <c r="B30" s="115">
        <v>9.1</v>
      </c>
      <c r="C30" s="99">
        <v>2.4</v>
      </c>
      <c r="D30" s="116" t="s">
        <v>178</v>
      </c>
      <c r="E30" s="99">
        <v>4.5</v>
      </c>
    </row>
    <row r="31" spans="1:5" ht="9">
      <c r="A31" s="114" t="s">
        <v>179</v>
      </c>
      <c r="B31" s="115">
        <v>19.4</v>
      </c>
      <c r="C31" s="99">
        <v>23.1</v>
      </c>
      <c r="D31" s="99">
        <v>5.8</v>
      </c>
      <c r="E31" s="99">
        <v>19.2</v>
      </c>
    </row>
    <row r="32" spans="1:5" ht="9">
      <c r="A32" s="114" t="s">
        <v>180</v>
      </c>
      <c r="B32" s="115">
        <v>28.8</v>
      </c>
      <c r="C32" s="99">
        <v>31.8</v>
      </c>
      <c r="D32" s="99">
        <v>38.8</v>
      </c>
      <c r="E32" s="99">
        <v>31.8</v>
      </c>
    </row>
    <row r="33" spans="1:5" ht="9">
      <c r="A33" s="114" t="s">
        <v>181</v>
      </c>
      <c r="B33" s="115">
        <v>42.7</v>
      </c>
      <c r="C33" s="99">
        <v>42.7</v>
      </c>
      <c r="D33" s="99">
        <v>55.4</v>
      </c>
      <c r="E33" s="99">
        <v>44.5</v>
      </c>
    </row>
    <row r="34" spans="2:5" ht="5.25" customHeight="1">
      <c r="B34" s="115"/>
      <c r="C34" s="99"/>
      <c r="D34" s="99"/>
      <c r="E34" s="99"/>
    </row>
    <row r="35" ht="9">
      <c r="A35" s="107" t="s">
        <v>182</v>
      </c>
    </row>
    <row r="36" spans="1:11" ht="9">
      <c r="A36" s="107" t="s">
        <v>57</v>
      </c>
      <c r="B36" s="115">
        <v>57.67007826610475</v>
      </c>
      <c r="C36" s="115">
        <v>52.093265711710345</v>
      </c>
      <c r="D36" s="115">
        <v>37.96057162534435</v>
      </c>
      <c r="E36" s="115">
        <v>51.96368657839028</v>
      </c>
      <c r="H36" s="117"/>
      <c r="I36" s="117"/>
      <c r="J36" s="117"/>
      <c r="K36" s="123"/>
    </row>
    <row r="37" spans="1:11" ht="9">
      <c r="A37" s="107" t="s">
        <v>58</v>
      </c>
      <c r="B37" s="115">
        <v>42.32992173389524</v>
      </c>
      <c r="C37" s="115">
        <v>47.905648287920414</v>
      </c>
      <c r="D37" s="115">
        <v>62.03942837465565</v>
      </c>
      <c r="E37" s="115">
        <v>48.03663531105787</v>
      </c>
      <c r="H37" s="117"/>
      <c r="I37" s="117"/>
      <c r="J37" s="117"/>
      <c r="K37" s="123"/>
    </row>
    <row r="38" spans="2:11" ht="6" customHeight="1">
      <c r="B38" s="115"/>
      <c r="C38" s="115"/>
      <c r="D38" s="115"/>
      <c r="E38" s="115"/>
      <c r="H38" s="119"/>
      <c r="I38" s="117"/>
      <c r="J38" s="119"/>
      <c r="K38" s="117"/>
    </row>
    <row r="39" spans="1:11" ht="9">
      <c r="A39" s="107" t="s">
        <v>183</v>
      </c>
      <c r="B39" s="115"/>
      <c r="C39" s="115"/>
      <c r="D39" s="115"/>
      <c r="E39" s="115"/>
      <c r="H39" s="119"/>
      <c r="I39" s="117"/>
      <c r="J39" s="119"/>
      <c r="K39" s="117"/>
    </row>
    <row r="40" spans="1:11" ht="9">
      <c r="A40" s="107" t="s">
        <v>184</v>
      </c>
      <c r="B40" s="115">
        <v>38.81396748946418</v>
      </c>
      <c r="C40" s="115">
        <v>46.58289983818594</v>
      </c>
      <c r="D40" s="115">
        <v>49.485623278236915</v>
      </c>
      <c r="E40" s="115">
        <v>44.24906947125366</v>
      </c>
      <c r="H40" s="117"/>
      <c r="I40" s="117"/>
      <c r="J40" s="117"/>
      <c r="K40" s="123"/>
    </row>
    <row r="41" spans="1:11" ht="9">
      <c r="A41" s="107" t="s">
        <v>185</v>
      </c>
      <c r="B41" s="115">
        <v>14.122215532811557</v>
      </c>
      <c r="C41" s="115">
        <v>19.75673591729021</v>
      </c>
      <c r="D41" s="115">
        <v>23.029298668503213</v>
      </c>
      <c r="E41" s="115">
        <v>18.240402061380028</v>
      </c>
      <c r="H41" s="117"/>
      <c r="I41" s="117"/>
      <c r="J41" s="117"/>
      <c r="K41" s="123"/>
    </row>
    <row r="42" spans="1:11" ht="9">
      <c r="A42" s="107" t="s">
        <v>186</v>
      </c>
      <c r="B42" s="115">
        <v>47.062010836845275</v>
      </c>
      <c r="C42" s="115">
        <v>33.66166744496693</v>
      </c>
      <c r="D42" s="115">
        <v>27.48507805325987</v>
      </c>
      <c r="E42" s="115">
        <v>37.51085035681446</v>
      </c>
      <c r="H42" s="117"/>
      <c r="I42" s="117"/>
      <c r="J42" s="117"/>
      <c r="K42" s="123"/>
    </row>
    <row r="43" spans="2:11" ht="6" customHeight="1">
      <c r="B43" s="115"/>
      <c r="C43" s="115"/>
      <c r="D43" s="115"/>
      <c r="E43" s="115"/>
      <c r="I43" s="117"/>
      <c r="K43" s="117"/>
    </row>
    <row r="44" spans="1:11" ht="9">
      <c r="A44" s="107" t="s">
        <v>187</v>
      </c>
      <c r="B44" s="115"/>
      <c r="C44" s="115"/>
      <c r="D44" s="115"/>
      <c r="E44" s="115"/>
      <c r="I44" s="117"/>
      <c r="K44" s="117"/>
    </row>
    <row r="45" spans="1:11" ht="9">
      <c r="A45" s="107" t="s">
        <v>188</v>
      </c>
      <c r="B45" s="118"/>
      <c r="C45" s="118"/>
      <c r="D45" s="118"/>
      <c r="E45" s="118"/>
      <c r="I45" s="117"/>
      <c r="K45" s="117"/>
    </row>
    <row r="46" spans="1:11" ht="9">
      <c r="A46" s="107" t="s">
        <v>172</v>
      </c>
      <c r="B46" s="115">
        <v>86</v>
      </c>
      <c r="C46" s="115">
        <v>61</v>
      </c>
      <c r="D46" s="115">
        <v>32.9</v>
      </c>
      <c r="E46" s="115">
        <v>65.7</v>
      </c>
      <c r="H46" s="117"/>
      <c r="I46" s="117"/>
      <c r="J46" s="119"/>
      <c r="K46" s="123"/>
    </row>
    <row r="47" spans="1:11" ht="9">
      <c r="A47" s="107" t="s">
        <v>189</v>
      </c>
      <c r="B47" s="115">
        <v>12.5</v>
      </c>
      <c r="C47" s="115">
        <v>34.4</v>
      </c>
      <c r="D47" s="115">
        <v>42.5</v>
      </c>
      <c r="E47" s="115">
        <v>27.8</v>
      </c>
      <c r="H47" s="117"/>
      <c r="I47" s="117"/>
      <c r="J47" s="119"/>
      <c r="K47" s="123"/>
    </row>
    <row r="48" spans="1:11" ht="9">
      <c r="A48" s="107" t="s">
        <v>190</v>
      </c>
      <c r="B48" s="115">
        <v>1.5</v>
      </c>
      <c r="C48" s="115">
        <v>4.6</v>
      </c>
      <c r="D48" s="115">
        <v>24.6</v>
      </c>
      <c r="E48" s="115">
        <v>6.5</v>
      </c>
      <c r="H48" s="117"/>
      <c r="I48" s="117"/>
      <c r="J48" s="119"/>
      <c r="K48" s="123"/>
    </row>
    <row r="49" spans="2:11" ht="6" customHeight="1">
      <c r="B49" s="115"/>
      <c r="C49" s="115"/>
      <c r="D49" s="115"/>
      <c r="E49" s="115"/>
      <c r="I49" s="117"/>
      <c r="K49" s="117"/>
    </row>
    <row r="50" spans="1:11" ht="9">
      <c r="A50" s="120" t="s">
        <v>175</v>
      </c>
      <c r="B50" s="122">
        <v>100</v>
      </c>
      <c r="C50" s="122">
        <v>100</v>
      </c>
      <c r="D50" s="122">
        <v>100</v>
      </c>
      <c r="E50" s="122">
        <v>100</v>
      </c>
      <c r="H50" s="119"/>
      <c r="I50" s="117"/>
      <c r="J50" s="119"/>
      <c r="K50" s="123"/>
    </row>
    <row r="51" spans="2:5" ht="6" customHeight="1">
      <c r="B51" s="119"/>
      <c r="C51" s="117"/>
      <c r="D51" s="119"/>
      <c r="E51" s="123"/>
    </row>
    <row r="52" spans="1:5" ht="9">
      <c r="A52" s="124" t="s">
        <v>191</v>
      </c>
      <c r="B52" s="125">
        <v>3322</v>
      </c>
      <c r="C52" s="125">
        <v>4604.05</v>
      </c>
      <c r="D52" s="125">
        <v>1393.92</v>
      </c>
      <c r="E52" s="125">
        <v>9319.97</v>
      </c>
    </row>
    <row r="53" spans="1:5" ht="9">
      <c r="A53" s="126" t="s">
        <v>261</v>
      </c>
      <c r="B53" s="127"/>
      <c r="C53" s="127"/>
      <c r="D53" s="127"/>
      <c r="E53" s="127"/>
    </row>
    <row r="55" ht="9">
      <c r="A55" s="107" t="s">
        <v>192</v>
      </c>
    </row>
    <row r="56" ht="9">
      <c r="A56" s="107" t="s">
        <v>193</v>
      </c>
    </row>
    <row r="57" ht="9">
      <c r="A57" s="107" t="s">
        <v>194</v>
      </c>
    </row>
    <row r="58" ht="9">
      <c r="A58" s="128" t="s">
        <v>262</v>
      </c>
    </row>
  </sheetData>
  <mergeCells count="1">
    <mergeCell ref="A1:E1"/>
  </mergeCells>
  <printOptions/>
  <pageMargins left="0.76" right="0.2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workbookViewId="0" topLeftCell="A1">
      <selection activeCell="K59" sqref="K59"/>
    </sheetView>
  </sheetViews>
  <sheetFormatPr defaultColWidth="9.140625" defaultRowHeight="12.75"/>
  <cols>
    <col min="1" max="1" width="16.28125" style="94" customWidth="1"/>
    <col min="2" max="2" width="9.140625" style="94" customWidth="1"/>
    <col min="3" max="3" width="9.8515625" style="94" customWidth="1"/>
    <col min="4" max="4" width="9.140625" style="94" customWidth="1"/>
    <col min="5" max="7" width="10.57421875" style="94" customWidth="1"/>
    <col min="8" max="8" width="8.140625" style="94" customWidth="1"/>
    <col min="9" max="9" width="7.421875" style="94" customWidth="1"/>
    <col min="10" max="10" width="5.7109375" style="94" customWidth="1"/>
    <col min="11" max="11" width="8.140625" style="94" customWidth="1"/>
    <col min="12" max="16384" width="9.140625" style="94" customWidth="1"/>
  </cols>
  <sheetData>
    <row r="1" spans="1:11" ht="25.5" customHeight="1">
      <c r="A1" s="215" t="s">
        <v>278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1.25" customHeight="1">
      <c r="A2" s="129"/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s="74" customFormat="1" ht="11.25" customHeight="1">
      <c r="A3" s="216" t="s">
        <v>171</v>
      </c>
      <c r="B3" s="130" t="s">
        <v>195</v>
      </c>
      <c r="C3" s="130" t="s">
        <v>196</v>
      </c>
      <c r="D3" s="130" t="s">
        <v>197</v>
      </c>
      <c r="E3" s="130" t="s">
        <v>198</v>
      </c>
      <c r="F3" s="130" t="s">
        <v>199</v>
      </c>
      <c r="G3" s="130" t="s">
        <v>200</v>
      </c>
      <c r="H3" s="130" t="s">
        <v>201</v>
      </c>
      <c r="I3" s="130" t="s">
        <v>202</v>
      </c>
      <c r="J3" s="130" t="s">
        <v>203</v>
      </c>
      <c r="K3" s="130" t="s">
        <v>175</v>
      </c>
    </row>
    <row r="4" spans="1:11" s="74" customFormat="1" ht="11.25" customHeight="1">
      <c r="A4" s="217"/>
      <c r="B4" s="131" t="s">
        <v>204</v>
      </c>
      <c r="C4" s="131" t="s">
        <v>205</v>
      </c>
      <c r="D4" s="131" t="s">
        <v>206</v>
      </c>
      <c r="E4" s="131" t="s">
        <v>207</v>
      </c>
      <c r="F4" s="131" t="s">
        <v>208</v>
      </c>
      <c r="G4" s="131" t="s">
        <v>209</v>
      </c>
      <c r="H4" s="131" t="s">
        <v>210</v>
      </c>
      <c r="I4" s="131" t="s">
        <v>211</v>
      </c>
      <c r="J4" s="131" t="s">
        <v>212</v>
      </c>
      <c r="K4" s="131"/>
    </row>
    <row r="5" spans="1:11" s="74" customFormat="1" ht="11.25" customHeight="1">
      <c r="A5" s="218"/>
      <c r="B5" s="132" t="s">
        <v>213</v>
      </c>
      <c r="C5" s="132" t="s">
        <v>214</v>
      </c>
      <c r="D5" s="132" t="s">
        <v>215</v>
      </c>
      <c r="E5" s="132" t="s">
        <v>216</v>
      </c>
      <c r="F5" s="132"/>
      <c r="G5" s="132" t="s">
        <v>217</v>
      </c>
      <c r="H5" s="132" t="s">
        <v>218</v>
      </c>
      <c r="I5" s="132" t="s">
        <v>219</v>
      </c>
      <c r="J5" s="132"/>
      <c r="K5" s="132"/>
    </row>
    <row r="6" s="74" customFormat="1" ht="6" customHeight="1">
      <c r="A6" s="133"/>
    </row>
    <row r="7" spans="1:5" s="74" customFormat="1" ht="11.25" customHeight="1">
      <c r="A7" s="74" t="s">
        <v>182</v>
      </c>
      <c r="B7" s="72"/>
      <c r="C7" s="72"/>
      <c r="D7" s="72"/>
      <c r="E7" s="72"/>
    </row>
    <row r="8" spans="1:22" s="74" customFormat="1" ht="9">
      <c r="A8" s="74" t="s">
        <v>57</v>
      </c>
      <c r="B8" s="134">
        <v>56.87914623593885</v>
      </c>
      <c r="C8" s="134">
        <v>15.545270996669903</v>
      </c>
      <c r="D8" s="134">
        <v>5.700133728400241</v>
      </c>
      <c r="E8" s="134">
        <v>7.7481186249573915</v>
      </c>
      <c r="F8" s="134">
        <v>3.94210346907203</v>
      </c>
      <c r="G8" s="134">
        <v>3.006266879932874</v>
      </c>
      <c r="H8" s="134">
        <v>2.9745391614442664</v>
      </c>
      <c r="I8" s="134">
        <v>1.2064923827254372</v>
      </c>
      <c r="J8" s="134">
        <v>2.998662715997588</v>
      </c>
      <c r="K8" s="134">
        <f>SUM(B8:J8)</f>
        <v>100.00073419513858</v>
      </c>
      <c r="M8" s="135"/>
      <c r="N8" s="135"/>
      <c r="O8" s="135"/>
      <c r="P8" s="135"/>
      <c r="Q8" s="135"/>
      <c r="R8" s="135"/>
      <c r="S8" s="135"/>
      <c r="T8" s="135"/>
      <c r="U8" s="135"/>
      <c r="V8" s="135"/>
    </row>
    <row r="9" spans="1:22" s="74" customFormat="1" ht="9">
      <c r="A9" s="74" t="s">
        <v>58</v>
      </c>
      <c r="B9" s="134">
        <v>53.21584991550851</v>
      </c>
      <c r="C9" s="134">
        <v>17.894954650481086</v>
      </c>
      <c r="D9" s="134">
        <v>8.341552574404249</v>
      </c>
      <c r="E9" s="134">
        <v>3.892471634996724</v>
      </c>
      <c r="F9" s="134">
        <v>4.000068972652344</v>
      </c>
      <c r="G9" s="134">
        <v>4.764975687140049</v>
      </c>
      <c r="H9" s="134">
        <v>3.1660171741904337</v>
      </c>
      <c r="I9" s="134">
        <v>1.8697106597234199</v>
      </c>
      <c r="J9" s="134">
        <v>2.853053764182502</v>
      </c>
      <c r="K9" s="134">
        <f>SUM(B9:J9)</f>
        <v>99.99865503327932</v>
      </c>
      <c r="M9" s="135"/>
      <c r="N9" s="135"/>
      <c r="O9" s="135"/>
      <c r="P9" s="135"/>
      <c r="Q9" s="135"/>
      <c r="R9" s="135"/>
      <c r="S9" s="135"/>
      <c r="T9" s="135"/>
      <c r="U9" s="135"/>
      <c r="V9" s="135"/>
    </row>
    <row r="10" spans="2:22" s="74" customFormat="1" ht="6" customHeight="1"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M10" s="135"/>
      <c r="N10" s="135"/>
      <c r="O10" s="135"/>
      <c r="P10" s="135"/>
      <c r="Q10" s="135"/>
      <c r="R10" s="135"/>
      <c r="S10" s="135"/>
      <c r="T10" s="135"/>
      <c r="U10" s="135"/>
      <c r="V10" s="135"/>
    </row>
    <row r="11" spans="1:22" s="74" customFormat="1" ht="9">
      <c r="A11" s="74" t="s">
        <v>220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M11" s="135"/>
      <c r="N11" s="135"/>
      <c r="O11" s="135"/>
      <c r="P11" s="135"/>
      <c r="Q11" s="135"/>
      <c r="R11" s="135"/>
      <c r="S11" s="135"/>
      <c r="T11" s="135"/>
      <c r="U11" s="135"/>
      <c r="V11" s="135"/>
    </row>
    <row r="12" spans="1:22" s="74" customFormat="1" ht="9">
      <c r="A12" s="74" t="s">
        <v>221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Q12" s="135"/>
      <c r="R12" s="135"/>
      <c r="S12" s="135"/>
      <c r="T12" s="135"/>
      <c r="U12" s="135"/>
      <c r="V12" s="135"/>
    </row>
    <row r="13" spans="1:22" s="74" customFormat="1" ht="9">
      <c r="A13" s="74" t="s">
        <v>184</v>
      </c>
      <c r="B13" s="134">
        <v>52.22148060013348</v>
      </c>
      <c r="C13" s="134">
        <v>17.524014045677472</v>
      </c>
      <c r="D13" s="134">
        <v>7.124902057517629</v>
      </c>
      <c r="E13" s="134">
        <v>4.721843350068197</v>
      </c>
      <c r="F13" s="134">
        <v>4.709074552366581</v>
      </c>
      <c r="G13" s="134">
        <v>4.976638904204997</v>
      </c>
      <c r="H13" s="134">
        <v>4.180330247540556</v>
      </c>
      <c r="I13" s="134">
        <v>1.7382976871064164</v>
      </c>
      <c r="J13" s="134">
        <v>2.8032444354160013</v>
      </c>
      <c r="K13" s="134">
        <f>SUM(B13:J13)</f>
        <v>99.99982588003134</v>
      </c>
      <c r="M13" s="135"/>
      <c r="N13" s="135"/>
      <c r="O13" s="135"/>
      <c r="P13" s="135"/>
      <c r="Q13" s="135"/>
      <c r="R13" s="135"/>
      <c r="S13" s="135"/>
      <c r="T13" s="135"/>
      <c r="U13" s="135"/>
      <c r="V13" s="135"/>
    </row>
    <row r="14" spans="1:22" s="74" customFormat="1" ht="9">
      <c r="A14" s="74" t="s">
        <v>185</v>
      </c>
      <c r="B14" s="134">
        <v>59.017697798929206</v>
      </c>
      <c r="C14" s="134">
        <v>14.039262343842951</v>
      </c>
      <c r="D14" s="134">
        <v>7.235425342058299</v>
      </c>
      <c r="E14" s="134">
        <v>4.840496728138014</v>
      </c>
      <c r="F14" s="134">
        <v>3.4840124925639504</v>
      </c>
      <c r="G14" s="134">
        <v>3.7154967281380133</v>
      </c>
      <c r="H14" s="134">
        <v>2.6795062462819748</v>
      </c>
      <c r="I14" s="134">
        <v>1.5297441998810233</v>
      </c>
      <c r="J14" s="134">
        <v>3.4547144556811427</v>
      </c>
      <c r="K14" s="134">
        <f>SUM(B14:J14)</f>
        <v>99.99635633551456</v>
      </c>
      <c r="M14" s="135"/>
      <c r="N14" s="135"/>
      <c r="O14" s="135"/>
      <c r="P14" s="135"/>
      <c r="Q14" s="135"/>
      <c r="R14" s="135"/>
      <c r="S14" s="135"/>
      <c r="T14" s="135"/>
      <c r="U14" s="135"/>
      <c r="V14" s="135"/>
    </row>
    <row r="15" spans="1:22" s="74" customFormat="1" ht="9">
      <c r="A15" s="74" t="s">
        <v>186</v>
      </c>
      <c r="B15" s="134">
        <v>58.204608103188214</v>
      </c>
      <c r="C15" s="134">
        <v>16.595412700889373</v>
      </c>
      <c r="D15" s="134">
        <v>6.056795131845841</v>
      </c>
      <c r="E15" s="134">
        <v>9.390440526343163</v>
      </c>
      <c r="F15" s="134">
        <v>2.9752431476569403</v>
      </c>
      <c r="G15" s="134">
        <v>1.6308836531960265</v>
      </c>
      <c r="H15" s="134">
        <v>1.3090445727362563</v>
      </c>
      <c r="I15" s="134">
        <v>1.0275133926249544</v>
      </c>
      <c r="J15" s="134">
        <v>2.8102148021012114</v>
      </c>
      <c r="K15" s="134">
        <f>SUM(B15:J15)</f>
        <v>100.00015603058198</v>
      </c>
      <c r="M15" s="135"/>
      <c r="N15" s="135"/>
      <c r="O15" s="135"/>
      <c r="P15" s="135"/>
      <c r="Q15" s="135"/>
      <c r="R15" s="135"/>
      <c r="S15" s="135"/>
      <c r="T15" s="135"/>
      <c r="U15" s="135"/>
      <c r="V15" s="135"/>
    </row>
    <row r="16" spans="2:21" s="74" customFormat="1" ht="6" customHeight="1"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M16" s="135"/>
      <c r="N16" s="135"/>
      <c r="O16" s="135"/>
      <c r="P16" s="135"/>
      <c r="U16" s="135"/>
    </row>
    <row r="17" spans="1:11" s="74" customFormat="1" ht="9">
      <c r="A17" s="74" t="s">
        <v>222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</row>
    <row r="18" spans="1:11" s="74" customFormat="1" ht="9">
      <c r="A18" s="74" t="s">
        <v>223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</row>
    <row r="19" spans="1:22" s="74" customFormat="1" ht="9">
      <c r="A19" s="74" t="s">
        <v>172</v>
      </c>
      <c r="B19" s="134">
        <v>67.51592356687898</v>
      </c>
      <c r="C19" s="134">
        <v>15.545744064852347</v>
      </c>
      <c r="D19" s="134">
        <v>2.599145917776491</v>
      </c>
      <c r="E19" s="134">
        <v>5.775911986103069</v>
      </c>
      <c r="F19" s="134">
        <v>2.143312101910828</v>
      </c>
      <c r="G19" s="134">
        <v>0.9423373866049025</v>
      </c>
      <c r="H19" s="134">
        <v>2.3652769735572283</v>
      </c>
      <c r="I19" s="134">
        <v>1.586035514379463</v>
      </c>
      <c r="J19" s="134">
        <v>1.5268287975294343</v>
      </c>
      <c r="K19" s="134">
        <f>SUM(B19:J19)</f>
        <v>100.00051630959274</v>
      </c>
      <c r="M19" s="135"/>
      <c r="N19" s="135"/>
      <c r="O19" s="135"/>
      <c r="P19" s="135"/>
      <c r="Q19" s="135"/>
      <c r="R19" s="135"/>
      <c r="S19" s="135"/>
      <c r="T19" s="135"/>
      <c r="U19" s="135"/>
      <c r="V19" s="135"/>
    </row>
    <row r="20" spans="1:22" s="74" customFormat="1" ht="9">
      <c r="A20" s="74" t="s">
        <v>189</v>
      </c>
      <c r="B20" s="134">
        <v>55.32950888484679</v>
      </c>
      <c r="C20" s="134">
        <v>16.5297327550021</v>
      </c>
      <c r="D20" s="134">
        <v>7.439513082412201</v>
      </c>
      <c r="E20" s="134">
        <v>5.26906394291311</v>
      </c>
      <c r="F20" s="134">
        <v>3.757100881488736</v>
      </c>
      <c r="G20" s="134">
        <v>3.9420735973135583</v>
      </c>
      <c r="H20" s="134">
        <v>3.2049811109556456</v>
      </c>
      <c r="I20" s="134">
        <v>1.571596474045054</v>
      </c>
      <c r="J20" s="134">
        <v>2.954246537008535</v>
      </c>
      <c r="K20" s="134">
        <f>SUM(B20:J20)</f>
        <v>99.99781726598572</v>
      </c>
      <c r="M20" s="135"/>
      <c r="N20" s="135"/>
      <c r="O20" s="135"/>
      <c r="P20" s="135"/>
      <c r="Q20" s="135"/>
      <c r="R20" s="135"/>
      <c r="S20" s="135"/>
      <c r="T20" s="135"/>
      <c r="U20" s="135"/>
      <c r="V20" s="135"/>
    </row>
    <row r="21" spans="1:22" s="74" customFormat="1" ht="9">
      <c r="A21" s="74" t="s">
        <v>190</v>
      </c>
      <c r="B21" s="134">
        <v>31.46416861826698</v>
      </c>
      <c r="C21" s="134">
        <v>18.631381733021076</v>
      </c>
      <c r="D21" s="134">
        <v>13.073161592505853</v>
      </c>
      <c r="E21" s="134">
        <v>9.402341920374708</v>
      </c>
      <c r="F21" s="134">
        <v>8.210210772833724</v>
      </c>
      <c r="G21" s="134">
        <v>8.65751756440281</v>
      </c>
      <c r="H21" s="134">
        <v>3.906510538641686</v>
      </c>
      <c r="I21" s="134">
        <v>1.0490866510538643</v>
      </c>
      <c r="J21" s="134">
        <v>5.609086651053865</v>
      </c>
      <c r="K21" s="134">
        <f>SUM(B21:J21)</f>
        <v>100.00346604215457</v>
      </c>
      <c r="M21" s="135"/>
      <c r="N21" s="135"/>
      <c r="O21" s="135"/>
      <c r="P21" s="135"/>
      <c r="Q21" s="135"/>
      <c r="R21" s="135"/>
      <c r="S21" s="135"/>
      <c r="T21" s="135"/>
      <c r="U21" s="135"/>
      <c r="V21" s="135"/>
    </row>
    <row r="22" spans="2:21" s="74" customFormat="1" ht="6" customHeight="1"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M22" s="135"/>
      <c r="N22" s="135"/>
      <c r="O22" s="135"/>
      <c r="P22" s="135"/>
      <c r="Q22" s="72"/>
      <c r="R22" s="72"/>
      <c r="S22" s="72"/>
      <c r="T22" s="72"/>
      <c r="U22" s="72"/>
    </row>
    <row r="23" spans="1:22" s="74" customFormat="1" ht="9">
      <c r="A23" s="137" t="s">
        <v>175</v>
      </c>
      <c r="B23" s="138">
        <v>55.296900508836124</v>
      </c>
      <c r="C23" s="138">
        <v>16.56026192547398</v>
      </c>
      <c r="D23" s="138">
        <v>6.841173421356818</v>
      </c>
      <c r="E23" s="138">
        <v>6.082781200471895</v>
      </c>
      <c r="F23" s="138">
        <v>3.9671044007769587</v>
      </c>
      <c r="G23" s="138">
        <v>3.7658638893192085</v>
      </c>
      <c r="H23" s="138">
        <v>3.0573364157441283</v>
      </c>
      <c r="I23" s="138">
        <v>1.4929632851508037</v>
      </c>
      <c r="J23" s="138">
        <v>2.9357579513090313</v>
      </c>
      <c r="K23" s="138">
        <f>SUM(B23:J23)</f>
        <v>100.00014299843896</v>
      </c>
      <c r="M23" s="139"/>
      <c r="N23" s="139"/>
      <c r="O23" s="139"/>
      <c r="P23" s="139"/>
      <c r="Q23" s="139"/>
      <c r="R23" s="139"/>
      <c r="S23" s="139"/>
      <c r="T23" s="139"/>
      <c r="U23" s="139"/>
      <c r="V23" s="139"/>
    </row>
    <row r="24" spans="2:11" s="74" customFormat="1" ht="9">
      <c r="B24" s="138"/>
      <c r="C24" s="134"/>
      <c r="D24" s="134"/>
      <c r="E24" s="134"/>
      <c r="F24" s="136"/>
      <c r="G24" s="136"/>
      <c r="H24" s="136"/>
      <c r="I24" s="136"/>
      <c r="J24" s="136"/>
      <c r="K24" s="136"/>
    </row>
    <row r="25" spans="1:11" s="74" customFormat="1" ht="9">
      <c r="A25" s="74" t="s">
        <v>182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6"/>
    </row>
    <row r="26" spans="1:22" s="74" customFormat="1" ht="9">
      <c r="A26" s="74" t="s">
        <v>57</v>
      </c>
      <c r="B26" s="134">
        <v>58.433092331397404</v>
      </c>
      <c r="C26" s="134">
        <v>53.325837643355065</v>
      </c>
      <c r="D26" s="134">
        <v>47.33267344927609</v>
      </c>
      <c r="E26" s="134">
        <v>72.36034959435203</v>
      </c>
      <c r="F26" s="134">
        <v>56.44961438237348</v>
      </c>
      <c r="G26" s="134">
        <v>45.34918676033163</v>
      </c>
      <c r="H26" s="134">
        <v>55.26918392204628</v>
      </c>
      <c r="I26" s="134">
        <v>45.90733128467095</v>
      </c>
      <c r="J26" s="134">
        <v>58.024841695080376</v>
      </c>
      <c r="K26" s="134">
        <v>56.80761943348786</v>
      </c>
      <c r="M26" s="135"/>
      <c r="N26" s="135"/>
      <c r="O26" s="135"/>
      <c r="P26" s="135"/>
      <c r="Q26" s="135"/>
      <c r="R26" s="135"/>
      <c r="S26" s="135"/>
      <c r="T26" s="135"/>
      <c r="U26" s="135"/>
      <c r="V26" s="135"/>
    </row>
    <row r="27" spans="1:22" s="74" customFormat="1" ht="9">
      <c r="A27" s="74" t="s">
        <v>58</v>
      </c>
      <c r="B27" s="134">
        <v>41.56744642106737</v>
      </c>
      <c r="C27" s="134">
        <v>46.67416235664493</v>
      </c>
      <c r="D27" s="134">
        <v>52.66588949569384</v>
      </c>
      <c r="E27" s="134">
        <v>27.63989528821454</v>
      </c>
      <c r="F27" s="134">
        <v>43.551887536327655</v>
      </c>
      <c r="G27" s="134">
        <v>54.652395418011515</v>
      </c>
      <c r="H27" s="134">
        <v>44.72838002436054</v>
      </c>
      <c r="I27" s="134">
        <v>54.092668715329054</v>
      </c>
      <c r="J27" s="134">
        <v>41.97617308004546</v>
      </c>
      <c r="K27" s="134">
        <v>43.192976393341034</v>
      </c>
      <c r="M27" s="135"/>
      <c r="N27" s="135"/>
      <c r="O27" s="135"/>
      <c r="P27" s="135"/>
      <c r="Q27" s="135"/>
      <c r="R27" s="135"/>
      <c r="S27" s="135"/>
      <c r="T27" s="135"/>
      <c r="U27" s="135"/>
      <c r="V27" s="135"/>
    </row>
    <row r="28" spans="2:22" s="74" customFormat="1" ht="6" customHeight="1"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M28" s="135"/>
      <c r="N28" s="135"/>
      <c r="O28" s="135"/>
      <c r="P28" s="135"/>
      <c r="Q28" s="135"/>
      <c r="R28" s="135"/>
      <c r="S28" s="135"/>
      <c r="T28" s="135"/>
      <c r="U28" s="135"/>
      <c r="V28" s="135"/>
    </row>
    <row r="29" spans="1:22" s="74" customFormat="1" ht="9">
      <c r="A29" s="74" t="s">
        <v>220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M29" s="135"/>
      <c r="N29" s="135"/>
      <c r="O29" s="135"/>
      <c r="P29" s="135"/>
      <c r="Q29" s="135"/>
      <c r="R29" s="135"/>
      <c r="S29" s="135"/>
      <c r="T29" s="135"/>
      <c r="U29" s="135"/>
      <c r="V29" s="135"/>
    </row>
    <row r="30" spans="1:11" s="74" customFormat="1" ht="9">
      <c r="A30" s="74" t="s">
        <v>221</v>
      </c>
      <c r="B30" s="136"/>
      <c r="C30" s="136"/>
      <c r="D30" s="136"/>
      <c r="E30" s="136"/>
      <c r="F30" s="134"/>
      <c r="G30" s="134"/>
      <c r="H30" s="134"/>
      <c r="I30" s="134"/>
      <c r="J30" s="134"/>
      <c r="K30" s="134"/>
    </row>
    <row r="31" spans="1:22" s="74" customFormat="1" ht="9">
      <c r="A31" s="74" t="s">
        <v>184</v>
      </c>
      <c r="B31" s="134">
        <v>48.47425301970756</v>
      </c>
      <c r="C31" s="134">
        <v>54.31616820328311</v>
      </c>
      <c r="D31" s="134">
        <v>53.4</v>
      </c>
      <c r="E31" s="134">
        <v>39.844842405824295</v>
      </c>
      <c r="F31" s="134">
        <v>60.92908690852564</v>
      </c>
      <c r="G31" s="134">
        <v>67.83194101639137</v>
      </c>
      <c r="H31" s="134">
        <v>70.1</v>
      </c>
      <c r="I31" s="134">
        <v>59.763738675819134</v>
      </c>
      <c r="J31" s="134">
        <v>49.01211641500243</v>
      </c>
      <c r="K31" s="134">
        <v>51.328991741840156</v>
      </c>
      <c r="M31" s="135"/>
      <c r="N31" s="135"/>
      <c r="O31" s="135"/>
      <c r="P31" s="135"/>
      <c r="Q31" s="135"/>
      <c r="R31" s="135"/>
      <c r="S31" s="135"/>
      <c r="T31" s="135"/>
      <c r="U31" s="135"/>
      <c r="V31" s="135"/>
    </row>
    <row r="32" spans="1:22" s="74" customFormat="1" ht="9">
      <c r="A32" s="74" t="s">
        <v>185</v>
      </c>
      <c r="B32" s="134">
        <v>21.37958343659422</v>
      </c>
      <c r="C32" s="134">
        <v>16.98223521475152</v>
      </c>
      <c r="D32" s="134">
        <v>21.1861103841161</v>
      </c>
      <c r="E32" s="134">
        <v>15.940630670561934</v>
      </c>
      <c r="F32" s="134">
        <v>17.59234922613639</v>
      </c>
      <c r="G32" s="134">
        <v>19.763780773368776</v>
      </c>
      <c r="H32" s="134">
        <v>17.556151035322777</v>
      </c>
      <c r="I32" s="134">
        <v>20.525202538212874</v>
      </c>
      <c r="J32" s="134">
        <v>23.572718785517132</v>
      </c>
      <c r="K32" s="134">
        <v>20.031697987296972</v>
      </c>
      <c r="M32" s="135"/>
      <c r="N32" s="135"/>
      <c r="O32" s="135"/>
      <c r="P32" s="135"/>
      <c r="Q32" s="135"/>
      <c r="R32" s="135"/>
      <c r="S32" s="135"/>
      <c r="T32" s="135"/>
      <c r="U32" s="135"/>
      <c r="V32" s="135"/>
    </row>
    <row r="33" spans="1:22" s="74" customFormat="1" ht="9">
      <c r="A33" s="74" t="s">
        <v>186</v>
      </c>
      <c r="B33" s="134">
        <v>30.145894167465816</v>
      </c>
      <c r="C33" s="134">
        <v>28.700697099167975</v>
      </c>
      <c r="D33" s="134">
        <v>25.356182798625476</v>
      </c>
      <c r="E33" s="134">
        <v>44.3</v>
      </c>
      <c r="F33" s="134">
        <v>21.479314824688537</v>
      </c>
      <c r="G33" s="134">
        <v>12.4030915764825</v>
      </c>
      <c r="H33" s="134">
        <v>12.262606577344702</v>
      </c>
      <c r="I33" s="134">
        <v>19.711058785967992</v>
      </c>
      <c r="J33" s="134">
        <v>27.415164799480436</v>
      </c>
      <c r="K33" s="134">
        <v>28.63990609769177</v>
      </c>
      <c r="M33" s="135"/>
      <c r="N33" s="135"/>
      <c r="O33" s="135"/>
      <c r="P33" s="135"/>
      <c r="Q33" s="135"/>
      <c r="R33" s="135"/>
      <c r="S33" s="135"/>
      <c r="T33" s="135"/>
      <c r="U33" s="135"/>
      <c r="V33" s="135"/>
    </row>
    <row r="34" spans="2:22" s="74" customFormat="1" ht="6" customHeight="1">
      <c r="B34" s="134"/>
      <c r="C34" s="134"/>
      <c r="D34" s="134"/>
      <c r="E34" s="134"/>
      <c r="F34" s="136"/>
      <c r="G34" s="136"/>
      <c r="H34" s="136"/>
      <c r="I34" s="136"/>
      <c r="J34" s="134"/>
      <c r="K34" s="136"/>
      <c r="M34" s="72"/>
      <c r="N34" s="72"/>
      <c r="O34" s="72"/>
      <c r="P34" s="72"/>
      <c r="Q34" s="72"/>
      <c r="R34" s="72"/>
      <c r="S34" s="72"/>
      <c r="T34" s="72"/>
      <c r="U34" s="72"/>
      <c r="V34" s="72"/>
    </row>
    <row r="35" spans="1:11" s="74" customFormat="1" ht="9">
      <c r="A35" s="74" t="s">
        <v>222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</row>
    <row r="36" spans="1:11" s="74" customFormat="1" ht="9">
      <c r="A36" s="74" t="s">
        <v>223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</row>
    <row r="37" spans="1:22" s="74" customFormat="1" ht="9">
      <c r="A37" s="74" t="s">
        <v>172</v>
      </c>
      <c r="B37" s="134">
        <v>37.69112243688515</v>
      </c>
      <c r="C37" s="134">
        <v>28.97863728356195</v>
      </c>
      <c r="D37" s="134">
        <v>11.728263345124441</v>
      </c>
      <c r="E37" s="134">
        <v>29.312443217854877</v>
      </c>
      <c r="F37" s="134">
        <v>16.678056216816984</v>
      </c>
      <c r="G37" s="134">
        <v>7.724590215809125</v>
      </c>
      <c r="H37" s="134">
        <v>23.882095006090136</v>
      </c>
      <c r="I37" s="134">
        <v>32.79422915752085</v>
      </c>
      <c r="J37" s="134">
        <v>16.054757265789902</v>
      </c>
      <c r="K37" s="134">
        <v>30.869788004814286</v>
      </c>
      <c r="M37" s="135"/>
      <c r="N37" s="135"/>
      <c r="O37" s="135"/>
      <c r="P37" s="135"/>
      <c r="Q37" s="135"/>
      <c r="R37" s="135"/>
      <c r="S37" s="135"/>
      <c r="T37" s="135"/>
      <c r="U37" s="135"/>
      <c r="V37" s="135"/>
    </row>
    <row r="38" spans="1:22" s="74" customFormat="1" ht="9">
      <c r="A38" s="74" t="s">
        <v>189</v>
      </c>
      <c r="B38" s="134">
        <v>53.261068669389154</v>
      </c>
      <c r="C38" s="134">
        <v>53.131549359118516</v>
      </c>
      <c r="D38" s="134">
        <v>57.885229817759644</v>
      </c>
      <c r="E38" s="134">
        <v>46.1089384585622</v>
      </c>
      <c r="F38" s="134">
        <v>50.411901203787835</v>
      </c>
      <c r="G38" s="134">
        <v>55.72036579963293</v>
      </c>
      <c r="H38" s="134">
        <v>55.80024360535932</v>
      </c>
      <c r="I38" s="134">
        <v>56.03324420321667</v>
      </c>
      <c r="J38" s="134">
        <v>53.5</v>
      </c>
      <c r="K38" s="134">
        <v>53.22967932600069</v>
      </c>
      <c r="M38" s="135"/>
      <c r="N38" s="135"/>
      <c r="O38" s="135"/>
      <c r="P38" s="135"/>
      <c r="Q38" s="135"/>
      <c r="R38" s="135"/>
      <c r="S38" s="135"/>
      <c r="T38" s="135"/>
      <c r="U38" s="135"/>
      <c r="V38" s="135"/>
    </row>
    <row r="39" spans="1:22" s="74" customFormat="1" ht="9">
      <c r="A39" s="74" t="s">
        <v>190</v>
      </c>
      <c r="B39" s="134">
        <v>9.047808893725689</v>
      </c>
      <c r="C39" s="134">
        <v>17.88981335731954</v>
      </c>
      <c r="D39" s="134">
        <v>30.386310875066354</v>
      </c>
      <c r="E39" s="134">
        <v>24.578863206149492</v>
      </c>
      <c r="F39" s="134">
        <v>32.90854066069404</v>
      </c>
      <c r="G39" s="134">
        <v>36.55583507372951</v>
      </c>
      <c r="H39" s="134">
        <v>20.317661388550547</v>
      </c>
      <c r="I39" s="134">
        <v>11.173524364449056</v>
      </c>
      <c r="J39" s="134">
        <v>30.380845104724795</v>
      </c>
      <c r="K39" s="134">
        <v>15.90112849601392</v>
      </c>
      <c r="M39" s="135"/>
      <c r="N39" s="135"/>
      <c r="O39" s="135"/>
      <c r="P39" s="135"/>
      <c r="Q39" s="135"/>
      <c r="R39" s="135"/>
      <c r="S39" s="135"/>
      <c r="T39" s="135"/>
      <c r="U39" s="135"/>
      <c r="V39" s="135"/>
    </row>
    <row r="40" spans="2:22" s="74" customFormat="1" ht="6" customHeight="1">
      <c r="B40" s="134"/>
      <c r="C40" s="134"/>
      <c r="D40" s="134"/>
      <c r="E40" s="134"/>
      <c r="F40" s="134"/>
      <c r="G40" s="134"/>
      <c r="H40" s="134"/>
      <c r="I40" s="134"/>
      <c r="J40" s="134"/>
      <c r="K40" s="136"/>
      <c r="M40" s="72"/>
      <c r="N40" s="72"/>
      <c r="O40" s="72"/>
      <c r="P40" s="72"/>
      <c r="Q40" s="72"/>
      <c r="R40" s="72"/>
      <c r="S40" s="72"/>
      <c r="T40" s="72"/>
      <c r="U40" s="72"/>
      <c r="V40" s="72"/>
    </row>
    <row r="41" spans="1:22" s="74" customFormat="1" ht="9">
      <c r="A41" s="137" t="s">
        <v>175</v>
      </c>
      <c r="B41" s="138">
        <f aca="true" t="shared" si="0" ref="B41:K41">B37+B38+B39</f>
        <v>100</v>
      </c>
      <c r="C41" s="138">
        <f t="shared" si="0"/>
        <v>100.00000000000001</v>
      </c>
      <c r="D41" s="138">
        <f t="shared" si="0"/>
        <v>99.99980403795044</v>
      </c>
      <c r="E41" s="138">
        <f t="shared" si="0"/>
        <v>100.00024488256656</v>
      </c>
      <c r="F41" s="138">
        <f t="shared" si="0"/>
        <v>99.99849808129886</v>
      </c>
      <c r="G41" s="138">
        <f t="shared" si="0"/>
        <v>100.00079108917157</v>
      </c>
      <c r="H41" s="138">
        <f t="shared" si="0"/>
        <v>100</v>
      </c>
      <c r="I41" s="138">
        <f t="shared" si="0"/>
        <v>100.00099772518656</v>
      </c>
      <c r="J41" s="138">
        <f t="shared" si="0"/>
        <v>99.9356023705147</v>
      </c>
      <c r="K41" s="138">
        <f t="shared" si="0"/>
        <v>100.0005958268289</v>
      </c>
      <c r="M41" s="135"/>
      <c r="N41" s="135"/>
      <c r="O41" s="135"/>
      <c r="P41" s="135"/>
      <c r="Q41" s="135"/>
      <c r="R41" s="135"/>
      <c r="S41" s="135"/>
      <c r="T41" s="135"/>
      <c r="U41" s="135"/>
      <c r="V41" s="135"/>
    </row>
    <row r="42" spans="2:11" s="74" customFormat="1" ht="6" customHeight="1">
      <c r="B42" s="136"/>
      <c r="C42" s="134"/>
      <c r="D42" s="136"/>
      <c r="E42" s="138"/>
      <c r="F42" s="136"/>
      <c r="G42" s="136"/>
      <c r="H42" s="136"/>
      <c r="I42" s="136"/>
      <c r="J42" s="136"/>
      <c r="K42" s="136"/>
    </row>
    <row r="43" spans="1:11" s="74" customFormat="1" ht="9">
      <c r="A43" s="140" t="s">
        <v>191</v>
      </c>
      <c r="B43" s="141">
        <v>3712.28</v>
      </c>
      <c r="C43" s="141">
        <v>1111.75</v>
      </c>
      <c r="D43" s="141">
        <v>459.2726</v>
      </c>
      <c r="E43" s="141">
        <v>408.359</v>
      </c>
      <c r="F43" s="141">
        <v>266.326</v>
      </c>
      <c r="G43" s="141">
        <v>252.816</v>
      </c>
      <c r="H43" s="141">
        <v>205.25</v>
      </c>
      <c r="I43" s="141">
        <v>100.228</v>
      </c>
      <c r="J43" s="141">
        <v>197.088</v>
      </c>
      <c r="K43" s="141">
        <v>6713.36</v>
      </c>
    </row>
    <row r="44" spans="1:11" s="74" customFormat="1" ht="9">
      <c r="A44" s="142" t="s">
        <v>263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</row>
    <row r="45" s="74" customFormat="1" ht="7.5" customHeight="1"/>
    <row r="46" s="74" customFormat="1" ht="9">
      <c r="A46" s="74" t="s">
        <v>224</v>
      </c>
    </row>
    <row r="47" s="74" customFormat="1" ht="9">
      <c r="A47" s="74" t="s">
        <v>193</v>
      </c>
    </row>
    <row r="48" s="74" customFormat="1" ht="9">
      <c r="A48" s="74" t="s">
        <v>225</v>
      </c>
    </row>
    <row r="49" s="74" customFormat="1" ht="9">
      <c r="A49" s="128" t="s">
        <v>262</v>
      </c>
    </row>
    <row r="50" s="74" customFormat="1" ht="11.25">
      <c r="A50" s="94"/>
    </row>
  </sheetData>
  <mergeCells count="2">
    <mergeCell ref="A3:A5"/>
    <mergeCell ref="A1:K1"/>
  </mergeCells>
  <printOptions/>
  <pageMargins left="0.42" right="0.33" top="1" bottom="1" header="0.5" footer="0.5"/>
  <pageSetup fitToHeight="1" fitToWidth="1" horizontalDpi="600" verticalDpi="600" orientation="portrait" paperSize="9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41"/>
  <sheetViews>
    <sheetView workbookViewId="0" topLeftCell="A1">
      <selection activeCell="P53" sqref="P53"/>
    </sheetView>
  </sheetViews>
  <sheetFormatPr defaultColWidth="9.140625" defaultRowHeight="12.75"/>
  <cols>
    <col min="1" max="1" width="24.421875" style="143" customWidth="1"/>
    <col min="2" max="2" width="6.7109375" style="143" customWidth="1"/>
    <col min="3" max="3" width="7.57421875" style="143" customWidth="1"/>
    <col min="4" max="4" width="6.7109375" style="143" customWidth="1"/>
    <col min="5" max="5" width="0.85546875" style="143" customWidth="1"/>
    <col min="6" max="6" width="6.7109375" style="143" customWidth="1"/>
    <col min="7" max="7" width="7.7109375" style="143" customWidth="1"/>
    <col min="8" max="8" width="6.7109375" style="143" customWidth="1"/>
    <col min="9" max="9" width="0.85546875" style="143" customWidth="1"/>
    <col min="10" max="10" width="6.7109375" style="143" customWidth="1"/>
    <col min="11" max="11" width="7.7109375" style="143" customWidth="1"/>
    <col min="12" max="12" width="8.28125" style="143" customWidth="1"/>
    <col min="13" max="16384" width="9.140625" style="143" customWidth="1"/>
  </cols>
  <sheetData>
    <row r="1" spans="1:12" ht="39" customHeight="1">
      <c r="A1" s="215" t="s">
        <v>279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2" ht="11.2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s="74" customFormat="1" ht="9">
      <c r="A3" s="145"/>
      <c r="B3" s="221" t="s">
        <v>264</v>
      </c>
      <c r="C3" s="221"/>
      <c r="D3" s="221"/>
      <c r="E3" s="145"/>
      <c r="F3" s="221" t="s">
        <v>226</v>
      </c>
      <c r="G3" s="221"/>
      <c r="H3" s="221"/>
      <c r="I3" s="145"/>
      <c r="J3" s="221" t="s">
        <v>227</v>
      </c>
      <c r="K3" s="221"/>
      <c r="L3" s="221"/>
    </row>
    <row r="4" spans="1:12" s="74" customFormat="1" ht="9">
      <c r="A4" s="146"/>
      <c r="B4" s="131" t="s">
        <v>174</v>
      </c>
      <c r="C4" s="131" t="s">
        <v>173</v>
      </c>
      <c r="D4" s="131" t="s">
        <v>175</v>
      </c>
      <c r="E4" s="131"/>
      <c r="F4" s="131" t="s">
        <v>174</v>
      </c>
      <c r="G4" s="131" t="s">
        <v>173</v>
      </c>
      <c r="H4" s="131" t="s">
        <v>175</v>
      </c>
      <c r="I4" s="131"/>
      <c r="J4" s="131" t="s">
        <v>174</v>
      </c>
      <c r="K4" s="131" t="s">
        <v>173</v>
      </c>
      <c r="L4" s="131" t="s">
        <v>175</v>
      </c>
    </row>
    <row r="5" spans="1:12" s="74" customFormat="1" ht="9">
      <c r="A5" s="142"/>
      <c r="B5" s="132" t="s">
        <v>228</v>
      </c>
      <c r="C5" s="132" t="s">
        <v>229</v>
      </c>
      <c r="D5" s="132"/>
      <c r="E5" s="132"/>
      <c r="F5" s="132" t="s">
        <v>228</v>
      </c>
      <c r="G5" s="132" t="s">
        <v>229</v>
      </c>
      <c r="H5" s="132"/>
      <c r="I5" s="132"/>
      <c r="J5" s="132" t="s">
        <v>228</v>
      </c>
      <c r="K5" s="132" t="s">
        <v>229</v>
      </c>
      <c r="L5" s="132"/>
    </row>
    <row r="6" s="74" customFormat="1" ht="6" customHeight="1"/>
    <row r="7" s="74" customFormat="1" ht="9">
      <c r="A7" s="74" t="s">
        <v>182</v>
      </c>
    </row>
    <row r="8" spans="1:21" s="74" customFormat="1" ht="9">
      <c r="A8" s="74" t="s">
        <v>57</v>
      </c>
      <c r="B8" s="147">
        <v>196</v>
      </c>
      <c r="C8" s="147">
        <v>994</v>
      </c>
      <c r="D8" s="147">
        <f>B8+C8</f>
        <v>1190</v>
      </c>
      <c r="F8" s="72">
        <v>37.404580152671755</v>
      </c>
      <c r="G8" s="72">
        <v>60.09673518742442</v>
      </c>
      <c r="H8" s="72">
        <v>54.637281910009186</v>
      </c>
      <c r="J8" s="72">
        <v>46.4</v>
      </c>
      <c r="K8" s="72">
        <v>50.3</v>
      </c>
      <c r="L8" s="72">
        <v>49.6</v>
      </c>
      <c r="S8" s="72"/>
      <c r="T8" s="72"/>
      <c r="U8" s="72"/>
    </row>
    <row r="9" spans="1:21" s="74" customFormat="1" ht="9">
      <c r="A9" s="74" t="s">
        <v>58</v>
      </c>
      <c r="B9" s="147">
        <v>328</v>
      </c>
      <c r="C9" s="147">
        <v>660</v>
      </c>
      <c r="D9" s="147">
        <f>B9+C9</f>
        <v>988</v>
      </c>
      <c r="F9" s="72">
        <v>62.59541984732825</v>
      </c>
      <c r="G9" s="72">
        <v>39.90326481257557</v>
      </c>
      <c r="H9" s="72">
        <v>45.362718089990814</v>
      </c>
      <c r="J9" s="72">
        <v>50.9</v>
      </c>
      <c r="K9" s="72">
        <v>41.7</v>
      </c>
      <c r="L9" s="72">
        <v>44.3</v>
      </c>
      <c r="S9" s="72"/>
      <c r="T9" s="72"/>
      <c r="U9" s="72"/>
    </row>
    <row r="10" spans="2:21" s="74" customFormat="1" ht="6" customHeight="1">
      <c r="B10" s="147"/>
      <c r="C10" s="147"/>
      <c r="D10" s="147"/>
      <c r="F10" s="72"/>
      <c r="G10" s="72"/>
      <c r="H10" s="72"/>
      <c r="J10" s="72"/>
      <c r="K10" s="72"/>
      <c r="L10" s="72"/>
      <c r="S10" s="72"/>
      <c r="T10" s="72"/>
      <c r="U10" s="72"/>
    </row>
    <row r="11" spans="1:21" s="74" customFormat="1" ht="9">
      <c r="A11" s="74" t="s">
        <v>230</v>
      </c>
      <c r="B11" s="147"/>
      <c r="C11" s="147"/>
      <c r="D11" s="147"/>
      <c r="F11" s="72"/>
      <c r="G11" s="72"/>
      <c r="H11" s="72"/>
      <c r="J11" s="72"/>
      <c r="K11" s="72"/>
      <c r="L11" s="72"/>
      <c r="S11" s="72"/>
      <c r="T11" s="72"/>
      <c r="U11" s="72"/>
    </row>
    <row r="12" spans="1:21" s="74" customFormat="1" ht="9">
      <c r="A12" s="74" t="s">
        <v>221</v>
      </c>
      <c r="B12" s="147"/>
      <c r="C12" s="147"/>
      <c r="D12" s="147"/>
      <c r="F12" s="72"/>
      <c r="G12" s="72"/>
      <c r="H12" s="72"/>
      <c r="J12" s="72"/>
      <c r="K12" s="72"/>
      <c r="L12" s="72"/>
      <c r="S12" s="72"/>
      <c r="T12" s="72"/>
      <c r="U12" s="72"/>
    </row>
    <row r="13" spans="1:21" s="74" customFormat="1" ht="9">
      <c r="A13" s="74" t="s">
        <v>184</v>
      </c>
      <c r="B13" s="147">
        <v>297</v>
      </c>
      <c r="C13" s="147">
        <v>770</v>
      </c>
      <c r="D13" s="147">
        <f>B13+C13</f>
        <v>1067</v>
      </c>
      <c r="F13" s="72">
        <v>56.6793893129771</v>
      </c>
      <c r="G13" s="72">
        <v>46.553808948004836</v>
      </c>
      <c r="H13" s="72">
        <v>48.98989898989899</v>
      </c>
      <c r="J13" s="72">
        <v>51.3</v>
      </c>
      <c r="K13" s="72">
        <v>40.8</v>
      </c>
      <c r="L13" s="72">
        <v>43.3</v>
      </c>
      <c r="S13" s="72"/>
      <c r="T13" s="72"/>
      <c r="U13" s="72"/>
    </row>
    <row r="14" spans="1:21" s="74" customFormat="1" ht="9">
      <c r="A14" s="74" t="s">
        <v>185</v>
      </c>
      <c r="B14" s="147">
        <v>129</v>
      </c>
      <c r="C14" s="147">
        <v>406</v>
      </c>
      <c r="D14" s="147">
        <f>B14+C14</f>
        <v>535</v>
      </c>
      <c r="F14" s="72">
        <v>24.61832061068702</v>
      </c>
      <c r="G14" s="72">
        <v>24.546553808948005</v>
      </c>
      <c r="H14" s="72">
        <v>24.563820018365472</v>
      </c>
      <c r="J14" s="72">
        <v>51.8</v>
      </c>
      <c r="K14" s="72">
        <v>54</v>
      </c>
      <c r="L14" s="72">
        <v>53.4</v>
      </c>
      <c r="S14" s="72"/>
      <c r="T14" s="72"/>
      <c r="U14" s="72"/>
    </row>
    <row r="15" spans="1:21" s="74" customFormat="1" ht="9">
      <c r="A15" s="74" t="s">
        <v>186</v>
      </c>
      <c r="B15" s="147">
        <v>98</v>
      </c>
      <c r="C15" s="147">
        <v>478</v>
      </c>
      <c r="D15" s="147">
        <f>B15+C15</f>
        <v>576</v>
      </c>
      <c r="F15" s="72">
        <v>18.702290076335878</v>
      </c>
      <c r="G15" s="72">
        <v>28.89963724304716</v>
      </c>
      <c r="H15" s="72">
        <v>26.446280991735538</v>
      </c>
      <c r="J15" s="72">
        <v>40.8</v>
      </c>
      <c r="K15" s="72">
        <v>51.2</v>
      </c>
      <c r="L15" s="72">
        <v>49.1</v>
      </c>
      <c r="S15" s="72"/>
      <c r="T15" s="72"/>
      <c r="U15" s="72"/>
    </row>
    <row r="16" spans="2:21" s="74" customFormat="1" ht="6" customHeight="1">
      <c r="B16" s="147"/>
      <c r="C16" s="147"/>
      <c r="D16" s="147"/>
      <c r="F16" s="72"/>
      <c r="G16" s="72"/>
      <c r="H16" s="72"/>
      <c r="J16" s="72"/>
      <c r="K16" s="72"/>
      <c r="L16" s="72"/>
      <c r="S16" s="72"/>
      <c r="T16" s="72"/>
      <c r="U16" s="72"/>
    </row>
    <row r="17" spans="1:21" s="74" customFormat="1" ht="9">
      <c r="A17" s="74" t="s">
        <v>231</v>
      </c>
      <c r="B17" s="147"/>
      <c r="C17" s="147"/>
      <c r="D17" s="147"/>
      <c r="F17" s="72"/>
      <c r="G17" s="72"/>
      <c r="H17" s="72"/>
      <c r="J17" s="72"/>
      <c r="K17" s="72"/>
      <c r="L17" s="72"/>
      <c r="S17" s="72"/>
      <c r="T17" s="72"/>
      <c r="U17" s="72"/>
    </row>
    <row r="18" spans="1:21" s="74" customFormat="1" ht="9">
      <c r="A18" s="74" t="s">
        <v>232</v>
      </c>
      <c r="B18" s="147">
        <v>29</v>
      </c>
      <c r="C18" s="147">
        <v>128</v>
      </c>
      <c r="D18" s="147">
        <f>B18+C18</f>
        <v>157</v>
      </c>
      <c r="F18" s="72">
        <v>5.544933078393881</v>
      </c>
      <c r="G18" s="72">
        <v>7.781155015197569</v>
      </c>
      <c r="H18" s="72">
        <v>7.2</v>
      </c>
      <c r="J18" s="72">
        <v>17.62446518864255</v>
      </c>
      <c r="K18" s="72">
        <v>33.086049577377416</v>
      </c>
      <c r="L18" s="72">
        <v>28.472254966322947</v>
      </c>
      <c r="S18" s="72"/>
      <c r="T18" s="72"/>
      <c r="U18" s="72"/>
    </row>
    <row r="19" spans="1:21" s="74" customFormat="1" ht="9">
      <c r="A19" s="74" t="s">
        <v>233</v>
      </c>
      <c r="B19" s="147">
        <v>289</v>
      </c>
      <c r="C19" s="147">
        <v>952</v>
      </c>
      <c r="D19" s="147">
        <f>B19+C19</f>
        <v>1241</v>
      </c>
      <c r="F19" s="72">
        <v>55.25812619502868</v>
      </c>
      <c r="G19" s="72">
        <v>57.87234042553191</v>
      </c>
      <c r="H19" s="72">
        <v>57.3</v>
      </c>
      <c r="J19" s="72">
        <v>56.98398927360202</v>
      </c>
      <c r="K19" s="72">
        <v>46.19094521618041</v>
      </c>
      <c r="L19" s="72">
        <v>48.32234626212439</v>
      </c>
      <c r="S19" s="72"/>
      <c r="T19" s="72"/>
      <c r="U19" s="72"/>
    </row>
    <row r="20" spans="1:21" s="74" customFormat="1" ht="9">
      <c r="A20" s="74" t="s">
        <v>234</v>
      </c>
      <c r="B20" s="147">
        <v>205</v>
      </c>
      <c r="C20" s="147">
        <v>565</v>
      </c>
      <c r="D20" s="147">
        <f>B20+C20</f>
        <v>770</v>
      </c>
      <c r="F20" s="72">
        <v>39.19694072657744</v>
      </c>
      <c r="G20" s="72">
        <v>34.34650455927052</v>
      </c>
      <c r="H20" s="72">
        <v>35.5</v>
      </c>
      <c r="J20" s="72">
        <v>52.06349206349207</v>
      </c>
      <c r="K20" s="72">
        <v>50.86103684499537</v>
      </c>
      <c r="L20" s="72">
        <v>51.17571213994232</v>
      </c>
      <c r="N20" s="147"/>
      <c r="S20" s="72"/>
      <c r="T20" s="72"/>
      <c r="U20" s="72"/>
    </row>
    <row r="21" spans="2:21" s="74" customFormat="1" ht="6" customHeight="1">
      <c r="B21" s="147"/>
      <c r="C21" s="147"/>
      <c r="D21" s="147"/>
      <c r="F21" s="72"/>
      <c r="G21" s="72"/>
      <c r="H21" s="72"/>
      <c r="J21" s="72"/>
      <c r="K21" s="72"/>
      <c r="L21" s="72"/>
      <c r="S21" s="72"/>
      <c r="T21" s="72"/>
      <c r="U21" s="72"/>
    </row>
    <row r="22" spans="1:21" s="74" customFormat="1" ht="9">
      <c r="A22" s="74" t="s">
        <v>187</v>
      </c>
      <c r="B22" s="147"/>
      <c r="C22" s="147"/>
      <c r="D22" s="147"/>
      <c r="F22" s="72"/>
      <c r="G22" s="72"/>
      <c r="H22" s="72"/>
      <c r="J22" s="72"/>
      <c r="K22" s="72"/>
      <c r="L22" s="72"/>
      <c r="S22" s="72"/>
      <c r="T22" s="72"/>
      <c r="U22" s="72"/>
    </row>
    <row r="23" spans="1:21" s="74" customFormat="1" ht="9">
      <c r="A23" s="74" t="s">
        <v>235</v>
      </c>
      <c r="B23" s="147"/>
      <c r="C23" s="147"/>
      <c r="D23" s="147"/>
      <c r="F23" s="72"/>
      <c r="G23" s="72"/>
      <c r="H23" s="72"/>
      <c r="J23" s="72"/>
      <c r="K23" s="72"/>
      <c r="L23" s="72"/>
      <c r="S23" s="72"/>
      <c r="T23" s="72"/>
      <c r="U23" s="72"/>
    </row>
    <row r="24" spans="1:21" s="74" customFormat="1" ht="9">
      <c r="A24" s="74" t="s">
        <v>172</v>
      </c>
      <c r="B24" s="147">
        <v>175</v>
      </c>
      <c r="C24" s="147">
        <v>1010</v>
      </c>
      <c r="D24" s="147">
        <f>B24+C24</f>
        <v>1185</v>
      </c>
      <c r="F24" s="72">
        <v>33.71868978805395</v>
      </c>
      <c r="G24" s="72">
        <v>61.88725490196079</v>
      </c>
      <c r="H24" s="72">
        <v>55.090655509065556</v>
      </c>
      <c r="J24" s="72">
        <v>49.20567974131871</v>
      </c>
      <c r="K24" s="72">
        <v>47.17620077443704</v>
      </c>
      <c r="L24" s="72">
        <v>47.46531226968308</v>
      </c>
      <c r="S24" s="72"/>
      <c r="T24" s="72"/>
      <c r="U24" s="72"/>
    </row>
    <row r="25" spans="1:21" s="74" customFormat="1" ht="9">
      <c r="A25" s="74" t="s">
        <v>189</v>
      </c>
      <c r="B25" s="147">
        <v>223</v>
      </c>
      <c r="C25" s="147">
        <v>552</v>
      </c>
      <c r="D25" s="147">
        <f>B25+C25</f>
        <v>775</v>
      </c>
      <c r="F25" s="72">
        <v>42.96724470134875</v>
      </c>
      <c r="G25" s="72">
        <v>33.82352941176471</v>
      </c>
      <c r="H25" s="72">
        <v>36.02975360297536</v>
      </c>
      <c r="J25" s="72">
        <v>49.52914001421464</v>
      </c>
      <c r="K25" s="72">
        <v>44.55925088795609</v>
      </c>
      <c r="L25" s="72">
        <v>45.88405247951499</v>
      </c>
      <c r="S25" s="72"/>
      <c r="T25" s="72"/>
      <c r="U25" s="72"/>
    </row>
    <row r="26" spans="1:21" s="74" customFormat="1" ht="9">
      <c r="A26" s="74" t="s">
        <v>236</v>
      </c>
      <c r="B26" s="147">
        <v>121</v>
      </c>
      <c r="C26" s="147">
        <v>70</v>
      </c>
      <c r="D26" s="147">
        <f>B26+C26</f>
        <v>191</v>
      </c>
      <c r="F26" s="72">
        <v>23.314065510597302</v>
      </c>
      <c r="G26" s="72">
        <v>4.28921568627451</v>
      </c>
      <c r="H26" s="72">
        <v>8.87959088795909</v>
      </c>
      <c r="J26" s="72">
        <v>48.090298477802946</v>
      </c>
      <c r="K26" s="72">
        <v>46.003903759833335</v>
      </c>
      <c r="L26" s="72">
        <v>47.30404115203915</v>
      </c>
      <c r="S26" s="72"/>
      <c r="T26" s="72"/>
      <c r="U26" s="72"/>
    </row>
    <row r="27" spans="2:21" s="74" customFormat="1" ht="6" customHeight="1">
      <c r="B27" s="147"/>
      <c r="C27" s="147"/>
      <c r="D27" s="147"/>
      <c r="F27" s="72"/>
      <c r="G27" s="72"/>
      <c r="H27" s="72"/>
      <c r="J27" s="72"/>
      <c r="K27" s="72"/>
      <c r="L27" s="72"/>
      <c r="S27" s="72"/>
      <c r="T27" s="72"/>
      <c r="U27" s="72"/>
    </row>
    <row r="28" spans="1:21" s="74" customFormat="1" ht="9">
      <c r="A28" s="148" t="s">
        <v>175</v>
      </c>
      <c r="B28" s="149">
        <f>B8+B9</f>
        <v>524</v>
      </c>
      <c r="C28" s="149">
        <f>C8+C9</f>
        <v>1654</v>
      </c>
      <c r="D28" s="149">
        <f>D8+D9</f>
        <v>2178</v>
      </c>
      <c r="E28" s="142"/>
      <c r="F28" s="150">
        <v>100</v>
      </c>
      <c r="G28" s="150">
        <v>100</v>
      </c>
      <c r="H28" s="150">
        <v>100</v>
      </c>
      <c r="I28" s="142"/>
      <c r="J28" s="150">
        <v>49.15572232645403</v>
      </c>
      <c r="K28" s="150">
        <v>46.47372857544254</v>
      </c>
      <c r="L28" s="150">
        <v>47.09189189189189</v>
      </c>
      <c r="S28" s="72"/>
      <c r="T28" s="72"/>
      <c r="U28" s="72"/>
    </row>
    <row r="29" s="74" customFormat="1" ht="9"/>
    <row r="30" spans="1:12" s="74" customFormat="1" ht="9" customHeight="1">
      <c r="A30" s="219" t="s">
        <v>237</v>
      </c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</row>
    <row r="31" spans="1:12" ht="11.25">
      <c r="A31" s="151" t="s">
        <v>193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1:12" ht="21" customHeight="1">
      <c r="A32" s="219" t="s">
        <v>238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</row>
    <row r="33" spans="1:12" ht="11.25">
      <c r="A33" s="152" t="s">
        <v>265</v>
      </c>
      <c r="B33" s="147"/>
      <c r="C33" s="147"/>
      <c r="D33" s="147"/>
      <c r="E33" s="74"/>
      <c r="F33" s="74"/>
      <c r="G33" s="74"/>
      <c r="H33" s="74"/>
      <c r="I33" s="74"/>
      <c r="J33" s="74"/>
      <c r="K33" s="74"/>
      <c r="L33" s="74"/>
    </row>
    <row r="34" spans="2:4" ht="11.25">
      <c r="B34" s="153"/>
      <c r="C34" s="153"/>
      <c r="D34" s="153"/>
    </row>
    <row r="35" spans="2:4" ht="11.25">
      <c r="B35" s="153"/>
      <c r="C35" s="153"/>
      <c r="D35" s="153"/>
    </row>
    <row r="36" spans="2:4" ht="11.25">
      <c r="B36" s="154"/>
      <c r="C36" s="154"/>
      <c r="D36" s="154"/>
    </row>
    <row r="38" spans="2:4" ht="11.25">
      <c r="B38" s="153"/>
      <c r="C38" s="153"/>
      <c r="D38" s="153"/>
    </row>
    <row r="39" spans="2:4" ht="11.25">
      <c r="B39" s="153"/>
      <c r="C39" s="153"/>
      <c r="D39" s="153"/>
    </row>
    <row r="40" spans="2:4" ht="11.25">
      <c r="B40" s="153"/>
      <c r="C40" s="153"/>
      <c r="D40" s="153"/>
    </row>
    <row r="41" spans="2:4" ht="11.25">
      <c r="B41" s="154"/>
      <c r="C41" s="154"/>
      <c r="D41" s="154"/>
    </row>
  </sheetData>
  <mergeCells count="6">
    <mergeCell ref="A32:L32"/>
    <mergeCell ref="A30:L30"/>
    <mergeCell ref="A1:L1"/>
    <mergeCell ref="B3:D3"/>
    <mergeCell ref="F3:H3"/>
    <mergeCell ref="J3:L3"/>
  </mergeCells>
  <printOptions/>
  <pageMargins left="0.75" right="0.75" top="1" bottom="1" header="0.5" footer="0.5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workbookViewId="0" topLeftCell="A1">
      <selection activeCell="A1" sqref="A1:R1"/>
    </sheetView>
  </sheetViews>
  <sheetFormatPr defaultColWidth="9.140625" defaultRowHeight="12.75"/>
  <cols>
    <col min="1" max="1" width="20.7109375" style="0" customWidth="1"/>
    <col min="2" max="3" width="10.00390625" style="0" customWidth="1"/>
    <col min="4" max="4" width="0.85546875" style="0" customWidth="1"/>
    <col min="5" max="6" width="10.00390625" style="0" customWidth="1"/>
    <col min="7" max="7" width="0.85546875" style="0" customWidth="1"/>
    <col min="8" max="9" width="10.00390625" style="0" customWidth="1"/>
    <col min="10" max="10" width="0.85546875" style="0" customWidth="1"/>
    <col min="11" max="12" width="10.00390625" style="0" customWidth="1"/>
    <col min="13" max="13" width="0.85546875" style="0" customWidth="1"/>
    <col min="14" max="15" width="10.00390625" style="0" customWidth="1"/>
    <col min="16" max="16" width="0.85546875" style="0" customWidth="1"/>
    <col min="17" max="18" width="10.00390625" style="0" customWidth="1"/>
    <col min="19" max="19" width="0.5625" style="0" customWidth="1"/>
    <col min="22" max="22" width="0.5625" style="0" customWidth="1"/>
    <col min="24" max="24" width="9.8515625" style="0" customWidth="1"/>
  </cols>
  <sheetData>
    <row r="1" spans="1:19" s="58" customFormat="1" ht="12.75">
      <c r="A1" s="211" t="s">
        <v>271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1"/>
    </row>
    <row r="2" spans="1:19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24" ht="10.5" customHeight="1">
      <c r="A3" s="200" t="s">
        <v>133</v>
      </c>
      <c r="B3" s="203" t="s">
        <v>0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</row>
    <row r="4" spans="1:24" ht="10.5" customHeight="1">
      <c r="A4" s="201"/>
      <c r="B4" s="199" t="s">
        <v>43</v>
      </c>
      <c r="C4" s="199"/>
      <c r="D4" s="60"/>
      <c r="E4" s="199" t="s">
        <v>44</v>
      </c>
      <c r="F4" s="199"/>
      <c r="G4" s="60"/>
      <c r="H4" s="199" t="s">
        <v>45</v>
      </c>
      <c r="I4" s="199"/>
      <c r="J4" s="60"/>
      <c r="K4" s="199" t="s">
        <v>3</v>
      </c>
      <c r="L4" s="199"/>
      <c r="M4" s="60"/>
      <c r="N4" s="199" t="s">
        <v>4</v>
      </c>
      <c r="O4" s="199"/>
      <c r="P4" s="60"/>
      <c r="Q4" s="199" t="s">
        <v>5</v>
      </c>
      <c r="R4" s="199"/>
      <c r="S4" s="60"/>
      <c r="T4" s="199" t="s">
        <v>6</v>
      </c>
      <c r="U4" s="199"/>
      <c r="V4" s="60"/>
      <c r="W4" s="199" t="s">
        <v>7</v>
      </c>
      <c r="X4" s="199"/>
    </row>
    <row r="5" spans="1:24" ht="21.75" customHeight="1">
      <c r="A5" s="201"/>
      <c r="B5" s="198" t="s">
        <v>46</v>
      </c>
      <c r="C5" s="198"/>
      <c r="D5" s="60"/>
      <c r="E5" s="198" t="s">
        <v>115</v>
      </c>
      <c r="F5" s="198"/>
      <c r="G5" s="60"/>
      <c r="H5" s="198" t="s">
        <v>90</v>
      </c>
      <c r="I5" s="198"/>
      <c r="J5" s="60"/>
      <c r="K5" s="198" t="s">
        <v>91</v>
      </c>
      <c r="L5" s="198"/>
      <c r="M5" s="60"/>
      <c r="N5" s="198" t="s">
        <v>92</v>
      </c>
      <c r="O5" s="198"/>
      <c r="P5" s="60"/>
      <c r="Q5" s="198" t="s">
        <v>93</v>
      </c>
      <c r="R5" s="198"/>
      <c r="S5" s="60"/>
      <c r="T5" s="198" t="s">
        <v>116</v>
      </c>
      <c r="U5" s="198"/>
      <c r="V5" s="60"/>
      <c r="W5" s="198" t="s">
        <v>117</v>
      </c>
      <c r="X5" s="198"/>
    </row>
    <row r="6" spans="1:24" ht="10.5" customHeight="1">
      <c r="A6" s="202"/>
      <c r="B6" s="5" t="s">
        <v>81</v>
      </c>
      <c r="C6" s="5" t="s">
        <v>118</v>
      </c>
      <c r="D6" s="5"/>
      <c r="E6" s="5" t="s">
        <v>81</v>
      </c>
      <c r="F6" s="5" t="s">
        <v>118</v>
      </c>
      <c r="G6" s="5"/>
      <c r="H6" s="5" t="s">
        <v>81</v>
      </c>
      <c r="I6" s="5" t="s">
        <v>118</v>
      </c>
      <c r="J6" s="5"/>
      <c r="K6" s="5" t="s">
        <v>81</v>
      </c>
      <c r="L6" s="5" t="s">
        <v>118</v>
      </c>
      <c r="M6" s="5"/>
      <c r="N6" s="5" t="s">
        <v>81</v>
      </c>
      <c r="O6" s="5" t="s">
        <v>118</v>
      </c>
      <c r="P6" s="5"/>
      <c r="Q6" s="5" t="s">
        <v>81</v>
      </c>
      <c r="R6" s="5" t="s">
        <v>118</v>
      </c>
      <c r="S6" s="5"/>
      <c r="T6" s="5" t="s">
        <v>81</v>
      </c>
      <c r="U6" s="5" t="s">
        <v>118</v>
      </c>
      <c r="V6" s="5"/>
      <c r="W6" s="5" t="s">
        <v>81</v>
      </c>
      <c r="X6" s="5" t="s">
        <v>118</v>
      </c>
    </row>
    <row r="7" spans="1:24" ht="10.5" customHeight="1">
      <c r="A7" s="59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ht="10.5" customHeight="1">
      <c r="A8" s="59" t="s">
        <v>105</v>
      </c>
      <c r="B8" s="65">
        <v>0.79330875358414</v>
      </c>
      <c r="C8" s="52">
        <v>0.36679362302659</v>
      </c>
      <c r="D8" s="66"/>
      <c r="E8" s="65">
        <v>4.32995591973773</v>
      </c>
      <c r="F8" s="52">
        <v>1.22226352577406</v>
      </c>
      <c r="G8" s="66"/>
      <c r="H8" s="65">
        <v>13.62933219328</v>
      </c>
      <c r="I8" s="52">
        <v>2.41937078676076</v>
      </c>
      <c r="J8" s="66"/>
      <c r="K8" s="65">
        <v>22.1771726591739</v>
      </c>
      <c r="L8" s="65">
        <v>0.36679362302659</v>
      </c>
      <c r="M8" s="66"/>
      <c r="N8" s="65">
        <v>29.1234851056097</v>
      </c>
      <c r="O8" s="52">
        <v>1.90686849237572</v>
      </c>
      <c r="P8" s="66"/>
      <c r="Q8" s="65">
        <v>22.4398674558219</v>
      </c>
      <c r="R8" s="52">
        <v>1.66112145230126</v>
      </c>
      <c r="S8" s="52"/>
      <c r="T8" s="65">
        <v>7.0236216471465</v>
      </c>
      <c r="U8" s="52">
        <v>1.09846850456516</v>
      </c>
      <c r="V8" s="52"/>
      <c r="W8" s="65">
        <v>0.483256265646014</v>
      </c>
      <c r="X8" s="52">
        <v>0.198016827308942</v>
      </c>
    </row>
    <row r="9" spans="1:24" ht="10.5" customHeight="1">
      <c r="A9" s="18" t="s">
        <v>112</v>
      </c>
      <c r="B9" s="65">
        <v>0.26515854680482</v>
      </c>
      <c r="C9" s="52">
        <v>0.221609359211414</v>
      </c>
      <c r="D9" s="66"/>
      <c r="E9" s="65">
        <v>2.31230577992163</v>
      </c>
      <c r="F9" s="52">
        <v>0.542147847388818</v>
      </c>
      <c r="G9" s="66"/>
      <c r="H9" s="65">
        <v>8.84941450620558</v>
      </c>
      <c r="I9" s="52">
        <v>0.913304753979879</v>
      </c>
      <c r="J9" s="66"/>
      <c r="K9" s="65">
        <v>22.0245023429116</v>
      </c>
      <c r="L9" s="65">
        <v>0.221609359211414</v>
      </c>
      <c r="M9" s="66"/>
      <c r="N9" s="65">
        <v>31.3823743731987</v>
      </c>
      <c r="O9" s="52">
        <v>1.75308135320869</v>
      </c>
      <c r="P9" s="66"/>
      <c r="Q9" s="65">
        <v>25.8861972080201</v>
      </c>
      <c r="R9" s="52">
        <v>1.81150387995872</v>
      </c>
      <c r="S9" s="52"/>
      <c r="T9" s="65">
        <v>8.51812877330651</v>
      </c>
      <c r="U9" s="52">
        <v>0.924795031545261</v>
      </c>
      <c r="V9" s="52"/>
      <c r="W9" s="65">
        <v>0.761918469631075</v>
      </c>
      <c r="X9" s="52">
        <v>0.367421338629083</v>
      </c>
    </row>
    <row r="10" spans="1:24" ht="10.5" customHeight="1">
      <c r="A10" s="59" t="s">
        <v>102</v>
      </c>
      <c r="B10" s="65">
        <v>0.413981233093899</v>
      </c>
      <c r="C10" s="52">
        <v>0.182822576259952</v>
      </c>
      <c r="D10" s="66"/>
      <c r="E10" s="65">
        <v>2.70521813026144</v>
      </c>
      <c r="F10" s="52">
        <v>0.848941514805556</v>
      </c>
      <c r="G10" s="66"/>
      <c r="H10" s="65">
        <v>8.50286176670428</v>
      </c>
      <c r="I10" s="52">
        <v>1.28107705866092</v>
      </c>
      <c r="J10" s="66"/>
      <c r="K10" s="65">
        <v>17.8941184787762</v>
      </c>
      <c r="L10" s="65">
        <v>0.182822576259952</v>
      </c>
      <c r="M10" s="66"/>
      <c r="N10" s="65">
        <v>31.5182838234998</v>
      </c>
      <c r="O10" s="52">
        <v>2.09089860759721</v>
      </c>
      <c r="P10" s="66"/>
      <c r="Q10" s="65">
        <v>28.0588976845149</v>
      </c>
      <c r="R10" s="52">
        <v>2.02032477241932</v>
      </c>
      <c r="S10" s="52"/>
      <c r="T10" s="65">
        <v>9.81429970125055</v>
      </c>
      <c r="U10" s="52">
        <v>1.49564654649404</v>
      </c>
      <c r="V10" s="52"/>
      <c r="W10" s="65">
        <v>1.09233918189891</v>
      </c>
      <c r="X10" s="52">
        <v>0.446239445694489</v>
      </c>
    </row>
    <row r="11" spans="1:24" s="71" customFormat="1" ht="10.5" customHeight="1">
      <c r="A11" s="64" t="s">
        <v>126</v>
      </c>
      <c r="B11" s="68">
        <v>1.3009868018607</v>
      </c>
      <c r="C11" s="69">
        <v>0.669026220857814</v>
      </c>
      <c r="D11" s="70"/>
      <c r="E11" s="68">
        <v>4.70502340309324</v>
      </c>
      <c r="F11" s="69">
        <v>1.05459835547391</v>
      </c>
      <c r="G11" s="70"/>
      <c r="H11" s="68">
        <v>11.971996238092</v>
      </c>
      <c r="I11" s="69">
        <v>1.17205709903621</v>
      </c>
      <c r="J11" s="70"/>
      <c r="K11" s="68">
        <v>25.3019247219291</v>
      </c>
      <c r="L11" s="68">
        <v>0.669026220857814</v>
      </c>
      <c r="M11" s="70"/>
      <c r="N11" s="68">
        <v>30.7911549316578</v>
      </c>
      <c r="O11" s="69">
        <v>1.81428002411631</v>
      </c>
      <c r="P11" s="70"/>
      <c r="Q11" s="68">
        <v>20.2043244040637</v>
      </c>
      <c r="R11" s="69">
        <v>1.25311575149429</v>
      </c>
      <c r="S11" s="69"/>
      <c r="T11" s="68">
        <v>5.33482909837324</v>
      </c>
      <c r="U11" s="69">
        <v>0.612249170169014</v>
      </c>
      <c r="V11" s="69"/>
      <c r="W11" s="68">
        <v>0.389760400930177</v>
      </c>
      <c r="X11" s="69">
        <v>0.257794547568319</v>
      </c>
    </row>
    <row r="12" spans="1:24" s="71" customFormat="1" ht="10.5" customHeight="1">
      <c r="A12" s="67" t="s">
        <v>110</v>
      </c>
      <c r="B12" s="68">
        <v>0.749055763207069</v>
      </c>
      <c r="C12" s="69">
        <v>0.419488043432882</v>
      </c>
      <c r="D12" s="70"/>
      <c r="E12" s="68">
        <v>3.25528145984195</v>
      </c>
      <c r="F12" s="69">
        <v>0.69935224260485</v>
      </c>
      <c r="G12" s="70"/>
      <c r="H12" s="68">
        <v>10.5765455957162</v>
      </c>
      <c r="I12" s="69">
        <v>1.1576060747566</v>
      </c>
      <c r="J12" s="70"/>
      <c r="K12" s="68">
        <v>21.7791617059787</v>
      </c>
      <c r="L12" s="68">
        <v>0.419488043432882</v>
      </c>
      <c r="M12" s="70"/>
      <c r="N12" s="68">
        <v>29.6166656470011</v>
      </c>
      <c r="O12" s="69">
        <v>1.78855356095163</v>
      </c>
      <c r="P12" s="70"/>
      <c r="Q12" s="68">
        <v>24.5975810958493</v>
      </c>
      <c r="R12" s="69">
        <v>1.73111555950833</v>
      </c>
      <c r="S12" s="69"/>
      <c r="T12" s="68">
        <v>8.72413976512972</v>
      </c>
      <c r="U12" s="69">
        <v>1.23840098510029</v>
      </c>
      <c r="V12" s="69"/>
      <c r="W12" s="68">
        <v>0.701568967276021</v>
      </c>
      <c r="X12" s="69">
        <v>0.294930100845274</v>
      </c>
    </row>
    <row r="13" spans="1:24" ht="10.5" customHeight="1">
      <c r="A13" s="59" t="s">
        <v>113</v>
      </c>
      <c r="B13" s="65">
        <v>0.659361449163404</v>
      </c>
      <c r="C13" s="52">
        <v>0.344748065962077</v>
      </c>
      <c r="D13" s="66"/>
      <c r="E13" s="65">
        <v>3.54414829803367</v>
      </c>
      <c r="F13" s="52">
        <v>0.97955376577372</v>
      </c>
      <c r="G13" s="66"/>
      <c r="H13" s="65">
        <v>10.3430860284365</v>
      </c>
      <c r="I13" s="52">
        <v>1.45758526522597</v>
      </c>
      <c r="J13" s="66"/>
      <c r="K13" s="65">
        <v>21.5010004760539</v>
      </c>
      <c r="L13" s="65">
        <v>0.344748065962077</v>
      </c>
      <c r="M13" s="66"/>
      <c r="N13" s="65">
        <v>32.2711182717458</v>
      </c>
      <c r="O13" s="52">
        <v>1.87991960801118</v>
      </c>
      <c r="P13" s="66"/>
      <c r="Q13" s="65">
        <v>24.2422824567198</v>
      </c>
      <c r="R13" s="52">
        <v>1.77449716262592</v>
      </c>
      <c r="S13" s="52"/>
      <c r="T13" s="65">
        <v>6.72546117350275</v>
      </c>
      <c r="U13" s="52">
        <v>1.03064429475799</v>
      </c>
      <c r="V13" s="52"/>
      <c r="W13" s="65">
        <v>0.713541846344103</v>
      </c>
      <c r="X13" s="52">
        <v>0.300830539322458</v>
      </c>
    </row>
    <row r="14" spans="1:24" ht="10.5" customHeight="1">
      <c r="A14" s="59" t="s">
        <v>99</v>
      </c>
      <c r="B14" s="65">
        <v>0.965669576578821</v>
      </c>
      <c r="C14" s="52">
        <v>0.486559669840118</v>
      </c>
      <c r="D14" s="66"/>
      <c r="E14" s="65">
        <v>2.94699580279517</v>
      </c>
      <c r="F14" s="52">
        <v>0.6708169909082</v>
      </c>
      <c r="G14" s="66"/>
      <c r="H14" s="65">
        <v>9.54800582418148</v>
      </c>
      <c r="I14" s="52">
        <v>1.31877079245872</v>
      </c>
      <c r="J14" s="66"/>
      <c r="K14" s="65">
        <v>19.6872292716624</v>
      </c>
      <c r="L14" s="65">
        <v>0.486559669840118</v>
      </c>
      <c r="M14" s="66"/>
      <c r="N14" s="65">
        <v>30.4572819765788</v>
      </c>
      <c r="O14" s="52">
        <v>1.89428077287822</v>
      </c>
      <c r="P14" s="66"/>
      <c r="Q14" s="65">
        <v>26.3960190934136</v>
      </c>
      <c r="R14" s="52">
        <v>1.88530628093443</v>
      </c>
      <c r="S14" s="52"/>
      <c r="T14" s="65">
        <v>9.23739803163512</v>
      </c>
      <c r="U14" s="52">
        <v>1.20083400436918</v>
      </c>
      <c r="V14" s="52"/>
      <c r="W14" s="65">
        <v>0.761400423154619</v>
      </c>
      <c r="X14" s="52">
        <v>0.372629833384008</v>
      </c>
    </row>
    <row r="15" spans="1:24" ht="10.5" customHeight="1">
      <c r="A15" s="59" t="s">
        <v>101</v>
      </c>
      <c r="B15" s="65">
        <v>1.50528339877511</v>
      </c>
      <c r="C15" s="52">
        <v>1.12426929032891</v>
      </c>
      <c r="D15" s="66"/>
      <c r="E15" s="65">
        <v>4.78082392423701</v>
      </c>
      <c r="F15" s="52">
        <v>1.67257042071228</v>
      </c>
      <c r="G15" s="66"/>
      <c r="H15" s="65">
        <v>12.047528359784</v>
      </c>
      <c r="I15" s="52">
        <v>1.87690792299089</v>
      </c>
      <c r="J15" s="66"/>
      <c r="K15" s="65">
        <v>22.8912976435732</v>
      </c>
      <c r="L15" s="65">
        <v>1.12426929032891</v>
      </c>
      <c r="M15" s="66"/>
      <c r="N15" s="65">
        <v>31.7813211861396</v>
      </c>
      <c r="O15" s="52">
        <v>2.43686904461184</v>
      </c>
      <c r="P15" s="66"/>
      <c r="Q15" s="65">
        <v>20.7779075947697</v>
      </c>
      <c r="R15" s="52">
        <v>1.96341959625396</v>
      </c>
      <c r="S15" s="52"/>
      <c r="T15" s="65">
        <v>5.88945201790369</v>
      </c>
      <c r="U15" s="52">
        <v>0.979533195066513</v>
      </c>
      <c r="V15" s="52"/>
      <c r="W15" s="65">
        <v>0.32638587481767</v>
      </c>
      <c r="X15" s="52">
        <v>0.19650412398133</v>
      </c>
    </row>
    <row r="16" spans="1:24" ht="10.5" customHeight="1">
      <c r="A16" s="59" t="s">
        <v>98</v>
      </c>
      <c r="B16" s="65">
        <v>1.33188737348917</v>
      </c>
      <c r="C16" s="52">
        <v>0.571042842815039</v>
      </c>
      <c r="D16" s="66"/>
      <c r="E16" s="65">
        <v>4.57386604003078</v>
      </c>
      <c r="F16" s="52">
        <v>0.984654924817305</v>
      </c>
      <c r="G16" s="66"/>
      <c r="H16" s="65">
        <v>11.7241098425669</v>
      </c>
      <c r="I16" s="52">
        <v>1.0923732077757</v>
      </c>
      <c r="J16" s="66"/>
      <c r="K16" s="65">
        <v>21.1131655924042</v>
      </c>
      <c r="L16" s="65">
        <v>0.571042842815039</v>
      </c>
      <c r="M16" s="66"/>
      <c r="N16" s="65">
        <v>26.780013151534</v>
      </c>
      <c r="O16" s="52">
        <v>2.18435152616794</v>
      </c>
      <c r="P16" s="66"/>
      <c r="Q16" s="65">
        <v>25.5115411706645</v>
      </c>
      <c r="R16" s="52">
        <v>1.98481874149988</v>
      </c>
      <c r="S16" s="52"/>
      <c r="T16" s="65">
        <v>8.25576451419133</v>
      </c>
      <c r="U16" s="52">
        <v>0.940845727046695</v>
      </c>
      <c r="V16" s="52"/>
      <c r="W16" s="65">
        <v>0.709652315119094</v>
      </c>
      <c r="X16" s="52">
        <v>0.276899593561362</v>
      </c>
    </row>
    <row r="17" spans="1:24" ht="10.5" customHeight="1">
      <c r="A17" s="59" t="s">
        <v>109</v>
      </c>
      <c r="B17" s="65">
        <v>1.20534521887963</v>
      </c>
      <c r="C17" s="52">
        <v>0.40736327529514</v>
      </c>
      <c r="D17" s="66"/>
      <c r="E17" s="65">
        <v>4.94573320293382</v>
      </c>
      <c r="F17" s="52">
        <v>0.981979774145764</v>
      </c>
      <c r="G17" s="66"/>
      <c r="H17" s="65">
        <v>13.4712126732322</v>
      </c>
      <c r="I17" s="52">
        <v>1.56007011407519</v>
      </c>
      <c r="J17" s="66"/>
      <c r="K17" s="65">
        <v>22.3120602735948</v>
      </c>
      <c r="L17" s="65">
        <v>0.40736327529514</v>
      </c>
      <c r="M17" s="66"/>
      <c r="N17" s="65">
        <v>28.304129389663</v>
      </c>
      <c r="O17" s="52">
        <v>1.91030627423191</v>
      </c>
      <c r="P17" s="66"/>
      <c r="Q17" s="65">
        <v>23.3962508199894</v>
      </c>
      <c r="R17" s="52">
        <v>1.37316594218991</v>
      </c>
      <c r="S17" s="52"/>
      <c r="T17" s="65">
        <v>5.92573358433203</v>
      </c>
      <c r="U17" s="52">
        <v>0.790358004980884</v>
      </c>
      <c r="V17" s="52"/>
      <c r="W17" s="65">
        <v>0.439534837375071</v>
      </c>
      <c r="X17" s="52">
        <v>0.257307444574987</v>
      </c>
    </row>
    <row r="18" spans="1:24" ht="10.5" customHeight="1">
      <c r="A18" s="59" t="s">
        <v>111</v>
      </c>
      <c r="B18" s="65">
        <v>1.64328110708377</v>
      </c>
      <c r="C18" s="52">
        <v>0.628649475697532</v>
      </c>
      <c r="D18" s="66"/>
      <c r="E18" s="65">
        <v>5.37985587562488</v>
      </c>
      <c r="F18" s="52">
        <v>1.11203995205225</v>
      </c>
      <c r="G18" s="66"/>
      <c r="H18" s="65">
        <v>13.3665656583784</v>
      </c>
      <c r="I18" s="52">
        <v>1.5233484048557</v>
      </c>
      <c r="J18" s="66"/>
      <c r="K18" s="65">
        <v>22.1293087820434</v>
      </c>
      <c r="L18" s="65">
        <v>0.628649475697532</v>
      </c>
      <c r="M18" s="66"/>
      <c r="N18" s="65">
        <v>28.6422776555448</v>
      </c>
      <c r="O18" s="52">
        <v>1.79582503392625</v>
      </c>
      <c r="P18" s="66"/>
      <c r="Q18" s="65">
        <v>21.9592718944418</v>
      </c>
      <c r="R18" s="52">
        <v>1.55056754728454</v>
      </c>
      <c r="S18" s="52"/>
      <c r="T18" s="65">
        <v>6.54168017608549</v>
      </c>
      <c r="U18" s="52">
        <v>0.917399697309696</v>
      </c>
      <c r="V18" s="52"/>
      <c r="W18" s="65">
        <v>0.337758850797399</v>
      </c>
      <c r="X18" s="52">
        <v>0.271468936487377</v>
      </c>
    </row>
    <row r="19" spans="1:24" ht="10.5" customHeight="1">
      <c r="A19" s="59" t="s">
        <v>103</v>
      </c>
      <c r="B19" s="65">
        <v>0.636986220179085</v>
      </c>
      <c r="C19" s="52">
        <v>0.531907712338297</v>
      </c>
      <c r="D19" s="66"/>
      <c r="E19" s="65">
        <v>4.50841421814791</v>
      </c>
      <c r="F19" s="52">
        <v>1.42107245277933</v>
      </c>
      <c r="G19" s="66"/>
      <c r="H19" s="65">
        <v>12.354707500157</v>
      </c>
      <c r="I19" s="52">
        <v>2.16404113154597</v>
      </c>
      <c r="J19" s="66"/>
      <c r="K19" s="65">
        <v>22.4520559839003</v>
      </c>
      <c r="L19" s="65">
        <v>0.531907712338297</v>
      </c>
      <c r="M19" s="66"/>
      <c r="N19" s="65">
        <v>29.4050860832121</v>
      </c>
      <c r="O19" s="52">
        <v>2.3550198359165</v>
      </c>
      <c r="P19" s="66"/>
      <c r="Q19" s="65">
        <v>23.3135663496386</v>
      </c>
      <c r="R19" s="52">
        <v>1.82213280324538</v>
      </c>
      <c r="S19" s="52"/>
      <c r="T19" s="65">
        <v>6.85192603682775</v>
      </c>
      <c r="U19" s="52">
        <v>1.01522480764515</v>
      </c>
      <c r="V19" s="52"/>
      <c r="W19" s="65">
        <v>0.477257607937281</v>
      </c>
      <c r="X19" s="52">
        <v>0.282244275103787</v>
      </c>
    </row>
    <row r="20" spans="1:24" ht="10.5" customHeight="1">
      <c r="A20" s="59" t="s">
        <v>100</v>
      </c>
      <c r="B20" s="65">
        <v>0.721649411314811</v>
      </c>
      <c r="C20" s="52">
        <v>0.254321189584397</v>
      </c>
      <c r="D20" s="66"/>
      <c r="E20" s="65">
        <v>5.51612321859256</v>
      </c>
      <c r="F20" s="52">
        <v>1.03284424895629</v>
      </c>
      <c r="G20" s="66"/>
      <c r="H20" s="65">
        <v>15.5536909447602</v>
      </c>
      <c r="I20" s="52">
        <v>1.45839168261395</v>
      </c>
      <c r="J20" s="66"/>
      <c r="K20" s="65">
        <v>26.2517640688989</v>
      </c>
      <c r="L20" s="65">
        <v>0.254321189584397</v>
      </c>
      <c r="M20" s="66"/>
      <c r="N20" s="65">
        <v>28.0817222539774</v>
      </c>
      <c r="O20" s="52">
        <v>1.14938794625639</v>
      </c>
      <c r="P20" s="66"/>
      <c r="Q20" s="65">
        <v>19.3243083577417</v>
      </c>
      <c r="R20" s="52">
        <v>1.2375717480281</v>
      </c>
      <c r="S20" s="52"/>
      <c r="T20" s="65">
        <v>4.42366605391153</v>
      </c>
      <c r="U20" s="52">
        <v>0.943444992728814</v>
      </c>
      <c r="V20" s="52"/>
      <c r="W20" s="65">
        <v>0.127075690802872</v>
      </c>
      <c r="X20" s="52">
        <v>0.113070619437786</v>
      </c>
    </row>
    <row r="21" spans="1:24" ht="10.5" customHeight="1">
      <c r="A21" s="59" t="s">
        <v>94</v>
      </c>
      <c r="B21" s="65">
        <v>1.20195302774168</v>
      </c>
      <c r="C21" s="52">
        <v>0.729032338629372</v>
      </c>
      <c r="D21" s="66"/>
      <c r="E21" s="65">
        <v>4.96815991697128</v>
      </c>
      <c r="F21" s="52">
        <v>0.838656095156465</v>
      </c>
      <c r="G21" s="66"/>
      <c r="H21" s="65">
        <v>14.7195770940594</v>
      </c>
      <c r="I21" s="52">
        <v>1.44231451534089</v>
      </c>
      <c r="J21" s="66"/>
      <c r="K21" s="65">
        <v>26.8777207561597</v>
      </c>
      <c r="L21" s="65">
        <v>0.729032338629372</v>
      </c>
      <c r="M21" s="66"/>
      <c r="N21" s="65">
        <v>29.5244184811976</v>
      </c>
      <c r="O21" s="52">
        <v>1.71328102308522</v>
      </c>
      <c r="P21" s="66"/>
      <c r="Q21" s="65">
        <v>19.1691061582489</v>
      </c>
      <c r="R21" s="52">
        <v>1.68514512440113</v>
      </c>
      <c r="S21" s="52"/>
      <c r="T21" s="65">
        <v>3.41197674762087</v>
      </c>
      <c r="U21" s="52">
        <v>0.750115597790516</v>
      </c>
      <c r="V21" s="52"/>
      <c r="W21" s="65">
        <v>0.127087818000526</v>
      </c>
      <c r="X21" s="52">
        <v>0.119430533481674</v>
      </c>
    </row>
    <row r="22" spans="1:24" ht="10.5" customHeight="1">
      <c r="A22" s="59" t="s">
        <v>104</v>
      </c>
      <c r="B22" s="65">
        <v>0.889088800067309</v>
      </c>
      <c r="C22" s="52">
        <v>0.358577369503225</v>
      </c>
      <c r="D22" s="66"/>
      <c r="E22" s="65">
        <v>5.69573015337609</v>
      </c>
      <c r="F22" s="52">
        <v>0.739800852241807</v>
      </c>
      <c r="G22" s="66"/>
      <c r="H22" s="65">
        <v>16.2017638600222</v>
      </c>
      <c r="I22" s="52">
        <v>1.35667336304579</v>
      </c>
      <c r="J22" s="66"/>
      <c r="K22" s="65">
        <v>28.7256420880556</v>
      </c>
      <c r="L22" s="65">
        <v>0.358577369503225</v>
      </c>
      <c r="M22" s="66"/>
      <c r="N22" s="65">
        <v>31.267383405984</v>
      </c>
      <c r="O22" s="52">
        <v>1.52220800007346</v>
      </c>
      <c r="P22" s="66"/>
      <c r="Q22" s="65">
        <v>15.2672724567861</v>
      </c>
      <c r="R22" s="52">
        <v>1.30452763975531</v>
      </c>
      <c r="S22" s="52"/>
      <c r="T22" s="65">
        <v>1.92527255729165</v>
      </c>
      <c r="U22" s="52">
        <v>0.691078651453458</v>
      </c>
      <c r="V22" s="52"/>
      <c r="W22" s="65">
        <v>0</v>
      </c>
      <c r="X22" s="52" t="s">
        <v>136</v>
      </c>
    </row>
    <row r="23" spans="1:24" ht="10.5" customHeight="1">
      <c r="A23" s="59" t="s">
        <v>97</v>
      </c>
      <c r="B23" s="65">
        <v>2.74339803968681</v>
      </c>
      <c r="C23" s="52">
        <v>1.25156038543686</v>
      </c>
      <c r="D23" s="66"/>
      <c r="E23" s="65">
        <v>7.69942049659451</v>
      </c>
      <c r="F23" s="52">
        <v>1.176174228535</v>
      </c>
      <c r="G23" s="66"/>
      <c r="H23" s="65">
        <v>21.083198464052</v>
      </c>
      <c r="I23" s="52">
        <v>1.68809176244561</v>
      </c>
      <c r="J23" s="66"/>
      <c r="K23" s="65">
        <v>28.9719334405563</v>
      </c>
      <c r="L23" s="65">
        <v>1.25156038543686</v>
      </c>
      <c r="M23" s="66"/>
      <c r="N23" s="65">
        <v>25.8483288376446</v>
      </c>
      <c r="O23" s="52">
        <v>2.12725318253138</v>
      </c>
      <c r="P23" s="66"/>
      <c r="Q23" s="65">
        <v>11.7361793354859</v>
      </c>
      <c r="R23" s="52">
        <v>1.89345889207014</v>
      </c>
      <c r="S23" s="52"/>
      <c r="T23" s="65">
        <v>1.74342847156663</v>
      </c>
      <c r="U23" s="52">
        <v>0.516795960099756</v>
      </c>
      <c r="V23" s="52"/>
      <c r="W23" s="65">
        <v>0.174112914413372</v>
      </c>
      <c r="X23" s="52">
        <v>0.147619745483946</v>
      </c>
    </row>
    <row r="24" spans="1:24" ht="10.5" customHeight="1">
      <c r="A24" s="59" t="s">
        <v>106</v>
      </c>
      <c r="B24" s="65">
        <v>0.709680202016703</v>
      </c>
      <c r="C24" s="52">
        <v>0.474974070842419</v>
      </c>
      <c r="D24" s="66"/>
      <c r="E24" s="65">
        <v>3.9458046338827</v>
      </c>
      <c r="F24" s="52">
        <v>0.85330415585957</v>
      </c>
      <c r="G24" s="66"/>
      <c r="H24" s="65">
        <v>12.8982688341207</v>
      </c>
      <c r="I24" s="52">
        <v>1.42348736726591</v>
      </c>
      <c r="J24" s="66"/>
      <c r="K24" s="65">
        <v>26.0011495981381</v>
      </c>
      <c r="L24" s="65">
        <v>0.474974070842419</v>
      </c>
      <c r="M24" s="66"/>
      <c r="N24" s="65">
        <v>31.8475862887643</v>
      </c>
      <c r="O24" s="52">
        <v>1.84523370920732</v>
      </c>
      <c r="P24" s="66"/>
      <c r="Q24" s="65">
        <v>20.4554431356174</v>
      </c>
      <c r="R24" s="52">
        <v>1.68490251948496</v>
      </c>
      <c r="S24" s="52"/>
      <c r="T24" s="65">
        <v>3.88985485158804</v>
      </c>
      <c r="U24" s="52">
        <v>0.845405553974268</v>
      </c>
      <c r="V24" s="52"/>
      <c r="W24" s="65">
        <v>0.252212455872071</v>
      </c>
      <c r="X24" s="52">
        <v>0.221139404669158</v>
      </c>
    </row>
    <row r="25" spans="1:24" ht="10.5" customHeight="1">
      <c r="A25" s="59" t="s">
        <v>95</v>
      </c>
      <c r="B25" s="65">
        <v>0.47780669423577</v>
      </c>
      <c r="C25" s="52">
        <v>0.309018898130224</v>
      </c>
      <c r="D25" s="66"/>
      <c r="E25" s="65">
        <v>5.3256281945289</v>
      </c>
      <c r="F25" s="52">
        <v>1.23558286494552</v>
      </c>
      <c r="G25" s="66"/>
      <c r="H25" s="65">
        <v>18.3048023165097</v>
      </c>
      <c r="I25" s="52">
        <v>1.49330719941881</v>
      </c>
      <c r="J25" s="66"/>
      <c r="K25" s="65">
        <v>27.7054367383914</v>
      </c>
      <c r="L25" s="65">
        <v>0.309018898130224</v>
      </c>
      <c r="M25" s="66"/>
      <c r="N25" s="65">
        <v>29.4408382838936</v>
      </c>
      <c r="O25" s="52">
        <v>1.58779192022189</v>
      </c>
      <c r="P25" s="66"/>
      <c r="Q25" s="65">
        <v>15.5794183362023</v>
      </c>
      <c r="R25" s="52">
        <v>1.31023260943332</v>
      </c>
      <c r="S25" s="52"/>
      <c r="T25" s="65">
        <v>3.0167766981887</v>
      </c>
      <c r="U25" s="52">
        <v>0.544094808241338</v>
      </c>
      <c r="V25" s="52"/>
      <c r="W25" s="65">
        <v>0</v>
      </c>
      <c r="X25" s="52" t="s">
        <v>136</v>
      </c>
    </row>
    <row r="26" spans="1:24" ht="10.5" customHeight="1">
      <c r="A26" s="59" t="s">
        <v>96</v>
      </c>
      <c r="B26" s="65">
        <v>1.83418600933428</v>
      </c>
      <c r="C26" s="52">
        <v>0.636575814997235</v>
      </c>
      <c r="D26" s="66"/>
      <c r="E26" s="65">
        <v>9.76162583519663</v>
      </c>
      <c r="F26" s="52">
        <v>1.82471930827365</v>
      </c>
      <c r="G26" s="66"/>
      <c r="H26" s="65">
        <v>21.3776175965224</v>
      </c>
      <c r="I26" s="52">
        <v>1.4004362946123</v>
      </c>
      <c r="J26" s="66"/>
      <c r="K26" s="65">
        <v>29.1850485071229</v>
      </c>
      <c r="L26" s="65">
        <v>0.636575814997235</v>
      </c>
      <c r="M26" s="66"/>
      <c r="N26" s="65">
        <v>25.304017343719</v>
      </c>
      <c r="O26" s="52">
        <v>1.73187526628777</v>
      </c>
      <c r="P26" s="66"/>
      <c r="Q26" s="65">
        <v>11.0812922729841</v>
      </c>
      <c r="R26" s="52">
        <v>1.38681572483162</v>
      </c>
      <c r="S26" s="52"/>
      <c r="T26" s="65">
        <v>1.41931400763598</v>
      </c>
      <c r="U26" s="52">
        <v>0.391921467893157</v>
      </c>
      <c r="V26" s="52"/>
      <c r="W26" s="65">
        <v>0</v>
      </c>
      <c r="X26" s="52" t="s">
        <v>136</v>
      </c>
    </row>
    <row r="27" spans="1:24" ht="10.5" customHeight="1">
      <c r="A27" s="59" t="s">
        <v>108</v>
      </c>
      <c r="B27" s="65">
        <v>3.88494052766978</v>
      </c>
      <c r="C27" s="52">
        <v>1.57767613005668</v>
      </c>
      <c r="D27" s="66"/>
      <c r="E27" s="65">
        <v>8.09548226443935</v>
      </c>
      <c r="F27" s="52">
        <v>1.64587316458075</v>
      </c>
      <c r="G27" s="66"/>
      <c r="H27" s="65">
        <v>19.4055720808224</v>
      </c>
      <c r="I27" s="52">
        <v>2.59181782296599</v>
      </c>
      <c r="J27" s="66"/>
      <c r="K27" s="65">
        <v>26.4365258851064</v>
      </c>
      <c r="L27" s="65">
        <v>1.57767613005668</v>
      </c>
      <c r="M27" s="66"/>
      <c r="N27" s="65">
        <v>26.0949491314628</v>
      </c>
      <c r="O27" s="52">
        <v>2.62845427760985</v>
      </c>
      <c r="P27" s="66"/>
      <c r="Q27" s="65">
        <v>13.3631618795261</v>
      </c>
      <c r="R27" s="52">
        <v>1.58095773726048</v>
      </c>
      <c r="S27" s="52"/>
      <c r="T27" s="65">
        <v>2.60229659578833</v>
      </c>
      <c r="U27" s="52">
        <v>0.683719225581793</v>
      </c>
      <c r="V27" s="52"/>
      <c r="W27" s="65">
        <v>0.117071635184806</v>
      </c>
      <c r="X27" s="52">
        <v>0.102953639806006</v>
      </c>
    </row>
    <row r="28" spans="1:24" ht="10.5" customHeight="1">
      <c r="A28" s="59" t="s">
        <v>107</v>
      </c>
      <c r="B28" s="65">
        <v>1.87423256505731</v>
      </c>
      <c r="C28" s="52">
        <v>0.572981790659343</v>
      </c>
      <c r="D28" s="66"/>
      <c r="E28" s="65">
        <v>5.85841588338867</v>
      </c>
      <c r="F28" s="52">
        <v>0.863729583197048</v>
      </c>
      <c r="G28" s="66"/>
      <c r="H28" s="65">
        <v>16.7995947353949</v>
      </c>
      <c r="I28" s="52">
        <v>1.45640135800374</v>
      </c>
      <c r="J28" s="66"/>
      <c r="K28" s="65">
        <v>29.3637279137966</v>
      </c>
      <c r="L28" s="65">
        <v>0.572981790659343</v>
      </c>
      <c r="M28" s="66"/>
      <c r="N28" s="65">
        <v>26.470183136086</v>
      </c>
      <c r="O28" s="52">
        <v>1.69698794788544</v>
      </c>
      <c r="P28" s="66"/>
      <c r="Q28" s="65">
        <v>16.3663659661648</v>
      </c>
      <c r="R28" s="52">
        <v>1.36901874350337</v>
      </c>
      <c r="S28" s="52"/>
      <c r="T28" s="65">
        <v>3.10860520864663</v>
      </c>
      <c r="U28" s="52">
        <v>0.756279697117158</v>
      </c>
      <c r="V28" s="52"/>
      <c r="W28" s="65">
        <v>0.158874591465137</v>
      </c>
      <c r="X28" s="52">
        <v>0.13990325885089</v>
      </c>
    </row>
    <row r="29" spans="1:24" ht="4.5" customHeight="1">
      <c r="A29" s="62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</row>
    <row r="30" spans="1:19" ht="4.5" customHeight="1">
      <c r="A30" s="1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9" customHeight="1">
      <c r="A31" s="6" t="s">
        <v>54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="2" customFormat="1" ht="12.75">
      <c r="A32" s="89" t="s">
        <v>285</v>
      </c>
    </row>
  </sheetData>
  <mergeCells count="19">
    <mergeCell ref="A1:R1"/>
    <mergeCell ref="A3:A6"/>
    <mergeCell ref="B4:C4"/>
    <mergeCell ref="E4:F4"/>
    <mergeCell ref="H4:I4"/>
    <mergeCell ref="K4:L4"/>
    <mergeCell ref="N4:O4"/>
    <mergeCell ref="Q4:R4"/>
    <mergeCell ref="B5:C5"/>
    <mergeCell ref="B3:X3"/>
    <mergeCell ref="Q5:R5"/>
    <mergeCell ref="T4:U4"/>
    <mergeCell ref="T5:U5"/>
    <mergeCell ref="W4:X4"/>
    <mergeCell ref="W5:X5"/>
    <mergeCell ref="E5:F5"/>
    <mergeCell ref="H5:I5"/>
    <mergeCell ref="K5:L5"/>
    <mergeCell ref="N5:O5"/>
  </mergeCells>
  <printOptions/>
  <pageMargins left="0.4" right="0.32" top="1" bottom="1" header="0.5" footer="0.5"/>
  <pageSetup fitToHeight="1" fitToWidth="1" orientation="landscape" paperSize="9" scale="7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M56" sqref="M56"/>
    </sheetView>
  </sheetViews>
  <sheetFormatPr defaultColWidth="9.140625" defaultRowHeight="12.75"/>
  <cols>
    <col min="1" max="1" width="26.28125" style="143" customWidth="1"/>
    <col min="2" max="2" width="8.7109375" style="143" customWidth="1"/>
    <col min="3" max="3" width="11.28125" style="143" customWidth="1"/>
    <col min="4" max="4" width="7.7109375" style="143" customWidth="1"/>
    <col min="5" max="5" width="10.421875" style="143" customWidth="1"/>
    <col min="6" max="6" width="7.7109375" style="143" customWidth="1"/>
    <col min="7" max="7" width="6.8515625" style="143" customWidth="1"/>
    <col min="8" max="8" width="8.7109375" style="143" customWidth="1"/>
    <col min="9" max="16384" width="9.140625" style="143" customWidth="1"/>
  </cols>
  <sheetData>
    <row r="1" spans="1:8" s="155" customFormat="1" ht="35.25" customHeight="1">
      <c r="A1" s="215" t="s">
        <v>280</v>
      </c>
      <c r="B1" s="215"/>
      <c r="C1" s="215"/>
      <c r="D1" s="215"/>
      <c r="E1" s="215"/>
      <c r="F1" s="215"/>
      <c r="G1" s="215"/>
      <c r="H1" s="215"/>
    </row>
    <row r="3" spans="1:8" ht="11.25">
      <c r="A3" s="144"/>
      <c r="B3" s="144"/>
      <c r="C3" s="144"/>
      <c r="D3" s="144"/>
      <c r="E3" s="144"/>
      <c r="F3" s="144"/>
      <c r="G3" s="144"/>
      <c r="H3" s="144"/>
    </row>
    <row r="4" spans="1:8" s="74" customFormat="1" ht="9">
      <c r="A4" s="74" t="s">
        <v>239</v>
      </c>
      <c r="B4" s="223" t="s">
        <v>240</v>
      </c>
      <c r="C4" s="223"/>
      <c r="D4" s="223"/>
      <c r="E4" s="223"/>
      <c r="F4" s="223"/>
      <c r="G4" s="223"/>
      <c r="H4" s="223"/>
    </row>
    <row r="5" spans="1:8" s="74" customFormat="1" ht="11.25" customHeight="1">
      <c r="A5" s="74" t="s">
        <v>241</v>
      </c>
      <c r="B5" s="136" t="s">
        <v>232</v>
      </c>
      <c r="C5" s="136" t="s">
        <v>242</v>
      </c>
      <c r="D5" s="136" t="s">
        <v>243</v>
      </c>
      <c r="E5" s="136" t="s">
        <v>244</v>
      </c>
      <c r="F5" s="136" t="s">
        <v>245</v>
      </c>
      <c r="G5" s="221" t="s">
        <v>175</v>
      </c>
      <c r="H5" s="221"/>
    </row>
    <row r="6" spans="2:6" s="74" customFormat="1" ht="11.25" customHeight="1">
      <c r="B6" s="136"/>
      <c r="C6" s="136" t="s">
        <v>246</v>
      </c>
      <c r="D6" s="136" t="s">
        <v>228</v>
      </c>
      <c r="E6" s="136"/>
      <c r="F6" s="136"/>
    </row>
    <row r="7" spans="1:8" s="74" customFormat="1" ht="11.25" customHeight="1">
      <c r="A7" s="142"/>
      <c r="B7" s="132"/>
      <c r="C7" s="132" t="s">
        <v>247</v>
      </c>
      <c r="D7" s="132"/>
      <c r="E7" s="132"/>
      <c r="F7" s="132"/>
      <c r="G7" s="142"/>
      <c r="H7" s="142"/>
    </row>
    <row r="8" spans="2:6" s="74" customFormat="1" ht="6" customHeight="1">
      <c r="B8" s="156"/>
      <c r="C8" s="156"/>
      <c r="D8" s="156"/>
      <c r="E8" s="156"/>
      <c r="F8" s="156"/>
    </row>
    <row r="9" spans="2:6" s="74" customFormat="1" ht="9">
      <c r="B9" s="222" t="s">
        <v>144</v>
      </c>
      <c r="C9" s="222"/>
      <c r="D9" s="222"/>
      <c r="E9" s="222"/>
      <c r="F9" s="222"/>
    </row>
    <row r="10" s="74" customFormat="1" ht="6" customHeight="1"/>
    <row r="11" spans="1:8" s="74" customFormat="1" ht="9">
      <c r="A11" s="74" t="s">
        <v>232</v>
      </c>
      <c r="B11" s="72">
        <v>36.8</v>
      </c>
      <c r="C11" s="72">
        <v>34.6</v>
      </c>
      <c r="D11" s="72">
        <v>6.4</v>
      </c>
      <c r="E11" s="72">
        <v>10.5</v>
      </c>
      <c r="F11" s="72">
        <v>11.7</v>
      </c>
      <c r="G11" s="72">
        <f>SUM(B11:F11)</f>
        <v>100.00000000000001</v>
      </c>
      <c r="H11" s="147">
        <v>85</v>
      </c>
    </row>
    <row r="12" spans="1:8" s="74" customFormat="1" ht="9">
      <c r="A12" s="74" t="s">
        <v>248</v>
      </c>
      <c r="B12" s="72">
        <v>18.5</v>
      </c>
      <c r="C12" s="72">
        <v>57.7</v>
      </c>
      <c r="D12" s="72">
        <v>9.2</v>
      </c>
      <c r="E12" s="72">
        <v>8.1</v>
      </c>
      <c r="F12" s="72">
        <v>6.5</v>
      </c>
      <c r="G12" s="72">
        <f>SUM(B12:F12)</f>
        <v>100</v>
      </c>
      <c r="H12" s="147">
        <v>730</v>
      </c>
    </row>
    <row r="13" spans="1:8" s="74" customFormat="1" ht="9">
      <c r="A13" s="74" t="s">
        <v>249</v>
      </c>
      <c r="B13" s="72">
        <v>9.7</v>
      </c>
      <c r="C13" s="72">
        <v>51.2</v>
      </c>
      <c r="D13" s="72">
        <v>17.8</v>
      </c>
      <c r="E13" s="72">
        <v>14.3</v>
      </c>
      <c r="F13" s="72">
        <v>7</v>
      </c>
      <c r="G13" s="72">
        <f>B13+C13+D13+E13+F13</f>
        <v>100</v>
      </c>
      <c r="H13" s="147">
        <v>709</v>
      </c>
    </row>
    <row r="14" spans="2:8" s="74" customFormat="1" ht="6.75" customHeight="1">
      <c r="B14" s="72"/>
      <c r="C14" s="72"/>
      <c r="D14" s="72"/>
      <c r="E14" s="72"/>
      <c r="F14" s="72"/>
      <c r="G14" s="72"/>
      <c r="H14" s="147"/>
    </row>
    <row r="15" spans="1:8" s="74" customFormat="1" ht="9">
      <c r="A15" s="137" t="s">
        <v>175</v>
      </c>
      <c r="B15" s="157">
        <v>15.5</v>
      </c>
      <c r="C15" s="157">
        <v>53.4</v>
      </c>
      <c r="D15" s="157">
        <v>13</v>
      </c>
      <c r="E15" s="157">
        <v>11.1</v>
      </c>
      <c r="F15" s="157">
        <v>7</v>
      </c>
      <c r="G15" s="157">
        <f>B15+C15+D15+E15+F15</f>
        <v>100</v>
      </c>
      <c r="H15" s="158">
        <f>SUM(H11:H13)</f>
        <v>1524</v>
      </c>
    </row>
    <row r="16" s="74" customFormat="1" ht="6" customHeight="1">
      <c r="H16" s="147"/>
    </row>
    <row r="17" spans="2:8" s="74" customFormat="1" ht="9">
      <c r="B17" s="222" t="s">
        <v>145</v>
      </c>
      <c r="C17" s="222"/>
      <c r="D17" s="222"/>
      <c r="E17" s="222"/>
      <c r="F17" s="222"/>
      <c r="H17" s="147"/>
    </row>
    <row r="18" s="74" customFormat="1" ht="6" customHeight="1">
      <c r="H18" s="147"/>
    </row>
    <row r="19" spans="1:8" s="74" customFormat="1" ht="9">
      <c r="A19" s="74" t="s">
        <v>232</v>
      </c>
      <c r="B19" s="72">
        <v>17.8</v>
      </c>
      <c r="C19" s="72">
        <v>39.2</v>
      </c>
      <c r="D19" s="72">
        <v>9.4</v>
      </c>
      <c r="E19" s="72">
        <v>7.8</v>
      </c>
      <c r="F19" s="72">
        <v>25.8</v>
      </c>
      <c r="G19" s="72">
        <f>SUM(B19:F19)</f>
        <v>100</v>
      </c>
      <c r="H19" s="147">
        <v>53</v>
      </c>
    </row>
    <row r="20" spans="1:8" s="74" customFormat="1" ht="9">
      <c r="A20" s="74" t="s">
        <v>248</v>
      </c>
      <c r="B20" s="72">
        <v>6.8</v>
      </c>
      <c r="C20" s="72">
        <v>45.5</v>
      </c>
      <c r="D20" s="72">
        <v>10.5</v>
      </c>
      <c r="E20" s="72">
        <v>10.6</v>
      </c>
      <c r="F20" s="72">
        <v>26.6</v>
      </c>
      <c r="G20" s="72">
        <f>B20+C20+D20+E20+F20</f>
        <v>100</v>
      </c>
      <c r="H20" s="147">
        <v>644</v>
      </c>
    </row>
    <row r="21" spans="1:8" s="74" customFormat="1" ht="9">
      <c r="A21" s="74" t="s">
        <v>249</v>
      </c>
      <c r="B21" s="72">
        <v>4.9</v>
      </c>
      <c r="C21" s="72">
        <v>41.7</v>
      </c>
      <c r="D21" s="72">
        <v>19.4</v>
      </c>
      <c r="E21" s="72">
        <v>12.5</v>
      </c>
      <c r="F21" s="72">
        <v>21.5</v>
      </c>
      <c r="G21" s="72">
        <f>B21+C21+D21+E21+F21</f>
        <v>100</v>
      </c>
      <c r="H21" s="147">
        <v>648</v>
      </c>
    </row>
    <row r="22" spans="2:8" s="74" customFormat="1" ht="7.5" customHeight="1">
      <c r="B22" s="72"/>
      <c r="C22" s="72"/>
      <c r="D22" s="72"/>
      <c r="E22" s="72"/>
      <c r="F22" s="72"/>
      <c r="G22" s="72"/>
      <c r="H22" s="147"/>
    </row>
    <row r="23" spans="1:8" s="74" customFormat="1" ht="9">
      <c r="A23" s="137" t="s">
        <v>175</v>
      </c>
      <c r="B23" s="157">
        <v>6.3</v>
      </c>
      <c r="C23" s="157">
        <v>43.4</v>
      </c>
      <c r="D23" s="157">
        <v>14.8</v>
      </c>
      <c r="E23" s="157">
        <v>11.4</v>
      </c>
      <c r="F23" s="157">
        <v>24.1</v>
      </c>
      <c r="G23" s="157">
        <f>B23+C23+D23+E23+F23</f>
        <v>100</v>
      </c>
      <c r="H23" s="158">
        <f>SUM(H19:H21)</f>
        <v>1345</v>
      </c>
    </row>
    <row r="24" s="74" customFormat="1" ht="6" customHeight="1"/>
    <row r="25" spans="2:6" s="74" customFormat="1" ht="9">
      <c r="B25" s="222" t="s">
        <v>146</v>
      </c>
      <c r="C25" s="222"/>
      <c r="D25" s="222"/>
      <c r="E25" s="222"/>
      <c r="F25" s="222"/>
    </row>
    <row r="26" s="74" customFormat="1" ht="6" customHeight="1"/>
    <row r="27" spans="1:8" s="74" customFormat="1" ht="9">
      <c r="A27" s="74" t="s">
        <v>232</v>
      </c>
      <c r="B27" s="72">
        <v>29.6</v>
      </c>
      <c r="C27" s="72">
        <v>36.3</v>
      </c>
      <c r="D27" s="72">
        <v>7.6</v>
      </c>
      <c r="E27" s="72">
        <v>9.4</v>
      </c>
      <c r="F27" s="72">
        <v>17.1</v>
      </c>
      <c r="G27" s="72">
        <f>B27+C27+D27+E27+F27</f>
        <v>100</v>
      </c>
      <c r="H27" s="147">
        <f>H11+H19</f>
        <v>138</v>
      </c>
    </row>
    <row r="28" spans="1:8" s="74" customFormat="1" ht="9">
      <c r="A28" s="74" t="s">
        <v>248</v>
      </c>
      <c r="B28" s="72">
        <v>13</v>
      </c>
      <c r="C28" s="72">
        <v>52</v>
      </c>
      <c r="D28" s="72">
        <v>9.8</v>
      </c>
      <c r="E28" s="72">
        <v>9.3</v>
      </c>
      <c r="F28" s="72">
        <v>15.9</v>
      </c>
      <c r="G28" s="72">
        <f>B28+C28+D28+E28+F28</f>
        <v>100</v>
      </c>
      <c r="H28" s="147">
        <f>H12+H20</f>
        <v>1374</v>
      </c>
    </row>
    <row r="29" spans="1:8" s="74" customFormat="1" ht="9">
      <c r="A29" s="74" t="s">
        <v>249</v>
      </c>
      <c r="B29" s="72">
        <v>7.4</v>
      </c>
      <c r="C29" s="72">
        <v>46.6</v>
      </c>
      <c r="D29" s="72">
        <v>18.6</v>
      </c>
      <c r="E29" s="72">
        <v>13.5</v>
      </c>
      <c r="F29" s="72">
        <v>13.9</v>
      </c>
      <c r="G29" s="72">
        <f>B29+C29+D29+E29+F29</f>
        <v>100</v>
      </c>
      <c r="H29" s="147">
        <f>H13+H21</f>
        <v>1357</v>
      </c>
    </row>
    <row r="30" spans="2:8" s="74" customFormat="1" ht="7.5" customHeight="1">
      <c r="B30" s="72"/>
      <c r="C30" s="72"/>
      <c r="D30" s="72"/>
      <c r="E30" s="72"/>
      <c r="F30" s="72"/>
      <c r="G30" s="72"/>
      <c r="H30" s="147"/>
    </row>
    <row r="31" spans="1:8" s="74" customFormat="1" ht="9">
      <c r="A31" s="140" t="s">
        <v>175</v>
      </c>
      <c r="B31" s="159">
        <v>11.2</v>
      </c>
      <c r="C31" s="159">
        <v>48.6</v>
      </c>
      <c r="D31" s="159">
        <v>13.9</v>
      </c>
      <c r="E31" s="159">
        <v>11.3</v>
      </c>
      <c r="F31" s="159">
        <v>15</v>
      </c>
      <c r="G31" s="157">
        <f>B31+C31+D31+E31+F31</f>
        <v>100</v>
      </c>
      <c r="H31" s="158">
        <f>SUM(H27:H29)</f>
        <v>2869</v>
      </c>
    </row>
    <row r="32" spans="1:8" s="74" customFormat="1" ht="6" customHeight="1">
      <c r="A32" s="142"/>
      <c r="B32" s="142"/>
      <c r="C32" s="142"/>
      <c r="D32" s="142"/>
      <c r="E32" s="142"/>
      <c r="F32" s="142"/>
      <c r="G32" s="142"/>
      <c r="H32" s="142"/>
    </row>
    <row r="33" s="74" customFormat="1" ht="9"/>
    <row r="34" s="74" customFormat="1" ht="9">
      <c r="A34" s="74" t="s">
        <v>250</v>
      </c>
    </row>
    <row r="35" ht="11.25">
      <c r="A35" s="128" t="s">
        <v>262</v>
      </c>
    </row>
  </sheetData>
  <mergeCells count="6">
    <mergeCell ref="A1:H1"/>
    <mergeCell ref="B25:F25"/>
    <mergeCell ref="G5:H5"/>
    <mergeCell ref="B4:H4"/>
    <mergeCell ref="B9:F9"/>
    <mergeCell ref="B17:F17"/>
  </mergeCells>
  <printOptions/>
  <pageMargins left="0.75" right="0.75" top="1" bottom="1" header="0.5" footer="0.5"/>
  <pageSetup horizontalDpi="300" verticalDpi="3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51"/>
  <sheetViews>
    <sheetView zoomScaleSheetLayoutView="130" workbookViewId="0" topLeftCell="A1">
      <selection activeCell="R52" sqref="R52"/>
    </sheetView>
  </sheetViews>
  <sheetFormatPr defaultColWidth="9.140625" defaultRowHeight="12.75"/>
  <cols>
    <col min="1" max="1" width="13.57421875" style="19" customWidth="1"/>
    <col min="2" max="4" width="5.57421875" style="19" customWidth="1"/>
    <col min="5" max="5" width="1.57421875" style="19" customWidth="1"/>
    <col min="6" max="8" width="5.7109375" style="19" customWidth="1"/>
    <col min="9" max="9" width="1.57421875" style="19" customWidth="1"/>
    <col min="10" max="12" width="6.421875" style="19" customWidth="1"/>
    <col min="13" max="16384" width="9.140625" style="19" customWidth="1"/>
  </cols>
  <sheetData>
    <row r="1" spans="1:12" ht="40.5" customHeight="1">
      <c r="A1" s="226" t="s">
        <v>281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12" ht="12.75">
      <c r="A2" s="3" t="s">
        <v>251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3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7.25" customHeight="1">
      <c r="A4" s="191"/>
      <c r="B4" s="229" t="s">
        <v>57</v>
      </c>
      <c r="C4" s="229"/>
      <c r="D4" s="229"/>
      <c r="E4" s="160"/>
      <c r="F4" s="229" t="s">
        <v>58</v>
      </c>
      <c r="G4" s="229"/>
      <c r="H4" s="229"/>
      <c r="I4" s="160"/>
      <c r="J4" s="229" t="s">
        <v>175</v>
      </c>
      <c r="K4" s="229"/>
      <c r="L4" s="229"/>
    </row>
    <row r="5" spans="1:12" s="163" customFormat="1" ht="24" customHeight="1">
      <c r="A5" s="228"/>
      <c r="B5" s="161" t="s">
        <v>252</v>
      </c>
      <c r="C5" s="161" t="s">
        <v>180</v>
      </c>
      <c r="D5" s="161" t="s">
        <v>175</v>
      </c>
      <c r="E5" s="162"/>
      <c r="F5" s="161" t="s">
        <v>252</v>
      </c>
      <c r="G5" s="161" t="s">
        <v>180</v>
      </c>
      <c r="H5" s="161" t="s">
        <v>175</v>
      </c>
      <c r="I5" s="162"/>
      <c r="J5" s="161" t="s">
        <v>252</v>
      </c>
      <c r="K5" s="161" t="s">
        <v>180</v>
      </c>
      <c r="L5" s="161" t="s">
        <v>175</v>
      </c>
    </row>
    <row r="6" spans="1:12" s="163" customFormat="1" ht="5.25" customHeight="1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</row>
    <row r="7" spans="1:12" s="163" customFormat="1" ht="9" customHeight="1">
      <c r="A7" s="231" t="s">
        <v>253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</row>
    <row r="8" spans="1:12" s="163" customFormat="1" ht="5.25" customHeight="1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</row>
    <row r="9" spans="1:13" s="163" customFormat="1" ht="9" customHeight="1">
      <c r="A9" s="165" t="s">
        <v>244</v>
      </c>
      <c r="B9" s="166">
        <v>72.322</v>
      </c>
      <c r="C9" s="166">
        <v>40.106</v>
      </c>
      <c r="D9" s="166">
        <v>112.427</v>
      </c>
      <c r="E9" s="167"/>
      <c r="F9" s="166">
        <v>64.331</v>
      </c>
      <c r="G9" s="166">
        <v>43.524</v>
      </c>
      <c r="H9" s="166">
        <v>107.856</v>
      </c>
      <c r="I9" s="167"/>
      <c r="J9" s="166">
        <v>136.653</v>
      </c>
      <c r="K9" s="166">
        <v>83.63</v>
      </c>
      <c r="L9" s="166">
        <v>220.283</v>
      </c>
      <c r="M9" s="168"/>
    </row>
    <row r="10" spans="1:13" s="163" customFormat="1" ht="9" customHeight="1">
      <c r="A10" s="165" t="s">
        <v>245</v>
      </c>
      <c r="B10" s="166">
        <v>75.811</v>
      </c>
      <c r="C10" s="166">
        <v>34.745</v>
      </c>
      <c r="D10" s="166">
        <v>110.556</v>
      </c>
      <c r="E10" s="167"/>
      <c r="F10" s="166">
        <v>105.004</v>
      </c>
      <c r="G10" s="166">
        <v>130.592</v>
      </c>
      <c r="H10" s="166">
        <v>235.596</v>
      </c>
      <c r="I10" s="167"/>
      <c r="J10" s="166">
        <v>180.815</v>
      </c>
      <c r="K10" s="166">
        <v>165.337</v>
      </c>
      <c r="L10" s="166">
        <v>346.152</v>
      </c>
      <c r="M10" s="168"/>
    </row>
    <row r="11" spans="1:13" s="163" customFormat="1" ht="9" customHeight="1">
      <c r="A11" s="165" t="s">
        <v>175</v>
      </c>
      <c r="B11" s="166">
        <v>148.133</v>
      </c>
      <c r="C11" s="166">
        <v>74.851</v>
      </c>
      <c r="D11" s="166">
        <v>222.983</v>
      </c>
      <c r="E11" s="167"/>
      <c r="F11" s="166">
        <v>169.336</v>
      </c>
      <c r="G11" s="166">
        <v>174.116</v>
      </c>
      <c r="H11" s="166">
        <v>343.452</v>
      </c>
      <c r="I11" s="167"/>
      <c r="J11" s="166">
        <v>317.468</v>
      </c>
      <c r="K11" s="166">
        <v>248.967</v>
      </c>
      <c r="L11" s="166">
        <v>566.435</v>
      </c>
      <c r="M11" s="168"/>
    </row>
    <row r="12" spans="1:13" s="163" customFormat="1" ht="9" customHeight="1">
      <c r="A12" s="169" t="s">
        <v>254</v>
      </c>
      <c r="B12" s="170">
        <v>11.946837</v>
      </c>
      <c r="C12" s="170">
        <v>9.940844</v>
      </c>
      <c r="D12" s="170">
        <v>11.188928</v>
      </c>
      <c r="E12" s="171"/>
      <c r="F12" s="170">
        <v>14.330981</v>
      </c>
      <c r="G12" s="170">
        <v>23.510967</v>
      </c>
      <c r="H12" s="170">
        <v>17.867837</v>
      </c>
      <c r="I12" s="171"/>
      <c r="J12" s="170">
        <v>13.110196</v>
      </c>
      <c r="K12" s="170">
        <v>16.669643</v>
      </c>
      <c r="L12" s="170">
        <v>14.468066</v>
      </c>
      <c r="M12" s="172"/>
    </row>
    <row r="13" spans="1:13" s="163" customFormat="1" ht="5.25" customHeight="1">
      <c r="A13" s="169"/>
      <c r="B13" s="170"/>
      <c r="C13" s="170"/>
      <c r="D13" s="170"/>
      <c r="E13" s="171"/>
      <c r="F13" s="170"/>
      <c r="G13" s="170"/>
      <c r="H13" s="170"/>
      <c r="I13" s="171"/>
      <c r="J13" s="170"/>
      <c r="K13" s="170"/>
      <c r="L13" s="170"/>
      <c r="M13" s="172"/>
    </row>
    <row r="14" spans="1:13" s="163" customFormat="1" ht="9" customHeight="1">
      <c r="A14" s="232" t="s">
        <v>255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172"/>
    </row>
    <row r="15" spans="1:12" ht="5.25" customHeight="1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</row>
    <row r="16" spans="1:12" ht="9" customHeight="1">
      <c r="A16" s="165" t="s">
        <v>244</v>
      </c>
      <c r="B16" s="166">
        <v>47.71</v>
      </c>
      <c r="C16" s="166">
        <v>28.507</v>
      </c>
      <c r="D16" s="166">
        <v>76.217</v>
      </c>
      <c r="E16" s="167"/>
      <c r="F16" s="166">
        <v>39.98</v>
      </c>
      <c r="G16" s="166">
        <v>26.167</v>
      </c>
      <c r="H16" s="166">
        <v>66.147</v>
      </c>
      <c r="I16" s="167"/>
      <c r="J16" s="166">
        <v>87.69</v>
      </c>
      <c r="K16" s="166">
        <v>54.674</v>
      </c>
      <c r="L16" s="166">
        <v>142.364</v>
      </c>
    </row>
    <row r="17" spans="1:12" ht="9" customHeight="1">
      <c r="A17" s="165" t="s">
        <v>245</v>
      </c>
      <c r="B17" s="166">
        <v>49.357</v>
      </c>
      <c r="C17" s="166">
        <v>19.813</v>
      </c>
      <c r="D17" s="166">
        <v>69.17</v>
      </c>
      <c r="E17" s="167"/>
      <c r="F17" s="166">
        <v>64.005</v>
      </c>
      <c r="G17" s="166">
        <v>73.316</v>
      </c>
      <c r="H17" s="166">
        <v>137.321</v>
      </c>
      <c r="I17" s="167"/>
      <c r="J17" s="166">
        <v>113.362</v>
      </c>
      <c r="K17" s="166">
        <v>93.129</v>
      </c>
      <c r="L17" s="166">
        <v>206.491</v>
      </c>
    </row>
    <row r="18" spans="1:12" ht="9" customHeight="1">
      <c r="A18" s="165" t="s">
        <v>175</v>
      </c>
      <c r="B18" s="166">
        <v>97.066</v>
      </c>
      <c r="C18" s="166">
        <v>48.32</v>
      </c>
      <c r="D18" s="166">
        <v>145.387</v>
      </c>
      <c r="E18" s="167"/>
      <c r="F18" s="166">
        <v>103.985</v>
      </c>
      <c r="G18" s="166">
        <v>99.483</v>
      </c>
      <c r="H18" s="166">
        <v>203.468</v>
      </c>
      <c r="I18" s="167"/>
      <c r="J18" s="166">
        <v>201.052</v>
      </c>
      <c r="K18" s="166">
        <v>147.803</v>
      </c>
      <c r="L18" s="166">
        <v>348.855</v>
      </c>
    </row>
    <row r="19" spans="1:12" ht="9" customHeight="1">
      <c r="A19" s="169" t="s">
        <v>254</v>
      </c>
      <c r="B19" s="170">
        <v>13.497516</v>
      </c>
      <c r="C19" s="170">
        <v>11.147271</v>
      </c>
      <c r="D19" s="170">
        <v>12.613643</v>
      </c>
      <c r="E19" s="171"/>
      <c r="F19" s="170">
        <v>15.224313</v>
      </c>
      <c r="G19" s="170">
        <v>23.319383</v>
      </c>
      <c r="H19" s="170">
        <v>18.336547</v>
      </c>
      <c r="I19" s="171"/>
      <c r="J19" s="170">
        <v>14.338673</v>
      </c>
      <c r="K19" s="170">
        <v>17.184767</v>
      </c>
      <c r="L19" s="170">
        <v>15.420727</v>
      </c>
    </row>
    <row r="20" spans="1:12" ht="5.25" customHeight="1">
      <c r="A20" s="169"/>
      <c r="B20" s="170"/>
      <c r="C20" s="170"/>
      <c r="D20" s="170"/>
      <c r="E20" s="171"/>
      <c r="F20" s="170"/>
      <c r="G20" s="170"/>
      <c r="H20" s="170"/>
      <c r="I20" s="171"/>
      <c r="J20" s="170"/>
      <c r="K20" s="170"/>
      <c r="L20" s="170"/>
    </row>
    <row r="21" spans="1:12" ht="9" customHeight="1">
      <c r="A21" s="232" t="s">
        <v>256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</row>
    <row r="22" ht="5.25" customHeight="1"/>
    <row r="23" spans="1:13" ht="9" customHeight="1">
      <c r="A23" s="165" t="s">
        <v>244</v>
      </c>
      <c r="B23" s="166">
        <v>24.612</v>
      </c>
      <c r="C23" s="166">
        <v>11.599</v>
      </c>
      <c r="D23" s="166">
        <v>36.21</v>
      </c>
      <c r="E23" s="167"/>
      <c r="F23" s="166">
        <v>24.351</v>
      </c>
      <c r="G23" s="166">
        <v>17.357</v>
      </c>
      <c r="H23" s="166">
        <v>41.709</v>
      </c>
      <c r="I23" s="167"/>
      <c r="J23" s="166">
        <v>48.963</v>
      </c>
      <c r="K23" s="166">
        <v>28.956</v>
      </c>
      <c r="L23" s="166">
        <v>77.919</v>
      </c>
      <c r="M23" s="168"/>
    </row>
    <row r="24" spans="1:13" ht="9" customHeight="1">
      <c r="A24" s="165" t="s">
        <v>245</v>
      </c>
      <c r="B24" s="166">
        <v>26.454</v>
      </c>
      <c r="C24" s="166">
        <v>14.932</v>
      </c>
      <c r="D24" s="166">
        <v>41.386</v>
      </c>
      <c r="E24" s="167"/>
      <c r="F24" s="166">
        <v>40.999</v>
      </c>
      <c r="G24" s="166">
        <v>57.277</v>
      </c>
      <c r="H24" s="166">
        <v>98.275</v>
      </c>
      <c r="I24" s="167"/>
      <c r="J24" s="166">
        <v>67.453</v>
      </c>
      <c r="K24" s="166">
        <v>72.208</v>
      </c>
      <c r="L24" s="166">
        <v>139.662</v>
      </c>
      <c r="M24" s="168"/>
    </row>
    <row r="25" spans="1:13" ht="9" customHeight="1">
      <c r="A25" s="165" t="s">
        <v>175</v>
      </c>
      <c r="B25" s="166">
        <v>51.066</v>
      </c>
      <c r="C25" s="166">
        <v>26.53</v>
      </c>
      <c r="D25" s="166">
        <v>77.597</v>
      </c>
      <c r="E25" s="167"/>
      <c r="F25" s="166">
        <v>65.35</v>
      </c>
      <c r="G25" s="166">
        <v>74.634</v>
      </c>
      <c r="H25" s="166">
        <v>139.984</v>
      </c>
      <c r="I25" s="167"/>
      <c r="J25" s="166">
        <v>116.417</v>
      </c>
      <c r="K25" s="166">
        <v>101.164</v>
      </c>
      <c r="L25" s="166">
        <v>217.581</v>
      </c>
      <c r="M25" s="168"/>
    </row>
    <row r="26" spans="1:13" ht="9" customHeight="1">
      <c r="A26" s="169" t="s">
        <v>254</v>
      </c>
      <c r="B26" s="170">
        <v>9.805556</v>
      </c>
      <c r="C26" s="170">
        <v>8.304003</v>
      </c>
      <c r="D26" s="170">
        <v>9.234639</v>
      </c>
      <c r="E26" s="171"/>
      <c r="F26" s="170">
        <v>13.107182</v>
      </c>
      <c r="G26" s="170">
        <v>23.771286</v>
      </c>
      <c r="H26" s="170">
        <v>17.227758</v>
      </c>
      <c r="I26" s="171"/>
      <c r="J26" s="170">
        <v>11.420405</v>
      </c>
      <c r="K26" s="170">
        <v>15.970228</v>
      </c>
      <c r="L26" s="170">
        <v>13.164148</v>
      </c>
      <c r="M26" s="168"/>
    </row>
    <row r="27" spans="1:13" ht="5.25" customHeight="1">
      <c r="A27" s="169"/>
      <c r="B27" s="170"/>
      <c r="C27" s="170"/>
      <c r="D27" s="170"/>
      <c r="E27" s="171"/>
      <c r="F27" s="170"/>
      <c r="G27" s="170"/>
      <c r="H27" s="170"/>
      <c r="I27" s="171"/>
      <c r="J27" s="170"/>
      <c r="K27" s="170"/>
      <c r="L27" s="170"/>
      <c r="M27" s="168"/>
    </row>
    <row r="28" spans="1:13" ht="9" customHeight="1">
      <c r="A28" s="232" t="s">
        <v>257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168"/>
    </row>
    <row r="29" ht="5.25" customHeight="1"/>
    <row r="30" spans="1:12" ht="9" customHeight="1">
      <c r="A30" s="165" t="s">
        <v>244</v>
      </c>
      <c r="B30" s="166">
        <v>38.759</v>
      </c>
      <c r="C30" s="166">
        <v>23.865</v>
      </c>
      <c r="D30" s="166">
        <v>62.624</v>
      </c>
      <c r="E30" s="167"/>
      <c r="F30" s="166">
        <v>34.242</v>
      </c>
      <c r="G30" s="166">
        <v>30.298</v>
      </c>
      <c r="H30" s="166">
        <v>64.54</v>
      </c>
      <c r="I30" s="167"/>
      <c r="J30" s="166">
        <v>73.001</v>
      </c>
      <c r="K30" s="166">
        <v>54.163</v>
      </c>
      <c r="L30" s="166">
        <v>127.164</v>
      </c>
    </row>
    <row r="31" spans="1:12" ht="9" customHeight="1">
      <c r="A31" s="165" t="s">
        <v>245</v>
      </c>
      <c r="B31" s="166">
        <v>33.495</v>
      </c>
      <c r="C31" s="166">
        <v>23.458</v>
      </c>
      <c r="D31" s="166">
        <v>56.953</v>
      </c>
      <c r="E31" s="167"/>
      <c r="F31" s="166">
        <v>43.915</v>
      </c>
      <c r="G31" s="166">
        <v>57.091</v>
      </c>
      <c r="H31" s="166">
        <v>101.006</v>
      </c>
      <c r="I31" s="167"/>
      <c r="J31" s="166">
        <v>77.41</v>
      </c>
      <c r="K31" s="166">
        <v>80.549</v>
      </c>
      <c r="L31" s="166">
        <v>157.959</v>
      </c>
    </row>
    <row r="32" spans="1:12" ht="9" customHeight="1">
      <c r="A32" s="165" t="s">
        <v>175</v>
      </c>
      <c r="B32" s="166">
        <v>72.254</v>
      </c>
      <c r="C32" s="166">
        <v>47.323</v>
      </c>
      <c r="D32" s="166">
        <v>119.577</v>
      </c>
      <c r="E32" s="167"/>
      <c r="F32" s="166">
        <v>78.157</v>
      </c>
      <c r="G32" s="166">
        <v>87.389</v>
      </c>
      <c r="H32" s="166">
        <v>165.546</v>
      </c>
      <c r="I32" s="167"/>
      <c r="J32" s="166">
        <v>150.411</v>
      </c>
      <c r="K32" s="166">
        <v>134.712</v>
      </c>
      <c r="L32" s="166">
        <v>285.123</v>
      </c>
    </row>
    <row r="33" spans="1:12" ht="9" customHeight="1">
      <c r="A33" s="169" t="s">
        <v>254</v>
      </c>
      <c r="B33" s="170">
        <v>12.81253</v>
      </c>
      <c r="C33" s="170">
        <v>14.16337</v>
      </c>
      <c r="D33" s="170">
        <v>13.31511</v>
      </c>
      <c r="E33" s="171"/>
      <c r="F33" s="170">
        <v>14.502921</v>
      </c>
      <c r="G33" s="170">
        <v>26.179956</v>
      </c>
      <c r="H33" s="170">
        <v>18.969272</v>
      </c>
      <c r="I33" s="171"/>
      <c r="J33" s="170">
        <v>13.638543</v>
      </c>
      <c r="K33" s="170">
        <v>20.168778</v>
      </c>
      <c r="L33" s="170">
        <v>16.101717</v>
      </c>
    </row>
    <row r="34" spans="1:12" ht="5.25" customHeight="1">
      <c r="A34" s="169"/>
      <c r="B34" s="170"/>
      <c r="C34" s="170"/>
      <c r="D34" s="170"/>
      <c r="E34" s="171"/>
      <c r="F34" s="170"/>
      <c r="G34" s="170"/>
      <c r="H34" s="170"/>
      <c r="I34" s="171"/>
      <c r="J34" s="170"/>
      <c r="K34" s="170"/>
      <c r="L34" s="170"/>
    </row>
    <row r="35" spans="1:12" ht="9" customHeight="1">
      <c r="A35" s="232" t="s">
        <v>258</v>
      </c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</row>
    <row r="36" ht="5.25" customHeight="1"/>
    <row r="37" spans="1:12" ht="9" customHeight="1">
      <c r="A37" s="165" t="s">
        <v>244</v>
      </c>
      <c r="B37" s="173">
        <v>115.057</v>
      </c>
      <c r="C37" s="173">
        <v>85.933</v>
      </c>
      <c r="D37" s="173">
        <v>200.99</v>
      </c>
      <c r="E37" s="174"/>
      <c r="F37" s="173">
        <v>77.15</v>
      </c>
      <c r="G37" s="173">
        <v>73.794</v>
      </c>
      <c r="H37" s="173">
        <v>150.944</v>
      </c>
      <c r="I37" s="174"/>
      <c r="J37" s="173">
        <v>192.207</v>
      </c>
      <c r="K37" s="173">
        <v>159.727</v>
      </c>
      <c r="L37" s="173">
        <v>351.934</v>
      </c>
    </row>
    <row r="38" spans="1:12" ht="9" customHeight="1">
      <c r="A38" s="165" t="s">
        <v>245</v>
      </c>
      <c r="B38" s="173">
        <v>214.902</v>
      </c>
      <c r="C38" s="173">
        <v>129.986</v>
      </c>
      <c r="D38" s="173">
        <v>344.887</v>
      </c>
      <c r="E38" s="174"/>
      <c r="F38" s="173">
        <v>236.797</v>
      </c>
      <c r="G38" s="173">
        <v>258.439</v>
      </c>
      <c r="H38" s="173">
        <v>495.235</v>
      </c>
      <c r="I38" s="174"/>
      <c r="J38" s="173">
        <v>451.698</v>
      </c>
      <c r="K38" s="173">
        <v>388.424</v>
      </c>
      <c r="L38" s="173">
        <v>840.122</v>
      </c>
    </row>
    <row r="39" spans="1:12" ht="9" customHeight="1">
      <c r="A39" s="165" t="s">
        <v>175</v>
      </c>
      <c r="B39" s="173">
        <v>329.959</v>
      </c>
      <c r="C39" s="173">
        <v>215.919</v>
      </c>
      <c r="D39" s="173">
        <v>545.878</v>
      </c>
      <c r="E39" s="174"/>
      <c r="F39" s="173">
        <v>313.947</v>
      </c>
      <c r="G39" s="173">
        <v>332.233</v>
      </c>
      <c r="H39" s="173">
        <v>646.179</v>
      </c>
      <c r="I39" s="174"/>
      <c r="J39" s="173">
        <v>643.906</v>
      </c>
      <c r="K39" s="173">
        <v>548.151</v>
      </c>
      <c r="L39" s="173">
        <v>1192.057</v>
      </c>
    </row>
    <row r="40" spans="1:12" ht="9" customHeight="1">
      <c r="A40" s="169" t="s">
        <v>254</v>
      </c>
      <c r="B40" s="175">
        <v>25.313807</v>
      </c>
      <c r="C40" s="175">
        <v>31.318447</v>
      </c>
      <c r="D40" s="175">
        <v>27.391065</v>
      </c>
      <c r="E40" s="176"/>
      <c r="F40" s="175">
        <v>25.053405</v>
      </c>
      <c r="G40" s="175">
        <v>48.341047</v>
      </c>
      <c r="H40" s="175">
        <v>33.301723</v>
      </c>
      <c r="I40" s="176"/>
      <c r="J40" s="175">
        <v>25.186171</v>
      </c>
      <c r="K40" s="175">
        <v>39.816383</v>
      </c>
      <c r="L40" s="175">
        <v>30.306927</v>
      </c>
    </row>
    <row r="41" spans="1:12" ht="5.25" customHeight="1">
      <c r="A41" s="169"/>
      <c r="B41" s="175"/>
      <c r="C41" s="175"/>
      <c r="D41" s="175"/>
      <c r="E41" s="176"/>
      <c r="F41" s="175"/>
      <c r="G41" s="175"/>
      <c r="H41" s="175"/>
      <c r="I41" s="176"/>
      <c r="J41" s="175"/>
      <c r="K41" s="175"/>
      <c r="L41" s="175"/>
    </row>
    <row r="42" spans="1:12" ht="9" customHeight="1">
      <c r="A42" s="233" t="s">
        <v>259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</row>
    <row r="43" ht="5.25" customHeight="1"/>
    <row r="44" spans="1:12" ht="9" customHeight="1">
      <c r="A44" s="165" t="s">
        <v>244</v>
      </c>
      <c r="B44" s="173">
        <v>226.138</v>
      </c>
      <c r="C44" s="173">
        <v>149.904</v>
      </c>
      <c r="D44" s="173">
        <v>376.042</v>
      </c>
      <c r="E44" s="174"/>
      <c r="F44" s="173">
        <v>175.723</v>
      </c>
      <c r="G44" s="173">
        <v>147.616</v>
      </c>
      <c r="H44" s="173">
        <v>323.34</v>
      </c>
      <c r="I44" s="174"/>
      <c r="J44" s="173">
        <v>401.861</v>
      </c>
      <c r="K44" s="173">
        <v>297.52</v>
      </c>
      <c r="L44" s="173">
        <v>699.381</v>
      </c>
    </row>
    <row r="45" spans="1:12" ht="9" customHeight="1">
      <c r="A45" s="165" t="s">
        <v>245</v>
      </c>
      <c r="B45" s="173">
        <v>324.208</v>
      </c>
      <c r="C45" s="173">
        <v>188.188</v>
      </c>
      <c r="D45" s="173">
        <v>512.396</v>
      </c>
      <c r="E45" s="174"/>
      <c r="F45" s="173">
        <v>385.716</v>
      </c>
      <c r="G45" s="173">
        <v>446.122</v>
      </c>
      <c r="H45" s="173">
        <v>831.837</v>
      </c>
      <c r="I45" s="174"/>
      <c r="J45" s="173">
        <v>709.924</v>
      </c>
      <c r="K45" s="173">
        <v>634.31</v>
      </c>
      <c r="L45" s="173">
        <v>1344.234</v>
      </c>
    </row>
    <row r="46" spans="1:12" ht="9" customHeight="1">
      <c r="A46" s="165" t="s">
        <v>175</v>
      </c>
      <c r="B46" s="173">
        <v>550.346</v>
      </c>
      <c r="C46" s="173">
        <v>338.092</v>
      </c>
      <c r="D46" s="173">
        <v>888.438</v>
      </c>
      <c r="E46" s="174"/>
      <c r="F46" s="173">
        <v>561.439</v>
      </c>
      <c r="G46" s="173">
        <v>593.738</v>
      </c>
      <c r="H46" s="173">
        <v>1155.177</v>
      </c>
      <c r="I46" s="174"/>
      <c r="J46" s="173">
        <v>1111.785</v>
      </c>
      <c r="K46" s="173">
        <v>931.83</v>
      </c>
      <c r="L46" s="173">
        <v>2043.615</v>
      </c>
    </row>
    <row r="47" spans="1:12" ht="9" customHeight="1">
      <c r="A47" s="169" t="s">
        <v>254</v>
      </c>
      <c r="B47" s="175">
        <v>17.711154</v>
      </c>
      <c r="C47" s="175">
        <v>19.031239</v>
      </c>
      <c r="D47" s="175">
        <v>18.191337</v>
      </c>
      <c r="E47" s="176"/>
      <c r="F47" s="175">
        <v>18.880668</v>
      </c>
      <c r="G47" s="175">
        <v>33.70362</v>
      </c>
      <c r="H47" s="175">
        <v>24.395203</v>
      </c>
      <c r="I47" s="176"/>
      <c r="J47" s="175">
        <v>18.283052</v>
      </c>
      <c r="K47" s="175">
        <v>26.336604</v>
      </c>
      <c r="L47" s="175">
        <v>21.245353</v>
      </c>
    </row>
    <row r="48" spans="1:12" ht="6" customHeight="1">
      <c r="A48" s="230"/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</row>
    <row r="49" spans="1:12" ht="11.25" customHeight="1">
      <c r="A49" s="227"/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</row>
    <row r="50" spans="1:12" ht="16.5" customHeight="1">
      <c r="A50" s="224" t="s">
        <v>266</v>
      </c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</row>
    <row r="51" ht="12.75">
      <c r="A51" s="128" t="s">
        <v>267</v>
      </c>
    </row>
  </sheetData>
  <mergeCells count="16">
    <mergeCell ref="A14:L14"/>
    <mergeCell ref="A15:L15"/>
    <mergeCell ref="A42:L42"/>
    <mergeCell ref="A35:L35"/>
    <mergeCell ref="A28:L28"/>
    <mergeCell ref="A21:L21"/>
    <mergeCell ref="A50:L50"/>
    <mergeCell ref="A1:L1"/>
    <mergeCell ref="A49:L49"/>
    <mergeCell ref="A4:A5"/>
    <mergeCell ref="B4:D4"/>
    <mergeCell ref="F4:H4"/>
    <mergeCell ref="J4:L4"/>
    <mergeCell ref="A6:L6"/>
    <mergeCell ref="A48:L48"/>
    <mergeCell ref="A7:L7"/>
  </mergeCells>
  <printOptions horizontalCentered="1"/>
  <pageMargins left="1.141732283464567" right="1.56" top="1.1811023622047245" bottom="1.8110236220472442" header="0.17" footer="1.2598425196850394"/>
  <pageSetup horizontalDpi="600" verticalDpi="600" orientation="portrait" paperSize="9" r:id="rId1"/>
  <headerFooter alignWithMargins="0">
    <oddFooter>&amp;C181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9"/>
  <sheetViews>
    <sheetView workbookViewId="0" topLeftCell="A1">
      <selection activeCell="A1" sqref="A1:O1"/>
    </sheetView>
  </sheetViews>
  <sheetFormatPr defaultColWidth="9.140625" defaultRowHeight="12.75"/>
  <cols>
    <col min="1" max="1" width="20.7109375" style="2" customWidth="1"/>
    <col min="2" max="3" width="10.00390625" style="2" customWidth="1"/>
    <col min="4" max="4" width="0.71875" style="2" customWidth="1"/>
    <col min="5" max="6" width="10.00390625" style="2" customWidth="1"/>
    <col min="7" max="7" width="0.85546875" style="2" customWidth="1"/>
    <col min="8" max="9" width="10.00390625" style="2" customWidth="1"/>
    <col min="10" max="10" width="0.71875" style="2" customWidth="1"/>
    <col min="11" max="12" width="10.00390625" style="2" customWidth="1"/>
    <col min="13" max="13" width="0.71875" style="2" customWidth="1"/>
    <col min="14" max="15" width="10.00390625" style="2" customWidth="1"/>
    <col min="16" max="16384" width="9.140625" style="2" customWidth="1"/>
  </cols>
  <sheetData>
    <row r="1" spans="1:18" ht="15" customHeight="1">
      <c r="A1" s="211" t="s">
        <v>282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43"/>
      <c r="Q1" s="43"/>
      <c r="R1" s="4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0.5" customHeight="1">
      <c r="A3" s="191" t="s">
        <v>133</v>
      </c>
      <c r="B3" s="203" t="s">
        <v>128</v>
      </c>
      <c r="C3" s="203"/>
      <c r="D3" s="203"/>
      <c r="E3" s="203"/>
      <c r="F3" s="203"/>
      <c r="G3" s="31"/>
      <c r="H3" s="206" t="s">
        <v>129</v>
      </c>
      <c r="I3" s="206"/>
      <c r="J3" s="206"/>
      <c r="K3" s="206"/>
      <c r="L3" s="206"/>
      <c r="M3" s="206"/>
      <c r="N3" s="206"/>
      <c r="O3" s="206"/>
    </row>
    <row r="4" spans="1:15" ht="13.5" customHeight="1">
      <c r="A4" s="192"/>
      <c r="B4" s="204" t="s">
        <v>61</v>
      </c>
      <c r="C4" s="204"/>
      <c r="D4" s="38"/>
      <c r="E4" s="204" t="s">
        <v>127</v>
      </c>
      <c r="F4" s="204"/>
      <c r="G4" s="32"/>
      <c r="H4" s="204" t="s">
        <v>57</v>
      </c>
      <c r="I4" s="204"/>
      <c r="J4" s="38"/>
      <c r="K4" s="204" t="s">
        <v>58</v>
      </c>
      <c r="L4" s="204"/>
      <c r="M4" s="38"/>
      <c r="N4" s="204" t="s">
        <v>130</v>
      </c>
      <c r="O4" s="204"/>
    </row>
    <row r="5" spans="1:15" ht="28.5" customHeight="1">
      <c r="A5" s="193"/>
      <c r="B5" s="5" t="s">
        <v>61</v>
      </c>
      <c r="C5" s="5" t="s">
        <v>75</v>
      </c>
      <c r="D5" s="5"/>
      <c r="E5" s="5" t="s">
        <v>74</v>
      </c>
      <c r="F5" s="5" t="s">
        <v>75</v>
      </c>
      <c r="G5" s="5"/>
      <c r="H5" s="5" t="s">
        <v>61</v>
      </c>
      <c r="I5" s="5" t="s">
        <v>75</v>
      </c>
      <c r="J5" s="5"/>
      <c r="K5" s="5" t="s">
        <v>61</v>
      </c>
      <c r="L5" s="5" t="s">
        <v>75</v>
      </c>
      <c r="M5" s="5"/>
      <c r="N5" s="5" t="s">
        <v>131</v>
      </c>
      <c r="O5" s="5" t="s">
        <v>75</v>
      </c>
    </row>
    <row r="6" spans="1:15" ht="10.5" customHeight="1">
      <c r="A6" s="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s="1" customFormat="1" ht="9" customHeight="1">
      <c r="A7" s="63" t="s">
        <v>105</v>
      </c>
      <c r="B7" s="20">
        <v>496.26369282788</v>
      </c>
      <c r="C7" s="52">
        <v>5.93962685687122</v>
      </c>
      <c r="D7" s="2"/>
      <c r="E7" s="20">
        <v>94.6831919319796</v>
      </c>
      <c r="F7" s="52">
        <v>3.22758059411762</v>
      </c>
      <c r="G7" s="2"/>
      <c r="H7" s="20">
        <v>481.058684172266</v>
      </c>
      <c r="I7" s="52">
        <v>7.90482967327103</v>
      </c>
      <c r="J7" s="2"/>
      <c r="K7" s="20">
        <v>510.577635124123</v>
      </c>
      <c r="L7" s="52">
        <v>6.03015570725548</v>
      </c>
      <c r="M7" s="52"/>
      <c r="N7" s="29">
        <v>-29.5189509518575</v>
      </c>
      <c r="O7" s="52">
        <v>7.99831726252974</v>
      </c>
    </row>
    <row r="8" spans="1:15" s="19" customFormat="1" ht="9" customHeight="1">
      <c r="A8" s="18" t="s">
        <v>112</v>
      </c>
      <c r="B8" s="20">
        <v>514.020166819329</v>
      </c>
      <c r="C8" s="52">
        <v>2.21482863801412</v>
      </c>
      <c r="D8" s="2"/>
      <c r="E8" s="20">
        <v>86.1664408960105</v>
      </c>
      <c r="F8" s="52">
        <v>2.09190055775314</v>
      </c>
      <c r="G8" s="2"/>
      <c r="H8" s="20">
        <v>504.413886108138</v>
      </c>
      <c r="I8" s="52">
        <v>2.99122323548532</v>
      </c>
      <c r="J8" s="2"/>
      <c r="K8" s="20">
        <v>523.417097330755</v>
      </c>
      <c r="L8" s="52">
        <v>3.2802283764256</v>
      </c>
      <c r="M8" s="52"/>
      <c r="N8" s="29">
        <v>-19.0032112226171</v>
      </c>
      <c r="O8" s="52">
        <v>4.48004255569149</v>
      </c>
    </row>
    <row r="9" spans="1:15" ht="9" customHeight="1">
      <c r="A9" s="63" t="s">
        <v>102</v>
      </c>
      <c r="B9" s="20">
        <v>521.630254247976</v>
      </c>
      <c r="C9" s="52">
        <v>5.52241350715433</v>
      </c>
      <c r="E9" s="20">
        <v>89.6305812429637</v>
      </c>
      <c r="F9" s="52">
        <v>3.12729539066493</v>
      </c>
      <c r="H9" s="20">
        <v>501.37895806735</v>
      </c>
      <c r="I9" s="52">
        <v>6.73700634026241</v>
      </c>
      <c r="K9" s="20">
        <v>544.058715454297</v>
      </c>
      <c r="L9" s="52">
        <v>6.9948139012956</v>
      </c>
      <c r="M9" s="52"/>
      <c r="N9" s="29">
        <v>-42.6797573869471</v>
      </c>
      <c r="O9" s="52">
        <v>9.04134721291237</v>
      </c>
    </row>
    <row r="10" spans="1:15" ht="9" customHeight="1">
      <c r="A10" s="64" t="s">
        <v>126</v>
      </c>
      <c r="B10" s="84">
        <v>489.831853381573</v>
      </c>
      <c r="C10" s="69">
        <v>3.15795741129407</v>
      </c>
      <c r="D10" s="85"/>
      <c r="E10" s="84">
        <v>92.5109769619474</v>
      </c>
      <c r="F10" s="69">
        <v>2.77142505851939</v>
      </c>
      <c r="G10" s="85"/>
      <c r="H10" s="84">
        <v>468.377566850301</v>
      </c>
      <c r="I10" s="69">
        <v>3.7155671157503</v>
      </c>
      <c r="J10" s="85"/>
      <c r="K10" s="84">
        <v>511.378491074732</v>
      </c>
      <c r="L10" s="69">
        <v>3.12230333378051</v>
      </c>
      <c r="M10" s="69"/>
      <c r="N10" s="86">
        <v>-43.0009242244309</v>
      </c>
      <c r="O10" s="69">
        <v>3.47238408099791</v>
      </c>
    </row>
    <row r="11" spans="1:15" ht="9" customHeight="1">
      <c r="A11" s="64" t="s">
        <v>110</v>
      </c>
      <c r="B11" s="84">
        <v>507.989779935858</v>
      </c>
      <c r="C11" s="69">
        <v>2.65672168604343</v>
      </c>
      <c r="D11" s="85"/>
      <c r="E11" s="84">
        <v>93.1196004832152</v>
      </c>
      <c r="F11" s="69">
        <v>2.30161450323672</v>
      </c>
      <c r="G11" s="85"/>
      <c r="H11" s="84">
        <v>488.115481614859</v>
      </c>
      <c r="I11" s="69">
        <v>4.87809280176091</v>
      </c>
      <c r="J11" s="85"/>
      <c r="K11" s="84">
        <v>529.825421834565</v>
      </c>
      <c r="L11" s="69">
        <v>6.49342883800711</v>
      </c>
      <c r="M11" s="69"/>
      <c r="N11" s="86">
        <v>-41.7099402197066</v>
      </c>
      <c r="O11" s="69">
        <v>9.94743475969284</v>
      </c>
    </row>
    <row r="12" spans="1:15" ht="9" customHeight="1">
      <c r="A12" s="18" t="s">
        <v>113</v>
      </c>
      <c r="B12" s="23">
        <v>505.46729736496</v>
      </c>
      <c r="C12" s="53">
        <v>5.21303316515003</v>
      </c>
      <c r="E12" s="23">
        <v>89.8645976167398</v>
      </c>
      <c r="F12" s="53">
        <v>4.12898170521843</v>
      </c>
      <c r="H12" s="23">
        <v>478.268982464166</v>
      </c>
      <c r="I12" s="53">
        <v>9.13654172653521</v>
      </c>
      <c r="K12" s="23">
        <v>531.60973506805</v>
      </c>
      <c r="L12" s="53">
        <v>6.39300348801767</v>
      </c>
      <c r="M12" s="53"/>
      <c r="N12" s="24">
        <v>-53.3407526038838</v>
      </c>
      <c r="O12" s="53">
        <v>12.3728682252226</v>
      </c>
    </row>
    <row r="13" spans="1:15" ht="9" customHeight="1">
      <c r="A13" s="18" t="s">
        <v>114</v>
      </c>
      <c r="B13" s="20">
        <v>512.947971057669</v>
      </c>
      <c r="C13" s="52">
        <v>4.74129829456461</v>
      </c>
      <c r="E13" s="20">
        <v>92.2386675187371</v>
      </c>
      <c r="F13" s="52">
        <v>3.55666195179033</v>
      </c>
      <c r="H13" s="20">
        <v>486.920855694251</v>
      </c>
      <c r="I13" s="52">
        <v>5.7667813875519</v>
      </c>
      <c r="K13" s="20">
        <v>540.750702587539</v>
      </c>
      <c r="L13" s="52">
        <v>5.35365703822967</v>
      </c>
      <c r="M13" s="52"/>
      <c r="N13" s="29">
        <v>-53.8298468932878</v>
      </c>
      <c r="O13" s="52">
        <v>6.68623205029219</v>
      </c>
    </row>
    <row r="14" spans="1:15" ht="9" customHeight="1">
      <c r="A14" s="18" t="s">
        <v>101</v>
      </c>
      <c r="B14" s="20">
        <v>491.305552553922</v>
      </c>
      <c r="C14" s="52">
        <v>9.33039225065918</v>
      </c>
      <c r="E14" s="20">
        <v>94.3160905665454</v>
      </c>
      <c r="F14" s="52">
        <v>7.53314992956151</v>
      </c>
      <c r="H14" s="20">
        <v>467.171753340163</v>
      </c>
      <c r="I14" s="52">
        <v>15.4732423592131</v>
      </c>
      <c r="K14" s="20">
        <v>519.271222499261</v>
      </c>
      <c r="L14" s="52">
        <v>5.20117985275496</v>
      </c>
      <c r="M14" s="52"/>
      <c r="N14" s="29">
        <v>-52.0994691590977</v>
      </c>
      <c r="O14" s="52">
        <v>15.178059203793</v>
      </c>
    </row>
    <row r="15" spans="1:15" ht="9" customHeight="1">
      <c r="A15" s="18" t="s">
        <v>98</v>
      </c>
      <c r="B15" s="20">
        <v>502.44048873643</v>
      </c>
      <c r="C15" s="52">
        <v>4.03653208240056</v>
      </c>
      <c r="E15" s="20">
        <v>99.0991138635674</v>
      </c>
      <c r="F15" s="52">
        <v>3.88591767013902</v>
      </c>
      <c r="H15" s="20">
        <v>488.686189508537</v>
      </c>
      <c r="I15" s="52">
        <v>4.38949127523483</v>
      </c>
      <c r="K15" s="20">
        <v>515.44358453126</v>
      </c>
      <c r="L15" s="52">
        <v>6.99548391618807</v>
      </c>
      <c r="M15" s="52"/>
      <c r="N15" s="29">
        <v>-26.7573950227232</v>
      </c>
      <c r="O15" s="52">
        <v>8.46410513729698</v>
      </c>
    </row>
    <row r="16" spans="1:15" ht="9" customHeight="1">
      <c r="A16" s="18" t="s">
        <v>109</v>
      </c>
      <c r="B16" s="23">
        <v>492.936140695854</v>
      </c>
      <c r="C16" s="53">
        <v>4.46377653655077</v>
      </c>
      <c r="E16" s="23">
        <v>95.5891484895838</v>
      </c>
      <c r="F16" s="53">
        <v>3.00884971697451</v>
      </c>
      <c r="H16" s="23">
        <v>470.097621082904</v>
      </c>
      <c r="I16" s="53">
        <v>6.97210591355202</v>
      </c>
      <c r="K16" s="23">
        <v>518.040894596754</v>
      </c>
      <c r="L16" s="53">
        <v>6.10051650703876</v>
      </c>
      <c r="M16" s="53"/>
      <c r="N16" s="24">
        <v>-47.9432735138497</v>
      </c>
      <c r="O16" s="53">
        <v>9.58433015244251</v>
      </c>
    </row>
    <row r="17" spans="1:15" ht="9" customHeight="1">
      <c r="A17" s="18" t="s">
        <v>111</v>
      </c>
      <c r="B17" s="23">
        <v>490.334205705538</v>
      </c>
      <c r="C17" s="53">
        <v>5.30368330980014</v>
      </c>
      <c r="E17" s="23">
        <v>98.6668545487091</v>
      </c>
      <c r="F17" s="53">
        <v>3.67459348760049</v>
      </c>
      <c r="H17" s="23">
        <v>467.102811822127</v>
      </c>
      <c r="I17" s="53">
        <v>7.04502470006339</v>
      </c>
      <c r="K17" s="23">
        <v>512.381425456789</v>
      </c>
      <c r="L17" s="53">
        <v>5.43632597422336</v>
      </c>
      <c r="M17" s="53"/>
      <c r="N17" s="24">
        <v>-45.2786136346624</v>
      </c>
      <c r="O17" s="53">
        <v>7.55423094545541</v>
      </c>
    </row>
    <row r="18" spans="1:15" ht="9" customHeight="1">
      <c r="A18" s="18" t="s">
        <v>103</v>
      </c>
      <c r="B18" s="20">
        <v>498.572412143247</v>
      </c>
      <c r="C18" s="52">
        <v>7.2741629487586</v>
      </c>
      <c r="E18" s="20">
        <v>92.4002012291279</v>
      </c>
      <c r="F18" s="52">
        <v>4.98053195328798</v>
      </c>
      <c r="H18" s="20">
        <v>477.998483761821</v>
      </c>
      <c r="I18" s="52">
        <v>11.2271935345156</v>
      </c>
      <c r="K18" s="20">
        <v>523.208348137566</v>
      </c>
      <c r="L18" s="52">
        <v>4.21252566788736</v>
      </c>
      <c r="M18" s="52"/>
      <c r="N18" s="29">
        <v>-45.2098643757455</v>
      </c>
      <c r="O18" s="52">
        <v>12.0282456408707</v>
      </c>
    </row>
    <row r="19" spans="1:15" ht="9" customHeight="1">
      <c r="A19" s="18" t="s">
        <v>100</v>
      </c>
      <c r="B19" s="23">
        <v>481.285950537686</v>
      </c>
      <c r="C19" s="53">
        <v>3.87878161397773</v>
      </c>
      <c r="E19" s="23">
        <v>91.2907294472975</v>
      </c>
      <c r="F19" s="53">
        <v>2.39464731119273</v>
      </c>
      <c r="H19" s="23">
        <v>460.443542389351</v>
      </c>
      <c r="I19" s="53">
        <v>6.04150729642626</v>
      </c>
      <c r="K19" s="23">
        <v>505.532276552331</v>
      </c>
      <c r="L19" s="53">
        <v>6.65778702945518</v>
      </c>
      <c r="M19" s="53"/>
      <c r="N19" s="24">
        <v>-45.0887341629798</v>
      </c>
      <c r="O19" s="53">
        <v>9.24020425274601</v>
      </c>
    </row>
    <row r="20" spans="1:15" ht="9" customHeight="1">
      <c r="A20" s="18" t="s">
        <v>94</v>
      </c>
      <c r="B20" s="20">
        <v>479.983162611617</v>
      </c>
      <c r="C20" s="52">
        <v>4.79508164931926</v>
      </c>
      <c r="D20" s="1"/>
      <c r="E20" s="20">
        <v>90.9206633941113</v>
      </c>
      <c r="F20" s="52">
        <v>4.27554927620438</v>
      </c>
      <c r="G20" s="1"/>
      <c r="H20" s="20">
        <v>458.45825781019</v>
      </c>
      <c r="I20" s="52">
        <v>5.75465704974607</v>
      </c>
      <c r="J20" s="1"/>
      <c r="K20" s="20">
        <v>503.699932805664</v>
      </c>
      <c r="L20" s="52">
        <v>5.62855762230566</v>
      </c>
      <c r="M20" s="52"/>
      <c r="N20" s="29">
        <v>-45.2416749954735</v>
      </c>
      <c r="O20" s="52">
        <v>5.92207829015412</v>
      </c>
    </row>
    <row r="21" spans="1:15" ht="9" customHeight="1">
      <c r="A21" s="18" t="s">
        <v>104</v>
      </c>
      <c r="B21" s="20">
        <v>470.683777307351</v>
      </c>
      <c r="C21" s="52">
        <v>2.81762647046272</v>
      </c>
      <c r="E21" s="20">
        <v>84.3814904296471</v>
      </c>
      <c r="F21" s="52">
        <v>2.13106317066017</v>
      </c>
      <c r="H21" s="20">
        <v>449.314628652289</v>
      </c>
      <c r="I21" s="52">
        <v>3.68156679310343</v>
      </c>
      <c r="K21" s="20">
        <v>493.379116122097</v>
      </c>
      <c r="L21" s="52">
        <v>3.24073753067469</v>
      </c>
      <c r="M21" s="52"/>
      <c r="N21" s="29">
        <v>-44.0644874698078</v>
      </c>
      <c r="O21" s="52">
        <v>4.24284528012889</v>
      </c>
    </row>
    <row r="22" spans="1:15" ht="9" customHeight="1">
      <c r="A22" s="18" t="s">
        <v>97</v>
      </c>
      <c r="B22" s="20">
        <v>451.256204122286</v>
      </c>
      <c r="C22" s="52">
        <v>6.60966668617286</v>
      </c>
      <c r="E22" s="20">
        <v>92.872777198199</v>
      </c>
      <c r="F22" s="52">
        <v>5.01545398888985</v>
      </c>
      <c r="H22" s="20">
        <v>428.286527432803</v>
      </c>
      <c r="I22" s="52">
        <v>8.5595927565757</v>
      </c>
      <c r="K22" s="20">
        <v>480.945491082596</v>
      </c>
      <c r="L22" s="52">
        <v>6.28483039666569</v>
      </c>
      <c r="M22" s="52"/>
      <c r="N22" s="29">
        <v>-52.658963649793</v>
      </c>
      <c r="O22" s="52">
        <v>8.0032534870923</v>
      </c>
    </row>
    <row r="23" spans="1:15" ht="9" customHeight="1">
      <c r="A23" s="18" t="s">
        <v>106</v>
      </c>
      <c r="B23" s="20">
        <v>489.497802594348</v>
      </c>
      <c r="C23" s="52">
        <v>5.01212184094342</v>
      </c>
      <c r="E23" s="20">
        <v>86.2142971556749</v>
      </c>
      <c r="F23" s="52">
        <v>3.38367580274139</v>
      </c>
      <c r="H23" s="20">
        <v>466.257353557465</v>
      </c>
      <c r="I23" s="52">
        <v>6.38329443028962</v>
      </c>
      <c r="K23" s="20">
        <v>511.705140634161</v>
      </c>
      <c r="L23" s="52">
        <v>5.27709335387842</v>
      </c>
      <c r="M23" s="52"/>
      <c r="N23" s="29">
        <v>-45.4477870766961</v>
      </c>
      <c r="O23" s="52">
        <v>6.35992836130781</v>
      </c>
    </row>
    <row r="24" spans="1:15" ht="9" customHeight="1">
      <c r="A24" s="18" t="s">
        <v>95</v>
      </c>
      <c r="B24" s="20">
        <v>472.961546728795</v>
      </c>
      <c r="C24" s="52">
        <v>4.50095040695986</v>
      </c>
      <c r="E24" s="20">
        <v>85.9971757696332</v>
      </c>
      <c r="F24" s="52">
        <v>2.98211065162291</v>
      </c>
      <c r="H24" s="20">
        <v>452.202314779471</v>
      </c>
      <c r="I24" s="52">
        <v>6.08560404522968</v>
      </c>
      <c r="K24" s="20">
        <v>495.51104105821</v>
      </c>
      <c r="L24" s="52">
        <v>4.21678358753222</v>
      </c>
      <c r="M24" s="52"/>
      <c r="N24" s="29">
        <v>-43.3087262787387</v>
      </c>
      <c r="O24" s="52">
        <v>6.20029404390251</v>
      </c>
    </row>
    <row r="25" spans="1:15" ht="9" customHeight="1">
      <c r="A25" s="18" t="s">
        <v>96</v>
      </c>
      <c r="B25" s="20">
        <v>447.959653437295</v>
      </c>
      <c r="C25" s="52">
        <v>5.16122855398175</v>
      </c>
      <c r="E25" s="20">
        <v>89.5252831860978</v>
      </c>
      <c r="F25" s="52">
        <v>3.68424204066549</v>
      </c>
      <c r="H25" s="20">
        <v>421.276351479364</v>
      </c>
      <c r="I25" s="52">
        <v>7.21680585649348</v>
      </c>
      <c r="K25" s="20">
        <v>475.076265170611</v>
      </c>
      <c r="L25" s="52">
        <v>4.92332058231408</v>
      </c>
      <c r="M25" s="52"/>
      <c r="N25" s="29">
        <v>-53.7999136912471</v>
      </c>
      <c r="O25" s="52">
        <v>7.29779856707928</v>
      </c>
    </row>
    <row r="26" spans="1:15" ht="9" customHeight="1">
      <c r="A26" s="18" t="s">
        <v>108</v>
      </c>
      <c r="B26" s="20">
        <v>453.249534598522</v>
      </c>
      <c r="C26" s="52">
        <v>8.3469929925848</v>
      </c>
      <c r="E26" s="20">
        <v>100.461107062289</v>
      </c>
      <c r="F26" s="52">
        <v>6.28711246182986</v>
      </c>
      <c r="H26" s="20">
        <v>428.405853533796</v>
      </c>
      <c r="I26" s="52">
        <v>10.7292685003905</v>
      </c>
      <c r="K26" s="20">
        <v>477.144441279976</v>
      </c>
      <c r="L26" s="52">
        <v>9.34543679867224</v>
      </c>
      <c r="M26" s="52"/>
      <c r="N26" s="29">
        <v>-48.73858774618</v>
      </c>
      <c r="O26" s="52">
        <v>9.74166401972517</v>
      </c>
    </row>
    <row r="27" spans="1:15" ht="9" customHeight="1">
      <c r="A27" s="18" t="s">
        <v>107</v>
      </c>
      <c r="B27" s="20">
        <v>468.674140460141</v>
      </c>
      <c r="C27" s="52">
        <v>4.3089606646461</v>
      </c>
      <c r="E27" s="20">
        <v>93.4217572731071</v>
      </c>
      <c r="F27" s="52">
        <v>3.42737420359282</v>
      </c>
      <c r="H27" s="20">
        <v>441.516378578221</v>
      </c>
      <c r="I27" s="52">
        <v>5.93493804246787</v>
      </c>
      <c r="K27" s="20">
        <v>494.164608486418</v>
      </c>
      <c r="L27" s="52">
        <v>6.1460239308067</v>
      </c>
      <c r="M27" s="52"/>
      <c r="N27" s="29">
        <v>-52.648229908197</v>
      </c>
      <c r="O27" s="52">
        <v>8.02019327294279</v>
      </c>
    </row>
    <row r="28" spans="1:15" s="1" customFormat="1" ht="4.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s="1" customFormat="1" ht="4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29" ht="9" customHeight="1">
      <c r="A30" s="6" t="s">
        <v>54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ht="9" customHeight="1">
      <c r="A31" s="6" t="s">
        <v>56</v>
      </c>
    </row>
    <row r="32" ht="12.75">
      <c r="A32" s="89" t="s">
        <v>285</v>
      </c>
    </row>
    <row r="41" ht="15.75">
      <c r="A41" s="13"/>
    </row>
    <row r="42" spans="1:15" ht="12.75">
      <c r="A42" s="205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</row>
    <row r="44" ht="22.5" customHeight="1"/>
    <row r="55" ht="15.75">
      <c r="A55" s="13"/>
    </row>
    <row r="58" ht="67.5" customHeight="1"/>
    <row r="59" ht="18" customHeight="1"/>
    <row r="73" ht="15.75">
      <c r="A73" s="13"/>
    </row>
    <row r="74" ht="15.75">
      <c r="A74" s="13"/>
    </row>
    <row r="75" ht="15.75">
      <c r="A75" s="13"/>
    </row>
    <row r="76" ht="15.75">
      <c r="A76" s="13"/>
    </row>
    <row r="77" ht="15.75">
      <c r="A77" s="13"/>
    </row>
    <row r="78" ht="15.75">
      <c r="A78" s="13"/>
    </row>
    <row r="79" ht="15.75">
      <c r="A79" s="13"/>
    </row>
    <row r="80" ht="15.75">
      <c r="A80" s="13"/>
    </row>
    <row r="81" ht="15.75">
      <c r="A81" s="13"/>
    </row>
    <row r="82" ht="15.75">
      <c r="A82" s="13"/>
    </row>
    <row r="85" ht="13.5" customHeight="1"/>
    <row r="86" ht="18" customHeight="1"/>
    <row r="97" spans="1:15" ht="12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ht="15.75">
      <c r="A98" s="13"/>
    </row>
    <row r="99" ht="15.75">
      <c r="A99" s="13"/>
    </row>
  </sheetData>
  <mergeCells count="10">
    <mergeCell ref="N4:O4"/>
    <mergeCell ref="A42:O42"/>
    <mergeCell ref="H3:O3"/>
    <mergeCell ref="A1:O1"/>
    <mergeCell ref="A3:A5"/>
    <mergeCell ref="B3:F3"/>
    <mergeCell ref="B4:C4"/>
    <mergeCell ref="E4:F4"/>
    <mergeCell ref="H4:I4"/>
    <mergeCell ref="K4:L4"/>
  </mergeCells>
  <printOptions/>
  <pageMargins left="0.75" right="0.75" top="1" bottom="1" header="0.5" footer="0.5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workbookViewId="0" topLeftCell="A1">
      <selection activeCell="A1" sqref="A1:R1"/>
    </sheetView>
  </sheetViews>
  <sheetFormatPr defaultColWidth="9.140625" defaultRowHeight="12.75"/>
  <cols>
    <col min="1" max="1" width="20.7109375" style="0" customWidth="1"/>
    <col min="2" max="3" width="10.00390625" style="0" customWidth="1"/>
    <col min="4" max="4" width="0.85546875" style="0" customWidth="1"/>
    <col min="5" max="6" width="10.00390625" style="0" customWidth="1"/>
    <col min="7" max="7" width="0.85546875" style="0" customWidth="1"/>
    <col min="8" max="9" width="10.00390625" style="0" customWidth="1"/>
    <col min="10" max="10" width="0.85546875" style="0" customWidth="1"/>
    <col min="11" max="12" width="10.00390625" style="0" customWidth="1"/>
    <col min="13" max="13" width="0.85546875" style="0" customWidth="1"/>
    <col min="14" max="15" width="10.00390625" style="0" customWidth="1"/>
    <col min="16" max="16" width="0.5625" style="0" customWidth="1"/>
    <col min="19" max="19" width="0.5625" style="0" customWidth="1"/>
  </cols>
  <sheetData>
    <row r="1" spans="1:18" s="58" customFormat="1" ht="12.75">
      <c r="A1" s="211" t="s">
        <v>272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r="2" spans="1:16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1" ht="10.5" customHeight="1">
      <c r="A3" s="200" t="s">
        <v>133</v>
      </c>
      <c r="B3" s="203" t="s">
        <v>0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</row>
    <row r="4" spans="1:21" ht="10.5" customHeight="1">
      <c r="A4" s="201"/>
      <c r="B4" s="199" t="s">
        <v>1</v>
      </c>
      <c r="C4" s="199"/>
      <c r="D4" s="60"/>
      <c r="E4" s="199" t="s">
        <v>2</v>
      </c>
      <c r="F4" s="199"/>
      <c r="G4" s="60"/>
      <c r="H4" s="199" t="s">
        <v>3</v>
      </c>
      <c r="I4" s="199"/>
      <c r="J4" s="60"/>
      <c r="K4" s="199" t="s">
        <v>4</v>
      </c>
      <c r="L4" s="199"/>
      <c r="M4" s="60"/>
      <c r="N4" s="199" t="s">
        <v>5</v>
      </c>
      <c r="O4" s="199"/>
      <c r="P4" s="60"/>
      <c r="Q4" s="199" t="s">
        <v>6</v>
      </c>
      <c r="R4" s="199"/>
      <c r="S4" s="60"/>
      <c r="T4" s="199" t="s">
        <v>7</v>
      </c>
      <c r="U4" s="199"/>
    </row>
    <row r="5" spans="1:21" ht="21.75" customHeight="1">
      <c r="A5" s="201"/>
      <c r="B5" s="198" t="s">
        <v>119</v>
      </c>
      <c r="C5" s="198"/>
      <c r="D5" s="60"/>
      <c r="E5" s="198" t="s">
        <v>120</v>
      </c>
      <c r="F5" s="198"/>
      <c r="G5" s="60"/>
      <c r="H5" s="198" t="s">
        <v>121</v>
      </c>
      <c r="I5" s="198"/>
      <c r="J5" s="60"/>
      <c r="K5" s="198" t="s">
        <v>122</v>
      </c>
      <c r="L5" s="198"/>
      <c r="M5" s="60"/>
      <c r="N5" s="198" t="s">
        <v>123</v>
      </c>
      <c r="O5" s="198"/>
      <c r="P5" s="60"/>
      <c r="Q5" s="198" t="s">
        <v>124</v>
      </c>
      <c r="R5" s="198"/>
      <c r="S5" s="60"/>
      <c r="T5" s="198" t="s">
        <v>125</v>
      </c>
      <c r="U5" s="198"/>
    </row>
    <row r="6" spans="1:21" ht="10.5" customHeight="1">
      <c r="A6" s="202"/>
      <c r="B6" s="5" t="s">
        <v>81</v>
      </c>
      <c r="C6" s="5" t="s">
        <v>118</v>
      </c>
      <c r="D6" s="5"/>
      <c r="E6" s="5" t="s">
        <v>81</v>
      </c>
      <c r="F6" s="5" t="s">
        <v>118</v>
      </c>
      <c r="G6" s="5"/>
      <c r="H6" s="5" t="s">
        <v>81</v>
      </c>
      <c r="I6" s="5" t="s">
        <v>118</v>
      </c>
      <c r="J6" s="5"/>
      <c r="K6" s="5" t="s">
        <v>81</v>
      </c>
      <c r="L6" s="5" t="s">
        <v>118</v>
      </c>
      <c r="M6" s="5"/>
      <c r="N6" s="5" t="s">
        <v>81</v>
      </c>
      <c r="O6" s="5" t="s">
        <v>118</v>
      </c>
      <c r="P6" s="5"/>
      <c r="Q6" s="5" t="s">
        <v>81</v>
      </c>
      <c r="R6" s="5" t="s">
        <v>118</v>
      </c>
      <c r="S6" s="5"/>
      <c r="T6" s="5" t="s">
        <v>81</v>
      </c>
      <c r="U6" s="5" t="s">
        <v>118</v>
      </c>
    </row>
    <row r="7" spans="1:21" ht="10.5" customHeight="1">
      <c r="A7" s="59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ht="10.5" customHeight="1">
      <c r="A8" s="63" t="s">
        <v>105</v>
      </c>
      <c r="B8" s="65">
        <v>8.40545412126232</v>
      </c>
      <c r="C8" s="52">
        <v>1.39724261613382</v>
      </c>
      <c r="E8" s="65">
        <v>13.0865329056341</v>
      </c>
      <c r="F8" s="52">
        <v>1.95631067772235</v>
      </c>
      <c r="H8" s="65">
        <v>22.2127770392871</v>
      </c>
      <c r="I8" s="52">
        <v>1.82558234505207</v>
      </c>
      <c r="K8" s="65">
        <v>25.4777457459041</v>
      </c>
      <c r="L8" s="52">
        <v>1.46372474661736</v>
      </c>
      <c r="N8" s="65">
        <v>20.7705626486004</v>
      </c>
      <c r="O8" s="52">
        <v>1.92763836555183</v>
      </c>
      <c r="Q8" s="65">
        <v>8.21797794723642</v>
      </c>
      <c r="R8" s="52">
        <v>1.25221833980792</v>
      </c>
      <c r="T8" s="65">
        <v>1.82894959207558</v>
      </c>
      <c r="U8" s="52">
        <v>0.404203359003571</v>
      </c>
    </row>
    <row r="9" spans="1:21" ht="10.5" customHeight="1">
      <c r="A9" s="18" t="s">
        <v>112</v>
      </c>
      <c r="B9" s="65">
        <v>5.31005232567449</v>
      </c>
      <c r="C9" s="52">
        <v>1.02533937576405</v>
      </c>
      <c r="E9" s="65">
        <v>11.8833999538912</v>
      </c>
      <c r="F9" s="52">
        <v>1.11870055729277</v>
      </c>
      <c r="H9" s="65">
        <v>24.5626324766019</v>
      </c>
      <c r="I9" s="52">
        <v>1.7916588425974</v>
      </c>
      <c r="K9" s="65">
        <v>25.5090880529969</v>
      </c>
      <c r="L9" s="52">
        <v>1.73492765835302</v>
      </c>
      <c r="N9" s="65">
        <v>21.2186655197595</v>
      </c>
      <c r="O9" s="52">
        <v>1.85101993531568</v>
      </c>
      <c r="Q9" s="65">
        <v>9.05569637173537</v>
      </c>
      <c r="R9" s="52">
        <v>1.32507104478731</v>
      </c>
      <c r="T9" s="65">
        <v>2.46046529934067</v>
      </c>
      <c r="U9" s="52">
        <v>0.540729758838109</v>
      </c>
    </row>
    <row r="10" spans="1:21" ht="10.5" customHeight="1">
      <c r="A10" s="63" t="s">
        <v>102</v>
      </c>
      <c r="B10" s="65">
        <v>4.77289362842974</v>
      </c>
      <c r="C10" s="52">
        <v>1.13855088606296</v>
      </c>
      <c r="E10" s="65">
        <v>8.90753421261377</v>
      </c>
      <c r="F10" s="52">
        <v>1.19309278722911</v>
      </c>
      <c r="H10" s="65">
        <v>19.2731614246278</v>
      </c>
      <c r="I10" s="52">
        <v>1.85967249203817</v>
      </c>
      <c r="K10" s="65">
        <v>28.1895046047265</v>
      </c>
      <c r="L10" s="52">
        <v>1.5531498758564</v>
      </c>
      <c r="N10" s="65">
        <v>24.8230175513287</v>
      </c>
      <c r="O10" s="52">
        <v>1.82063613000942</v>
      </c>
      <c r="Q10" s="65">
        <v>11.5642563262072</v>
      </c>
      <c r="R10" s="52">
        <v>1.39322655350823</v>
      </c>
      <c r="T10" s="65">
        <v>2.46963225206621</v>
      </c>
      <c r="U10" s="52">
        <v>0.569450880023323</v>
      </c>
    </row>
    <row r="11" spans="1:21" s="71" customFormat="1" ht="10.5" customHeight="1">
      <c r="A11" s="64" t="s">
        <v>126</v>
      </c>
      <c r="B11" s="68">
        <v>5.4880185377519</v>
      </c>
      <c r="C11" s="69">
        <v>1.21537120883792</v>
      </c>
      <c r="E11" s="68">
        <v>11.1736219506403</v>
      </c>
      <c r="F11" s="69">
        <v>1.11665631249126</v>
      </c>
      <c r="H11" s="68">
        <v>21.5460468193672</v>
      </c>
      <c r="I11" s="69">
        <v>1.40446488289418</v>
      </c>
      <c r="K11" s="68">
        <v>27.3758437377957</v>
      </c>
      <c r="L11" s="69">
        <v>1.75191051638655</v>
      </c>
      <c r="N11" s="68">
        <v>20.6396177482477</v>
      </c>
      <c r="O11" s="69">
        <v>1.32720421835883</v>
      </c>
      <c r="Q11" s="68">
        <v>11.1982747437491</v>
      </c>
      <c r="R11" s="69">
        <v>0.8645705348688</v>
      </c>
      <c r="T11" s="68">
        <v>2.57857646244806</v>
      </c>
      <c r="U11" s="69">
        <v>0.425432324998788</v>
      </c>
    </row>
    <row r="12" spans="1:21" s="71" customFormat="1" ht="10.5" customHeight="1">
      <c r="A12" s="64" t="s">
        <v>110</v>
      </c>
      <c r="B12" s="68">
        <v>4.10330323290662</v>
      </c>
      <c r="C12" s="69">
        <v>0.712905202239699</v>
      </c>
      <c r="E12" s="68">
        <v>10.2935050682768</v>
      </c>
      <c r="F12" s="69">
        <v>1.09843433772769</v>
      </c>
      <c r="H12" s="68">
        <v>19.7904299394744</v>
      </c>
      <c r="I12" s="69">
        <v>1.38268684381055</v>
      </c>
      <c r="K12" s="68">
        <v>28.7592111033723</v>
      </c>
      <c r="L12" s="69">
        <v>1.58337630680872</v>
      </c>
      <c r="N12" s="68">
        <v>23.1341095001369</v>
      </c>
      <c r="O12" s="69">
        <v>1.68111379618536</v>
      </c>
      <c r="Q12" s="68">
        <v>10.8843023518514</v>
      </c>
      <c r="R12" s="69">
        <v>1.27232901990606</v>
      </c>
      <c r="T12" s="68">
        <v>3.03513880398162</v>
      </c>
      <c r="U12" s="69">
        <v>0.679565962505329</v>
      </c>
    </row>
    <row r="13" spans="1:21" ht="10.5" customHeight="1">
      <c r="A13" s="18" t="s">
        <v>113</v>
      </c>
      <c r="B13" s="65">
        <v>4.23037923007867</v>
      </c>
      <c r="C13" s="52">
        <v>1.13064738284586</v>
      </c>
      <c r="E13" s="65">
        <v>11.6970933075852</v>
      </c>
      <c r="F13" s="52">
        <v>1.33849219938577</v>
      </c>
      <c r="H13" s="65">
        <v>21.2192934754732</v>
      </c>
      <c r="I13" s="52">
        <v>1.62128147596493</v>
      </c>
      <c r="K13" s="65">
        <v>28.5101975670447</v>
      </c>
      <c r="L13" s="52">
        <v>1.56895631818711</v>
      </c>
      <c r="N13" s="65">
        <v>21.5571072128812</v>
      </c>
      <c r="O13" s="52">
        <v>1.82859070181754</v>
      </c>
      <c r="Q13" s="65">
        <v>10.3955043661073</v>
      </c>
      <c r="R13" s="52">
        <v>1.3646384033053</v>
      </c>
      <c r="T13" s="65">
        <v>2.39042484082963</v>
      </c>
      <c r="U13" s="52">
        <v>0.585364107599261</v>
      </c>
    </row>
    <row r="14" spans="1:21" ht="10.5" customHeight="1">
      <c r="A14" s="18" t="s">
        <v>114</v>
      </c>
      <c r="B14" s="65">
        <v>4.75836862943929</v>
      </c>
      <c r="C14" s="52">
        <v>1.19456989287047</v>
      </c>
      <c r="E14" s="65">
        <v>10.091797511253</v>
      </c>
      <c r="F14" s="52">
        <v>1.43340060828745</v>
      </c>
      <c r="H14" s="65">
        <v>21.8272855137076</v>
      </c>
      <c r="I14" s="52">
        <v>1.31469593608517</v>
      </c>
      <c r="K14" s="65">
        <v>27.4489904772306</v>
      </c>
      <c r="L14" s="52">
        <v>1.60167819644199</v>
      </c>
      <c r="N14" s="65">
        <v>22.4809001477795</v>
      </c>
      <c r="O14" s="52">
        <v>1.80604044921881</v>
      </c>
      <c r="Q14" s="65">
        <v>10.6089251729729</v>
      </c>
      <c r="R14" s="52">
        <v>1.15688294460048</v>
      </c>
      <c r="T14" s="65">
        <v>2.78373254761705</v>
      </c>
      <c r="U14" s="52">
        <v>0.549223277205126</v>
      </c>
    </row>
    <row r="15" spans="1:21" ht="10.5" customHeight="1">
      <c r="A15" s="18" t="s">
        <v>101</v>
      </c>
      <c r="B15" s="65">
        <v>7.79842465931906</v>
      </c>
      <c r="C15" s="52">
        <v>2.16141486517275</v>
      </c>
      <c r="E15" s="65">
        <v>13.7926416865678</v>
      </c>
      <c r="F15" s="52">
        <v>2.15459688667906</v>
      </c>
      <c r="H15" s="65">
        <v>21.9056514825141</v>
      </c>
      <c r="I15" s="52">
        <v>2.08165463491421</v>
      </c>
      <c r="K15" s="65">
        <v>28.0483379816478</v>
      </c>
      <c r="L15" s="52">
        <v>2.13693114254372</v>
      </c>
      <c r="N15" s="65">
        <v>19.0847902141108</v>
      </c>
      <c r="O15" s="52">
        <v>2.30418037676974</v>
      </c>
      <c r="Q15" s="65">
        <v>7.73434862321961</v>
      </c>
      <c r="R15" s="52">
        <v>1.31064162795864</v>
      </c>
      <c r="T15" s="65">
        <v>1.63580535262083</v>
      </c>
      <c r="U15" s="52">
        <v>0.59805383895703</v>
      </c>
    </row>
    <row r="16" spans="1:21" ht="10.5" customHeight="1">
      <c r="A16" s="18" t="s">
        <v>98</v>
      </c>
      <c r="B16" s="65">
        <v>8.24965092804804</v>
      </c>
      <c r="C16" s="52">
        <v>1.62354470104061</v>
      </c>
      <c r="E16" s="65">
        <v>12.6440988270954</v>
      </c>
      <c r="F16" s="52">
        <v>1.79914584162971</v>
      </c>
      <c r="H16" s="65">
        <v>19.3880350905597</v>
      </c>
      <c r="I16" s="52">
        <v>1.49403502909993</v>
      </c>
      <c r="K16" s="65">
        <v>24.1974737660464</v>
      </c>
      <c r="L16" s="52">
        <v>1.89914836336944</v>
      </c>
      <c r="N16" s="65">
        <v>20.3039245910585</v>
      </c>
      <c r="O16" s="52">
        <v>1.43925611751215</v>
      </c>
      <c r="Q16" s="65">
        <v>11.9071940346663</v>
      </c>
      <c r="R16" s="52">
        <v>1.22274130270209</v>
      </c>
      <c r="T16" s="65">
        <v>3.30962276252572</v>
      </c>
      <c r="U16" s="52">
        <v>0.520802583464671</v>
      </c>
    </row>
    <row r="17" spans="1:21" ht="10.5" customHeight="1">
      <c r="A17" s="18" t="s">
        <v>109</v>
      </c>
      <c r="B17" s="65">
        <v>7.00549634969617</v>
      </c>
      <c r="C17" s="52">
        <v>1.27796861270434</v>
      </c>
      <c r="E17" s="65">
        <v>13.8687330665269</v>
      </c>
      <c r="F17" s="52">
        <v>1.39126217610469</v>
      </c>
      <c r="H17" s="65">
        <v>22.6802131390306</v>
      </c>
      <c r="I17" s="52">
        <v>1.78967092326832</v>
      </c>
      <c r="K17" s="65">
        <v>26.8793903448232</v>
      </c>
      <c r="L17" s="52">
        <v>1.93010300962446</v>
      </c>
      <c r="N17" s="65">
        <v>19.3505960106874</v>
      </c>
      <c r="O17" s="52">
        <v>1.84916616077638</v>
      </c>
      <c r="Q17" s="65">
        <v>8.47090379200964</v>
      </c>
      <c r="R17" s="52">
        <v>1.64767682259785</v>
      </c>
      <c r="T17" s="65">
        <v>1.74466729722609</v>
      </c>
      <c r="U17" s="52">
        <v>0.596282392560879</v>
      </c>
    </row>
    <row r="18" spans="1:21" ht="10.5" customHeight="1">
      <c r="A18" s="18" t="s">
        <v>111</v>
      </c>
      <c r="B18" s="65">
        <v>9.00144547624493</v>
      </c>
      <c r="C18" s="52">
        <v>1.1402339660837</v>
      </c>
      <c r="E18" s="65">
        <v>15.4126732949912</v>
      </c>
      <c r="F18" s="52">
        <v>1.46615184308446</v>
      </c>
      <c r="H18" s="65">
        <v>22.4512239959941</v>
      </c>
      <c r="I18" s="52">
        <v>1.57911226689077</v>
      </c>
      <c r="K18" s="65">
        <v>25.6858182627983</v>
      </c>
      <c r="L18" s="52">
        <v>1.880332360939</v>
      </c>
      <c r="N18" s="65">
        <v>18.3233201341753</v>
      </c>
      <c r="O18" s="52">
        <v>1.22844159565222</v>
      </c>
      <c r="Q18" s="65">
        <v>7.41942058924321</v>
      </c>
      <c r="R18" s="52">
        <v>1.06634718492736</v>
      </c>
      <c r="T18" s="65">
        <v>1.70609824655292</v>
      </c>
      <c r="U18" s="52">
        <v>0.495200536423027</v>
      </c>
    </row>
    <row r="19" spans="1:21" ht="10.5" customHeight="1">
      <c r="A19" s="18" t="s">
        <v>103</v>
      </c>
      <c r="B19" s="65">
        <v>5.92738525650034</v>
      </c>
      <c r="C19" s="52">
        <v>0.91189283113858</v>
      </c>
      <c r="E19" s="65">
        <v>12.3753118508308</v>
      </c>
      <c r="F19" s="52">
        <v>1.41381356320068</v>
      </c>
      <c r="H19" s="65">
        <v>22.2044380888996</v>
      </c>
      <c r="I19" s="52">
        <v>2.10022886317722</v>
      </c>
      <c r="K19" s="65">
        <v>28.1350215343803</v>
      </c>
      <c r="L19" s="52">
        <v>1.99126343607836</v>
      </c>
      <c r="N19" s="65">
        <v>21.9083534154108</v>
      </c>
      <c r="O19" s="52">
        <v>2.15897972108055</v>
      </c>
      <c r="Q19" s="65">
        <v>7.96553032547622</v>
      </c>
      <c r="R19" s="52">
        <v>1.14823764598312</v>
      </c>
      <c r="T19" s="65">
        <v>1.48395952850188</v>
      </c>
      <c r="U19" s="52">
        <v>0.388569443857773</v>
      </c>
    </row>
    <row r="20" spans="1:21" ht="10.5" customHeight="1">
      <c r="A20" s="18" t="s">
        <v>100</v>
      </c>
      <c r="B20" s="65">
        <v>9.87476720738041</v>
      </c>
      <c r="C20" s="52">
        <v>1.32392477259877</v>
      </c>
      <c r="E20" s="65">
        <v>18.1906467290369</v>
      </c>
      <c r="F20" s="52">
        <v>1.26338816710215</v>
      </c>
      <c r="H20" s="65">
        <v>27.0971520100291</v>
      </c>
      <c r="I20" s="52">
        <v>2.21515331959563</v>
      </c>
      <c r="K20" s="65">
        <v>22.8321140291867</v>
      </c>
      <c r="L20" s="52">
        <v>1.64577162168527</v>
      </c>
      <c r="N20" s="65">
        <v>15.5585729618553</v>
      </c>
      <c r="O20" s="52">
        <v>1.57901291078506</v>
      </c>
      <c r="Q20" s="65">
        <v>5.39878579927333</v>
      </c>
      <c r="R20" s="52">
        <v>1.27805293895292</v>
      </c>
      <c r="T20" s="65">
        <v>1.0479612632382</v>
      </c>
      <c r="U20" s="52">
        <v>0.472501408485406</v>
      </c>
    </row>
    <row r="21" spans="1:21" ht="10.5" customHeight="1">
      <c r="A21" s="18" t="s">
        <v>94</v>
      </c>
      <c r="B21" s="65">
        <v>9.34816419026635</v>
      </c>
      <c r="C21" s="52">
        <v>1.38470346362704</v>
      </c>
      <c r="E21" s="65">
        <v>16.7673060936528</v>
      </c>
      <c r="F21" s="52">
        <v>2.06165229696787</v>
      </c>
      <c r="H21" s="65">
        <v>25.163042722258</v>
      </c>
      <c r="I21" s="52">
        <v>2.06704053392505</v>
      </c>
      <c r="K21" s="65">
        <v>26.4692451568258</v>
      </c>
      <c r="L21" s="52">
        <v>1.62996208386236</v>
      </c>
      <c r="N21" s="65">
        <v>16.4187700762642</v>
      </c>
      <c r="O21" s="52">
        <v>1.83646955879232</v>
      </c>
      <c r="Q21" s="65">
        <v>5.14728061432764</v>
      </c>
      <c r="R21" s="52">
        <v>1.54590577706564</v>
      </c>
      <c r="T21" s="65">
        <v>0.686191146405134</v>
      </c>
      <c r="U21" s="52">
        <v>0.410739313466505</v>
      </c>
    </row>
    <row r="22" spans="1:21" s="61" customFormat="1" ht="10.5" customHeight="1">
      <c r="A22" s="6" t="s">
        <v>104</v>
      </c>
      <c r="B22" s="65">
        <v>10.4860325339514</v>
      </c>
      <c r="C22" s="52">
        <v>1.10050388112295</v>
      </c>
      <c r="E22" s="65">
        <v>18.7461826787693</v>
      </c>
      <c r="F22" s="52">
        <v>1.26732597423874</v>
      </c>
      <c r="H22" s="65">
        <v>26.9455893131065</v>
      </c>
      <c r="I22" s="52">
        <v>2.27290856026456</v>
      </c>
      <c r="K22" s="65">
        <v>26.512967573041</v>
      </c>
      <c r="L22" s="52">
        <v>1.85021326311472</v>
      </c>
      <c r="N22" s="65">
        <v>12.2002328989788</v>
      </c>
      <c r="O22" s="52">
        <v>1.85956636791505</v>
      </c>
      <c r="Q22" s="65">
        <v>4.4885009646973</v>
      </c>
      <c r="R22" s="52">
        <v>1.12724996330579</v>
      </c>
      <c r="T22" s="65">
        <v>0.620494037455856</v>
      </c>
      <c r="U22" s="52">
        <v>0.349270358225908</v>
      </c>
    </row>
    <row r="23" spans="1:21" s="61" customFormat="1" ht="10.5" customHeight="1">
      <c r="A23" s="6" t="s">
        <v>97</v>
      </c>
      <c r="B23" s="65">
        <v>14.7452631328363</v>
      </c>
      <c r="C23" s="52">
        <v>2.24329540970499</v>
      </c>
      <c r="E23" s="65">
        <v>23.1899430099418</v>
      </c>
      <c r="F23" s="52">
        <v>2.10097954872679</v>
      </c>
      <c r="H23" s="65">
        <v>29.0398219945546</v>
      </c>
      <c r="I23" s="52">
        <v>2.28024238874706</v>
      </c>
      <c r="K23" s="65">
        <v>19.7541836145838</v>
      </c>
      <c r="L23" s="52">
        <v>2.06515813815482</v>
      </c>
      <c r="N23" s="65">
        <v>9.10888252207724</v>
      </c>
      <c r="O23" s="52">
        <v>1.52319792456977</v>
      </c>
      <c r="Q23" s="65">
        <v>3.36304681607146</v>
      </c>
      <c r="R23" s="52">
        <v>1.15702177441505</v>
      </c>
      <c r="T23" s="65">
        <v>0.798858909934788</v>
      </c>
      <c r="U23" s="52">
        <v>0.581297985114808</v>
      </c>
    </row>
    <row r="24" spans="1:21" s="61" customFormat="1" ht="10.5" customHeight="1">
      <c r="A24" s="6" t="s">
        <v>106</v>
      </c>
      <c r="B24" s="65">
        <v>6.9420496916429</v>
      </c>
      <c r="C24" s="52">
        <v>1.31081263207293</v>
      </c>
      <c r="E24" s="65">
        <v>15.4669246251599</v>
      </c>
      <c r="F24" s="52">
        <v>1.52643199919835</v>
      </c>
      <c r="H24" s="65">
        <v>25.6686621829478</v>
      </c>
      <c r="I24" s="52">
        <v>2.22819368776404</v>
      </c>
      <c r="K24" s="65">
        <v>25.1200401295561</v>
      </c>
      <c r="L24" s="52">
        <v>1.73777502316723</v>
      </c>
      <c r="N24" s="65">
        <v>17.5811740248712</v>
      </c>
      <c r="O24" s="52">
        <v>2.16678281556594</v>
      </c>
      <c r="Q24" s="65">
        <v>7.35648831729443</v>
      </c>
      <c r="R24" s="52">
        <v>1.58052550315155</v>
      </c>
      <c r="T24" s="65">
        <v>1.86466102852768</v>
      </c>
      <c r="U24" s="52">
        <v>0.646989419148699</v>
      </c>
    </row>
    <row r="25" spans="1:21" s="61" customFormat="1" ht="10.5" customHeight="1">
      <c r="A25" s="6" t="s">
        <v>95</v>
      </c>
      <c r="B25" s="65">
        <v>8.03497075289893</v>
      </c>
      <c r="C25" s="52">
        <v>1.38989604800868</v>
      </c>
      <c r="E25" s="65">
        <v>18.9153426898473</v>
      </c>
      <c r="F25" s="52">
        <v>1.56504147788432</v>
      </c>
      <c r="H25" s="65">
        <v>27.3952713130559</v>
      </c>
      <c r="I25" s="52">
        <v>1.79790129954321</v>
      </c>
      <c r="K25" s="65">
        <v>25.1915959233406</v>
      </c>
      <c r="L25" s="52">
        <v>1.89752885467102</v>
      </c>
      <c r="N25" s="65">
        <v>14.3023237868637</v>
      </c>
      <c r="O25" s="52">
        <v>1.33740236161991</v>
      </c>
      <c r="Q25" s="65">
        <v>5.10575886655015</v>
      </c>
      <c r="R25" s="52">
        <v>0.890501253089213</v>
      </c>
      <c r="T25" s="65">
        <v>1.05473666744352</v>
      </c>
      <c r="U25" s="52">
        <v>0.345866934276809</v>
      </c>
    </row>
    <row r="26" spans="1:21" s="61" customFormat="1" ht="10.5" customHeight="1">
      <c r="A26" s="6" t="s">
        <v>96</v>
      </c>
      <c r="B26" s="65">
        <v>14.371849880123</v>
      </c>
      <c r="C26" s="52">
        <v>1.96384629156488</v>
      </c>
      <c r="E26" s="65">
        <v>25.231518675089</v>
      </c>
      <c r="F26" s="52">
        <v>1.89784916988068</v>
      </c>
      <c r="H26" s="65">
        <v>30.468312139873</v>
      </c>
      <c r="I26" s="52">
        <v>1.66127711820743</v>
      </c>
      <c r="K26" s="65">
        <v>19.7305662346885</v>
      </c>
      <c r="L26" s="52">
        <v>1.72401414928311</v>
      </c>
      <c r="N26" s="65">
        <v>8.21831775873274</v>
      </c>
      <c r="O26" s="52">
        <v>1.45909049342984</v>
      </c>
      <c r="Q26" s="65">
        <v>1.82696018472633</v>
      </c>
      <c r="R26" s="52">
        <v>0.568838573905608</v>
      </c>
      <c r="T26" s="65">
        <v>0</v>
      </c>
      <c r="U26" s="52" t="s">
        <v>136</v>
      </c>
    </row>
    <row r="27" spans="1:21" s="61" customFormat="1" ht="10.5" customHeight="1">
      <c r="A27" s="6" t="s">
        <v>108</v>
      </c>
      <c r="B27" s="65">
        <v>14.8195373668513</v>
      </c>
      <c r="C27" s="52">
        <v>2.28108630399031</v>
      </c>
      <c r="E27" s="65">
        <v>21.5476621838992</v>
      </c>
      <c r="F27" s="52">
        <v>2.36081763016144</v>
      </c>
      <c r="H27" s="65">
        <v>26.6242390017848</v>
      </c>
      <c r="I27" s="52">
        <v>1.90631521364563</v>
      </c>
      <c r="K27" s="65">
        <v>20.5227051772879</v>
      </c>
      <c r="L27" s="52">
        <v>1.82954234389755</v>
      </c>
      <c r="N27" s="65">
        <v>11.6362702189682</v>
      </c>
      <c r="O27" s="52">
        <v>1.87921964313652</v>
      </c>
      <c r="Q27" s="65">
        <v>4.31264557791591</v>
      </c>
      <c r="R27" s="52">
        <v>0.9320313920611</v>
      </c>
      <c r="T27" s="65">
        <v>0.536940473292725</v>
      </c>
      <c r="U27" s="52">
        <v>0.29617965873202</v>
      </c>
    </row>
    <row r="28" spans="1:21" ht="10.5" customHeight="1">
      <c r="A28" s="18" t="s">
        <v>107</v>
      </c>
      <c r="B28" s="65">
        <v>12.5817587496168</v>
      </c>
      <c r="C28" s="52">
        <v>1.75994376770354</v>
      </c>
      <c r="E28" s="65">
        <v>19.9448487928891</v>
      </c>
      <c r="F28" s="52">
        <v>1.84815971377656</v>
      </c>
      <c r="H28" s="65">
        <v>28.9421366840697</v>
      </c>
      <c r="I28" s="52">
        <v>1.74952555212221</v>
      </c>
      <c r="K28" s="65">
        <v>23.253193770964</v>
      </c>
      <c r="L28" s="52">
        <v>1.70502289589662</v>
      </c>
      <c r="N28" s="65">
        <v>11.8107258014865</v>
      </c>
      <c r="O28" s="52">
        <v>1.4353047877906</v>
      </c>
      <c r="Q28" s="65">
        <v>3.16135296015036</v>
      </c>
      <c r="R28" s="52">
        <v>0.579237512475904</v>
      </c>
      <c r="T28" s="65">
        <v>0.305983240823535</v>
      </c>
      <c r="U28" s="52">
        <v>0.23199259295189</v>
      </c>
    </row>
    <row r="29" spans="1:21" ht="4.5" customHeight="1">
      <c r="A29" s="62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16" ht="4.5" customHeight="1">
      <c r="A30" s="1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12.75">
      <c r="A31" s="6" t="s">
        <v>54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="2" customFormat="1" ht="12.75">
      <c r="A32" s="89" t="s">
        <v>285</v>
      </c>
    </row>
  </sheetData>
  <mergeCells count="17">
    <mergeCell ref="A1:R1"/>
    <mergeCell ref="A3:A6"/>
    <mergeCell ref="B3:U3"/>
    <mergeCell ref="B4:C4"/>
    <mergeCell ref="E4:F4"/>
    <mergeCell ref="H4:I4"/>
    <mergeCell ref="K4:L4"/>
    <mergeCell ref="N4:O4"/>
    <mergeCell ref="Q4:R4"/>
    <mergeCell ref="T4:U4"/>
    <mergeCell ref="N5:O5"/>
    <mergeCell ref="Q5:R5"/>
    <mergeCell ref="T5:U5"/>
    <mergeCell ref="B5:C5"/>
    <mergeCell ref="E5:F5"/>
    <mergeCell ref="H5:I5"/>
    <mergeCell ref="K5:L5"/>
  </mergeCells>
  <printOptions/>
  <pageMargins left="0.52" right="0.32" top="1" bottom="1" header="0.5" footer="0.5"/>
  <pageSetup fitToHeight="1" fitToWidth="1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0"/>
  <sheetViews>
    <sheetView workbookViewId="0" topLeftCell="A1">
      <selection activeCell="A1" sqref="A1:O1"/>
    </sheetView>
  </sheetViews>
  <sheetFormatPr defaultColWidth="9.140625" defaultRowHeight="12.75"/>
  <cols>
    <col min="1" max="1" width="20.7109375" style="2" customWidth="1"/>
    <col min="2" max="3" width="10.00390625" style="2" customWidth="1"/>
    <col min="4" max="4" width="0.71875" style="2" customWidth="1"/>
    <col min="5" max="6" width="10.00390625" style="2" customWidth="1"/>
    <col min="7" max="7" width="0.85546875" style="2" customWidth="1"/>
    <col min="8" max="9" width="10.00390625" style="2" customWidth="1"/>
    <col min="10" max="10" width="0.71875" style="2" customWidth="1"/>
    <col min="11" max="12" width="10.00390625" style="2" customWidth="1"/>
    <col min="13" max="13" width="0.71875" style="2" customWidth="1"/>
    <col min="14" max="15" width="10.00390625" style="2" customWidth="1"/>
    <col min="16" max="16384" width="9.140625" style="2" customWidth="1"/>
  </cols>
  <sheetData>
    <row r="1" spans="1:18" ht="15" customHeight="1">
      <c r="A1" s="211" t="s">
        <v>283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43"/>
      <c r="Q1" s="43"/>
      <c r="R1" s="4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0.5" customHeight="1">
      <c r="A3" s="191" t="s">
        <v>133</v>
      </c>
      <c r="B3" s="203" t="s">
        <v>128</v>
      </c>
      <c r="C3" s="203"/>
      <c r="D3" s="203"/>
      <c r="E3" s="203"/>
      <c r="F3" s="203"/>
      <c r="G3" s="31"/>
      <c r="H3" s="206" t="s">
        <v>129</v>
      </c>
      <c r="I3" s="206"/>
      <c r="J3" s="206"/>
      <c r="K3" s="206"/>
      <c r="L3" s="206"/>
      <c r="M3" s="206"/>
      <c r="N3" s="206"/>
      <c r="O3" s="206"/>
    </row>
    <row r="4" spans="1:15" ht="13.5" customHeight="1">
      <c r="A4" s="192"/>
      <c r="B4" s="204" t="s">
        <v>61</v>
      </c>
      <c r="C4" s="204"/>
      <c r="D4" s="38"/>
      <c r="E4" s="204" t="s">
        <v>127</v>
      </c>
      <c r="F4" s="204"/>
      <c r="G4" s="32"/>
      <c r="H4" s="204" t="s">
        <v>57</v>
      </c>
      <c r="I4" s="204"/>
      <c r="J4" s="38"/>
      <c r="K4" s="204" t="s">
        <v>58</v>
      </c>
      <c r="L4" s="204"/>
      <c r="M4" s="38"/>
      <c r="N4" s="204" t="s">
        <v>130</v>
      </c>
      <c r="O4" s="204"/>
    </row>
    <row r="5" spans="1:15" ht="28.5" customHeight="1">
      <c r="A5" s="193"/>
      <c r="B5" s="5" t="s">
        <v>61</v>
      </c>
      <c r="C5" s="5" t="s">
        <v>53</v>
      </c>
      <c r="D5" s="5"/>
      <c r="E5" s="5" t="s">
        <v>74</v>
      </c>
      <c r="F5" s="5" t="s">
        <v>53</v>
      </c>
      <c r="G5" s="5"/>
      <c r="H5" s="5" t="s">
        <v>61</v>
      </c>
      <c r="I5" s="5" t="s">
        <v>53</v>
      </c>
      <c r="J5" s="5"/>
      <c r="K5" s="5" t="s">
        <v>61</v>
      </c>
      <c r="L5" s="5" t="s">
        <v>53</v>
      </c>
      <c r="M5" s="5"/>
      <c r="N5" s="5" t="s">
        <v>132</v>
      </c>
      <c r="O5" s="5" t="s">
        <v>53</v>
      </c>
    </row>
    <row r="6" spans="1:15" ht="10.5" customHeight="1">
      <c r="A6" s="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s="1" customFormat="1" ht="9" customHeight="1">
      <c r="A7" s="63" t="s">
        <v>105</v>
      </c>
      <c r="B7" s="23">
        <v>492.77218915529</v>
      </c>
      <c r="C7" s="53">
        <v>6.0000708131521</v>
      </c>
      <c r="D7" s="2"/>
      <c r="E7" s="23">
        <v>92.7376733002858</v>
      </c>
      <c r="F7" s="53">
        <v>2.73841640228726</v>
      </c>
      <c r="G7" s="2"/>
      <c r="H7" s="23">
        <v>504.886827473748</v>
      </c>
      <c r="I7" s="53">
        <v>7.50175060350098</v>
      </c>
      <c r="J7" s="2"/>
      <c r="K7" s="23">
        <v>481.367510752412</v>
      </c>
      <c r="L7" s="53">
        <v>6.29782816598074</v>
      </c>
      <c r="M7" s="2"/>
      <c r="N7" s="81">
        <v>8</v>
      </c>
      <c r="O7" s="53">
        <v>7.05194759606215</v>
      </c>
    </row>
    <row r="8" spans="1:15" s="19" customFormat="1" ht="9" customHeight="1">
      <c r="A8" s="18" t="s">
        <v>112</v>
      </c>
      <c r="B8" s="20">
        <v>502.24188440892</v>
      </c>
      <c r="C8" s="52">
        <v>2.3339490501584</v>
      </c>
      <c r="D8" s="2"/>
      <c r="E8" s="20">
        <v>86.3526630088704</v>
      </c>
      <c r="F8" s="52">
        <v>2.15841950559598</v>
      </c>
      <c r="G8" s="2"/>
      <c r="H8" s="20">
        <v>522.197316485794</v>
      </c>
      <c r="I8" s="52">
        <v>3.18876633842841</v>
      </c>
      <c r="J8" s="2"/>
      <c r="K8" s="20">
        <v>482.721342152291</v>
      </c>
      <c r="L8" s="52">
        <v>3.39157753066563</v>
      </c>
      <c r="M8" s="2"/>
      <c r="N8" s="82">
        <v>16</v>
      </c>
      <c r="O8" s="52">
        <v>4.61637949983753</v>
      </c>
    </row>
    <row r="9" spans="1:15" ht="9" customHeight="1">
      <c r="A9" s="63" t="s">
        <v>102</v>
      </c>
      <c r="B9" s="23">
        <v>515.838677571795</v>
      </c>
      <c r="C9" s="53">
        <v>5.63827893636523</v>
      </c>
      <c r="E9" s="23">
        <v>86.251296270123</v>
      </c>
      <c r="F9" s="53">
        <v>3.00270821996117</v>
      </c>
      <c r="H9" s="23">
        <v>523.239011874187</v>
      </c>
      <c r="I9" s="53">
        <v>7.05254961653309</v>
      </c>
      <c r="K9" s="23">
        <v>507.642752267331</v>
      </c>
      <c r="L9" s="53">
        <v>7.73254776520454</v>
      </c>
      <c r="N9" s="82">
        <v>20</v>
      </c>
      <c r="O9" s="53">
        <v>9.402205723037</v>
      </c>
    </row>
    <row r="10" spans="1:15" ht="9" customHeight="1">
      <c r="A10" s="64" t="s">
        <v>126</v>
      </c>
      <c r="B10" s="84">
        <v>506.707896818335</v>
      </c>
      <c r="C10" s="69">
        <v>3.20986691740228</v>
      </c>
      <c r="D10" s="85"/>
      <c r="E10" s="84">
        <v>90.2430275541099</v>
      </c>
      <c r="F10" s="69">
        <v>3.1131143548525</v>
      </c>
      <c r="G10" s="85"/>
      <c r="H10" s="84">
        <v>514.832636123639</v>
      </c>
      <c r="I10" s="69">
        <v>4.724167823058</v>
      </c>
      <c r="J10" s="85"/>
      <c r="K10" s="84">
        <v>498.548184123737</v>
      </c>
      <c r="L10" s="69">
        <v>2.77662714523127</v>
      </c>
      <c r="M10" s="85"/>
      <c r="N10" s="87">
        <v>8</v>
      </c>
      <c r="O10" s="69">
        <v>4.11094620727095</v>
      </c>
    </row>
    <row r="11" spans="1:15" ht="9" customHeight="1">
      <c r="A11" s="64" t="s">
        <v>110</v>
      </c>
      <c r="B11" s="84">
        <v>514.109090230893</v>
      </c>
      <c r="C11" s="69">
        <v>2.52052562480201</v>
      </c>
      <c r="D11" s="85"/>
      <c r="E11" s="84">
        <v>86.22111978746</v>
      </c>
      <c r="F11" s="69">
        <v>2.14107214795525</v>
      </c>
      <c r="G11" s="85"/>
      <c r="H11" s="84">
        <v>521.931041991223</v>
      </c>
      <c r="I11" s="69">
        <v>4.00084094670062</v>
      </c>
      <c r="J11" s="85"/>
      <c r="K11" s="84">
        <v>505.515210093398</v>
      </c>
      <c r="L11" s="69">
        <v>5.1906190844383</v>
      </c>
      <c r="M11" s="85"/>
      <c r="N11" s="87">
        <v>13</v>
      </c>
      <c r="O11" s="69">
        <v>7.89512589075362</v>
      </c>
    </row>
    <row r="12" spans="1:15" ht="9" customHeight="1">
      <c r="A12" s="18" t="s">
        <v>113</v>
      </c>
      <c r="B12" s="20">
        <v>508.069364176835</v>
      </c>
      <c r="C12" s="52">
        <v>5.57915951948371</v>
      </c>
      <c r="E12" s="20">
        <v>85.6010695844319</v>
      </c>
      <c r="F12" s="52">
        <v>2.86450599686577</v>
      </c>
      <c r="H12" s="20">
        <v>515.480961090969</v>
      </c>
      <c r="I12" s="52">
        <v>7.10897655121362</v>
      </c>
      <c r="K12" s="20">
        <v>500.945495977098</v>
      </c>
      <c r="L12" s="52">
        <v>7.48470274567766</v>
      </c>
      <c r="N12" s="82">
        <v>38</v>
      </c>
      <c r="O12" s="52">
        <v>10.0438952258445</v>
      </c>
    </row>
    <row r="13" spans="1:15" ht="9" customHeight="1">
      <c r="A13" s="18" t="s">
        <v>114</v>
      </c>
      <c r="B13" s="20">
        <v>510.018983352856</v>
      </c>
      <c r="C13" s="52">
        <v>4.64852305400724</v>
      </c>
      <c r="E13" s="20">
        <v>88.3788603396587</v>
      </c>
      <c r="F13" s="52">
        <v>3.70385508237634</v>
      </c>
      <c r="H13" s="20">
        <v>514.451135894936</v>
      </c>
      <c r="I13" s="52">
        <v>5.5730154648224</v>
      </c>
      <c r="K13" s="20">
        <v>505.284461470333</v>
      </c>
      <c r="L13" s="52">
        <v>5.50180652149137</v>
      </c>
      <c r="N13" s="81">
        <v>9</v>
      </c>
      <c r="O13" s="52">
        <v>5.99414725223932</v>
      </c>
    </row>
    <row r="14" spans="1:15" ht="9" customHeight="1">
      <c r="A14" s="18" t="s">
        <v>101</v>
      </c>
      <c r="B14" s="20">
        <v>491.476023949641</v>
      </c>
      <c r="C14" s="52">
        <v>9.32546739905233</v>
      </c>
      <c r="E14" s="20">
        <v>89.7506384947038</v>
      </c>
      <c r="F14" s="52">
        <v>3.98301944952671</v>
      </c>
      <c r="H14" s="20">
        <v>496.794639815668</v>
      </c>
      <c r="I14" s="52">
        <v>14.9071877274383</v>
      </c>
      <c r="K14" s="20">
        <v>485.312938951808</v>
      </c>
      <c r="L14" s="52">
        <v>6.24244987382811</v>
      </c>
      <c r="N14" s="82">
        <v>16</v>
      </c>
      <c r="O14" s="52">
        <v>14.2007190669501</v>
      </c>
    </row>
    <row r="15" spans="1:15" ht="9" customHeight="1">
      <c r="A15" s="18" t="s">
        <v>98</v>
      </c>
      <c r="B15" s="23">
        <v>502.570123138377</v>
      </c>
      <c r="C15" s="53">
        <v>4.70780837074422</v>
      </c>
      <c r="E15" s="23">
        <v>98.401658354662</v>
      </c>
      <c r="F15" s="53">
        <v>3.66465012947764</v>
      </c>
      <c r="H15" s="23">
        <v>521.869152685998</v>
      </c>
      <c r="I15" s="53">
        <v>6.16416974074554</v>
      </c>
      <c r="K15" s="23">
        <v>484.325127461241</v>
      </c>
      <c r="L15" s="53">
        <v>5.93107680701069</v>
      </c>
      <c r="N15" s="81">
        <v>11</v>
      </c>
      <c r="O15" s="53">
        <v>8.04301788741285</v>
      </c>
    </row>
    <row r="16" spans="1:15" ht="9" customHeight="1">
      <c r="A16" s="18" t="s">
        <v>109</v>
      </c>
      <c r="B16" s="20">
        <v>493.477256770521</v>
      </c>
      <c r="C16" s="52">
        <v>5.36509408670759</v>
      </c>
      <c r="E16" s="20">
        <v>90.0462494567425</v>
      </c>
      <c r="F16" s="52">
        <v>3.44852618019639</v>
      </c>
      <c r="H16" s="20">
        <v>501.328325113372</v>
      </c>
      <c r="I16" s="52">
        <v>6.86411780680429</v>
      </c>
      <c r="K16" s="20">
        <v>484.847137921022</v>
      </c>
      <c r="L16" s="52">
        <v>5.94861234632272</v>
      </c>
      <c r="N16" s="81">
        <v>16</v>
      </c>
      <c r="O16" s="52">
        <v>7.55788017912018</v>
      </c>
    </row>
    <row r="17" spans="1:15" ht="9" customHeight="1">
      <c r="A17" s="18" t="s">
        <v>111</v>
      </c>
      <c r="B17" s="20">
        <v>485.789444745684</v>
      </c>
      <c r="C17" s="52">
        <v>4.06136393483304</v>
      </c>
      <c r="E17" s="20">
        <v>93.427011292128</v>
      </c>
      <c r="F17" s="52">
        <v>2.72017689186462</v>
      </c>
      <c r="H17" s="20">
        <v>494.057680554475</v>
      </c>
      <c r="I17" s="52">
        <v>6.18503727541359</v>
      </c>
      <c r="K17" s="20">
        <v>477.942665824606</v>
      </c>
      <c r="L17" s="52">
        <v>4.44150058625732</v>
      </c>
      <c r="N17" s="82">
        <v>19</v>
      </c>
      <c r="O17" s="52">
        <v>7.02475546150247</v>
      </c>
    </row>
    <row r="18" spans="1:15" ht="9" customHeight="1">
      <c r="A18" s="18" t="s">
        <v>103</v>
      </c>
      <c r="B18" s="23">
        <v>498.589846682544</v>
      </c>
      <c r="C18" s="53">
        <v>4.53349792613235</v>
      </c>
      <c r="E18" s="23">
        <v>85.9035479213564</v>
      </c>
      <c r="F18" s="53">
        <v>2.32125577922355</v>
      </c>
      <c r="H18" s="23">
        <v>507.393389040299</v>
      </c>
      <c r="I18" s="53">
        <v>7.54416800358571</v>
      </c>
      <c r="K18" s="23">
        <v>488.048179479866</v>
      </c>
      <c r="L18" s="53">
        <v>3.54670615488195</v>
      </c>
      <c r="N18" s="82">
        <v>11</v>
      </c>
      <c r="O18" s="53">
        <v>7.86986428007876</v>
      </c>
    </row>
    <row r="19" spans="1:15" ht="9" customHeight="1">
      <c r="A19" s="18" t="s">
        <v>100</v>
      </c>
      <c r="B19" s="20">
        <v>472.889208124138</v>
      </c>
      <c r="C19" s="52">
        <v>5.48806285551828</v>
      </c>
      <c r="E19" s="20">
        <v>87.7932670948339</v>
      </c>
      <c r="F19" s="52">
        <v>3.39567001070753</v>
      </c>
      <c r="H19" s="20">
        <v>480.339692800821</v>
      </c>
      <c r="I19" s="52">
        <v>6.63992774173879</v>
      </c>
      <c r="K19" s="20">
        <v>464.221933251086</v>
      </c>
      <c r="L19" s="52">
        <v>6.6765289028265</v>
      </c>
      <c r="N19" s="82">
        <v>24</v>
      </c>
      <c r="O19" s="52">
        <v>8.11226502564289</v>
      </c>
    </row>
    <row r="20" spans="1:15" ht="9" customHeight="1">
      <c r="A20" s="18" t="s">
        <v>94</v>
      </c>
      <c r="B20" s="20">
        <v>475.813135144806</v>
      </c>
      <c r="C20" s="52">
        <v>6.74150517367986</v>
      </c>
      <c r="D20" s="1"/>
      <c r="E20" s="20">
        <v>88.0230126207739</v>
      </c>
      <c r="F20" s="52">
        <v>4.2454849263762</v>
      </c>
      <c r="G20" s="1"/>
      <c r="H20" s="20">
        <v>479.828646233161</v>
      </c>
      <c r="I20" s="52">
        <v>7.50764960851223</v>
      </c>
      <c r="J20" s="1"/>
      <c r="K20" s="20">
        <v>471.388727484345</v>
      </c>
      <c r="L20" s="52">
        <v>7.27709460570824</v>
      </c>
      <c r="M20" s="1"/>
      <c r="N20" s="81">
        <v>13</v>
      </c>
      <c r="O20" s="52">
        <v>6.32480180056891</v>
      </c>
    </row>
    <row r="21" spans="1:15" ht="9" customHeight="1">
      <c r="A21" s="18" t="s">
        <v>104</v>
      </c>
      <c r="B21" s="20">
        <v>466.994361749314</v>
      </c>
      <c r="C21" s="52">
        <v>2.70433298361293</v>
      </c>
      <c r="E21" s="20">
        <v>85.3544598286316</v>
      </c>
      <c r="F21" s="52">
        <v>2.54870643617987</v>
      </c>
      <c r="H21" s="20">
        <v>472.222133861194</v>
      </c>
      <c r="I21" s="52">
        <v>3.88116061131439</v>
      </c>
      <c r="K21" s="20">
        <v>461.442149013064</v>
      </c>
      <c r="L21" s="52">
        <v>2.95601098204361</v>
      </c>
      <c r="N21" s="81">
        <v>6</v>
      </c>
      <c r="O21" s="52">
        <v>4.3056144526502</v>
      </c>
    </row>
    <row r="22" spans="1:15" ht="9" customHeight="1">
      <c r="A22" s="18" t="s">
        <v>97</v>
      </c>
      <c r="B22" s="20">
        <v>446.553424935623</v>
      </c>
      <c r="C22" s="52">
        <v>7.83325849930206</v>
      </c>
      <c r="E22" s="20">
        <v>89.8485548011709</v>
      </c>
      <c r="F22" s="52">
        <v>6.47311898507909</v>
      </c>
      <c r="H22" s="20">
        <v>452.047089257962</v>
      </c>
      <c r="I22" s="52">
        <v>8.77418972855963</v>
      </c>
      <c r="K22" s="20">
        <v>439.452629450573</v>
      </c>
      <c r="L22" s="52">
        <v>8.9204632134232</v>
      </c>
      <c r="N22" s="81">
        <v>6</v>
      </c>
      <c r="O22" s="52">
        <v>8.36547202797939</v>
      </c>
    </row>
    <row r="23" spans="1:15" ht="9" customHeight="1">
      <c r="A23" s="18" t="s">
        <v>106</v>
      </c>
      <c r="B23" s="20">
        <v>487.790399174178</v>
      </c>
      <c r="C23" s="52">
        <v>6.9388783705168</v>
      </c>
      <c r="E23" s="20">
        <v>88.2103927855859</v>
      </c>
      <c r="F23" s="52">
        <v>3.76422395250292</v>
      </c>
      <c r="H23" s="20">
        <v>494.668274600031</v>
      </c>
      <c r="I23" s="52">
        <v>7.24320734310849</v>
      </c>
      <c r="K23" s="20">
        <v>481.218266925987</v>
      </c>
      <c r="L23" s="52">
        <v>8.08008762432267</v>
      </c>
      <c r="N23" s="82">
        <v>16</v>
      </c>
      <c r="O23" s="52">
        <v>6.8825234690683</v>
      </c>
    </row>
    <row r="24" spans="1:15" ht="9" customHeight="1">
      <c r="A24" s="18" t="s">
        <v>95</v>
      </c>
      <c r="B24" s="20">
        <v>474.470838242377</v>
      </c>
      <c r="C24" s="52">
        <v>4.41580755415726</v>
      </c>
      <c r="E24" s="20">
        <v>84.4377061055671</v>
      </c>
      <c r="F24" s="52">
        <v>2.53324423278066</v>
      </c>
      <c r="H24" s="20">
        <v>484.188989031526</v>
      </c>
      <c r="I24" s="52">
        <v>6.02056163477789</v>
      </c>
      <c r="K24" s="20">
        <v>463.914600581602</v>
      </c>
      <c r="L24" s="52">
        <v>4.78029938993635</v>
      </c>
      <c r="N24" s="82">
        <v>16</v>
      </c>
      <c r="O24" s="52">
        <v>6.35298054778258</v>
      </c>
    </row>
    <row r="25" spans="1:15" ht="9" customHeight="1">
      <c r="A25" s="18" t="s">
        <v>96</v>
      </c>
      <c r="B25" s="20">
        <v>442.068825313077</v>
      </c>
      <c r="C25" s="52">
        <v>5.06604269131559</v>
      </c>
      <c r="E25" s="20">
        <v>78.9992842906606</v>
      </c>
      <c r="F25" s="52">
        <v>2.28466389826385</v>
      </c>
      <c r="H25" s="20">
        <v>445.941433564706</v>
      </c>
      <c r="I25" s="52">
        <v>6.1279746139512</v>
      </c>
      <c r="K25" s="20">
        <v>438.133329829046</v>
      </c>
      <c r="L25" s="52">
        <v>5.74767826614878</v>
      </c>
      <c r="N25" s="82">
        <v>16</v>
      </c>
      <c r="O25" s="52">
        <v>6.3343642119268</v>
      </c>
    </row>
    <row r="26" spans="1:15" ht="9" customHeight="1">
      <c r="A26" s="18" t="s">
        <v>108</v>
      </c>
      <c r="B26" s="20">
        <v>450.408190963374</v>
      </c>
      <c r="C26" s="52">
        <v>8.83461285112993</v>
      </c>
      <c r="E26" s="20">
        <v>97.8678322927867</v>
      </c>
      <c r="F26" s="52">
        <v>8.7908317089428</v>
      </c>
      <c r="H26" s="20">
        <v>453.553573009817</v>
      </c>
      <c r="I26" s="52">
        <v>10.8564843360161</v>
      </c>
      <c r="K26" s="20">
        <v>447.382930323391</v>
      </c>
      <c r="L26" s="52">
        <v>9.60898326647305</v>
      </c>
      <c r="N26" s="82">
        <v>39</v>
      </c>
      <c r="O26" s="52">
        <v>10.3961816659628</v>
      </c>
    </row>
    <row r="27" spans="1:15" ht="9" customHeight="1">
      <c r="A27" s="18" t="s">
        <v>107</v>
      </c>
      <c r="B27" s="20">
        <v>456.24704350858</v>
      </c>
      <c r="C27" s="52">
        <v>5.23267366991474</v>
      </c>
      <c r="E27" s="20">
        <v>85.7103545891383</v>
      </c>
      <c r="F27" s="52">
        <v>3.37668885184435</v>
      </c>
      <c r="H27" s="20">
        <v>459.145662616117</v>
      </c>
      <c r="I27" s="52">
        <v>5.84419413934485</v>
      </c>
      <c r="K27" s="20">
        <v>453.526379044317</v>
      </c>
      <c r="L27" s="52">
        <v>6.63414852525375</v>
      </c>
      <c r="N27" s="81">
        <v>15</v>
      </c>
      <c r="O27" s="52">
        <v>7.12203202443779</v>
      </c>
    </row>
    <row r="28" spans="1:15" s="1" customFormat="1" ht="4.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s="1" customFormat="1" ht="4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29" ht="9" customHeight="1">
      <c r="A30" s="6" t="s">
        <v>54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ht="9" customHeight="1">
      <c r="A31" s="6" t="s">
        <v>56</v>
      </c>
    </row>
    <row r="32" ht="12.75">
      <c r="A32" s="89" t="s">
        <v>285</v>
      </c>
    </row>
    <row r="42" ht="15.75">
      <c r="A42" s="13"/>
    </row>
    <row r="43" spans="1:15" ht="12.7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</row>
    <row r="45" ht="22.5" customHeight="1"/>
    <row r="56" ht="15.75">
      <c r="A56" s="13"/>
    </row>
    <row r="59" ht="67.5" customHeight="1"/>
    <row r="60" ht="18" customHeight="1"/>
    <row r="74" ht="15.75">
      <c r="A74" s="13"/>
    </row>
    <row r="75" ht="15.75">
      <c r="A75" s="13"/>
    </row>
    <row r="76" ht="15.75">
      <c r="A76" s="13"/>
    </row>
    <row r="77" ht="15.75">
      <c r="A77" s="13"/>
    </row>
    <row r="78" ht="15.75">
      <c r="A78" s="13"/>
    </row>
    <row r="79" ht="15.75">
      <c r="A79" s="13"/>
    </row>
    <row r="80" ht="15.75">
      <c r="A80" s="13"/>
    </row>
    <row r="81" ht="15.75">
      <c r="A81" s="13"/>
    </row>
    <row r="82" ht="15.75">
      <c r="A82" s="13"/>
    </row>
    <row r="83" ht="15.75">
      <c r="A83" s="13"/>
    </row>
    <row r="86" ht="13.5" customHeight="1"/>
    <row r="87" ht="18" customHeight="1"/>
    <row r="98" spans="1:15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ht="15.75">
      <c r="A99" s="13"/>
    </row>
    <row r="100" ht="15.75">
      <c r="A100" s="13"/>
    </row>
  </sheetData>
  <mergeCells count="10">
    <mergeCell ref="A43:O43"/>
    <mergeCell ref="A1:O1"/>
    <mergeCell ref="A3:A5"/>
    <mergeCell ref="B3:F3"/>
    <mergeCell ref="H3:O3"/>
    <mergeCell ref="B4:C4"/>
    <mergeCell ref="E4:F4"/>
    <mergeCell ref="H4:I4"/>
    <mergeCell ref="K4:L4"/>
    <mergeCell ref="N4:O4"/>
  </mergeCells>
  <printOptions/>
  <pageMargins left="0.75" right="0.75" top="1" bottom="1" header="0.5" footer="0.5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workbookViewId="0" topLeftCell="A1">
      <selection activeCell="A1" sqref="A1:R1"/>
    </sheetView>
  </sheetViews>
  <sheetFormatPr defaultColWidth="9.140625" defaultRowHeight="12.75"/>
  <cols>
    <col min="1" max="1" width="20.7109375" style="0" customWidth="1"/>
    <col min="2" max="3" width="10.00390625" style="0" customWidth="1"/>
    <col min="4" max="4" width="0.85546875" style="0" customWidth="1"/>
    <col min="5" max="6" width="10.00390625" style="0" customWidth="1"/>
    <col min="7" max="7" width="0.85546875" style="0" customWidth="1"/>
    <col min="8" max="9" width="10.00390625" style="0" customWidth="1"/>
    <col min="10" max="10" width="0.85546875" style="0" customWidth="1"/>
    <col min="11" max="12" width="10.00390625" style="0" customWidth="1"/>
    <col min="13" max="13" width="0.85546875" style="0" customWidth="1"/>
    <col min="14" max="15" width="10.00390625" style="0" customWidth="1"/>
    <col min="16" max="16" width="0.5625" style="0" customWidth="1"/>
    <col min="19" max="19" width="0.5625" style="0" customWidth="1"/>
  </cols>
  <sheetData>
    <row r="1" spans="1:18" s="58" customFormat="1" ht="12.75">
      <c r="A1" s="211" t="s">
        <v>273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r="2" spans="1:16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1" ht="10.5" customHeight="1">
      <c r="A3" s="200" t="s">
        <v>133</v>
      </c>
      <c r="B3" s="203" t="s">
        <v>0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</row>
    <row r="4" spans="1:21" ht="10.5" customHeight="1">
      <c r="A4" s="201"/>
      <c r="B4" s="199" t="s">
        <v>1</v>
      </c>
      <c r="C4" s="199"/>
      <c r="D4" s="60"/>
      <c r="E4" s="199" t="s">
        <v>2</v>
      </c>
      <c r="F4" s="199"/>
      <c r="G4" s="60"/>
      <c r="H4" s="199" t="s">
        <v>3</v>
      </c>
      <c r="I4" s="199"/>
      <c r="J4" s="60"/>
      <c r="K4" s="199" t="s">
        <v>4</v>
      </c>
      <c r="L4" s="199"/>
      <c r="M4" s="60"/>
      <c r="N4" s="199" t="s">
        <v>5</v>
      </c>
      <c r="O4" s="199"/>
      <c r="P4" s="60"/>
      <c r="Q4" s="199" t="s">
        <v>6</v>
      </c>
      <c r="R4" s="199"/>
      <c r="S4" s="60"/>
      <c r="T4" s="199" t="s">
        <v>7</v>
      </c>
      <c r="U4" s="199"/>
    </row>
    <row r="5" spans="1:21" ht="21.75" customHeight="1">
      <c r="A5" s="201"/>
      <c r="B5" s="198" t="s">
        <v>46</v>
      </c>
      <c r="C5" s="198"/>
      <c r="D5" s="60"/>
      <c r="E5" s="198" t="s">
        <v>115</v>
      </c>
      <c r="F5" s="198"/>
      <c r="G5" s="60"/>
      <c r="H5" s="198" t="s">
        <v>91</v>
      </c>
      <c r="I5" s="198"/>
      <c r="J5" s="60"/>
      <c r="K5" s="198" t="s">
        <v>92</v>
      </c>
      <c r="L5" s="198"/>
      <c r="M5" s="60"/>
      <c r="N5" s="198" t="s">
        <v>93</v>
      </c>
      <c r="O5" s="198"/>
      <c r="P5" s="60"/>
      <c r="Q5" s="198" t="s">
        <v>116</v>
      </c>
      <c r="R5" s="198"/>
      <c r="S5" s="60"/>
      <c r="T5" s="198" t="s">
        <v>117</v>
      </c>
      <c r="U5" s="198"/>
    </row>
    <row r="6" spans="1:21" ht="10.5" customHeight="1">
      <c r="A6" s="202"/>
      <c r="B6" s="5" t="s">
        <v>81</v>
      </c>
      <c r="C6" s="5" t="s">
        <v>118</v>
      </c>
      <c r="D6" s="5"/>
      <c r="E6" s="5" t="s">
        <v>81</v>
      </c>
      <c r="F6" s="5" t="s">
        <v>118</v>
      </c>
      <c r="G6" s="5"/>
      <c r="H6" s="5" t="s">
        <v>81</v>
      </c>
      <c r="I6" s="5" t="s">
        <v>118</v>
      </c>
      <c r="J6" s="5"/>
      <c r="K6" s="5" t="s">
        <v>81</v>
      </c>
      <c r="L6" s="5" t="s">
        <v>118</v>
      </c>
      <c r="M6" s="5"/>
      <c r="N6" s="5" t="s">
        <v>81</v>
      </c>
      <c r="O6" s="5" t="s">
        <v>118</v>
      </c>
      <c r="P6" s="5"/>
      <c r="Q6" s="5" t="s">
        <v>81</v>
      </c>
      <c r="R6" s="5" t="s">
        <v>118</v>
      </c>
      <c r="S6" s="5"/>
      <c r="T6" s="5" t="s">
        <v>81</v>
      </c>
      <c r="U6" s="5" t="s">
        <v>118</v>
      </c>
    </row>
    <row r="7" spans="1:21" ht="10.5" customHeight="1">
      <c r="A7" s="59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ht="10.5" customHeight="1">
      <c r="A8" s="63" t="s">
        <v>105</v>
      </c>
      <c r="B8" s="65">
        <v>4.30817633602973</v>
      </c>
      <c r="C8" s="52">
        <v>1.04765849070229</v>
      </c>
      <c r="E8" s="72">
        <v>12.6248345500188</v>
      </c>
      <c r="F8" s="73">
        <v>1.89756994110471</v>
      </c>
      <c r="G8" s="74"/>
      <c r="H8" s="75">
        <v>24.4146634771828</v>
      </c>
      <c r="I8" s="72">
        <v>1.76542739356251</v>
      </c>
      <c r="J8" s="74"/>
      <c r="K8" s="73">
        <v>29.6321439276377</v>
      </c>
      <c r="L8" s="75">
        <v>1.77969612717255</v>
      </c>
      <c r="M8" s="74"/>
      <c r="N8" s="72">
        <v>22.312044863879</v>
      </c>
      <c r="O8" s="73">
        <v>1.72723997689004</v>
      </c>
      <c r="P8" s="74"/>
      <c r="Q8" s="73">
        <v>6.14593122726228</v>
      </c>
      <c r="R8" s="72">
        <v>0.87744177542852</v>
      </c>
      <c r="S8" s="74"/>
      <c r="T8" s="73">
        <v>0.562205617989766</v>
      </c>
      <c r="U8" s="75">
        <v>0.259583262509603</v>
      </c>
    </row>
    <row r="9" spans="1:21" ht="10.5" customHeight="1">
      <c r="A9" s="18" t="s">
        <v>112</v>
      </c>
      <c r="B9" s="65">
        <v>2.40976898880765</v>
      </c>
      <c r="C9" s="52">
        <v>0.654723878321027</v>
      </c>
      <c r="E9" s="72">
        <v>8.43245937918181</v>
      </c>
      <c r="F9" s="73">
        <v>1.07522157613988</v>
      </c>
      <c r="G9" s="74"/>
      <c r="H9" s="75">
        <v>21.3003164879696</v>
      </c>
      <c r="I9" s="72">
        <v>1.74252769353193</v>
      </c>
      <c r="J9" s="74"/>
      <c r="K9" s="73">
        <v>33.2298419859662</v>
      </c>
      <c r="L9" s="75">
        <v>1.99608537541042</v>
      </c>
      <c r="M9" s="74"/>
      <c r="N9" s="72">
        <v>25.4787528518639</v>
      </c>
      <c r="O9" s="73">
        <v>1.92789042645606</v>
      </c>
      <c r="P9" s="74"/>
      <c r="Q9" s="73">
        <v>8.07125865391641</v>
      </c>
      <c r="R9" s="72">
        <v>0.940804544894743</v>
      </c>
      <c r="S9" s="74"/>
      <c r="T9" s="73">
        <v>1.0776016522944</v>
      </c>
      <c r="U9" s="75">
        <v>0.379793633507646</v>
      </c>
    </row>
    <row r="10" spans="1:21" ht="10.5" customHeight="1">
      <c r="A10" s="63" t="s">
        <v>102</v>
      </c>
      <c r="B10" s="65">
        <v>3.27100523486974</v>
      </c>
      <c r="C10" s="52">
        <v>0.963367277552092</v>
      </c>
      <c r="E10" s="72">
        <v>7.66938739297814</v>
      </c>
      <c r="F10" s="73">
        <v>1.51182428400673</v>
      </c>
      <c r="G10" s="74"/>
      <c r="H10" s="75">
        <v>18.0773303613351</v>
      </c>
      <c r="I10" s="72">
        <v>2.04026895893145</v>
      </c>
      <c r="J10" s="74"/>
      <c r="K10" s="73">
        <v>33.1743600159564</v>
      </c>
      <c r="L10" s="75">
        <v>1.75992170907618</v>
      </c>
      <c r="M10" s="74"/>
      <c r="N10" s="72">
        <v>27.2689266314129</v>
      </c>
      <c r="O10" s="73">
        <v>2.04537876673741</v>
      </c>
      <c r="P10" s="74"/>
      <c r="Q10" s="73">
        <v>9.42042559729972</v>
      </c>
      <c r="R10" s="72">
        <v>1.15474227842591</v>
      </c>
      <c r="S10" s="74"/>
      <c r="T10" s="73">
        <v>1.11856476614797</v>
      </c>
      <c r="U10" s="75">
        <v>0.417587847321736</v>
      </c>
    </row>
    <row r="11" spans="1:21" s="71" customFormat="1" ht="10.5" customHeight="1">
      <c r="A11" s="64" t="s">
        <v>126</v>
      </c>
      <c r="B11" s="68">
        <v>3.0781243753632</v>
      </c>
      <c r="C11" s="69">
        <v>0.717407435316017</v>
      </c>
      <c r="E11" s="88">
        <v>9.91927780172081</v>
      </c>
      <c r="F11" s="68">
        <v>0.846270074057637</v>
      </c>
      <c r="G11" s="89"/>
      <c r="H11" s="69">
        <v>22.447709424246</v>
      </c>
      <c r="I11" s="88">
        <v>1.51991155727511</v>
      </c>
      <c r="J11" s="89"/>
      <c r="K11" s="68">
        <v>33.3981747599656</v>
      </c>
      <c r="L11" s="69">
        <v>1.7056199328135</v>
      </c>
      <c r="M11" s="89"/>
      <c r="N11" s="88">
        <v>22.2227917778247</v>
      </c>
      <c r="O11" s="68">
        <v>1.22934346308856</v>
      </c>
      <c r="P11" s="89"/>
      <c r="Q11" s="68">
        <v>8.12165065114296</v>
      </c>
      <c r="R11" s="88">
        <v>0.756299153686136</v>
      </c>
      <c r="S11" s="89"/>
      <c r="T11" s="68">
        <v>0.812271209736723</v>
      </c>
      <c r="U11" s="69">
        <v>0.25449835260244</v>
      </c>
    </row>
    <row r="12" spans="1:21" s="71" customFormat="1" ht="10.5" customHeight="1">
      <c r="A12" s="64" t="s">
        <v>110</v>
      </c>
      <c r="B12" s="68">
        <v>2.82640723403671</v>
      </c>
      <c r="C12" s="69">
        <v>0.713844965791149</v>
      </c>
      <c r="E12" s="88">
        <v>9.23073885629369</v>
      </c>
      <c r="F12" s="68">
        <v>1.22003598850623</v>
      </c>
      <c r="G12" s="89"/>
      <c r="H12" s="69">
        <v>20.4616002222027</v>
      </c>
      <c r="I12" s="88">
        <v>1.36073283350057</v>
      </c>
      <c r="J12" s="89"/>
      <c r="K12" s="68">
        <v>30.9203021920874</v>
      </c>
      <c r="L12" s="69">
        <v>2.35525560449512</v>
      </c>
      <c r="M12" s="89"/>
      <c r="N12" s="88">
        <v>24.8952184127382</v>
      </c>
      <c r="O12" s="68">
        <v>1.95209413385773</v>
      </c>
      <c r="P12" s="89"/>
      <c r="Q12" s="68">
        <v>10.2262283789704</v>
      </c>
      <c r="R12" s="88">
        <v>0.999646968631861</v>
      </c>
      <c r="S12" s="89"/>
      <c r="T12" s="68">
        <v>1.43950470367083</v>
      </c>
      <c r="U12" s="69">
        <v>0.520730419226456</v>
      </c>
    </row>
    <row r="13" spans="1:21" ht="10.5" customHeight="1">
      <c r="A13" s="18" t="s">
        <v>113</v>
      </c>
      <c r="B13" s="65">
        <v>2.42207932435045</v>
      </c>
      <c r="C13" s="52">
        <v>0.714818130698326</v>
      </c>
      <c r="E13" s="72">
        <v>9.28773958370155</v>
      </c>
      <c r="F13" s="73">
        <v>1.60643806924446</v>
      </c>
      <c r="G13" s="74"/>
      <c r="H13" s="75">
        <v>21.2575173301909</v>
      </c>
      <c r="I13" s="72">
        <v>2.25974195786221</v>
      </c>
      <c r="J13" s="74"/>
      <c r="K13" s="73">
        <v>33.3055992150271</v>
      </c>
      <c r="L13" s="75">
        <v>2.05614875030446</v>
      </c>
      <c r="M13" s="74"/>
      <c r="N13" s="72">
        <v>24.7400906797632</v>
      </c>
      <c r="O13" s="73">
        <v>1.8646422246811</v>
      </c>
      <c r="P13" s="74"/>
      <c r="Q13" s="73">
        <v>8.33150031313827</v>
      </c>
      <c r="R13" s="72">
        <v>1.17402891518695</v>
      </c>
      <c r="S13" s="74"/>
      <c r="T13" s="73">
        <v>0.655473553828482</v>
      </c>
      <c r="U13" s="75">
        <v>0.321475149708812</v>
      </c>
    </row>
    <row r="14" spans="1:21" ht="10.5" customHeight="1">
      <c r="A14" s="18" t="s">
        <v>114</v>
      </c>
      <c r="B14" s="65">
        <v>3.16990333350168</v>
      </c>
      <c r="C14" s="52">
        <v>1.09489396007638</v>
      </c>
      <c r="E14" s="72">
        <v>7.92224247438557</v>
      </c>
      <c r="F14" s="73">
        <v>1.22672614235541</v>
      </c>
      <c r="G14" s="74"/>
      <c r="H14" s="75">
        <v>20.1814587337554</v>
      </c>
      <c r="I14" s="72">
        <v>1.76747594600108</v>
      </c>
      <c r="J14" s="74"/>
      <c r="K14" s="73">
        <v>31.7903084048475</v>
      </c>
      <c r="L14" s="75">
        <v>1.97501472570015</v>
      </c>
      <c r="M14" s="74"/>
      <c r="N14" s="72">
        <v>25.6017260371168</v>
      </c>
      <c r="O14" s="73">
        <v>1.54099412955743</v>
      </c>
      <c r="P14" s="74"/>
      <c r="Q14" s="73">
        <v>10.1156795157036</v>
      </c>
      <c r="R14" s="72">
        <v>1.1467266000774</v>
      </c>
      <c r="S14" s="74"/>
      <c r="T14" s="73">
        <v>1.21868150068948</v>
      </c>
      <c r="U14" s="75">
        <v>0.473387400746664</v>
      </c>
    </row>
    <row r="15" spans="1:21" ht="10.5" customHeight="1">
      <c r="A15" s="18" t="s">
        <v>101</v>
      </c>
      <c r="B15" s="65">
        <v>5.54912040545366</v>
      </c>
      <c r="C15" s="52">
        <v>1.76993563194587</v>
      </c>
      <c r="E15" s="72">
        <v>11.918589806371</v>
      </c>
      <c r="F15" s="73">
        <v>1.95411156935123</v>
      </c>
      <c r="G15" s="74"/>
      <c r="H15" s="75">
        <v>23.3225941407252</v>
      </c>
      <c r="I15" s="72">
        <v>2.07037961423931</v>
      </c>
      <c r="J15" s="74"/>
      <c r="K15" s="73">
        <v>33.1771652128044</v>
      </c>
      <c r="L15" s="75">
        <v>2.55446353651415</v>
      </c>
      <c r="M15" s="74"/>
      <c r="N15" s="72">
        <v>19.4706290397006</v>
      </c>
      <c r="O15" s="73">
        <v>2.34422071141093</v>
      </c>
      <c r="P15" s="74"/>
      <c r="Q15" s="73">
        <v>6.0616508645498</v>
      </c>
      <c r="R15" s="72">
        <v>1.22664032154781</v>
      </c>
      <c r="S15" s="74"/>
      <c r="T15" s="73">
        <v>0.500250530395342</v>
      </c>
      <c r="U15" s="75">
        <v>0.260410890747492</v>
      </c>
    </row>
    <row r="16" spans="1:21" ht="10.5" customHeight="1">
      <c r="A16" s="18" t="s">
        <v>98</v>
      </c>
      <c r="B16" s="65">
        <v>5.26699309799883</v>
      </c>
      <c r="C16" s="52">
        <v>1.24888893882822</v>
      </c>
      <c r="E16" s="72">
        <v>10.7404511651821</v>
      </c>
      <c r="F16" s="73">
        <v>1.22456979769252</v>
      </c>
      <c r="G16" s="74"/>
      <c r="H16" s="75">
        <v>22.3586175199152</v>
      </c>
      <c r="I16" s="72">
        <v>1.67302098286815</v>
      </c>
      <c r="J16" s="74"/>
      <c r="K16" s="73">
        <v>29.036892374954</v>
      </c>
      <c r="L16" s="75">
        <v>2.09136114827587</v>
      </c>
      <c r="M16" s="74"/>
      <c r="N16" s="72">
        <v>23.2745680596526</v>
      </c>
      <c r="O16" s="73">
        <v>1.75152283859173</v>
      </c>
      <c r="P16" s="74"/>
      <c r="Q16" s="73">
        <v>8.48314212963697</v>
      </c>
      <c r="R16" s="72">
        <v>1.20358928563867</v>
      </c>
      <c r="S16" s="74"/>
      <c r="T16" s="73">
        <v>0.839335652660279</v>
      </c>
      <c r="U16" s="75">
        <v>0.292299981581976</v>
      </c>
    </row>
    <row r="17" spans="1:21" ht="10.5" customHeight="1">
      <c r="A17" s="18" t="s">
        <v>109</v>
      </c>
      <c r="B17" s="65">
        <v>4.46438470543011</v>
      </c>
      <c r="C17" s="52">
        <v>1.33888476203579</v>
      </c>
      <c r="E17" s="72">
        <v>12.7708086606933</v>
      </c>
      <c r="F17" s="73">
        <v>1.34580067309505</v>
      </c>
      <c r="G17" s="74"/>
      <c r="H17" s="75">
        <v>24.6827326464782</v>
      </c>
      <c r="I17" s="72">
        <v>1.60962721392647</v>
      </c>
      <c r="J17" s="74"/>
      <c r="K17" s="73">
        <v>30.7920355929738</v>
      </c>
      <c r="L17" s="75">
        <v>1.95420596318603</v>
      </c>
      <c r="M17" s="74"/>
      <c r="N17" s="72">
        <v>20.2105808600707</v>
      </c>
      <c r="O17" s="73">
        <v>1.70531454302482</v>
      </c>
      <c r="P17" s="74"/>
      <c r="Q17" s="73">
        <v>6.35994686851018</v>
      </c>
      <c r="R17" s="72">
        <v>1.43474671608726</v>
      </c>
      <c r="S17" s="74"/>
      <c r="T17" s="73">
        <v>0.719510665843701</v>
      </c>
      <c r="U17" s="75">
        <v>0.365380644312569</v>
      </c>
    </row>
    <row r="18" spans="1:21" ht="10.5" customHeight="1">
      <c r="A18" s="18" t="s">
        <v>111</v>
      </c>
      <c r="B18" s="65">
        <v>5.17992247350281</v>
      </c>
      <c r="C18" s="52">
        <v>1.26172396639435</v>
      </c>
      <c r="E18" s="72">
        <v>12.5599841596034</v>
      </c>
      <c r="F18" s="73">
        <v>1.33505921314989</v>
      </c>
      <c r="G18" s="74"/>
      <c r="H18" s="75">
        <v>24.9347766462797</v>
      </c>
      <c r="I18" s="72">
        <v>1.57129469848424</v>
      </c>
      <c r="J18" s="74"/>
      <c r="K18" s="73">
        <v>30.2356598776651</v>
      </c>
      <c r="L18" s="75">
        <v>1.88801916087292</v>
      </c>
      <c r="M18" s="74"/>
      <c r="N18" s="72">
        <v>20.6788719072917</v>
      </c>
      <c r="O18" s="73">
        <v>1.53940052149836</v>
      </c>
      <c r="P18" s="74"/>
      <c r="Q18" s="73">
        <v>5.7976004297022</v>
      </c>
      <c r="R18" s="72">
        <v>0.834489061468775</v>
      </c>
      <c r="S18" s="74"/>
      <c r="T18" s="73">
        <v>0.613184505955062</v>
      </c>
      <c r="U18" s="75">
        <v>0.315541246799842</v>
      </c>
    </row>
    <row r="19" spans="1:21" ht="10.5" customHeight="1">
      <c r="A19" s="18" t="s">
        <v>103</v>
      </c>
      <c r="B19" s="65">
        <v>3.63993858351465</v>
      </c>
      <c r="C19" s="52">
        <v>1.0245978868357</v>
      </c>
      <c r="E19" s="72">
        <v>11.8379136986093</v>
      </c>
      <c r="F19" s="73">
        <v>2.37401418080403</v>
      </c>
      <c r="G19" s="74"/>
      <c r="H19" s="75">
        <v>23.2795158916033</v>
      </c>
      <c r="I19" s="72">
        <v>2.10605170305914</v>
      </c>
      <c r="J19" s="74"/>
      <c r="K19" s="73">
        <v>32.649387848286</v>
      </c>
      <c r="L19" s="75">
        <v>2.28245382250491</v>
      </c>
      <c r="M19" s="74"/>
      <c r="N19" s="72">
        <v>22.3761514102189</v>
      </c>
      <c r="O19" s="73">
        <v>1.7359837302159</v>
      </c>
      <c r="P19" s="74"/>
      <c r="Q19" s="73">
        <v>5.6940562658485</v>
      </c>
      <c r="R19" s="72">
        <v>0.863074544208945</v>
      </c>
      <c r="S19" s="74"/>
      <c r="T19" s="73">
        <v>0.523036301919369</v>
      </c>
      <c r="U19" s="75">
        <v>0.228781705520514</v>
      </c>
    </row>
    <row r="20" spans="1:21" ht="10.5" customHeight="1">
      <c r="A20" s="18" t="s">
        <v>100</v>
      </c>
      <c r="B20" s="65">
        <v>5.43108491077625</v>
      </c>
      <c r="C20" s="52">
        <v>1.00213056110704</v>
      </c>
      <c r="E20" s="72">
        <v>16.0356965502257</v>
      </c>
      <c r="F20" s="73">
        <v>1.72603958474579</v>
      </c>
      <c r="G20" s="74"/>
      <c r="H20" s="75">
        <v>27.7740406229214</v>
      </c>
      <c r="I20" s="72">
        <v>2.18117144763966</v>
      </c>
      <c r="J20" s="74"/>
      <c r="K20" s="73">
        <v>30.295185933717</v>
      </c>
      <c r="L20" s="75">
        <v>1.72371443523715</v>
      </c>
      <c r="M20" s="74"/>
      <c r="N20" s="72">
        <v>16.9758933519191</v>
      </c>
      <c r="O20" s="73">
        <v>1.53337423102604</v>
      </c>
      <c r="P20" s="74"/>
      <c r="Q20" s="73">
        <v>3.41866559793548</v>
      </c>
      <c r="R20" s="72">
        <v>0.872231268631331</v>
      </c>
      <c r="S20" s="74"/>
      <c r="T20" s="73">
        <v>0</v>
      </c>
      <c r="U20" s="75" t="s">
        <v>136</v>
      </c>
    </row>
    <row r="21" spans="1:21" ht="10.5" customHeight="1">
      <c r="A21" s="18" t="s">
        <v>94</v>
      </c>
      <c r="B21" s="65">
        <v>5.72592678260867</v>
      </c>
      <c r="C21" s="52">
        <v>1.2697496037094</v>
      </c>
      <c r="E21" s="72">
        <v>15.6361603901401</v>
      </c>
      <c r="F21" s="73">
        <v>1.67429748243068</v>
      </c>
      <c r="G21" s="74"/>
      <c r="H21" s="75">
        <v>28.43671100494</v>
      </c>
      <c r="I21" s="72">
        <v>2.34880317437229</v>
      </c>
      <c r="J21" s="74"/>
      <c r="K21" s="73">
        <v>30.4919584590245</v>
      </c>
      <c r="L21" s="75">
        <v>1.64591797514696</v>
      </c>
      <c r="M21" s="74"/>
      <c r="N21" s="72">
        <v>16.2277068167887</v>
      </c>
      <c r="O21" s="73">
        <v>1.92272818529001</v>
      </c>
      <c r="P21" s="74"/>
      <c r="Q21" s="73">
        <v>3.24429466723786</v>
      </c>
      <c r="R21" s="72">
        <v>0.89244689469872</v>
      </c>
      <c r="S21" s="74"/>
      <c r="T21" s="73">
        <v>0.237241879260166</v>
      </c>
      <c r="U21" s="75">
        <v>0.190897289813496</v>
      </c>
    </row>
    <row r="22" spans="1:21" ht="10.5" customHeight="1">
      <c r="A22" s="18" t="s">
        <v>104</v>
      </c>
      <c r="B22" s="65">
        <v>6.27674926040982</v>
      </c>
      <c r="C22" s="52">
        <v>0.981493407954591</v>
      </c>
      <c r="E22" s="72">
        <v>16.8463720885334</v>
      </c>
      <c r="F22" s="73">
        <v>1.44251100237523</v>
      </c>
      <c r="G22" s="74"/>
      <c r="H22" s="75">
        <v>32.2946425948775</v>
      </c>
      <c r="I22" s="72">
        <v>2.09686737574064</v>
      </c>
      <c r="J22" s="74"/>
      <c r="K22" s="73">
        <v>30.5936017918864</v>
      </c>
      <c r="L22" s="75">
        <v>1.65095399731825</v>
      </c>
      <c r="M22" s="74"/>
      <c r="N22" s="72">
        <v>11.8973041364448</v>
      </c>
      <c r="O22" s="73">
        <v>1.11182209603223</v>
      </c>
      <c r="P22" s="74"/>
      <c r="Q22" s="73">
        <v>2.05980769909214</v>
      </c>
      <c r="R22" s="72">
        <v>0.53399948824616</v>
      </c>
      <c r="S22" s="74"/>
      <c r="T22" s="73">
        <v>0</v>
      </c>
      <c r="U22" s="75" t="s">
        <v>136</v>
      </c>
    </row>
    <row r="23" spans="1:21" ht="10.5" customHeight="1">
      <c r="A23" s="18" t="s">
        <v>97</v>
      </c>
      <c r="B23" s="68">
        <v>11.2506067006381</v>
      </c>
      <c r="C23" s="69">
        <v>2.05888953370464</v>
      </c>
      <c r="D23" s="71"/>
      <c r="E23" s="76">
        <v>22.0498013905882</v>
      </c>
      <c r="F23" s="77">
        <v>1.89741435096672</v>
      </c>
      <c r="G23" s="78"/>
      <c r="H23" s="79">
        <v>31.446405302002</v>
      </c>
      <c r="I23" s="76">
        <v>1.90245765455801</v>
      </c>
      <c r="J23" s="78"/>
      <c r="K23" s="77">
        <v>24.0316634375076</v>
      </c>
      <c r="L23" s="79">
        <v>1.87158719024489</v>
      </c>
      <c r="M23" s="78"/>
      <c r="N23" s="76">
        <v>9.57356846208085</v>
      </c>
      <c r="O23" s="77">
        <v>1.71407421111428</v>
      </c>
      <c r="P23" s="78"/>
      <c r="Q23" s="77">
        <v>1.56361916674569</v>
      </c>
      <c r="R23" s="76">
        <v>0.46806620730203</v>
      </c>
      <c r="S23" s="78"/>
      <c r="T23" s="77">
        <v>0</v>
      </c>
      <c r="U23" s="79" t="s">
        <v>136</v>
      </c>
    </row>
    <row r="24" spans="1:21" ht="10.5" customHeight="1">
      <c r="A24" s="18" t="s">
        <v>106</v>
      </c>
      <c r="B24" s="65">
        <v>4.783362372642</v>
      </c>
      <c r="C24" s="52">
        <v>1.10578209127956</v>
      </c>
      <c r="E24" s="72">
        <v>13.9693839491095</v>
      </c>
      <c r="F24" s="73">
        <v>1.5054380263973</v>
      </c>
      <c r="G24" s="74"/>
      <c r="H24" s="75">
        <v>27.6243202674933</v>
      </c>
      <c r="I24" s="72">
        <v>2.29864496818291</v>
      </c>
      <c r="J24" s="74"/>
      <c r="K24" s="73">
        <v>29.80151359012</v>
      </c>
      <c r="L24" s="75">
        <v>1.69480837885559</v>
      </c>
      <c r="M24" s="74"/>
      <c r="N24" s="72">
        <v>18.8844044351349</v>
      </c>
      <c r="O24" s="73">
        <v>1.92552103588838</v>
      </c>
      <c r="P24" s="74"/>
      <c r="Q24" s="73">
        <v>4.52698606933363</v>
      </c>
      <c r="R24" s="72">
        <v>1.06080909395223</v>
      </c>
      <c r="S24" s="74"/>
      <c r="T24" s="73">
        <v>0.410029316166684</v>
      </c>
      <c r="U24" s="75">
        <v>0.279495327870237</v>
      </c>
    </row>
    <row r="25" spans="1:21" ht="10.5" customHeight="1">
      <c r="A25" s="18" t="s">
        <v>95</v>
      </c>
      <c r="B25" s="65">
        <v>6.33986184207087</v>
      </c>
      <c r="C25" s="52">
        <v>1.00970425725865</v>
      </c>
      <c r="E25" s="72">
        <v>20.2782414465782</v>
      </c>
      <c r="F25" s="73">
        <v>1.77470129916663</v>
      </c>
      <c r="G25" s="74"/>
      <c r="H25" s="75">
        <v>30.9584862947382</v>
      </c>
      <c r="I25" s="72">
        <v>1.3700975562205</v>
      </c>
      <c r="J25" s="74"/>
      <c r="K25" s="73">
        <v>27.9335173900637</v>
      </c>
      <c r="L25" s="75">
        <v>1.76393000097018</v>
      </c>
      <c r="M25" s="74"/>
      <c r="N25" s="72">
        <v>11.9604551066421</v>
      </c>
      <c r="O25" s="73">
        <v>1.04990203903925</v>
      </c>
      <c r="P25" s="74"/>
      <c r="Q25" s="73">
        <v>2.36889455519867</v>
      </c>
      <c r="R25" s="72">
        <v>0.457006998421377</v>
      </c>
      <c r="S25" s="74"/>
      <c r="T25" s="73">
        <v>0</v>
      </c>
      <c r="U25" s="75" t="s">
        <v>136</v>
      </c>
    </row>
    <row r="26" spans="1:21" ht="10.5" customHeight="1">
      <c r="A26" s="18" t="s">
        <v>96</v>
      </c>
      <c r="B26" s="68">
        <v>10.7948998056236</v>
      </c>
      <c r="C26" s="69">
        <v>1.72907345228787</v>
      </c>
      <c r="D26" s="71"/>
      <c r="E26" s="76">
        <v>24.3079599381914</v>
      </c>
      <c r="F26" s="77">
        <v>1.66258935044973</v>
      </c>
      <c r="G26" s="78"/>
      <c r="H26" s="79">
        <v>33.126391839434</v>
      </c>
      <c r="I26" s="76">
        <v>1.97751630845349</v>
      </c>
      <c r="J26" s="78"/>
      <c r="K26" s="77">
        <v>22.4081885626927</v>
      </c>
      <c r="L26" s="79">
        <v>1.87194451967247</v>
      </c>
      <c r="M26" s="78"/>
      <c r="N26" s="76">
        <v>8.24596954055224</v>
      </c>
      <c r="O26" s="77">
        <v>1.14621070228867</v>
      </c>
      <c r="P26" s="78"/>
      <c r="Q26" s="77">
        <v>1.08344118927717</v>
      </c>
      <c r="R26" s="76">
        <v>0.331436891194365</v>
      </c>
      <c r="S26" s="78"/>
      <c r="T26" s="77">
        <v>0</v>
      </c>
      <c r="U26" s="79" t="s">
        <v>136</v>
      </c>
    </row>
    <row r="27" spans="1:21" ht="10.5" customHeight="1">
      <c r="A27" s="18" t="s">
        <v>108</v>
      </c>
      <c r="B27" s="65">
        <v>11.6569808938645</v>
      </c>
      <c r="C27" s="52">
        <v>2.15769604164142</v>
      </c>
      <c r="E27" s="72">
        <v>21.0481814508584</v>
      </c>
      <c r="F27" s="73">
        <v>2.56304168617539</v>
      </c>
      <c r="G27" s="74"/>
      <c r="H27" s="75">
        <v>28.310408914967</v>
      </c>
      <c r="I27" s="72">
        <v>2.12679329053249</v>
      </c>
      <c r="J27" s="74"/>
      <c r="K27" s="73">
        <v>25.959261407173</v>
      </c>
      <c r="L27" s="75">
        <v>2.55258777975271</v>
      </c>
      <c r="M27" s="74"/>
      <c r="N27" s="72">
        <v>10.8151259049831</v>
      </c>
      <c r="O27" s="73">
        <v>1.6598723325971</v>
      </c>
      <c r="P27" s="74"/>
      <c r="Q27" s="73">
        <v>2.10331849547099</v>
      </c>
      <c r="R27" s="72">
        <v>0.733325321903268</v>
      </c>
      <c r="S27" s="74"/>
      <c r="T27" s="73">
        <v>0</v>
      </c>
      <c r="U27" s="75" t="s">
        <v>136</v>
      </c>
    </row>
    <row r="28" spans="1:21" ht="10.5" customHeight="1">
      <c r="A28" s="18" t="s">
        <v>107</v>
      </c>
      <c r="B28" s="65">
        <v>5.95042364546903</v>
      </c>
      <c r="C28" s="52">
        <v>1.24203949929266</v>
      </c>
      <c r="E28" s="72">
        <v>17.339138145561</v>
      </c>
      <c r="F28" s="73">
        <v>1.73456209884304</v>
      </c>
      <c r="G28" s="74"/>
      <c r="H28" s="75">
        <v>30.2568144182259</v>
      </c>
      <c r="I28" s="72">
        <v>1.96550088016282</v>
      </c>
      <c r="J28" s="74"/>
      <c r="K28" s="73">
        <v>29.0518662903514</v>
      </c>
      <c r="L28" s="75">
        <v>1.61332161633497</v>
      </c>
      <c r="M28" s="74"/>
      <c r="N28" s="72">
        <v>14.122235893716</v>
      </c>
      <c r="O28" s="73">
        <v>1.36995057772156</v>
      </c>
      <c r="P28" s="74"/>
      <c r="Q28" s="73">
        <v>3.15319433027754</v>
      </c>
      <c r="R28" s="72">
        <v>0.677042140047854</v>
      </c>
      <c r="S28" s="74"/>
      <c r="T28" s="73">
        <v>0</v>
      </c>
      <c r="U28" s="75" t="s">
        <v>136</v>
      </c>
    </row>
    <row r="29" spans="1:21" ht="4.5" customHeight="1">
      <c r="A29" s="62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16" ht="4.5" customHeight="1">
      <c r="A30" s="1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12.75">
      <c r="A31" s="6" t="s">
        <v>54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="2" customFormat="1" ht="12.75">
      <c r="A32" s="89" t="s">
        <v>285</v>
      </c>
    </row>
  </sheetData>
  <mergeCells count="17">
    <mergeCell ref="A1:R1"/>
    <mergeCell ref="A3:A6"/>
    <mergeCell ref="B3:U3"/>
    <mergeCell ref="B4:C4"/>
    <mergeCell ref="E4:F4"/>
    <mergeCell ref="H4:I4"/>
    <mergeCell ref="K4:L4"/>
    <mergeCell ref="N4:O4"/>
    <mergeCell ref="Q4:R4"/>
    <mergeCell ref="T4:U4"/>
    <mergeCell ref="N5:O5"/>
    <mergeCell ref="Q5:R5"/>
    <mergeCell ref="T5:U5"/>
    <mergeCell ref="B5:C5"/>
    <mergeCell ref="E5:F5"/>
    <mergeCell ref="H5:I5"/>
    <mergeCell ref="K5:L5"/>
  </mergeCells>
  <printOptions/>
  <pageMargins left="0.52" right="0.49" top="1" bottom="1" header="0.5" footer="0.5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0"/>
  <sheetViews>
    <sheetView workbookViewId="0" topLeftCell="A1">
      <selection activeCell="A1" sqref="A1:O1"/>
    </sheetView>
  </sheetViews>
  <sheetFormatPr defaultColWidth="9.140625" defaultRowHeight="12.75"/>
  <cols>
    <col min="1" max="1" width="20.7109375" style="2" customWidth="1"/>
    <col min="2" max="3" width="10.00390625" style="2" customWidth="1"/>
    <col min="4" max="4" width="0.71875" style="2" customWidth="1"/>
    <col min="5" max="6" width="10.00390625" style="2" customWidth="1"/>
    <col min="7" max="7" width="0.85546875" style="2" customWidth="1"/>
    <col min="8" max="9" width="10.00390625" style="2" customWidth="1"/>
    <col min="10" max="10" width="0.71875" style="2" customWidth="1"/>
    <col min="11" max="12" width="10.00390625" style="2" customWidth="1"/>
    <col min="13" max="13" width="0.71875" style="2" customWidth="1"/>
    <col min="14" max="15" width="10.00390625" style="2" customWidth="1"/>
    <col min="16" max="16384" width="9.140625" style="2" customWidth="1"/>
  </cols>
  <sheetData>
    <row r="1" spans="1:15" ht="15" customHeight="1">
      <c r="A1" s="211" t="s">
        <v>284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0.5" customHeight="1">
      <c r="A3" s="191" t="s">
        <v>133</v>
      </c>
      <c r="B3" s="203" t="s">
        <v>128</v>
      </c>
      <c r="C3" s="203"/>
      <c r="D3" s="203"/>
      <c r="E3" s="203"/>
      <c r="F3" s="203"/>
      <c r="G3" s="31"/>
      <c r="H3" s="206" t="s">
        <v>129</v>
      </c>
      <c r="I3" s="206"/>
      <c r="J3" s="206"/>
      <c r="K3" s="206"/>
      <c r="L3" s="206"/>
      <c r="M3" s="206"/>
      <c r="N3" s="206"/>
      <c r="O3" s="206"/>
    </row>
    <row r="4" spans="1:15" ht="13.5" customHeight="1">
      <c r="A4" s="192"/>
      <c r="B4" s="204" t="s">
        <v>61</v>
      </c>
      <c r="C4" s="204"/>
      <c r="D4" s="38"/>
      <c r="E4" s="204" t="s">
        <v>127</v>
      </c>
      <c r="F4" s="204"/>
      <c r="G4" s="32"/>
      <c r="H4" s="204" t="s">
        <v>57</v>
      </c>
      <c r="I4" s="204"/>
      <c r="J4" s="38"/>
      <c r="K4" s="204" t="s">
        <v>58</v>
      </c>
      <c r="L4" s="204"/>
      <c r="M4" s="38"/>
      <c r="N4" s="204" t="s">
        <v>130</v>
      </c>
      <c r="O4" s="204"/>
    </row>
    <row r="5" spans="1:15" ht="28.5" customHeight="1">
      <c r="A5" s="193"/>
      <c r="B5" s="5" t="s">
        <v>61</v>
      </c>
      <c r="C5" s="5" t="s">
        <v>53</v>
      </c>
      <c r="D5" s="5"/>
      <c r="E5" s="5" t="s">
        <v>74</v>
      </c>
      <c r="F5" s="5" t="s">
        <v>53</v>
      </c>
      <c r="G5" s="5"/>
      <c r="H5" s="5" t="s">
        <v>61</v>
      </c>
      <c r="I5" s="5" t="s">
        <v>53</v>
      </c>
      <c r="J5" s="5"/>
      <c r="K5" s="5" t="s">
        <v>61</v>
      </c>
      <c r="L5" s="5" t="s">
        <v>53</v>
      </c>
      <c r="M5" s="5"/>
      <c r="N5" s="5" t="s">
        <v>132</v>
      </c>
      <c r="O5" s="5" t="s">
        <v>53</v>
      </c>
    </row>
    <row r="6" spans="1:15" ht="10.5" customHeight="1">
      <c r="A6" s="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s="1" customFormat="1" ht="9" customHeight="1">
      <c r="A7" s="63" t="s">
        <v>105</v>
      </c>
      <c r="B7" s="20">
        <v>501.470988859591</v>
      </c>
      <c r="C7" s="52">
        <v>5.19860827757692</v>
      </c>
      <c r="D7" s="2"/>
      <c r="E7" s="20">
        <v>92.6207712431847</v>
      </c>
      <c r="F7" s="52">
        <v>2.57434766987122</v>
      </c>
      <c r="G7" s="2"/>
      <c r="H7" s="20">
        <v>510.197334099902</v>
      </c>
      <c r="I7" s="52">
        <v>6.33606545242113</v>
      </c>
      <c r="J7" s="2"/>
      <c r="K7" s="20">
        <v>493.256037782876</v>
      </c>
      <c r="L7" s="52">
        <v>6.19877677065824</v>
      </c>
      <c r="M7" s="2"/>
      <c r="N7" s="29">
        <v>16.941296317026</v>
      </c>
      <c r="O7" s="52">
        <v>7.14751352207084</v>
      </c>
    </row>
    <row r="8" spans="1:15" s="19" customFormat="1" ht="9" customHeight="1">
      <c r="A8" s="18" t="s">
        <v>112</v>
      </c>
      <c r="B8" s="20">
        <v>521.286653842549</v>
      </c>
      <c r="C8" s="52">
        <v>2.63474929763457</v>
      </c>
      <c r="D8" s="2"/>
      <c r="E8" s="20">
        <v>87.7951767055276</v>
      </c>
      <c r="F8" s="52">
        <v>2.34462799538373</v>
      </c>
      <c r="G8" s="2"/>
      <c r="H8" s="20">
        <v>531.027004614464</v>
      </c>
      <c r="I8" s="52">
        <v>3.33301248001086</v>
      </c>
      <c r="J8" s="2"/>
      <c r="K8" s="20">
        <v>511.758575066551</v>
      </c>
      <c r="L8" s="52">
        <v>3.89290027893658</v>
      </c>
      <c r="M8" s="2"/>
      <c r="N8" s="29">
        <v>19.2684295479127</v>
      </c>
      <c r="O8" s="52">
        <v>4.9685363178297</v>
      </c>
    </row>
    <row r="9" spans="1:15" ht="9" customHeight="1">
      <c r="A9" s="63" t="s">
        <v>102</v>
      </c>
      <c r="B9" s="20">
        <v>525.651049621621</v>
      </c>
      <c r="C9" s="52">
        <v>5.81229822256477</v>
      </c>
      <c r="E9" s="20">
        <v>92.448187703415</v>
      </c>
      <c r="F9" s="52">
        <v>4.10173770714949</v>
      </c>
      <c r="H9" s="20">
        <v>525.852095022553</v>
      </c>
      <c r="I9" s="52">
        <v>7.88323424144426</v>
      </c>
      <c r="K9" s="20">
        <v>525.428390344147</v>
      </c>
      <c r="L9" s="52">
        <v>6.97726923205902</v>
      </c>
      <c r="N9" s="20">
        <v>0.423704678406625</v>
      </c>
      <c r="O9" s="52">
        <v>9.37469224449493</v>
      </c>
    </row>
    <row r="10" spans="1:15" ht="9" customHeight="1">
      <c r="A10" s="64" t="s">
        <v>126</v>
      </c>
      <c r="B10" s="84">
        <v>513.053879654188</v>
      </c>
      <c r="C10" s="69">
        <v>2.47794404313749</v>
      </c>
      <c r="D10" s="85"/>
      <c r="E10" s="84">
        <v>90.2834029649789</v>
      </c>
      <c r="F10" s="69">
        <v>1.9818171974032</v>
      </c>
      <c r="G10" s="85"/>
      <c r="H10" s="84">
        <v>514.099666689456</v>
      </c>
      <c r="I10" s="69">
        <v>3.27140550408157</v>
      </c>
      <c r="J10" s="85"/>
      <c r="K10" s="84">
        <v>512.003590970836</v>
      </c>
      <c r="L10" s="69">
        <v>2.97258208040844</v>
      </c>
      <c r="M10" s="85"/>
      <c r="N10" s="84">
        <v>2.09607571861993</v>
      </c>
      <c r="O10" s="69">
        <v>3.79363907003308</v>
      </c>
    </row>
    <row r="11" spans="1:15" ht="9" customHeight="1">
      <c r="A11" s="64" t="s">
        <v>110</v>
      </c>
      <c r="B11" s="84">
        <v>522.69561758243</v>
      </c>
      <c r="C11" s="69">
        <v>3.63190929577436</v>
      </c>
      <c r="D11" s="85"/>
      <c r="E11" s="84">
        <v>93.5163336647447</v>
      </c>
      <c r="F11" s="69">
        <v>3.2290942692301</v>
      </c>
      <c r="G11" s="85"/>
      <c r="H11" s="84">
        <v>526.306842120132</v>
      </c>
      <c r="I11" s="69">
        <v>4.75981858266554</v>
      </c>
      <c r="J11" s="85"/>
      <c r="K11" s="84">
        <v>518.728010548085</v>
      </c>
      <c r="L11" s="69">
        <v>7.35747155269542</v>
      </c>
      <c r="M11" s="85"/>
      <c r="N11" s="84">
        <v>7.57883157204715</v>
      </c>
      <c r="O11" s="69">
        <v>9.99241409271745</v>
      </c>
    </row>
    <row r="12" spans="1:15" ht="9" customHeight="1">
      <c r="A12" s="18" t="s">
        <v>113</v>
      </c>
      <c r="B12" s="20">
        <v>518.021695805909</v>
      </c>
      <c r="C12" s="52">
        <v>5.06160850155525</v>
      </c>
      <c r="E12" s="20">
        <v>88.1617169165427</v>
      </c>
      <c r="F12" s="52">
        <v>3.2198819841968</v>
      </c>
      <c r="H12" s="20">
        <v>516.036491490685</v>
      </c>
      <c r="I12" s="52">
        <v>8.05100200928301</v>
      </c>
      <c r="K12" s="20">
        <v>519.929831671233</v>
      </c>
      <c r="L12" s="52">
        <v>7.03688701166997</v>
      </c>
      <c r="N12" s="20">
        <v>-3.89334018054815</v>
      </c>
      <c r="O12" s="52">
        <v>11.1662489205467</v>
      </c>
    </row>
    <row r="13" spans="1:15" ht="9" customHeight="1">
      <c r="A13" s="18" t="s">
        <v>114</v>
      </c>
      <c r="B13" s="20">
        <v>524.058894629356</v>
      </c>
      <c r="C13" s="52">
        <v>4.79353610389695</v>
      </c>
      <c r="E13" s="20">
        <v>92.0537944919397</v>
      </c>
      <c r="F13" s="52">
        <v>4.18311358019865</v>
      </c>
      <c r="H13" s="20">
        <v>519.252083901194</v>
      </c>
      <c r="I13" s="52">
        <v>6.55843464620987</v>
      </c>
      <c r="K13" s="20">
        <v>529.193634546702</v>
      </c>
      <c r="L13" s="52">
        <v>5.64682340614383</v>
      </c>
      <c r="N13" s="20">
        <v>-9.94155064550778</v>
      </c>
      <c r="O13" s="52">
        <v>7.71504150819275</v>
      </c>
    </row>
    <row r="14" spans="1:15" ht="9" customHeight="1">
      <c r="A14" s="18" t="s">
        <v>101</v>
      </c>
      <c r="B14" s="23">
        <v>497.968333392788</v>
      </c>
      <c r="C14" s="53">
        <v>9.91323029295024</v>
      </c>
      <c r="E14" s="23">
        <v>93.5629338593744</v>
      </c>
      <c r="F14" s="53">
        <v>4.55001473050482</v>
      </c>
      <c r="H14" s="23">
        <v>493.857987831008</v>
      </c>
      <c r="I14" s="53">
        <v>15.9448291221131</v>
      </c>
      <c r="K14" s="23">
        <v>502.731303629017</v>
      </c>
      <c r="L14" s="53">
        <v>6.11630240194543</v>
      </c>
      <c r="N14" s="23">
        <v>-8.8733157980088</v>
      </c>
      <c r="O14" s="53">
        <v>14.979965171153</v>
      </c>
    </row>
    <row r="15" spans="1:15" ht="9" customHeight="1">
      <c r="A15" s="18" t="s">
        <v>98</v>
      </c>
      <c r="B15" s="20">
        <v>507.858057142154</v>
      </c>
      <c r="C15" s="52">
        <v>4.84217814757117</v>
      </c>
      <c r="E15" s="20">
        <v>98.9777495917215</v>
      </c>
      <c r="F15" s="52">
        <v>4.05863501541282</v>
      </c>
      <c r="H15" s="20">
        <v>518.914133956202</v>
      </c>
      <c r="I15" s="52">
        <v>5.30830421082328</v>
      </c>
      <c r="K15" s="20">
        <v>497.405817915275</v>
      </c>
      <c r="L15" s="52">
        <v>6.7260359617109</v>
      </c>
      <c r="N15" s="29">
        <v>21.5083160409266</v>
      </c>
      <c r="O15" s="52">
        <v>7.63108998269682</v>
      </c>
    </row>
    <row r="16" spans="1:15" ht="9" customHeight="1">
      <c r="A16" s="18" t="s">
        <v>109</v>
      </c>
      <c r="B16" s="20">
        <v>499.723911014745</v>
      </c>
      <c r="C16" s="52">
        <v>5.73347104059418</v>
      </c>
      <c r="E16" s="20">
        <v>93.9717836730656</v>
      </c>
      <c r="F16" s="52">
        <v>4.20203570118864</v>
      </c>
      <c r="H16" s="20">
        <v>499.365632040198</v>
      </c>
      <c r="I16" s="52">
        <v>8.3281687459773</v>
      </c>
      <c r="K16" s="20">
        <v>500.117741509731</v>
      </c>
      <c r="L16" s="52">
        <v>6.20707500708053</v>
      </c>
      <c r="N16" s="20">
        <v>-0.752109469532365</v>
      </c>
      <c r="O16" s="52">
        <v>9.32125964108713</v>
      </c>
    </row>
    <row r="17" spans="1:15" ht="9" customHeight="1">
      <c r="A17" s="18" t="s">
        <v>111</v>
      </c>
      <c r="B17" s="20">
        <v>497.081385284333</v>
      </c>
      <c r="C17" s="52">
        <v>5.00068849869148</v>
      </c>
      <c r="E17" s="20">
        <v>96.1385620648147</v>
      </c>
      <c r="F17" s="52">
        <v>4.10314015058749</v>
      </c>
      <c r="H17" s="20">
        <v>495.309370439115</v>
      </c>
      <c r="I17" s="52">
        <v>6.75609772928827</v>
      </c>
      <c r="K17" s="20">
        <v>498.763075194593</v>
      </c>
      <c r="L17" s="52">
        <v>5.69837926421355</v>
      </c>
      <c r="N17" s="20">
        <v>-3.4537047554775</v>
      </c>
      <c r="O17" s="52">
        <v>7.48185131723103</v>
      </c>
    </row>
    <row r="18" spans="1:15" ht="9" customHeight="1">
      <c r="A18" s="18" t="s">
        <v>103</v>
      </c>
      <c r="B18" s="20">
        <v>504.246982812947</v>
      </c>
      <c r="C18" s="52">
        <v>6.49770042537901</v>
      </c>
      <c r="E18" s="20">
        <v>89.170201028041</v>
      </c>
      <c r="F18" s="52">
        <v>3.3340406426726</v>
      </c>
      <c r="H18" s="20">
        <v>504.043360862652</v>
      </c>
      <c r="I18" s="52">
        <v>10.6454436014344</v>
      </c>
      <c r="K18" s="20">
        <v>504.490806804248</v>
      </c>
      <c r="L18" s="52">
        <v>4.36644937488638</v>
      </c>
      <c r="N18" s="20">
        <v>-0.44744594159655</v>
      </c>
      <c r="O18" s="52">
        <v>10.6369061626418</v>
      </c>
    </row>
    <row r="19" spans="1:15" ht="9" customHeight="1">
      <c r="A19" s="18" t="s">
        <v>100</v>
      </c>
      <c r="B19" s="20">
        <v>481.878556948067</v>
      </c>
      <c r="C19" s="52">
        <v>5.00294432742552</v>
      </c>
      <c r="E19" s="20">
        <v>89.0255813266341</v>
      </c>
      <c r="F19" s="52">
        <v>3.16435142409223</v>
      </c>
      <c r="H19" s="20">
        <v>481.271738902245</v>
      </c>
      <c r="I19" s="52">
        <v>5.92396533782952</v>
      </c>
      <c r="K19" s="20">
        <v>482.584478647031</v>
      </c>
      <c r="L19" s="52">
        <v>6.85475543878114</v>
      </c>
      <c r="N19" s="20">
        <v>-1.31273974478581</v>
      </c>
      <c r="O19" s="52">
        <v>7.82873598318388</v>
      </c>
    </row>
    <row r="20" spans="1:15" ht="9" customHeight="1">
      <c r="A20" s="18" t="s">
        <v>94</v>
      </c>
      <c r="B20" s="23">
        <v>480.260363415303</v>
      </c>
      <c r="C20" s="53">
        <v>5.71887153526043</v>
      </c>
      <c r="D20" s="1"/>
      <c r="E20" s="23">
        <v>91.3181429021857</v>
      </c>
      <c r="F20" s="53">
        <v>4.93602258773556</v>
      </c>
      <c r="G20" s="1"/>
      <c r="H20" s="23">
        <v>478.189644593243</v>
      </c>
      <c r="I20" s="53">
        <v>6.49474058848374</v>
      </c>
      <c r="J20" s="1"/>
      <c r="K20" s="23">
        <v>482.541942028187</v>
      </c>
      <c r="L20" s="53">
        <v>6.62424977032511</v>
      </c>
      <c r="M20" s="1"/>
      <c r="N20" s="23">
        <v>-4.35229743494361</v>
      </c>
      <c r="O20" s="53">
        <v>6.29188980550274</v>
      </c>
    </row>
    <row r="21" spans="1:15" ht="9" customHeight="1">
      <c r="A21" s="18" t="s">
        <v>104</v>
      </c>
      <c r="B21" s="23">
        <v>469.252682999511</v>
      </c>
      <c r="C21" s="53">
        <v>2.82400988225351</v>
      </c>
      <c r="E21" s="23">
        <v>83.8820043528097</v>
      </c>
      <c r="F21" s="53">
        <v>2.48372425450101</v>
      </c>
      <c r="H21" s="23">
        <v>470.583664678671</v>
      </c>
      <c r="I21" s="53">
        <v>4.12255140033273</v>
      </c>
      <c r="K21" s="23">
        <v>467.839099302174</v>
      </c>
      <c r="L21" s="53">
        <v>3.13275373864788</v>
      </c>
      <c r="N21" s="23">
        <v>2.74456537649734</v>
      </c>
      <c r="O21" s="53">
        <v>4.70522906403991</v>
      </c>
    </row>
    <row r="22" spans="1:15" ht="9" customHeight="1">
      <c r="A22" s="18" t="s">
        <v>97</v>
      </c>
      <c r="B22" s="20">
        <v>446.428810814862</v>
      </c>
      <c r="C22" s="52">
        <v>6.76361421640027</v>
      </c>
      <c r="E22" s="20">
        <v>93.1858154552097</v>
      </c>
      <c r="F22" s="52">
        <v>5.9835214018636</v>
      </c>
      <c r="H22" s="20">
        <v>439.063482107445</v>
      </c>
      <c r="I22" s="52">
        <v>8.89673224601668</v>
      </c>
      <c r="K22" s="20">
        <v>455.948812358968</v>
      </c>
      <c r="L22" s="52">
        <v>6.68336387271041</v>
      </c>
      <c r="N22" s="20">
        <v>-16.8853302515233</v>
      </c>
      <c r="O22" s="52">
        <v>8.66034185563814</v>
      </c>
    </row>
    <row r="23" spans="1:15" ht="9" customHeight="1">
      <c r="A23" s="18" t="s">
        <v>106</v>
      </c>
      <c r="B23" s="20">
        <v>490.335119845535</v>
      </c>
      <c r="C23" s="52">
        <v>6.28195273128676</v>
      </c>
      <c r="E23" s="20">
        <v>90.446127968405</v>
      </c>
      <c r="F23" s="52">
        <v>3.84567543666005</v>
      </c>
      <c r="H23" s="20">
        <v>491.784984728273</v>
      </c>
      <c r="I23" s="52">
        <v>7.33548918226691</v>
      </c>
      <c r="K23" s="20">
        <v>488.949706013297</v>
      </c>
      <c r="L23" s="52">
        <v>7.47649088181552</v>
      </c>
      <c r="N23" s="20">
        <v>2.83527871497593</v>
      </c>
      <c r="O23" s="52">
        <v>7.81454439312268</v>
      </c>
    </row>
    <row r="24" spans="1:15" ht="9" customHeight="1">
      <c r="A24" s="18" t="s">
        <v>95</v>
      </c>
      <c r="B24" s="23">
        <v>466.005548043615</v>
      </c>
      <c r="C24" s="53">
        <v>3.85247149587401</v>
      </c>
      <c r="E24" s="23">
        <v>85.7503520650956</v>
      </c>
      <c r="F24" s="53">
        <v>2.15764330775503</v>
      </c>
      <c r="H24" s="23">
        <v>468.099911554083</v>
      </c>
      <c r="I24" s="53">
        <v>5.34395789957405</v>
      </c>
      <c r="K24" s="23">
        <v>463.730568014572</v>
      </c>
      <c r="L24" s="53">
        <v>4.80927098707516</v>
      </c>
      <c r="N24" s="23">
        <v>4.36934353951025</v>
      </c>
      <c r="O24" s="53">
        <v>6.6620416147688</v>
      </c>
    </row>
    <row r="25" spans="1:15" ht="9" customHeight="1">
      <c r="A25" s="18" t="s">
        <v>96</v>
      </c>
      <c r="B25" s="20">
        <v>442.716980529167</v>
      </c>
      <c r="C25" s="52">
        <v>5.47490530971483</v>
      </c>
      <c r="E25" s="20">
        <v>86.3080145132407</v>
      </c>
      <c r="F25" s="52">
        <v>3.19174957728632</v>
      </c>
      <c r="H25" s="20">
        <v>436.877530737814</v>
      </c>
      <c r="I25" s="52">
        <v>6.75765192054979</v>
      </c>
      <c r="K25" s="20">
        <v>448.651257065783</v>
      </c>
      <c r="L25" s="52">
        <v>6.37146010857686</v>
      </c>
      <c r="N25" s="20">
        <v>-11.7737263279693</v>
      </c>
      <c r="O25" s="52">
        <v>7.10891150053446</v>
      </c>
    </row>
    <row r="26" spans="1:15" ht="9" customHeight="1">
      <c r="A26" s="18" t="s">
        <v>108</v>
      </c>
      <c r="B26" s="20">
        <v>451.231122802163</v>
      </c>
      <c r="C26" s="52">
        <v>8.15458210727243</v>
      </c>
      <c r="E26" s="20">
        <v>98.2118424479003</v>
      </c>
      <c r="F26" s="52">
        <v>6.15718636448474</v>
      </c>
      <c r="H26" s="20">
        <v>447.986256718323</v>
      </c>
      <c r="I26" s="52">
        <v>10.8292075027154</v>
      </c>
      <c r="K26" s="20">
        <v>454.352068207359</v>
      </c>
      <c r="L26" s="52">
        <v>8.51145606580098</v>
      </c>
      <c r="N26" s="20">
        <v>-6.36581148903612</v>
      </c>
      <c r="O26" s="52">
        <v>10.3004054896949</v>
      </c>
    </row>
    <row r="27" spans="1:15" ht="9" customHeight="1">
      <c r="A27" s="18" t="s">
        <v>107</v>
      </c>
      <c r="B27" s="20">
        <v>474.092131430753</v>
      </c>
      <c r="C27" s="52">
        <v>4.50660888048239</v>
      </c>
      <c r="E27" s="20">
        <v>88.7286681520866</v>
      </c>
      <c r="F27" s="52">
        <v>2.76151974476831</v>
      </c>
      <c r="H27" s="20">
        <v>471.015945915234</v>
      </c>
      <c r="I27" s="52">
        <v>5.91344291879096</v>
      </c>
      <c r="K27" s="20">
        <v>476.979460985638</v>
      </c>
      <c r="L27" s="52">
        <v>5.95483871693506</v>
      </c>
      <c r="N27" s="20">
        <v>-5.96351507040428</v>
      </c>
      <c r="O27" s="52">
        <v>7.59020897515226</v>
      </c>
    </row>
    <row r="28" spans="1:15" s="1" customFormat="1" ht="4.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s="1" customFormat="1" ht="4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29" ht="9" customHeight="1">
      <c r="A30" s="6" t="s">
        <v>54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ht="9" customHeight="1">
      <c r="A31" s="6" t="s">
        <v>56</v>
      </c>
    </row>
    <row r="32" ht="12.75">
      <c r="A32" s="89" t="s">
        <v>285</v>
      </c>
    </row>
    <row r="42" ht="15.75">
      <c r="A42" s="13"/>
    </row>
    <row r="43" spans="1:15" ht="12.7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</row>
    <row r="45" ht="22.5" customHeight="1"/>
    <row r="56" ht="15.75">
      <c r="A56" s="13"/>
    </row>
    <row r="59" ht="67.5" customHeight="1"/>
    <row r="60" ht="18" customHeight="1"/>
    <row r="74" ht="15.75">
      <c r="A74" s="13"/>
    </row>
    <row r="75" ht="15.75">
      <c r="A75" s="13"/>
    </row>
    <row r="76" ht="15.75">
      <c r="A76" s="13"/>
    </row>
    <row r="77" ht="15.75">
      <c r="A77" s="13"/>
    </row>
    <row r="78" ht="15.75">
      <c r="A78" s="13"/>
    </row>
    <row r="79" ht="15.75">
      <c r="A79" s="13"/>
    </row>
    <row r="80" ht="15.75">
      <c r="A80" s="13"/>
    </row>
    <row r="81" ht="15.75">
      <c r="A81" s="13"/>
    </row>
    <row r="82" ht="15.75">
      <c r="A82" s="13"/>
    </row>
    <row r="83" ht="15.75">
      <c r="A83" s="13"/>
    </row>
    <row r="86" ht="13.5" customHeight="1"/>
    <row r="87" ht="18" customHeight="1"/>
    <row r="98" spans="1:15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ht="15.75">
      <c r="A99" s="13"/>
    </row>
    <row r="100" ht="15.75">
      <c r="A100" s="13"/>
    </row>
  </sheetData>
  <mergeCells count="10">
    <mergeCell ref="A43:O43"/>
    <mergeCell ref="A1:O1"/>
    <mergeCell ref="A3:A5"/>
    <mergeCell ref="B3:F3"/>
    <mergeCell ref="H3:O3"/>
    <mergeCell ref="B4:C4"/>
    <mergeCell ref="E4:F4"/>
    <mergeCell ref="H4:I4"/>
    <mergeCell ref="K4:L4"/>
    <mergeCell ref="N4:O4"/>
  </mergeCells>
  <printOptions/>
  <pageMargins left="0.51" right="0.75" top="1" bottom="1" header="0.5" footer="0.5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5"/>
  <sheetViews>
    <sheetView workbookViewId="0" topLeftCell="A1">
      <selection activeCell="A1" sqref="A1:P1"/>
    </sheetView>
  </sheetViews>
  <sheetFormatPr defaultColWidth="9.140625" defaultRowHeight="12.75"/>
  <cols>
    <col min="1" max="1" width="20.7109375" style="2" customWidth="1"/>
    <col min="2" max="3" width="10.00390625" style="2" customWidth="1"/>
    <col min="4" max="4" width="0.85546875" style="2" customWidth="1"/>
    <col min="5" max="6" width="10.00390625" style="2" customWidth="1"/>
    <col min="7" max="7" width="0.85546875" style="2" customWidth="1"/>
    <col min="8" max="9" width="10.00390625" style="2" customWidth="1"/>
    <col min="10" max="10" width="0.85546875" style="2" customWidth="1"/>
    <col min="11" max="12" width="10.00390625" style="2" customWidth="1"/>
    <col min="13" max="13" width="0.85546875" style="2" customWidth="1"/>
    <col min="14" max="15" width="10.00390625" style="2" customWidth="1"/>
    <col min="16" max="16" width="0.85546875" style="2" customWidth="1"/>
    <col min="17" max="16384" width="9.140625" style="2" customWidth="1"/>
  </cols>
  <sheetData>
    <row r="1" spans="1:16" ht="12.75">
      <c r="A1" s="211" t="s">
        <v>296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0.5" customHeight="1">
      <c r="A3" s="191" t="s">
        <v>47</v>
      </c>
      <c r="B3" s="203" t="s">
        <v>48</v>
      </c>
      <c r="C3" s="203"/>
      <c r="D3" s="31"/>
      <c r="E3" s="203" t="s">
        <v>49</v>
      </c>
      <c r="F3" s="203"/>
      <c r="G3" s="31"/>
      <c r="H3" s="203" t="s">
        <v>50</v>
      </c>
      <c r="I3" s="203"/>
      <c r="J3" s="31"/>
      <c r="K3" s="203" t="s">
        <v>51</v>
      </c>
      <c r="L3" s="203"/>
      <c r="M3" s="31"/>
      <c r="N3" s="203" t="s">
        <v>52</v>
      </c>
      <c r="O3" s="203"/>
      <c r="P3" s="31"/>
    </row>
    <row r="4" spans="1:16" ht="18.75" customHeight="1">
      <c r="A4" s="193"/>
      <c r="B4" s="26" t="s">
        <v>61</v>
      </c>
      <c r="C4" s="26" t="s">
        <v>53</v>
      </c>
      <c r="D4" s="26"/>
      <c r="E4" s="26" t="s">
        <v>61</v>
      </c>
      <c r="F4" s="26" t="s">
        <v>8</v>
      </c>
      <c r="G4" s="26"/>
      <c r="H4" s="26" t="s">
        <v>61</v>
      </c>
      <c r="I4" s="26" t="s">
        <v>8</v>
      </c>
      <c r="J4" s="26"/>
      <c r="K4" s="26" t="s">
        <v>61</v>
      </c>
      <c r="L4" s="26" t="s">
        <v>8</v>
      </c>
      <c r="M4" s="26"/>
      <c r="N4" s="26" t="s">
        <v>55</v>
      </c>
      <c r="O4" s="26" t="s">
        <v>8</v>
      </c>
      <c r="P4" s="26"/>
    </row>
    <row r="5" spans="1:16" ht="10.5" customHeight="1">
      <c r="A5" s="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s="1" customFormat="1" ht="9" customHeight="1">
      <c r="A6" s="10" t="s">
        <v>9</v>
      </c>
      <c r="B6" s="20">
        <v>487.469645338731</v>
      </c>
      <c r="C6" s="27">
        <v>2.91300812345338</v>
      </c>
      <c r="D6" s="21"/>
      <c r="E6" s="20">
        <v>475.661580826567</v>
      </c>
      <c r="F6" s="27">
        <v>3.04409876280599</v>
      </c>
      <c r="G6" s="21"/>
      <c r="H6" s="20">
        <v>468.523108602033</v>
      </c>
      <c r="I6" s="27">
        <v>2.42559140597952</v>
      </c>
      <c r="J6" s="21"/>
      <c r="K6" s="20">
        <v>486.051091511796</v>
      </c>
      <c r="L6" s="27">
        <v>1.57215359027999</v>
      </c>
      <c r="M6" s="21"/>
      <c r="N6" s="20">
        <v>-1.41855382693552</v>
      </c>
      <c r="O6" s="27">
        <v>5.94359449228627</v>
      </c>
      <c r="P6" s="25"/>
    </row>
    <row r="7" spans="1:16" s="1" customFormat="1" ht="4.5" customHeight="1">
      <c r="A7" s="10"/>
      <c r="B7" s="20"/>
      <c r="C7" s="27"/>
      <c r="D7" s="21"/>
      <c r="E7" s="20"/>
      <c r="F7" s="27"/>
      <c r="G7" s="21"/>
      <c r="H7" s="20"/>
      <c r="I7" s="27"/>
      <c r="J7" s="21"/>
      <c r="K7" s="20"/>
      <c r="L7" s="27"/>
      <c r="M7" s="21"/>
      <c r="N7" s="20"/>
      <c r="O7" s="27"/>
      <c r="P7" s="25"/>
    </row>
    <row r="8" spans="1:16" s="19" customFormat="1" ht="9" customHeight="1">
      <c r="A8" s="17" t="s">
        <v>10</v>
      </c>
      <c r="B8" s="20">
        <v>528.278504417824</v>
      </c>
      <c r="C8" s="30">
        <v>3.52254838506797</v>
      </c>
      <c r="D8" s="22"/>
      <c r="E8" s="20">
        <v>525.427006650407</v>
      </c>
      <c r="F8" s="30">
        <v>2.12643654495681</v>
      </c>
      <c r="G8" s="22"/>
      <c r="H8" s="20">
        <v>512.893291356557</v>
      </c>
      <c r="I8" s="30">
        <v>2.06203230313073</v>
      </c>
      <c r="J8" s="22"/>
      <c r="K8" s="20">
        <v>514.900656356995</v>
      </c>
      <c r="L8" s="30">
        <v>2.33741797344762</v>
      </c>
      <c r="M8" s="22"/>
      <c r="N8" s="29">
        <v>-13.3778480608287</v>
      </c>
      <c r="O8" s="30">
        <v>6.49930012830158</v>
      </c>
      <c r="P8" s="22"/>
    </row>
    <row r="9" spans="1:16" ht="9" customHeight="1">
      <c r="A9" s="17" t="s">
        <v>11</v>
      </c>
      <c r="B9" s="20">
        <v>492.056006843307</v>
      </c>
      <c r="C9" s="30">
        <v>2.69201204580696</v>
      </c>
      <c r="D9" s="22"/>
      <c r="E9" s="20">
        <v>490.693240437932</v>
      </c>
      <c r="F9" s="30">
        <v>3.75835278085508</v>
      </c>
      <c r="G9" s="22"/>
      <c r="H9" s="20">
        <v>490.193977266589</v>
      </c>
      <c r="I9" s="30">
        <v>4.08000581715321</v>
      </c>
      <c r="J9" s="22"/>
      <c r="K9" s="20" t="s">
        <v>137</v>
      </c>
      <c r="L9" s="30" t="s">
        <v>137</v>
      </c>
      <c r="M9" s="22"/>
      <c r="N9" s="20" t="s">
        <v>137</v>
      </c>
      <c r="O9" s="30" t="s">
        <v>137</v>
      </c>
      <c r="P9" s="22"/>
    </row>
    <row r="10" spans="1:16" ht="9" customHeight="1">
      <c r="A10" s="17" t="s">
        <v>12</v>
      </c>
      <c r="B10" s="20">
        <v>507.125890529986</v>
      </c>
      <c r="C10" s="27">
        <v>3.55784812757617</v>
      </c>
      <c r="D10" s="22"/>
      <c r="E10" s="20">
        <v>506.987332185356</v>
      </c>
      <c r="F10" s="27">
        <v>2.58174938466578</v>
      </c>
      <c r="G10" s="22"/>
      <c r="H10" s="20">
        <v>500.900594724678</v>
      </c>
      <c r="I10" s="27">
        <v>3.04125496531926</v>
      </c>
      <c r="J10" s="22"/>
      <c r="K10" s="20">
        <v>505.945766237547</v>
      </c>
      <c r="L10" s="27">
        <v>2.349756192069</v>
      </c>
      <c r="M10" s="22"/>
      <c r="N10" s="20">
        <v>-1.18012429243873</v>
      </c>
      <c r="O10" s="27">
        <v>6.52293413358313</v>
      </c>
      <c r="P10" s="21"/>
    </row>
    <row r="11" spans="1:16" ht="9" customHeight="1">
      <c r="A11" s="17" t="s">
        <v>13</v>
      </c>
      <c r="B11" s="20">
        <v>534.312719063114</v>
      </c>
      <c r="C11" s="27">
        <v>1.55873099595094</v>
      </c>
      <c r="D11" s="21"/>
      <c r="E11" s="20">
        <v>527.913611679501</v>
      </c>
      <c r="F11" s="27">
        <v>1.7466676487869</v>
      </c>
      <c r="G11" s="21"/>
      <c r="H11" s="20">
        <v>527.01129533033</v>
      </c>
      <c r="I11" s="27">
        <v>2.43869077890816</v>
      </c>
      <c r="J11" s="21"/>
      <c r="K11" s="20">
        <v>524.241844966056</v>
      </c>
      <c r="L11" s="27">
        <v>1.48317441942181</v>
      </c>
      <c r="M11" s="21"/>
      <c r="N11" s="20">
        <v>-10.0708740970581</v>
      </c>
      <c r="O11" s="27">
        <v>5.38502376282273</v>
      </c>
      <c r="P11" s="21"/>
    </row>
    <row r="12" spans="1:16" ht="9" customHeight="1">
      <c r="A12" s="17" t="s">
        <v>42</v>
      </c>
      <c r="B12" s="20">
        <v>409.556782025629</v>
      </c>
      <c r="C12" s="27">
        <v>3.58573965921394</v>
      </c>
      <c r="D12" s="21"/>
      <c r="E12" s="20" t="s">
        <v>137</v>
      </c>
      <c r="F12" s="27" t="s">
        <v>137</v>
      </c>
      <c r="G12" s="21"/>
      <c r="H12" s="20">
        <v>442.091345938587</v>
      </c>
      <c r="I12" s="27">
        <v>4.99265047987057</v>
      </c>
      <c r="J12" s="21"/>
      <c r="K12" s="20">
        <v>449.369601968331</v>
      </c>
      <c r="L12" s="27">
        <v>3.12547423374252</v>
      </c>
      <c r="M12" s="21"/>
      <c r="N12" s="29">
        <v>39.8128199427022</v>
      </c>
      <c r="O12" s="27">
        <v>6.85530089342897</v>
      </c>
      <c r="P12" s="21"/>
    </row>
    <row r="13" spans="1:16" ht="9" customHeight="1">
      <c r="A13" s="17" t="s">
        <v>14</v>
      </c>
      <c r="B13" s="20">
        <v>524.754298913351</v>
      </c>
      <c r="C13" s="27">
        <v>2.41615531360044</v>
      </c>
      <c r="D13" s="21"/>
      <c r="E13" s="20">
        <v>534.091264430342</v>
      </c>
      <c r="F13" s="27">
        <v>3.09247696415912</v>
      </c>
      <c r="G13" s="21"/>
      <c r="H13" s="20">
        <v>556.021910226254</v>
      </c>
      <c r="I13" s="27">
        <v>3.81304087514575</v>
      </c>
      <c r="J13" s="21"/>
      <c r="K13" s="20">
        <v>539.267489293041</v>
      </c>
      <c r="L13" s="27">
        <v>3.46056476339952</v>
      </c>
      <c r="M13" s="21"/>
      <c r="N13" s="29">
        <v>14.5131903796894</v>
      </c>
      <c r="O13" s="27">
        <v>6.49479385593739</v>
      </c>
      <c r="P13" s="21"/>
    </row>
    <row r="14" spans="1:16" ht="9" customHeight="1">
      <c r="A14" s="17" t="s">
        <v>15</v>
      </c>
      <c r="B14" s="20">
        <v>496.870966321126</v>
      </c>
      <c r="C14" s="27">
        <v>2.35282110768504</v>
      </c>
      <c r="D14" s="21"/>
      <c r="E14" s="20">
        <v>492.32337924905</v>
      </c>
      <c r="F14" s="27">
        <v>2.81750457377864</v>
      </c>
      <c r="G14" s="21"/>
      <c r="H14" s="20">
        <v>494.482980693314</v>
      </c>
      <c r="I14" s="27">
        <v>3.17819966500039</v>
      </c>
      <c r="J14" s="21"/>
      <c r="K14" s="20">
        <v>494.916179348928</v>
      </c>
      <c r="L14" s="27">
        <v>2.07391703004765</v>
      </c>
      <c r="M14" s="21"/>
      <c r="N14" s="20">
        <v>-1.95478697219755</v>
      </c>
      <c r="O14" s="27">
        <v>5.84858369712616</v>
      </c>
      <c r="P14" s="21"/>
    </row>
    <row r="15" spans="1:16" ht="9" customHeight="1">
      <c r="A15" s="17" t="s">
        <v>39</v>
      </c>
      <c r="B15" s="20" t="s">
        <v>137</v>
      </c>
      <c r="C15" s="27" t="s">
        <v>137</v>
      </c>
      <c r="D15" s="21"/>
      <c r="E15" s="20" t="s">
        <v>137</v>
      </c>
      <c r="F15" s="27" t="s">
        <v>137</v>
      </c>
      <c r="G15" s="21"/>
      <c r="H15" s="20">
        <v>500.749761732584</v>
      </c>
      <c r="I15" s="27">
        <v>2.92694123751479</v>
      </c>
      <c r="J15" s="21"/>
      <c r="K15" s="20">
        <v>500.961825655149</v>
      </c>
      <c r="L15" s="27">
        <v>2.63548240534807</v>
      </c>
      <c r="M15" s="21"/>
      <c r="N15" s="20" t="s">
        <v>137</v>
      </c>
      <c r="O15" s="27" t="s">
        <v>137</v>
      </c>
      <c r="P15" s="21"/>
    </row>
    <row r="16" spans="1:16" ht="9" customHeight="1">
      <c r="A16" s="17" t="s">
        <v>16</v>
      </c>
      <c r="B16" s="20">
        <v>546.469144622958</v>
      </c>
      <c r="C16" s="27">
        <v>2.57820920151408</v>
      </c>
      <c r="D16" s="21"/>
      <c r="E16" s="20">
        <v>543.462543265118</v>
      </c>
      <c r="F16" s="27">
        <v>1.64164334173774</v>
      </c>
      <c r="G16" s="21"/>
      <c r="H16" s="20">
        <v>546.868281359491</v>
      </c>
      <c r="I16" s="27">
        <v>2.14718966520521</v>
      </c>
      <c r="J16" s="21"/>
      <c r="K16" s="20">
        <v>535.877975314071</v>
      </c>
      <c r="L16" s="27">
        <v>2.25382694798707</v>
      </c>
      <c r="M16" s="21"/>
      <c r="N16" s="20">
        <v>-10.5911693088867</v>
      </c>
      <c r="O16" s="27">
        <v>6.0079889187851</v>
      </c>
      <c r="P16" s="21"/>
    </row>
    <row r="17" spans="1:16" ht="9" customHeight="1">
      <c r="A17" s="17" t="s">
        <v>17</v>
      </c>
      <c r="B17" s="20">
        <v>504.742388238491</v>
      </c>
      <c r="C17" s="27">
        <v>2.72794074998085</v>
      </c>
      <c r="D17" s="21"/>
      <c r="E17" s="20">
        <v>496.188784893754</v>
      </c>
      <c r="F17" s="27">
        <v>2.67783969732421</v>
      </c>
      <c r="G17" s="21"/>
      <c r="H17" s="20">
        <v>487.706247187242</v>
      </c>
      <c r="I17" s="27">
        <v>4.06440880563971</v>
      </c>
      <c r="J17" s="21"/>
      <c r="K17" s="20">
        <v>495.616580595718</v>
      </c>
      <c r="L17" s="27">
        <v>3.4418654982918</v>
      </c>
      <c r="M17" s="21"/>
      <c r="N17" s="20">
        <v>-9.12580764277379</v>
      </c>
      <c r="O17" s="27">
        <v>6.60735431876765</v>
      </c>
      <c r="P17" s="21"/>
    </row>
    <row r="18" spans="1:16" ht="9" customHeight="1">
      <c r="A18" s="17" t="s">
        <v>18</v>
      </c>
      <c r="B18" s="20">
        <v>483.990823766235</v>
      </c>
      <c r="C18" s="27">
        <v>2.46509045415877</v>
      </c>
      <c r="D18" s="21"/>
      <c r="E18" s="20">
        <v>491.357998517478</v>
      </c>
      <c r="F18" s="27">
        <v>3.3863505475859</v>
      </c>
      <c r="G18" s="21"/>
      <c r="H18" s="20">
        <v>494.944417879441</v>
      </c>
      <c r="I18" s="27">
        <v>4.41009515953262</v>
      </c>
      <c r="J18" s="21"/>
      <c r="K18" s="20">
        <v>497.305053838733</v>
      </c>
      <c r="L18" s="27">
        <v>2.65580718239531</v>
      </c>
      <c r="M18" s="21"/>
      <c r="N18" s="29">
        <v>13.314230072498</v>
      </c>
      <c r="O18" s="27">
        <v>6.12364393047532</v>
      </c>
      <c r="P18" s="21"/>
    </row>
    <row r="19" spans="1:16" ht="9" customHeight="1">
      <c r="A19" s="18" t="s">
        <v>19</v>
      </c>
      <c r="B19" s="20">
        <v>522.234928494961</v>
      </c>
      <c r="C19" s="27">
        <v>5.20993510047304</v>
      </c>
      <c r="D19" s="21"/>
      <c r="E19" s="20">
        <v>498.105205842028</v>
      </c>
      <c r="F19" s="27">
        <v>3.92397470735413</v>
      </c>
      <c r="G19" s="21"/>
      <c r="H19" s="20">
        <v>497.957068674967</v>
      </c>
      <c r="I19" s="27">
        <v>3.64962128391856</v>
      </c>
      <c r="J19" s="21"/>
      <c r="K19" s="20">
        <v>519.857729446409</v>
      </c>
      <c r="L19" s="27">
        <v>3.46562981829117</v>
      </c>
      <c r="M19" s="21"/>
      <c r="N19" s="20">
        <v>-2.37719904855214</v>
      </c>
      <c r="O19" s="27">
        <v>7.97013463114457</v>
      </c>
      <c r="P19" s="21"/>
    </row>
    <row r="20" spans="1:16" ht="9" customHeight="1">
      <c r="A20" s="17" t="s">
        <v>20</v>
      </c>
      <c r="B20" s="20">
        <v>473.798851486914</v>
      </c>
      <c r="C20" s="27">
        <v>4.97014901294351</v>
      </c>
      <c r="D20" s="21"/>
      <c r="E20" s="20">
        <v>472.266876395817</v>
      </c>
      <c r="F20" s="27">
        <v>4.10057553161659</v>
      </c>
      <c r="G20" s="21"/>
      <c r="H20" s="20">
        <v>459.711184455055</v>
      </c>
      <c r="I20" s="27">
        <v>4.04399093003061</v>
      </c>
      <c r="J20" s="21"/>
      <c r="K20" s="20">
        <v>482.7762295603</v>
      </c>
      <c r="L20" s="27">
        <v>4.32214911338408</v>
      </c>
      <c r="M20" s="21"/>
      <c r="N20" s="20">
        <v>8.97737807338643</v>
      </c>
      <c r="O20" s="27">
        <v>8.2311837799426</v>
      </c>
      <c r="P20" s="21"/>
    </row>
    <row r="21" spans="1:16" ht="9" customHeight="1">
      <c r="A21" s="17" t="s">
        <v>21</v>
      </c>
      <c r="B21" s="20">
        <v>526.668649337734</v>
      </c>
      <c r="C21" s="27">
        <v>3.23731080578368</v>
      </c>
      <c r="D21" s="21"/>
      <c r="E21" s="20">
        <v>515.48007670025</v>
      </c>
      <c r="F21" s="27">
        <v>2.62542733070853</v>
      </c>
      <c r="G21" s="21"/>
      <c r="H21" s="20">
        <v>517.313238144047</v>
      </c>
      <c r="I21" s="27">
        <v>3.536122444734</v>
      </c>
      <c r="J21" s="21"/>
      <c r="K21" s="20">
        <v>495.639093699029</v>
      </c>
      <c r="L21" s="27">
        <v>2.971902849398</v>
      </c>
      <c r="M21" s="21"/>
      <c r="N21" s="29">
        <v>-31.0295556387052</v>
      </c>
      <c r="O21" s="27">
        <v>6.60919208750236</v>
      </c>
      <c r="P21" s="21"/>
    </row>
    <row r="22" spans="1:16" ht="9" customHeight="1">
      <c r="A22" s="17" t="s">
        <v>22</v>
      </c>
      <c r="B22" s="20">
        <v>506.930461477908</v>
      </c>
      <c r="C22" s="27">
        <v>1.45404788189118</v>
      </c>
      <c r="D22" s="21"/>
      <c r="E22" s="20">
        <v>491.746960069725</v>
      </c>
      <c r="F22" s="27">
        <v>1.55797253095793</v>
      </c>
      <c r="G22" s="21"/>
      <c r="H22" s="20">
        <v>484.44527152967</v>
      </c>
      <c r="I22" s="27">
        <v>1.94523135082303</v>
      </c>
      <c r="J22" s="21"/>
      <c r="K22" s="20">
        <v>500.28339223574</v>
      </c>
      <c r="L22" s="27">
        <v>1.40939456939669</v>
      </c>
      <c r="M22" s="21"/>
      <c r="N22" s="20">
        <v>-6.64706924216779</v>
      </c>
      <c r="O22" s="27">
        <v>5.33569869324319</v>
      </c>
      <c r="P22" s="21"/>
    </row>
    <row r="23" spans="1:16" ht="9" customHeight="1">
      <c r="A23" s="17" t="s">
        <v>41</v>
      </c>
      <c r="B23" s="20">
        <v>452.17240396986</v>
      </c>
      <c r="C23" s="27">
        <v>8.46715330310674</v>
      </c>
      <c r="D23" s="21"/>
      <c r="E23" s="20" t="s">
        <v>137</v>
      </c>
      <c r="F23" s="27" t="s">
        <v>137</v>
      </c>
      <c r="G23" s="21"/>
      <c r="H23" s="20">
        <v>438.672275781523</v>
      </c>
      <c r="I23" s="27">
        <v>4.5813610259514</v>
      </c>
      <c r="J23" s="21"/>
      <c r="K23" s="20">
        <v>473.989930781261</v>
      </c>
      <c r="L23" s="27">
        <v>3.63373823197692</v>
      </c>
      <c r="M23" s="21"/>
      <c r="N23" s="29">
        <v>21.8175268114016</v>
      </c>
      <c r="O23" s="27">
        <v>10.4530268748742</v>
      </c>
      <c r="P23" s="21"/>
    </row>
    <row r="24" spans="1:16" ht="9" customHeight="1">
      <c r="A24" s="17" t="s">
        <v>23</v>
      </c>
      <c r="B24" s="20" t="s">
        <v>137</v>
      </c>
      <c r="C24" s="27" t="s">
        <v>137</v>
      </c>
      <c r="D24" s="21"/>
      <c r="E24" s="20">
        <v>479.422583562451</v>
      </c>
      <c r="F24" s="27">
        <v>1.48425164845968</v>
      </c>
      <c r="G24" s="21"/>
      <c r="H24" s="20">
        <v>479.366541238475</v>
      </c>
      <c r="I24" s="27">
        <v>1.28191243587502</v>
      </c>
      <c r="J24" s="21"/>
      <c r="K24" s="20">
        <v>472.173086143402</v>
      </c>
      <c r="L24" s="27">
        <v>1.25341882725901</v>
      </c>
      <c r="M24" s="21"/>
      <c r="N24" s="20" t="s">
        <v>137</v>
      </c>
      <c r="O24" s="27" t="s">
        <v>137</v>
      </c>
      <c r="P24" s="21"/>
    </row>
    <row r="25" spans="1:16" ht="9" customHeight="1">
      <c r="A25" s="17" t="s">
        <v>24</v>
      </c>
      <c r="B25" s="20">
        <v>421.960630180386</v>
      </c>
      <c r="C25" s="27">
        <v>3.31458535273768</v>
      </c>
      <c r="D25" s="21"/>
      <c r="E25" s="20">
        <v>399.721927469133</v>
      </c>
      <c r="F25" s="27">
        <v>4.09228974810493</v>
      </c>
      <c r="G25" s="21"/>
      <c r="H25" s="20">
        <v>410.496454635583</v>
      </c>
      <c r="I25" s="27">
        <v>3.05943471752551</v>
      </c>
      <c r="J25" s="21"/>
      <c r="K25" s="20">
        <v>425.265309520112</v>
      </c>
      <c r="L25" s="27">
        <v>1.95319629065104</v>
      </c>
      <c r="M25" s="21"/>
      <c r="N25" s="20">
        <v>3.30467933972557</v>
      </c>
      <c r="O25" s="27">
        <v>6.25863276286412</v>
      </c>
      <c r="P25" s="21"/>
    </row>
    <row r="26" spans="1:16" ht="9" customHeight="1">
      <c r="A26" s="17" t="s">
        <v>25</v>
      </c>
      <c r="B26" s="20">
        <v>505.280988764473</v>
      </c>
      <c r="C26" s="27">
        <v>2.80187670023859</v>
      </c>
      <c r="D26" s="21"/>
      <c r="E26" s="20">
        <v>499.740233832401</v>
      </c>
      <c r="F26" s="27">
        <v>2.77593428864211</v>
      </c>
      <c r="G26" s="21"/>
      <c r="H26" s="20">
        <v>484.292562732562</v>
      </c>
      <c r="I26" s="27">
        <v>3.1820176496563</v>
      </c>
      <c r="J26" s="21"/>
      <c r="K26" s="20">
        <v>503.230028590522</v>
      </c>
      <c r="L26" s="27">
        <v>2.58080264856943</v>
      </c>
      <c r="M26" s="21"/>
      <c r="N26" s="20">
        <v>-2.05096017395073</v>
      </c>
      <c r="O26" s="27">
        <v>6.23538993200929</v>
      </c>
      <c r="P26" s="21"/>
    </row>
    <row r="27" spans="1:16" ht="9" customHeight="1">
      <c r="A27" s="17" t="s">
        <v>26</v>
      </c>
      <c r="B27" s="23">
        <v>528.799732117044</v>
      </c>
      <c r="C27" s="27">
        <v>2.78414263300322</v>
      </c>
      <c r="D27" s="22"/>
      <c r="E27" s="23">
        <v>521.55151001041</v>
      </c>
      <c r="F27" s="27">
        <v>2.45921581867714</v>
      </c>
      <c r="G27" s="22"/>
      <c r="H27" s="23">
        <v>521.032644667055</v>
      </c>
      <c r="I27" s="27">
        <v>2.99099979542825</v>
      </c>
      <c r="J27" s="22"/>
      <c r="K27" s="23">
        <v>520.879998258579</v>
      </c>
      <c r="L27" s="27">
        <v>2.35326485433332</v>
      </c>
      <c r="M27" s="22"/>
      <c r="N27" s="23">
        <v>-7.91973385846427</v>
      </c>
      <c r="O27" s="27">
        <v>6.13663897630833</v>
      </c>
      <c r="P27" s="21"/>
    </row>
    <row r="28" spans="1:16" ht="9" customHeight="1">
      <c r="A28" s="17" t="s">
        <v>27</v>
      </c>
      <c r="B28" s="20" t="s">
        <v>137</v>
      </c>
      <c r="C28" s="27" t="s">
        <v>137</v>
      </c>
      <c r="D28" s="21"/>
      <c r="E28" s="20">
        <v>513.118970425398</v>
      </c>
      <c r="F28" s="27">
        <v>2.85433764921719</v>
      </c>
      <c r="G28" s="21"/>
      <c r="H28" s="20">
        <v>506.74697063491</v>
      </c>
      <c r="I28" s="27">
        <v>2.92469355273785</v>
      </c>
      <c r="J28" s="21"/>
      <c r="K28" s="20">
        <v>508.403713263876</v>
      </c>
      <c r="L28" s="27">
        <v>5.14958385883392</v>
      </c>
      <c r="M28" s="21"/>
      <c r="N28" s="20" t="s">
        <v>137</v>
      </c>
      <c r="O28" s="27" t="s">
        <v>137</v>
      </c>
      <c r="P28" s="21"/>
    </row>
    <row r="29" spans="1:16" ht="9" customHeight="1">
      <c r="A29" s="17" t="s">
        <v>28</v>
      </c>
      <c r="B29" s="23">
        <v>479.121687960328</v>
      </c>
      <c r="C29" s="27">
        <v>4.45562878155646</v>
      </c>
      <c r="D29" s="21"/>
      <c r="E29" s="23">
        <v>496.605265899793</v>
      </c>
      <c r="F29" s="27">
        <v>2.87508472616137</v>
      </c>
      <c r="G29" s="21"/>
      <c r="H29" s="23">
        <v>507.639526884825</v>
      </c>
      <c r="I29" s="27">
        <v>2.79475200651677</v>
      </c>
      <c r="J29" s="21"/>
      <c r="K29" s="23">
        <v>500.478468437321</v>
      </c>
      <c r="L29" s="27">
        <v>2.60483649623257</v>
      </c>
      <c r="M29" s="21"/>
      <c r="N29" s="24">
        <v>21.3567804769926</v>
      </c>
      <c r="O29" s="27">
        <v>7.14190683649258</v>
      </c>
      <c r="P29" s="22"/>
    </row>
    <row r="30" spans="1:16" ht="9" customHeight="1">
      <c r="A30" s="17" t="s">
        <v>29</v>
      </c>
      <c r="B30" s="20">
        <v>470.154622065874</v>
      </c>
      <c r="C30" s="27">
        <v>4.5177095286946</v>
      </c>
      <c r="D30" s="21"/>
      <c r="E30" s="20">
        <v>477.568645552955</v>
      </c>
      <c r="F30" s="27">
        <v>3.73232422551617</v>
      </c>
      <c r="G30" s="21"/>
      <c r="H30" s="20">
        <v>472.304304814666</v>
      </c>
      <c r="I30" s="27">
        <v>3.56056119990239</v>
      </c>
      <c r="J30" s="21"/>
      <c r="K30" s="20">
        <v>489.334903502633</v>
      </c>
      <c r="L30" s="27">
        <v>3.06685899842747</v>
      </c>
      <c r="M30" s="21"/>
      <c r="N30" s="29">
        <v>19.1802814367584</v>
      </c>
      <c r="O30" s="27">
        <v>7.36100236054122</v>
      </c>
      <c r="P30" s="21"/>
    </row>
    <row r="31" spans="1:16" ht="9" customHeight="1">
      <c r="A31" s="17" t="s">
        <v>30</v>
      </c>
      <c r="B31" s="23" t="s">
        <v>137</v>
      </c>
      <c r="C31" s="27" t="s">
        <v>137</v>
      </c>
      <c r="D31" s="21"/>
      <c r="E31" s="23" t="s">
        <v>137</v>
      </c>
      <c r="F31" s="27" t="s">
        <v>137</v>
      </c>
      <c r="G31" s="21"/>
      <c r="H31" s="23">
        <v>495.083509651635</v>
      </c>
      <c r="I31" s="27">
        <v>2.25518666411624</v>
      </c>
      <c r="J31" s="21"/>
      <c r="K31" s="23">
        <v>494.182028660555</v>
      </c>
      <c r="L31" s="27">
        <v>2.28047784038113</v>
      </c>
      <c r="M31" s="21"/>
      <c r="N31" s="23" t="s">
        <v>137</v>
      </c>
      <c r="O31" s="27" t="s">
        <v>137</v>
      </c>
      <c r="P31" s="21"/>
    </row>
    <row r="32" spans="1:16" ht="9" customHeight="1">
      <c r="A32" s="17" t="s">
        <v>31</v>
      </c>
      <c r="B32" s="20">
        <v>491.577032105768</v>
      </c>
      <c r="C32" s="27">
        <v>2.36981104665878</v>
      </c>
      <c r="D32" s="21"/>
      <c r="E32" s="20">
        <v>488.542284286964</v>
      </c>
      <c r="F32" s="27">
        <v>3.46320158077967</v>
      </c>
      <c r="G32" s="21"/>
      <c r="H32" s="20">
        <v>482.715162095089</v>
      </c>
      <c r="I32" s="27">
        <v>4.18145247859513</v>
      </c>
      <c r="J32" s="21"/>
      <c r="K32" s="20">
        <v>478.18673385023</v>
      </c>
      <c r="L32" s="27">
        <v>2.89212564227199</v>
      </c>
      <c r="M32" s="21"/>
      <c r="N32" s="29">
        <v>-13.3902982555383</v>
      </c>
      <c r="O32" s="27">
        <v>6.19269144859916</v>
      </c>
      <c r="P32" s="21"/>
    </row>
    <row r="33" spans="1:16" ht="9" customHeight="1">
      <c r="A33" s="17" t="s">
        <v>32</v>
      </c>
      <c r="B33" s="20" t="s">
        <v>137</v>
      </c>
      <c r="C33" s="27" t="s">
        <v>137</v>
      </c>
      <c r="D33" s="21"/>
      <c r="E33" s="20">
        <v>469.159033395262</v>
      </c>
      <c r="F33" s="27">
        <v>3.12235308743329</v>
      </c>
      <c r="G33" s="21"/>
      <c r="H33" s="20">
        <v>466.349768580048</v>
      </c>
      <c r="I33" s="27">
        <v>3.05556636901407</v>
      </c>
      <c r="J33" s="21"/>
      <c r="K33" s="20">
        <v>477.443339613631</v>
      </c>
      <c r="L33" s="27">
        <v>2.54355568534993</v>
      </c>
      <c r="M33" s="21"/>
      <c r="N33" s="20" t="s">
        <v>137</v>
      </c>
      <c r="O33" s="27" t="s">
        <v>137</v>
      </c>
      <c r="P33" s="21"/>
    </row>
    <row r="34" spans="1:16" ht="9" customHeight="1">
      <c r="A34" s="17" t="s">
        <v>40</v>
      </c>
      <c r="B34" s="23" t="s">
        <v>137</v>
      </c>
      <c r="C34" s="27" t="s">
        <v>137</v>
      </c>
      <c r="D34" s="21"/>
      <c r="E34" s="23" t="s">
        <v>137</v>
      </c>
      <c r="F34" s="27" t="s">
        <v>137</v>
      </c>
      <c r="G34" s="21"/>
      <c r="H34" s="23">
        <v>494.409036543786</v>
      </c>
      <c r="I34" s="27">
        <v>0.986617386514943</v>
      </c>
      <c r="J34" s="21"/>
      <c r="K34" s="23">
        <v>483.081991361385</v>
      </c>
      <c r="L34" s="27">
        <v>1.03202401927643</v>
      </c>
      <c r="M34" s="21"/>
      <c r="N34" s="23" t="s">
        <v>137</v>
      </c>
      <c r="O34" s="27" t="s">
        <v>137</v>
      </c>
      <c r="P34" s="21"/>
    </row>
    <row r="35" spans="1:16" ht="9" customHeight="1">
      <c r="A35" s="17" t="s">
        <v>33</v>
      </c>
      <c r="B35" s="23">
        <v>492.552969160095</v>
      </c>
      <c r="C35" s="27">
        <v>2.70846254083868</v>
      </c>
      <c r="D35" s="21"/>
      <c r="E35" s="23">
        <v>480.537990466014</v>
      </c>
      <c r="F35" s="27">
        <v>2.60131052657551</v>
      </c>
      <c r="G35" s="21"/>
      <c r="H35" s="23">
        <v>460.830112097118</v>
      </c>
      <c r="I35" s="27">
        <v>2.23355532842987</v>
      </c>
      <c r="J35" s="21"/>
      <c r="K35" s="23">
        <v>481.042339713277</v>
      </c>
      <c r="L35" s="27">
        <v>2.02005672642734</v>
      </c>
      <c r="M35" s="21"/>
      <c r="N35" s="23">
        <v>-11.5106294468184</v>
      </c>
      <c r="O35" s="27">
        <v>5.98209250706729</v>
      </c>
      <c r="P35" s="21"/>
    </row>
    <row r="36" spans="1:16" ht="9" customHeight="1">
      <c r="A36" s="17" t="s">
        <v>34</v>
      </c>
      <c r="B36" s="20">
        <v>504.419691245284</v>
      </c>
      <c r="C36" s="27">
        <v>7.04537472109159</v>
      </c>
      <c r="D36" s="21"/>
      <c r="E36" s="20">
        <v>495.18586523978</v>
      </c>
      <c r="F36" s="27">
        <v>3.22151278937372</v>
      </c>
      <c r="G36" s="21"/>
      <c r="H36" s="20" t="s">
        <v>137</v>
      </c>
      <c r="I36" s="27" t="s">
        <v>137</v>
      </c>
      <c r="J36" s="21"/>
      <c r="K36" s="20">
        <v>499.826813459842</v>
      </c>
      <c r="L36" s="27">
        <v>3.65397761244591</v>
      </c>
      <c r="M36" s="21"/>
      <c r="N36" s="20">
        <v>-4.59287778544217</v>
      </c>
      <c r="O36" s="27">
        <v>9.34654425993117</v>
      </c>
      <c r="P36" s="21"/>
    </row>
    <row r="37" spans="1:16" ht="9" customHeight="1">
      <c r="A37" s="17" t="s">
        <v>35</v>
      </c>
      <c r="B37" s="20">
        <v>516.331185779085</v>
      </c>
      <c r="C37" s="27">
        <v>2.20367061226381</v>
      </c>
      <c r="D37" s="21"/>
      <c r="E37" s="20">
        <v>514.267412669312</v>
      </c>
      <c r="F37" s="27">
        <v>2.42094585347028</v>
      </c>
      <c r="G37" s="21"/>
      <c r="H37" s="20">
        <v>507.312880076813</v>
      </c>
      <c r="I37" s="27">
        <v>3.43565745407195</v>
      </c>
      <c r="J37" s="21"/>
      <c r="K37" s="20">
        <v>497.449443088046</v>
      </c>
      <c r="L37" s="27">
        <v>2.8796526497577</v>
      </c>
      <c r="M37" s="21"/>
      <c r="N37" s="29">
        <v>-18.8817426910384</v>
      </c>
      <c r="O37" s="27">
        <v>6.12516087956975</v>
      </c>
      <c r="P37" s="22"/>
    </row>
    <row r="38" spans="1:16" ht="9" customHeight="1">
      <c r="A38" s="17" t="s">
        <v>36</v>
      </c>
      <c r="B38" s="23">
        <v>494.371619230351</v>
      </c>
      <c r="C38" s="27">
        <v>4.24674767202032</v>
      </c>
      <c r="D38" s="22"/>
      <c r="E38" s="23">
        <v>499.121398596196</v>
      </c>
      <c r="F38" s="27">
        <v>3.28127788028609</v>
      </c>
      <c r="G38" s="22"/>
      <c r="H38" s="23">
        <v>499.277783471816</v>
      </c>
      <c r="I38" s="27">
        <v>3.06125480420256</v>
      </c>
      <c r="J38" s="22"/>
      <c r="K38" s="23">
        <v>500.500235870473</v>
      </c>
      <c r="L38" s="27">
        <v>2.44357827093141</v>
      </c>
      <c r="M38" s="22"/>
      <c r="N38" s="23">
        <v>6.12861664012183</v>
      </c>
      <c r="O38" s="27">
        <v>6.95521191668364</v>
      </c>
      <c r="P38" s="21"/>
    </row>
    <row r="39" spans="1:16" s="19" customFormat="1" ht="9" customHeight="1">
      <c r="A39" s="17" t="s">
        <v>37</v>
      </c>
      <c r="B39" s="23" t="s">
        <v>137</v>
      </c>
      <c r="C39" s="27" t="s">
        <v>137</v>
      </c>
      <c r="D39" s="21"/>
      <c r="E39" s="23">
        <v>440.970988749275</v>
      </c>
      <c r="F39" s="27">
        <v>5.78753865810766</v>
      </c>
      <c r="G39" s="21"/>
      <c r="H39" s="23">
        <v>447.141132707023</v>
      </c>
      <c r="I39" s="27">
        <v>4.20549162807591</v>
      </c>
      <c r="J39" s="21"/>
      <c r="K39" s="23">
        <v>464.194378533765</v>
      </c>
      <c r="L39" s="27">
        <v>3.52082856444348</v>
      </c>
      <c r="M39" s="21"/>
      <c r="N39" s="23" t="s">
        <v>137</v>
      </c>
      <c r="O39" s="27" t="s">
        <v>137</v>
      </c>
      <c r="P39" s="21"/>
    </row>
    <row r="40" spans="1:16" s="19" customFormat="1" ht="9" customHeight="1">
      <c r="A40" s="17" t="s">
        <v>38</v>
      </c>
      <c r="B40" s="20">
        <v>479.966777817182</v>
      </c>
      <c r="C40" s="27">
        <v>3.95374854737483</v>
      </c>
      <c r="D40" s="21"/>
      <c r="E40" s="20">
        <v>481.869694427354</v>
      </c>
      <c r="F40" s="27">
        <v>2.46896923465386</v>
      </c>
      <c r="G40" s="21"/>
      <c r="H40" s="20">
        <v>482.374517349591</v>
      </c>
      <c r="I40" s="27">
        <v>3.28140019293092</v>
      </c>
      <c r="J40" s="21"/>
      <c r="K40" s="20">
        <v>494.178735509728</v>
      </c>
      <c r="L40" s="27">
        <v>3.17474494811171</v>
      </c>
      <c r="M40" s="21"/>
      <c r="N40" s="29">
        <v>14.2119576925463</v>
      </c>
      <c r="O40" s="27">
        <v>7.07673408511507</v>
      </c>
      <c r="P40" s="21"/>
    </row>
    <row r="41" spans="1:16" s="19" customFormat="1" ht="4.5" customHeight="1">
      <c r="A41" s="17"/>
      <c r="B41" s="20"/>
      <c r="C41" s="27"/>
      <c r="D41" s="21"/>
      <c r="E41" s="20"/>
      <c r="F41" s="27"/>
      <c r="G41" s="21"/>
      <c r="H41" s="20"/>
      <c r="I41" s="27"/>
      <c r="J41" s="21"/>
      <c r="K41" s="20"/>
      <c r="L41" s="27"/>
      <c r="M41" s="21"/>
      <c r="N41" s="20"/>
      <c r="O41" s="27"/>
      <c r="P41" s="21"/>
    </row>
    <row r="42" spans="1:16" s="1" customFormat="1" ht="9.75" customHeight="1">
      <c r="A42" s="10" t="s">
        <v>286</v>
      </c>
      <c r="B42" s="24">
        <v>495.765899785796</v>
      </c>
      <c r="C42" s="28">
        <v>0.754154582977792</v>
      </c>
      <c r="D42" s="25"/>
      <c r="E42" s="24" t="s">
        <v>137</v>
      </c>
      <c r="F42" s="28" t="s">
        <v>137</v>
      </c>
      <c r="G42" s="25"/>
      <c r="H42" s="24" t="s">
        <v>137</v>
      </c>
      <c r="I42" s="28" t="s">
        <v>137</v>
      </c>
      <c r="J42" s="25"/>
      <c r="K42" s="24">
        <v>496.400447113643</v>
      </c>
      <c r="L42" s="28">
        <v>0.547639507545444</v>
      </c>
      <c r="M42" s="25"/>
      <c r="N42" s="24">
        <v>0.634547327847149</v>
      </c>
      <c r="O42" s="28">
        <v>5.02371281178085</v>
      </c>
      <c r="P42" s="25"/>
    </row>
    <row r="43" spans="1:16" s="1" customFormat="1" ht="4.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s="1" customFormat="1" ht="4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s="1" customFormat="1" ht="9" customHeight="1">
      <c r="A45" s="6" t="s">
        <v>54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ht="9" customHeight="1">
      <c r="A46" s="12" t="s">
        <v>56</v>
      </c>
    </row>
    <row r="47" ht="12.75">
      <c r="A47" s="89" t="s">
        <v>285</v>
      </c>
    </row>
    <row r="57" ht="15.75">
      <c r="A57" s="13"/>
    </row>
    <row r="58" spans="1:16" ht="12.7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8"/>
      <c r="P58" s="8"/>
    </row>
    <row r="61" ht="22.5" customHeight="1"/>
    <row r="71" ht="15.75">
      <c r="A71" s="13"/>
    </row>
    <row r="75" ht="67.5" customHeight="1"/>
    <row r="76" ht="18" customHeight="1"/>
    <row r="89" ht="15.75">
      <c r="A89" s="13"/>
    </row>
    <row r="90" ht="15.75">
      <c r="A90" s="13"/>
    </row>
    <row r="91" ht="15.75">
      <c r="A91" s="13"/>
    </row>
    <row r="92" ht="15.75">
      <c r="A92" s="13"/>
    </row>
    <row r="93" ht="15.75">
      <c r="A93" s="13"/>
    </row>
    <row r="94" ht="15.75">
      <c r="A94" s="13"/>
    </row>
    <row r="95" ht="15.75">
      <c r="A95" s="13"/>
    </row>
    <row r="96" ht="15.75">
      <c r="A96" s="13"/>
    </row>
    <row r="97" ht="15.75">
      <c r="A97" s="13"/>
    </row>
    <row r="98" ht="15.75">
      <c r="A98" s="13"/>
    </row>
    <row r="102" ht="13.5" customHeight="1"/>
    <row r="103" ht="18" customHeight="1"/>
    <row r="113" spans="1:16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ht="15.75">
      <c r="A114" s="13"/>
    </row>
    <row r="115" ht="15.75">
      <c r="A115" s="13"/>
    </row>
  </sheetData>
  <mergeCells count="8">
    <mergeCell ref="N3:O3"/>
    <mergeCell ref="A1:P1"/>
    <mergeCell ref="A3:A4"/>
    <mergeCell ref="A58:L58"/>
    <mergeCell ref="B3:C3"/>
    <mergeCell ref="E3:F3"/>
    <mergeCell ref="H3:I3"/>
    <mergeCell ref="K3:L3"/>
  </mergeCells>
  <printOptions/>
  <pageMargins left="0.75" right="0.75" top="1" bottom="1" header="0.5" footer="0.5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3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V1"/>
    </sheetView>
  </sheetViews>
  <sheetFormatPr defaultColWidth="9.140625" defaultRowHeight="12.75"/>
  <cols>
    <col min="1" max="1" width="20.7109375" style="2" customWidth="1"/>
    <col min="2" max="7" width="10.00390625" style="2" customWidth="1"/>
    <col min="8" max="8" width="0.85546875" style="2" customWidth="1"/>
    <col min="9" max="14" width="10.00390625" style="2" customWidth="1"/>
    <col min="15" max="15" width="0.85546875" style="2" customWidth="1"/>
    <col min="16" max="21" width="10.00390625" style="2" customWidth="1"/>
    <col min="22" max="22" width="0.85546875" style="2" customWidth="1"/>
    <col min="23" max="16384" width="9.140625" style="2" customWidth="1"/>
  </cols>
  <sheetData>
    <row r="1" spans="1:22" ht="12.75">
      <c r="A1" s="211" t="s">
        <v>295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</row>
    <row r="2" spans="1:2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0.5" customHeight="1">
      <c r="A3" s="191" t="s">
        <v>47</v>
      </c>
      <c r="B3" s="203" t="s">
        <v>48</v>
      </c>
      <c r="C3" s="203"/>
      <c r="D3" s="203"/>
      <c r="E3" s="203"/>
      <c r="F3" s="203"/>
      <c r="G3" s="203"/>
      <c r="H3" s="31"/>
      <c r="I3" s="203" t="s">
        <v>51</v>
      </c>
      <c r="J3" s="203"/>
      <c r="K3" s="203"/>
      <c r="L3" s="203"/>
      <c r="M3" s="203"/>
      <c r="N3" s="203"/>
      <c r="O3" s="31"/>
      <c r="P3" s="203" t="s">
        <v>60</v>
      </c>
      <c r="Q3" s="203"/>
      <c r="R3" s="203"/>
      <c r="S3" s="203"/>
      <c r="T3" s="203"/>
      <c r="U3" s="203"/>
      <c r="V3" s="31"/>
    </row>
    <row r="4" spans="1:22" ht="10.5" customHeight="1">
      <c r="A4" s="192"/>
      <c r="B4" s="203" t="s">
        <v>57</v>
      </c>
      <c r="C4" s="203"/>
      <c r="D4" s="203" t="s">
        <v>58</v>
      </c>
      <c r="E4" s="203"/>
      <c r="F4" s="203" t="s">
        <v>59</v>
      </c>
      <c r="G4" s="203"/>
      <c r="H4" s="32"/>
      <c r="I4" s="203" t="s">
        <v>57</v>
      </c>
      <c r="J4" s="203"/>
      <c r="K4" s="203" t="s">
        <v>58</v>
      </c>
      <c r="L4" s="203"/>
      <c r="M4" s="203" t="s">
        <v>59</v>
      </c>
      <c r="N4" s="203"/>
      <c r="O4" s="32"/>
      <c r="P4" s="203" t="s">
        <v>57</v>
      </c>
      <c r="Q4" s="203"/>
      <c r="R4" s="203" t="s">
        <v>58</v>
      </c>
      <c r="S4" s="203"/>
      <c r="T4" s="203" t="s">
        <v>59</v>
      </c>
      <c r="U4" s="203"/>
      <c r="V4" s="32"/>
    </row>
    <row r="5" spans="1:22" ht="27">
      <c r="A5" s="193"/>
      <c r="B5" s="5" t="s">
        <v>61</v>
      </c>
      <c r="C5" s="5" t="s">
        <v>53</v>
      </c>
      <c r="D5" s="5" t="s">
        <v>61</v>
      </c>
      <c r="E5" s="5" t="s">
        <v>53</v>
      </c>
      <c r="F5" s="26" t="s">
        <v>287</v>
      </c>
      <c r="G5" s="5" t="s">
        <v>53</v>
      </c>
      <c r="H5" s="26"/>
      <c r="I5" s="5" t="s">
        <v>61</v>
      </c>
      <c r="J5" s="5" t="s">
        <v>53</v>
      </c>
      <c r="K5" s="5" t="s">
        <v>61</v>
      </c>
      <c r="L5" s="5" t="s">
        <v>53</v>
      </c>
      <c r="M5" s="26" t="s">
        <v>287</v>
      </c>
      <c r="N5" s="5" t="s">
        <v>53</v>
      </c>
      <c r="O5" s="26"/>
      <c r="P5" s="26" t="s">
        <v>287</v>
      </c>
      <c r="Q5" s="5" t="s">
        <v>53</v>
      </c>
      <c r="R5" s="26" t="s">
        <v>287</v>
      </c>
      <c r="S5" s="5" t="s">
        <v>53</v>
      </c>
      <c r="T5" s="26" t="s">
        <v>287</v>
      </c>
      <c r="U5" s="5" t="s">
        <v>53</v>
      </c>
      <c r="V5" s="26"/>
    </row>
    <row r="6" spans="1:22" ht="10.5" customHeight="1">
      <c r="A6" s="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" customFormat="1" ht="9" customHeight="1">
      <c r="A7" s="10" t="s">
        <v>9</v>
      </c>
      <c r="B7" s="20">
        <v>469.204101668923</v>
      </c>
      <c r="C7" s="27">
        <v>5.13758188077261</v>
      </c>
      <c r="D7" s="20">
        <v>507.369513558794</v>
      </c>
      <c r="E7" s="27">
        <v>3.56595077261605</v>
      </c>
      <c r="F7" s="29">
        <v>-38.1654118898702</v>
      </c>
      <c r="G7" s="27">
        <v>7.04927212090302</v>
      </c>
      <c r="H7" s="21"/>
      <c r="I7" s="20">
        <v>463.833012093302</v>
      </c>
      <c r="J7" s="27">
        <v>2.31461602510917</v>
      </c>
      <c r="K7" s="20">
        <v>509.547551358342</v>
      </c>
      <c r="L7" s="27">
        <v>1.8980864307881</v>
      </c>
      <c r="M7" s="29">
        <v>-45.7145392650398</v>
      </c>
      <c r="N7" s="27">
        <v>2.8430153219788</v>
      </c>
      <c r="O7" s="21"/>
      <c r="P7" s="20">
        <v>-5.37108957562162</v>
      </c>
      <c r="Q7" s="27">
        <v>7.49141022607461</v>
      </c>
      <c r="R7" s="20">
        <v>2.17803779954789</v>
      </c>
      <c r="S7" s="27">
        <v>6.37869651742916</v>
      </c>
      <c r="T7" s="20">
        <v>-7.54912737516953</v>
      </c>
      <c r="U7" s="27">
        <v>7.60098503850302</v>
      </c>
      <c r="V7" s="25"/>
    </row>
    <row r="8" spans="1:22" s="1" customFormat="1" ht="4.5" customHeight="1">
      <c r="A8" s="10"/>
      <c r="B8" s="20"/>
      <c r="C8" s="27"/>
      <c r="D8" s="20"/>
      <c r="E8" s="27"/>
      <c r="F8" s="29"/>
      <c r="G8" s="27"/>
      <c r="H8" s="21"/>
      <c r="I8" s="20"/>
      <c r="J8" s="27"/>
      <c r="K8" s="20"/>
      <c r="L8" s="27"/>
      <c r="M8" s="29"/>
      <c r="N8" s="27"/>
      <c r="O8" s="21"/>
      <c r="P8" s="20"/>
      <c r="Q8" s="27"/>
      <c r="R8" s="20"/>
      <c r="S8" s="27"/>
      <c r="T8" s="20"/>
      <c r="U8" s="27"/>
      <c r="V8" s="25"/>
    </row>
    <row r="9" spans="1:22" s="19" customFormat="1" ht="9" customHeight="1">
      <c r="A9" s="17" t="s">
        <v>10</v>
      </c>
      <c r="B9" s="20">
        <v>512.64547082079</v>
      </c>
      <c r="C9" s="27">
        <v>4.04158188312358</v>
      </c>
      <c r="D9" s="20">
        <v>546.251222662044</v>
      </c>
      <c r="E9" s="27">
        <v>4.73506004401337</v>
      </c>
      <c r="F9" s="29">
        <v>-33.6057518412542</v>
      </c>
      <c r="G9" s="27">
        <v>5.44419335493165</v>
      </c>
      <c r="H9" s="21"/>
      <c r="I9" s="20">
        <v>496.143966858726</v>
      </c>
      <c r="J9" s="27">
        <v>2.8788054963158</v>
      </c>
      <c r="K9" s="20">
        <v>532.853748116178</v>
      </c>
      <c r="L9" s="27">
        <v>2.64221677635668</v>
      </c>
      <c r="M9" s="29">
        <v>-36.7097812574519</v>
      </c>
      <c r="N9" s="27">
        <v>3.05229693694935</v>
      </c>
      <c r="O9" s="21"/>
      <c r="P9" s="29">
        <v>-16.5015039620646</v>
      </c>
      <c r="Q9" s="27">
        <v>6.99935264532448</v>
      </c>
      <c r="R9" s="20">
        <v>-13.397474545867</v>
      </c>
      <c r="S9" s="27">
        <v>7.33288042747682</v>
      </c>
      <c r="T9" s="20">
        <v>-3.10402941619773</v>
      </c>
      <c r="U9" s="27">
        <v>6.24145478852425</v>
      </c>
      <c r="V9" s="22"/>
    </row>
    <row r="10" spans="1:22" ht="9" customHeight="1">
      <c r="A10" s="17" t="s">
        <v>11</v>
      </c>
      <c r="B10" s="20">
        <v>475.770710726621</v>
      </c>
      <c r="C10" s="27">
        <v>3.62312575202397</v>
      </c>
      <c r="D10" s="20">
        <v>509.168002126376</v>
      </c>
      <c r="E10" s="27">
        <v>3.95105874865049</v>
      </c>
      <c r="F10" s="29">
        <v>-33.397291399755</v>
      </c>
      <c r="G10" s="27">
        <v>5.71745306774605</v>
      </c>
      <c r="H10" s="21"/>
      <c r="I10" s="20" t="s">
        <v>137</v>
      </c>
      <c r="J10" s="27" t="s">
        <v>137</v>
      </c>
      <c r="K10" s="20" t="s">
        <v>137</v>
      </c>
      <c r="L10" s="27" t="s">
        <v>137</v>
      </c>
      <c r="M10" s="29" t="s">
        <v>137</v>
      </c>
      <c r="N10" s="30" t="s">
        <v>137</v>
      </c>
      <c r="O10" s="22"/>
      <c r="P10" s="20" t="s">
        <v>137</v>
      </c>
      <c r="Q10" s="27" t="s">
        <v>137</v>
      </c>
      <c r="R10" s="20" t="s">
        <v>137</v>
      </c>
      <c r="S10" s="27" t="s">
        <v>137</v>
      </c>
      <c r="T10" s="20" t="s">
        <v>137</v>
      </c>
      <c r="U10" s="27" t="s">
        <v>137</v>
      </c>
      <c r="V10" s="22"/>
    </row>
    <row r="11" spans="1:22" ht="9" customHeight="1">
      <c r="A11" s="17" t="s">
        <v>12</v>
      </c>
      <c r="B11" s="20">
        <v>492.394742587294</v>
      </c>
      <c r="C11" s="30">
        <v>4.24097726501089</v>
      </c>
      <c r="D11" s="20">
        <v>525.208512015896</v>
      </c>
      <c r="E11" s="30">
        <v>4.9223438508058</v>
      </c>
      <c r="F11" s="29">
        <v>-32.8137694286028</v>
      </c>
      <c r="G11" s="30">
        <v>5.98917010379765</v>
      </c>
      <c r="H11" s="22"/>
      <c r="I11" s="20">
        <v>492.673596975683</v>
      </c>
      <c r="J11" s="30">
        <v>3.38157500106506</v>
      </c>
      <c r="K11" s="20">
        <v>519.806051501607</v>
      </c>
      <c r="L11" s="30">
        <v>2.93543097835344</v>
      </c>
      <c r="M11" s="29">
        <v>-27.132454525924</v>
      </c>
      <c r="N11" s="30">
        <v>4.39465295327107</v>
      </c>
      <c r="O11" s="22"/>
      <c r="P11" s="20">
        <v>0.278854388389789</v>
      </c>
      <c r="Q11" s="30">
        <v>7.33416456729513</v>
      </c>
      <c r="R11" s="20">
        <v>-5.40246051428892</v>
      </c>
      <c r="S11" s="30">
        <v>7.56407669608411</v>
      </c>
      <c r="T11" s="20">
        <v>5.68131490267882</v>
      </c>
      <c r="U11" s="30">
        <v>7.42853505826806</v>
      </c>
      <c r="V11" s="21"/>
    </row>
    <row r="12" spans="1:22" ht="9" customHeight="1">
      <c r="A12" s="17" t="s">
        <v>13</v>
      </c>
      <c r="B12" s="20">
        <v>518.922764159881</v>
      </c>
      <c r="C12" s="30">
        <v>1.7635271885411</v>
      </c>
      <c r="D12" s="20">
        <v>551.133144061957</v>
      </c>
      <c r="E12" s="30">
        <v>1.70381803825829</v>
      </c>
      <c r="F12" s="29">
        <v>-32.2103799020751</v>
      </c>
      <c r="G12" s="30">
        <v>1.62715616541601</v>
      </c>
      <c r="H12" s="22"/>
      <c r="I12" s="20">
        <v>507.18221158688</v>
      </c>
      <c r="J12" s="30">
        <v>1.76029250983584</v>
      </c>
      <c r="K12" s="20">
        <v>541.527242052016</v>
      </c>
      <c r="L12" s="30">
        <v>1.72638322348922</v>
      </c>
      <c r="M12" s="29">
        <v>-34.345030465136</v>
      </c>
      <c r="N12" s="27">
        <v>1.94364939559533</v>
      </c>
      <c r="O12" s="22"/>
      <c r="P12" s="29">
        <v>-11.7405525730012</v>
      </c>
      <c r="Q12" s="30">
        <v>5.52970976769196</v>
      </c>
      <c r="R12" s="20">
        <v>-9.60590200994034</v>
      </c>
      <c r="S12" s="30">
        <v>5.50022064937756</v>
      </c>
      <c r="T12" s="20">
        <v>-2.13465056306097</v>
      </c>
      <c r="U12" s="30">
        <v>2.53483927688708</v>
      </c>
      <c r="V12" s="21"/>
    </row>
    <row r="13" spans="1:22" ht="9" customHeight="1">
      <c r="A13" s="17" t="s">
        <v>42</v>
      </c>
      <c r="B13" s="20">
        <v>396.493977325016</v>
      </c>
      <c r="C13" s="27">
        <v>4.28824072461442</v>
      </c>
      <c r="D13" s="20">
        <v>421.101175076587</v>
      </c>
      <c r="E13" s="27">
        <v>4.61911353400614</v>
      </c>
      <c r="F13" s="29">
        <v>-24.6071977515709</v>
      </c>
      <c r="G13" s="27">
        <v>5.60869902903001</v>
      </c>
      <c r="H13" s="22"/>
      <c r="I13" s="20">
        <v>438.55246107326</v>
      </c>
      <c r="J13" s="27">
        <v>3.86280002667009</v>
      </c>
      <c r="K13" s="20">
        <v>460.620951635208</v>
      </c>
      <c r="L13" s="27">
        <v>3.57491055404472</v>
      </c>
      <c r="M13" s="29">
        <v>-22.0684905619479</v>
      </c>
      <c r="N13" s="27">
        <v>4.10337608195173</v>
      </c>
      <c r="O13" s="21"/>
      <c r="P13" s="29">
        <v>42.0584837482442</v>
      </c>
      <c r="Q13" s="27">
        <v>7.59468661685813</v>
      </c>
      <c r="R13" s="29">
        <v>39.5197765586212</v>
      </c>
      <c r="S13" s="27">
        <v>7.64756350476798</v>
      </c>
      <c r="T13" s="20">
        <v>2.53870718962297</v>
      </c>
      <c r="U13" s="27">
        <v>6.94947480520475</v>
      </c>
      <c r="V13" s="21"/>
    </row>
    <row r="14" spans="1:22" ht="9" customHeight="1">
      <c r="A14" s="17" t="s">
        <v>14</v>
      </c>
      <c r="B14" s="20">
        <v>518.502628907568</v>
      </c>
      <c r="C14" s="27">
        <v>3.76954240406309</v>
      </c>
      <c r="D14" s="20">
        <v>532.71562446411</v>
      </c>
      <c r="E14" s="27">
        <v>3.70243093063063</v>
      </c>
      <c r="F14" s="29">
        <v>-14.212995556542</v>
      </c>
      <c r="G14" s="27">
        <v>6.0207136385245</v>
      </c>
      <c r="H14" s="21"/>
      <c r="I14" s="20">
        <v>522.503349723935</v>
      </c>
      <c r="J14" s="27">
        <v>4.87179168873055</v>
      </c>
      <c r="K14" s="20">
        <v>557.982566400233</v>
      </c>
      <c r="L14" s="27">
        <v>3.84174894960952</v>
      </c>
      <c r="M14" s="29">
        <v>-35.4792166762972</v>
      </c>
      <c r="N14" s="27">
        <v>5.91244184352</v>
      </c>
      <c r="O14" s="21"/>
      <c r="P14" s="20">
        <v>4.00072081636733</v>
      </c>
      <c r="Q14" s="27">
        <v>7.8938480124977</v>
      </c>
      <c r="R14" s="29">
        <v>25.2669419361225</v>
      </c>
      <c r="S14" s="27">
        <v>7.2688418635926</v>
      </c>
      <c r="T14" s="29">
        <v>-21.2662211197552</v>
      </c>
      <c r="U14" s="27">
        <v>8.43836247563003</v>
      </c>
      <c r="V14" s="21"/>
    </row>
    <row r="15" spans="1:22" ht="9" customHeight="1">
      <c r="A15" s="17" t="s">
        <v>15</v>
      </c>
      <c r="B15" s="20">
        <v>485.409289248646</v>
      </c>
      <c r="C15" s="27">
        <v>2.95202262996723</v>
      </c>
      <c r="D15" s="20">
        <v>510.246251484215</v>
      </c>
      <c r="E15" s="27">
        <v>2.8701110550042</v>
      </c>
      <c r="F15" s="29">
        <v>-24.8369622355688</v>
      </c>
      <c r="G15" s="27">
        <v>3.28204854586952</v>
      </c>
      <c r="H15" s="21"/>
      <c r="I15" s="20">
        <v>480.353048979693</v>
      </c>
      <c r="J15" s="27">
        <v>2.49459729767724</v>
      </c>
      <c r="K15" s="20">
        <v>509.188115228988</v>
      </c>
      <c r="L15" s="27">
        <v>2.48562532843289</v>
      </c>
      <c r="M15" s="29">
        <v>-28.8350662492951</v>
      </c>
      <c r="N15" s="27">
        <v>2.88907261219142</v>
      </c>
      <c r="O15" s="21"/>
      <c r="P15" s="20">
        <v>-5.05624026895367</v>
      </c>
      <c r="Q15" s="27">
        <v>6.26948845883117</v>
      </c>
      <c r="R15" s="20">
        <v>-1.05813625522728</v>
      </c>
      <c r="S15" s="27">
        <v>6.22775264372345</v>
      </c>
      <c r="T15" s="20">
        <v>-3.9981040137263</v>
      </c>
      <c r="U15" s="27">
        <v>4.37248021332959</v>
      </c>
      <c r="V15" s="21"/>
    </row>
    <row r="16" spans="1:22" ht="9" customHeight="1">
      <c r="A16" s="17" t="s">
        <v>16</v>
      </c>
      <c r="B16" s="20">
        <v>520.115621631106</v>
      </c>
      <c r="C16" s="27">
        <v>2.99771503102216</v>
      </c>
      <c r="D16" s="20">
        <v>571.363658475744</v>
      </c>
      <c r="E16" s="27">
        <v>2.78023893707633</v>
      </c>
      <c r="F16" s="29">
        <v>-51.2480368446386</v>
      </c>
      <c r="G16" s="27">
        <v>2.62647531509984</v>
      </c>
      <c r="H16" s="21"/>
      <c r="I16" s="20">
        <v>508.386829933543</v>
      </c>
      <c r="J16" s="27">
        <v>2.57898077703704</v>
      </c>
      <c r="K16" s="20">
        <v>563.481848161911</v>
      </c>
      <c r="L16" s="27">
        <v>2.39446950041497</v>
      </c>
      <c r="M16" s="29">
        <v>-55.0950182283684</v>
      </c>
      <c r="N16" s="27">
        <v>2.31382135085106</v>
      </c>
      <c r="O16" s="21"/>
      <c r="P16" s="20">
        <v>-11.7287916975628</v>
      </c>
      <c r="Q16" s="27">
        <v>6.32506675897913</v>
      </c>
      <c r="R16" s="20">
        <v>-7.88181031383306</v>
      </c>
      <c r="S16" s="27">
        <v>6.15079222423038</v>
      </c>
      <c r="T16" s="20">
        <v>-3.84698138372981</v>
      </c>
      <c r="U16" s="27">
        <v>3.50030596155294</v>
      </c>
      <c r="V16" s="21"/>
    </row>
    <row r="17" spans="1:22" ht="9" customHeight="1">
      <c r="A17" s="17" t="s">
        <v>17</v>
      </c>
      <c r="B17" s="20">
        <v>490.299420186363</v>
      </c>
      <c r="C17" s="27">
        <v>3.49594683891811</v>
      </c>
      <c r="D17" s="20">
        <v>519.062923425779</v>
      </c>
      <c r="E17" s="27">
        <v>2.72307104785582</v>
      </c>
      <c r="F17" s="29">
        <v>-28.7635032394157</v>
      </c>
      <c r="G17" s="27">
        <v>3.3822384292658</v>
      </c>
      <c r="H17" s="21"/>
      <c r="I17" s="20">
        <v>475.042369372175</v>
      </c>
      <c r="J17" s="27">
        <v>4.30263906352401</v>
      </c>
      <c r="K17" s="20">
        <v>515.181187986429</v>
      </c>
      <c r="L17" s="27">
        <v>3.43776704267873</v>
      </c>
      <c r="M17" s="29">
        <v>-40.1388186142538</v>
      </c>
      <c r="N17" s="27">
        <v>3.72693457675613</v>
      </c>
      <c r="O17" s="21"/>
      <c r="P17" s="29">
        <v>-15.2570508141877</v>
      </c>
      <c r="Q17" s="27">
        <v>7.42316505686788</v>
      </c>
      <c r="R17" s="20">
        <v>-3.88173543934977</v>
      </c>
      <c r="S17" s="27">
        <v>6.6032106146479</v>
      </c>
      <c r="T17" s="29">
        <v>-11.3753153748381</v>
      </c>
      <c r="U17" s="27">
        <v>5.0328499015789</v>
      </c>
      <c r="V17" s="21"/>
    </row>
    <row r="18" spans="1:22" ht="9" customHeight="1">
      <c r="A18" s="17" t="s">
        <v>18</v>
      </c>
      <c r="B18" s="20">
        <v>467.551932565552</v>
      </c>
      <c r="C18" s="27">
        <v>3.16917076056493</v>
      </c>
      <c r="D18" s="20">
        <v>502.19789409512</v>
      </c>
      <c r="E18" s="27">
        <v>3.87460339990538</v>
      </c>
      <c r="F18" s="29">
        <v>-34.6459615295675</v>
      </c>
      <c r="G18" s="27">
        <v>5.20882588861344</v>
      </c>
      <c r="H18" s="21"/>
      <c r="I18" s="20">
        <v>477.883864435132</v>
      </c>
      <c r="J18" s="27">
        <v>3.64374154075503</v>
      </c>
      <c r="K18" s="20">
        <v>517.589415967803</v>
      </c>
      <c r="L18" s="27">
        <v>2.93154630625158</v>
      </c>
      <c r="M18" s="29">
        <v>-39.705551532671</v>
      </c>
      <c r="N18" s="27">
        <v>3.91193123466656</v>
      </c>
      <c r="O18" s="21"/>
      <c r="P18" s="20">
        <v>10.3319318695797</v>
      </c>
      <c r="Q18" s="27">
        <v>6.90576049218647</v>
      </c>
      <c r="R18" s="29">
        <v>15.3915218726833</v>
      </c>
      <c r="S18" s="27">
        <v>6.92643829845149</v>
      </c>
      <c r="T18" s="20">
        <v>-5.05959000310357</v>
      </c>
      <c r="U18" s="27">
        <v>6.51422083772491</v>
      </c>
      <c r="V18" s="21"/>
    </row>
    <row r="19" spans="1:22" ht="9" customHeight="1">
      <c r="A19" s="18" t="s">
        <v>19</v>
      </c>
      <c r="B19" s="20">
        <v>507.251320365945</v>
      </c>
      <c r="C19" s="27">
        <v>6.74161304324872</v>
      </c>
      <c r="D19" s="20">
        <v>536.91220435395</v>
      </c>
      <c r="E19" s="27">
        <v>5.39313680261151</v>
      </c>
      <c r="F19" s="29">
        <v>-29.6608839880057</v>
      </c>
      <c r="G19" s="27">
        <v>6.44140813518585</v>
      </c>
      <c r="H19" s="21"/>
      <c r="I19" s="20">
        <v>501.022973598856</v>
      </c>
      <c r="J19" s="27">
        <v>5.56361984428245</v>
      </c>
      <c r="K19" s="20">
        <v>539.934752105633</v>
      </c>
      <c r="L19" s="27">
        <v>3.73264419190918</v>
      </c>
      <c r="M19" s="29">
        <v>-38.9117785067774</v>
      </c>
      <c r="N19" s="27">
        <v>6.75703600028307</v>
      </c>
      <c r="O19" s="21"/>
      <c r="P19" s="20">
        <v>-6.22834676708874</v>
      </c>
      <c r="Q19" s="27">
        <v>10.0385379635978</v>
      </c>
      <c r="R19" s="20">
        <v>3.02254775168296</v>
      </c>
      <c r="S19" s="27">
        <v>8.20899442593769</v>
      </c>
      <c r="T19" s="20">
        <v>-9.2508945187717</v>
      </c>
      <c r="U19" s="27">
        <v>9.33537756457444</v>
      </c>
      <c r="V19" s="21"/>
    </row>
    <row r="20" spans="1:22" ht="9" customHeight="1">
      <c r="A20" s="17" t="s">
        <v>20</v>
      </c>
      <c r="B20" s="20">
        <v>455.676309645621</v>
      </c>
      <c r="C20" s="27">
        <v>6.07049213608136</v>
      </c>
      <c r="D20" s="20">
        <v>492.719487622159</v>
      </c>
      <c r="E20" s="27">
        <v>4.62594585896224</v>
      </c>
      <c r="F20" s="29">
        <v>-37.0431779765379</v>
      </c>
      <c r="G20" s="27">
        <v>5.00787472117108</v>
      </c>
      <c r="H20" s="21"/>
      <c r="I20" s="20">
        <v>458.786233082173</v>
      </c>
      <c r="J20" s="27">
        <v>5.47570399101104</v>
      </c>
      <c r="K20" s="20">
        <v>505.925052815595</v>
      </c>
      <c r="L20" s="27">
        <v>3.53711694895656</v>
      </c>
      <c r="M20" s="29">
        <v>-47.1388197334222</v>
      </c>
      <c r="N20" s="27">
        <v>4.3051770097682</v>
      </c>
      <c r="O20" s="21"/>
      <c r="P20" s="20">
        <v>3.10992343655198</v>
      </c>
      <c r="Q20" s="27">
        <v>9.55003880732429</v>
      </c>
      <c r="R20" s="20">
        <v>13.2055651934363</v>
      </c>
      <c r="S20" s="27">
        <v>7.63410791452712</v>
      </c>
      <c r="T20" s="20">
        <v>-10.0956417568843</v>
      </c>
      <c r="U20" s="27">
        <v>6.60404105895632</v>
      </c>
      <c r="V20" s="21"/>
    </row>
    <row r="21" spans="1:22" ht="9" customHeight="1">
      <c r="A21" s="17" t="s">
        <v>21</v>
      </c>
      <c r="B21" s="20">
        <v>512.838799247625</v>
      </c>
      <c r="C21" s="27">
        <v>4.18185510592416</v>
      </c>
      <c r="D21" s="20">
        <v>541.518331624053</v>
      </c>
      <c r="E21" s="27">
        <v>3.55272707362248</v>
      </c>
      <c r="F21" s="29">
        <v>-28.6795323764279</v>
      </c>
      <c r="G21" s="27">
        <v>4.55625066355347</v>
      </c>
      <c r="H21" s="21"/>
      <c r="I21" s="20">
        <v>476.296435981838</v>
      </c>
      <c r="J21" s="27">
        <v>4.22899895268671</v>
      </c>
      <c r="K21" s="20">
        <v>515.478469421611</v>
      </c>
      <c r="L21" s="27">
        <v>3.1454739380256</v>
      </c>
      <c r="M21" s="29">
        <v>-39.1820334397731</v>
      </c>
      <c r="N21" s="27">
        <v>4.72677140585062</v>
      </c>
      <c r="O21" s="21"/>
      <c r="P21" s="29">
        <v>-36.5423632657868</v>
      </c>
      <c r="Q21" s="27">
        <v>7.72925459011212</v>
      </c>
      <c r="R21" s="29">
        <v>-26.0398622024417</v>
      </c>
      <c r="S21" s="27">
        <v>6.84725552352535</v>
      </c>
      <c r="T21" s="20">
        <v>-10.5025010633451</v>
      </c>
      <c r="U21" s="27">
        <v>6.56519520138575</v>
      </c>
      <c r="V21" s="21"/>
    </row>
    <row r="22" spans="1:22" ht="9" customHeight="1">
      <c r="A22" s="17" t="s">
        <v>22</v>
      </c>
      <c r="B22" s="20">
        <v>488.447721952515</v>
      </c>
      <c r="C22" s="27">
        <v>2.11737958369158</v>
      </c>
      <c r="D22" s="20">
        <v>528.12896665</v>
      </c>
      <c r="E22" s="27">
        <v>2.14353735999794</v>
      </c>
      <c r="F22" s="29">
        <v>-39.681244697485</v>
      </c>
      <c r="G22" s="27">
        <v>3.11340940120571</v>
      </c>
      <c r="H22" s="21"/>
      <c r="I22" s="20">
        <v>478.074567569864</v>
      </c>
      <c r="J22" s="27">
        <v>2.10404183264849</v>
      </c>
      <c r="K22" s="20">
        <v>522.245146597993</v>
      </c>
      <c r="L22" s="27">
        <v>1.88373816024221</v>
      </c>
      <c r="M22" s="29">
        <v>-44.1705790281287</v>
      </c>
      <c r="N22" s="27">
        <v>2.82443450294676</v>
      </c>
      <c r="O22" s="21"/>
      <c r="P22" s="20">
        <v>-10.3731543826508</v>
      </c>
      <c r="Q22" s="27">
        <v>5.76882315424635</v>
      </c>
      <c r="R22" s="20">
        <v>-5.88382005200708</v>
      </c>
      <c r="S22" s="27">
        <v>5.70195178163229</v>
      </c>
      <c r="T22" s="20">
        <v>-4.48933433064376</v>
      </c>
      <c r="U22" s="27">
        <v>4.20365892538301</v>
      </c>
      <c r="V22" s="21"/>
    </row>
    <row r="23" spans="1:22" ht="9" customHeight="1">
      <c r="A23" s="17" t="s">
        <v>41</v>
      </c>
      <c r="B23" s="20">
        <v>443.836529516876</v>
      </c>
      <c r="C23" s="27">
        <v>10.8940402640842</v>
      </c>
      <c r="D23" s="20">
        <v>459.393287085519</v>
      </c>
      <c r="E23" s="27">
        <v>8.07725152907788</v>
      </c>
      <c r="F23" s="29">
        <v>-15.5567575686435</v>
      </c>
      <c r="G23" s="27">
        <v>9.10388841475385</v>
      </c>
      <c r="H23" s="21"/>
      <c r="I23" s="20">
        <v>452.480783650528</v>
      </c>
      <c r="J23" s="27">
        <v>5.23408523114305</v>
      </c>
      <c r="K23" s="20">
        <v>494.736956080058</v>
      </c>
      <c r="L23" s="27">
        <v>3.44007558791661</v>
      </c>
      <c r="M23" s="29">
        <v>-42.2561724295302</v>
      </c>
      <c r="N23" s="27">
        <v>5.21052628591928</v>
      </c>
      <c r="O23" s="21"/>
      <c r="P23" s="20">
        <v>8.64425413365223</v>
      </c>
      <c r="Q23" s="27">
        <v>13.0554507288089</v>
      </c>
      <c r="R23" s="29">
        <v>35.3436689945389</v>
      </c>
      <c r="S23" s="27">
        <v>10.0719980423236</v>
      </c>
      <c r="T23" s="29">
        <v>-26.6994148608866</v>
      </c>
      <c r="U23" s="27">
        <v>10.4895361405805</v>
      </c>
      <c r="V23" s="21"/>
    </row>
    <row r="24" spans="1:22" ht="9" customHeight="1">
      <c r="A24" s="17" t="s">
        <v>23</v>
      </c>
      <c r="B24" s="23" t="s">
        <v>137</v>
      </c>
      <c r="C24" s="27" t="s">
        <v>137</v>
      </c>
      <c r="D24" s="23" t="s">
        <v>137</v>
      </c>
      <c r="E24" s="27" t="s">
        <v>137</v>
      </c>
      <c r="F24" s="24" t="s">
        <v>137</v>
      </c>
      <c r="G24" s="27" t="s">
        <v>137</v>
      </c>
      <c r="H24" s="21"/>
      <c r="I24" s="23">
        <v>452.732579715451</v>
      </c>
      <c r="J24" s="27">
        <v>1.86381515993671</v>
      </c>
      <c r="K24" s="20">
        <v>492.136517586049</v>
      </c>
      <c r="L24" s="27">
        <v>1.52981660831297</v>
      </c>
      <c r="M24" s="29">
        <v>-39.4039378705983</v>
      </c>
      <c r="N24" s="27">
        <v>2.33316256822655</v>
      </c>
      <c r="O24" s="21"/>
      <c r="P24" s="20" t="s">
        <v>137</v>
      </c>
      <c r="Q24" s="27" t="s">
        <v>137</v>
      </c>
      <c r="R24" s="20" t="s">
        <v>137</v>
      </c>
      <c r="S24" s="27" t="s">
        <v>137</v>
      </c>
      <c r="T24" s="20" t="s">
        <v>137</v>
      </c>
      <c r="U24" s="27" t="s">
        <v>137</v>
      </c>
      <c r="V24" s="21"/>
    </row>
    <row r="25" spans="1:22" ht="9" customHeight="1">
      <c r="A25" s="17" t="s">
        <v>24</v>
      </c>
      <c r="B25" s="20">
        <v>411.481085458806</v>
      </c>
      <c r="C25" s="27">
        <v>4.17704858187626</v>
      </c>
      <c r="D25" s="20">
        <v>431.746581483622</v>
      </c>
      <c r="E25" s="27">
        <v>3.83699163065295</v>
      </c>
      <c r="F25" s="29">
        <v>-20.2654960248154</v>
      </c>
      <c r="G25" s="27">
        <v>4.33993887072907</v>
      </c>
      <c r="H25" s="21"/>
      <c r="I25" s="20">
        <v>412.653216572383</v>
      </c>
      <c r="J25" s="27">
        <v>2.14169444780542</v>
      </c>
      <c r="K25" s="20">
        <v>437.578504893935</v>
      </c>
      <c r="L25" s="27">
        <v>2.08922040630616</v>
      </c>
      <c r="M25" s="29">
        <v>-24.9252883215521</v>
      </c>
      <c r="N25" s="27">
        <v>1.57417677430838</v>
      </c>
      <c r="O25" s="21"/>
      <c r="P25" s="20">
        <v>1.17213111357694</v>
      </c>
      <c r="Q25" s="27">
        <v>6.81202042077936</v>
      </c>
      <c r="R25" s="20">
        <v>5.83192341031361</v>
      </c>
      <c r="S25" s="27">
        <v>6.59214524489766</v>
      </c>
      <c r="T25" s="20">
        <v>-4.65979229673669</v>
      </c>
      <c r="U25" s="27">
        <v>4.61661151911627</v>
      </c>
      <c r="V25" s="21"/>
    </row>
    <row r="26" spans="1:22" ht="9" customHeight="1">
      <c r="A26" s="17" t="s">
        <v>25</v>
      </c>
      <c r="B26" s="23">
        <v>485.622281722925</v>
      </c>
      <c r="C26" s="27">
        <v>3.79392881291715</v>
      </c>
      <c r="D26" s="23">
        <v>528.817850949747</v>
      </c>
      <c r="E26" s="27">
        <v>2.86138937852016</v>
      </c>
      <c r="F26" s="24">
        <v>-43.1955692268222</v>
      </c>
      <c r="G26" s="27">
        <v>4.04262942757669</v>
      </c>
      <c r="H26" s="21"/>
      <c r="I26" s="23">
        <v>480.123236617864</v>
      </c>
      <c r="J26" s="27">
        <v>2.97681796123105</v>
      </c>
      <c r="K26" s="23">
        <v>527.397334595452</v>
      </c>
      <c r="L26" s="27">
        <v>2.92177549070955</v>
      </c>
      <c r="M26" s="24">
        <v>-47.2740979775878</v>
      </c>
      <c r="N26" s="27">
        <v>2.88539265507952</v>
      </c>
      <c r="O26" s="21"/>
      <c r="P26" s="23">
        <v>-5.49904510506087</v>
      </c>
      <c r="Q26" s="27">
        <v>6.90104146211213</v>
      </c>
      <c r="R26" s="23">
        <v>-1.42051635429527</v>
      </c>
      <c r="S26" s="27">
        <v>6.41040977189594</v>
      </c>
      <c r="T26" s="23">
        <v>-4.07852875076558</v>
      </c>
      <c r="U26" s="27">
        <v>4.9667236144863</v>
      </c>
      <c r="V26" s="21"/>
    </row>
    <row r="27" spans="1:22" ht="9" customHeight="1">
      <c r="A27" s="17" t="s">
        <v>26</v>
      </c>
      <c r="B27" s="20">
        <v>506.788122501545</v>
      </c>
      <c r="C27" s="27">
        <v>4.18071171502903</v>
      </c>
      <c r="D27" s="20">
        <v>552.620956569894</v>
      </c>
      <c r="E27" s="27">
        <v>3.79779450606475</v>
      </c>
      <c r="F27" s="29">
        <v>-45.8328340683487</v>
      </c>
      <c r="G27" s="27">
        <v>6.28391109409642</v>
      </c>
      <c r="H27" s="21"/>
      <c r="I27" s="20">
        <v>498.524570526574</v>
      </c>
      <c r="J27" s="27">
        <v>3.61710970569085</v>
      </c>
      <c r="K27" s="20">
        <v>544.175251552195</v>
      </c>
      <c r="L27" s="27">
        <v>2.63372320464494</v>
      </c>
      <c r="M27" s="29">
        <v>-45.6506810256216</v>
      </c>
      <c r="N27" s="27">
        <v>4.27476266536543</v>
      </c>
      <c r="O27" s="21"/>
      <c r="P27" s="20">
        <v>-8.26355197497128</v>
      </c>
      <c r="Q27" s="27">
        <v>7.41153596207857</v>
      </c>
      <c r="R27" s="20">
        <v>-8.44570501769852</v>
      </c>
      <c r="S27" s="27">
        <v>6.76230532281565</v>
      </c>
      <c r="T27" s="20">
        <v>0.182153042727165</v>
      </c>
      <c r="U27" s="27">
        <v>7.60007463671971</v>
      </c>
      <c r="V27" s="21"/>
    </row>
    <row r="28" spans="1:22" ht="9" customHeight="1">
      <c r="A28" s="17" t="s">
        <v>27</v>
      </c>
      <c r="B28" s="23" t="s">
        <v>137</v>
      </c>
      <c r="C28" s="27" t="s">
        <v>137</v>
      </c>
      <c r="D28" s="23" t="s">
        <v>137</v>
      </c>
      <c r="E28" s="27" t="s">
        <v>137</v>
      </c>
      <c r="F28" s="24" t="s">
        <v>137</v>
      </c>
      <c r="G28" s="27" t="s">
        <v>137</v>
      </c>
      <c r="H28" s="22"/>
      <c r="I28" s="23">
        <v>496.16822781729</v>
      </c>
      <c r="J28" s="27">
        <v>5.12738306854642</v>
      </c>
      <c r="K28" s="23">
        <v>520.508559516156</v>
      </c>
      <c r="L28" s="27">
        <v>5.33206266742135</v>
      </c>
      <c r="M28" s="24">
        <v>-24.3403316988663</v>
      </c>
      <c r="N28" s="27">
        <v>2.38329960306014</v>
      </c>
      <c r="O28" s="22"/>
      <c r="P28" s="23" t="s">
        <v>137</v>
      </c>
      <c r="Q28" s="27" t="s">
        <v>137</v>
      </c>
      <c r="R28" s="23" t="s">
        <v>137</v>
      </c>
      <c r="S28" s="27" t="s">
        <v>137</v>
      </c>
      <c r="T28" s="23" t="s">
        <v>137</v>
      </c>
      <c r="U28" s="27" t="s">
        <v>137</v>
      </c>
      <c r="V28" s="21"/>
    </row>
    <row r="29" spans="1:22" ht="9" customHeight="1">
      <c r="A29" s="17" t="s">
        <v>28</v>
      </c>
      <c r="B29" s="23">
        <v>461.3707822672</v>
      </c>
      <c r="C29" s="27">
        <v>5.98603491779543</v>
      </c>
      <c r="D29" s="23">
        <v>497.497816069077</v>
      </c>
      <c r="E29" s="27">
        <v>5.52438430240398</v>
      </c>
      <c r="F29" s="24">
        <v>-36.1270338018767</v>
      </c>
      <c r="G29" s="27">
        <v>6.96603629261578</v>
      </c>
      <c r="H29" s="21"/>
      <c r="I29" s="23">
        <v>475.659953114243</v>
      </c>
      <c r="J29" s="27">
        <v>2.77168327913099</v>
      </c>
      <c r="K29" s="20">
        <v>525.323137662645</v>
      </c>
      <c r="L29" s="27">
        <v>2.88681088195243</v>
      </c>
      <c r="M29" s="29">
        <v>-49.6631845484016</v>
      </c>
      <c r="N29" s="27">
        <v>2.51076010166276</v>
      </c>
      <c r="O29" s="21"/>
      <c r="P29" s="20">
        <v>14.289170847043</v>
      </c>
      <c r="Q29" s="27">
        <v>8.23916709909931</v>
      </c>
      <c r="R29" s="29">
        <v>27.8253215935678</v>
      </c>
      <c r="S29" s="27">
        <v>7.95119684316811</v>
      </c>
      <c r="T29" s="20">
        <v>-13.5361507465249</v>
      </c>
      <c r="U29" s="27">
        <v>7.4046997182966</v>
      </c>
      <c r="V29" s="21"/>
    </row>
    <row r="30" spans="1:22" ht="9" customHeight="1">
      <c r="A30" s="17" t="s">
        <v>29</v>
      </c>
      <c r="B30" s="20">
        <v>457.695689129605</v>
      </c>
      <c r="C30" s="27">
        <v>4.97856638921155</v>
      </c>
      <c r="D30" s="20">
        <v>482.37017319677</v>
      </c>
      <c r="E30" s="27">
        <v>4.63749586043555</v>
      </c>
      <c r="F30" s="29">
        <v>-24.6744840671652</v>
      </c>
      <c r="G30" s="27">
        <v>3.77223980959797</v>
      </c>
      <c r="H30" s="21"/>
      <c r="I30" s="20">
        <v>469.879127286096</v>
      </c>
      <c r="J30" s="27">
        <v>3.52204108798691</v>
      </c>
      <c r="K30" s="23">
        <v>507.934133600493</v>
      </c>
      <c r="L30" s="27">
        <v>2.9068745369834</v>
      </c>
      <c r="M30" s="24">
        <v>-38.0550063143972</v>
      </c>
      <c r="N30" s="27">
        <v>2.43127812642772</v>
      </c>
      <c r="O30" s="21"/>
      <c r="P30" s="23">
        <v>12.1834381564905</v>
      </c>
      <c r="Q30" s="27">
        <v>7.84601357169709</v>
      </c>
      <c r="R30" s="24">
        <v>25.5639604037225</v>
      </c>
      <c r="S30" s="27">
        <v>7.37057119084535</v>
      </c>
      <c r="T30" s="24">
        <v>-13.3805222472321</v>
      </c>
      <c r="U30" s="27">
        <v>4.48786213125599</v>
      </c>
      <c r="V30" s="22"/>
    </row>
    <row r="31" spans="1:22" ht="9" customHeight="1">
      <c r="A31" s="17" t="s">
        <v>30</v>
      </c>
      <c r="B31" s="23" t="s">
        <v>137</v>
      </c>
      <c r="C31" s="27" t="s">
        <v>137</v>
      </c>
      <c r="D31" s="23" t="s">
        <v>137</v>
      </c>
      <c r="E31" s="27" t="s">
        <v>137</v>
      </c>
      <c r="F31" s="24" t="s">
        <v>137</v>
      </c>
      <c r="G31" s="27" t="s">
        <v>137</v>
      </c>
      <c r="H31" s="21"/>
      <c r="I31" s="23">
        <v>481.383167779634</v>
      </c>
      <c r="J31" s="27">
        <v>3.49147842072911</v>
      </c>
      <c r="K31" s="23">
        <v>506.512862778713</v>
      </c>
      <c r="L31" s="27">
        <v>2.89116457567297</v>
      </c>
      <c r="M31" s="24">
        <v>-25.1296949990784</v>
      </c>
      <c r="N31" s="27">
        <v>4.49803763449345</v>
      </c>
      <c r="O31" s="21"/>
      <c r="P31" s="23" t="s">
        <v>137</v>
      </c>
      <c r="Q31" s="27" t="s">
        <v>137</v>
      </c>
      <c r="R31" s="23" t="s">
        <v>137</v>
      </c>
      <c r="S31" s="27" t="s">
        <v>137</v>
      </c>
      <c r="T31" s="23" t="s">
        <v>137</v>
      </c>
      <c r="U31" s="27" t="s">
        <v>137</v>
      </c>
      <c r="V31" s="21"/>
    </row>
    <row r="32" spans="1:22" ht="9" customHeight="1">
      <c r="A32" s="17" t="s">
        <v>31</v>
      </c>
      <c r="B32" s="20">
        <v>472.639837711461</v>
      </c>
      <c r="C32" s="27">
        <v>4.11066567707858</v>
      </c>
      <c r="D32" s="20">
        <v>510.081929697817</v>
      </c>
      <c r="E32" s="27">
        <v>2.52950614567032</v>
      </c>
      <c r="F32" s="29">
        <v>-37.4420919863554</v>
      </c>
      <c r="G32" s="27">
        <v>4.71141999408177</v>
      </c>
      <c r="H32" s="21"/>
      <c r="I32" s="20">
        <v>455.514389456517</v>
      </c>
      <c r="J32" s="27">
        <v>3.70446761635692</v>
      </c>
      <c r="K32" s="20">
        <v>503.979578388114</v>
      </c>
      <c r="L32" s="27">
        <v>3.03405501401684</v>
      </c>
      <c r="M32" s="29">
        <v>-48.4651889315962</v>
      </c>
      <c r="N32" s="27">
        <v>4.07662143920365</v>
      </c>
      <c r="O32" s="21"/>
      <c r="P32" s="29">
        <v>-17.125448254944</v>
      </c>
      <c r="Q32" s="27">
        <v>7.41550300919291</v>
      </c>
      <c r="R32" s="20">
        <v>-6.10235130970318</v>
      </c>
      <c r="S32" s="27">
        <v>6.32241436628956</v>
      </c>
      <c r="T32" s="20">
        <v>-11.0230969452409</v>
      </c>
      <c r="U32" s="27">
        <v>6.23027453000334</v>
      </c>
      <c r="V32" s="21"/>
    </row>
    <row r="33" spans="1:22" ht="9" customHeight="1">
      <c r="A33" s="17" t="s">
        <v>33</v>
      </c>
      <c r="B33" s="20">
        <v>481.215046948871</v>
      </c>
      <c r="C33" s="27">
        <v>3.35234813732222</v>
      </c>
      <c r="D33" s="20">
        <v>505.351462366416</v>
      </c>
      <c r="E33" s="27">
        <v>2.76252396667866</v>
      </c>
      <c r="F33" s="29">
        <v>-24.1364154175452</v>
      </c>
      <c r="G33" s="27">
        <v>3.16966989679813</v>
      </c>
      <c r="H33" s="21"/>
      <c r="I33" s="20">
        <v>466.820417629937</v>
      </c>
      <c r="J33" s="27">
        <v>2.21086414360719</v>
      </c>
      <c r="K33" s="20">
        <v>495.735532695813</v>
      </c>
      <c r="L33" s="27">
        <v>2.20811433396875</v>
      </c>
      <c r="M33" s="29">
        <v>-28.9151150658757</v>
      </c>
      <c r="N33" s="27">
        <v>2.02846649350605</v>
      </c>
      <c r="O33" s="21"/>
      <c r="P33" s="29">
        <v>-14.3946293189343</v>
      </c>
      <c r="Q33" s="27">
        <v>6.36358315301181</v>
      </c>
      <c r="R33" s="20">
        <v>-9.61592967060375</v>
      </c>
      <c r="S33" s="27">
        <v>6.07258921946415</v>
      </c>
      <c r="T33" s="20">
        <v>-4.77869964833056</v>
      </c>
      <c r="U33" s="27">
        <v>3.76317466641464</v>
      </c>
      <c r="V33" s="21"/>
    </row>
    <row r="34" spans="1:22" ht="9" customHeight="1">
      <c r="A34" s="17" t="s">
        <v>34</v>
      </c>
      <c r="B34" s="20">
        <v>489.675253862099</v>
      </c>
      <c r="C34" s="27">
        <v>8.40776090262113</v>
      </c>
      <c r="D34" s="20">
        <v>518.241649855318</v>
      </c>
      <c r="E34" s="27">
        <v>6.20018119592738</v>
      </c>
      <c r="F34" s="29">
        <v>-28.5663959932187</v>
      </c>
      <c r="G34" s="27">
        <v>4.12122908497546</v>
      </c>
      <c r="H34" s="21"/>
      <c r="I34" s="20">
        <v>487.788448443972</v>
      </c>
      <c r="J34" s="27">
        <v>4.2415019594429</v>
      </c>
      <c r="K34" s="20">
        <v>512.518414936625</v>
      </c>
      <c r="L34" s="27">
        <v>3.76975494653535</v>
      </c>
      <c r="M34" s="29">
        <v>-24.729966492653</v>
      </c>
      <c r="N34" s="27">
        <v>3.35391661514471</v>
      </c>
      <c r="O34" s="21"/>
      <c r="P34" s="20">
        <v>-1.88680541812732</v>
      </c>
      <c r="Q34" s="27">
        <v>10.6324886323759</v>
      </c>
      <c r="R34" s="20">
        <v>-5.72323491869304</v>
      </c>
      <c r="S34" s="27">
        <v>8.77623674870153</v>
      </c>
      <c r="T34" s="20">
        <v>3.83642950056569</v>
      </c>
      <c r="U34" s="27">
        <v>5.31350033708396</v>
      </c>
      <c r="V34" s="21"/>
    </row>
    <row r="35" spans="1:22" ht="9" customHeight="1">
      <c r="A35" s="17" t="s">
        <v>35</v>
      </c>
      <c r="B35" s="20">
        <v>498.630112798859</v>
      </c>
      <c r="C35" s="27">
        <v>2.56335460746051</v>
      </c>
      <c r="D35" s="20">
        <v>535.593572618232</v>
      </c>
      <c r="E35" s="27">
        <v>2.48079560667306</v>
      </c>
      <c r="F35" s="29">
        <v>-36.9634598193738</v>
      </c>
      <c r="G35" s="27">
        <v>2.69664566675717</v>
      </c>
      <c r="H35" s="21"/>
      <c r="I35" s="20">
        <v>475.05130827029</v>
      </c>
      <c r="J35" s="27">
        <v>3.18874566640312</v>
      </c>
      <c r="K35" s="20">
        <v>520.559446285715</v>
      </c>
      <c r="L35" s="27">
        <v>3.1280587345856</v>
      </c>
      <c r="M35" s="29">
        <v>-45.5081380154251</v>
      </c>
      <c r="N35" s="27">
        <v>2.7084605318643</v>
      </c>
      <c r="O35" s="21"/>
      <c r="P35" s="29">
        <v>-23.5788045285683</v>
      </c>
      <c r="Q35" s="27">
        <v>6.41154568092544</v>
      </c>
      <c r="R35" s="29">
        <v>-15.034126332517</v>
      </c>
      <c r="S35" s="27">
        <v>6.34886844556616</v>
      </c>
      <c r="T35" s="29">
        <v>-8.54467819605131</v>
      </c>
      <c r="U35" s="27">
        <v>3.82199637685684</v>
      </c>
      <c r="V35" s="21"/>
    </row>
    <row r="36" spans="1:22" ht="9" customHeight="1">
      <c r="A36" s="17" t="s">
        <v>36</v>
      </c>
      <c r="B36" s="20">
        <v>480.05404716079</v>
      </c>
      <c r="C36" s="27">
        <v>4.85044224706346</v>
      </c>
      <c r="D36" s="20">
        <v>510.022852598414</v>
      </c>
      <c r="E36" s="27">
        <v>4.4985056329895</v>
      </c>
      <c r="F36" s="29">
        <v>-29.9688054376247</v>
      </c>
      <c r="G36" s="27">
        <v>4.16957060853278</v>
      </c>
      <c r="H36" s="21"/>
      <c r="I36" s="20">
        <v>481.440805187755</v>
      </c>
      <c r="J36" s="27">
        <v>2.85865975672651</v>
      </c>
      <c r="K36" s="23">
        <v>520.239959589429</v>
      </c>
      <c r="L36" s="27">
        <v>2.65861468571532</v>
      </c>
      <c r="M36" s="24">
        <v>-38.7991544016733</v>
      </c>
      <c r="N36" s="27">
        <v>2.48314776206141</v>
      </c>
      <c r="O36" s="21"/>
      <c r="P36" s="23">
        <v>1.38675802696565</v>
      </c>
      <c r="Q36" s="27">
        <v>7.48784066649563</v>
      </c>
      <c r="R36" s="23">
        <v>10.2171069910144</v>
      </c>
      <c r="S36" s="27">
        <v>7.18845026602671</v>
      </c>
      <c r="T36" s="23">
        <v>-8.83034896404864</v>
      </c>
      <c r="U36" s="27">
        <v>4.85297247754106</v>
      </c>
      <c r="V36" s="21"/>
    </row>
    <row r="37" spans="1:22" ht="9" customHeight="1">
      <c r="A37" s="17" t="s">
        <v>38</v>
      </c>
      <c r="B37" s="20">
        <v>464.543413672032</v>
      </c>
      <c r="C37" s="27">
        <v>5.33482355280801</v>
      </c>
      <c r="D37" s="20">
        <v>496.167592021022</v>
      </c>
      <c r="E37" s="27">
        <v>4.34669690424176</v>
      </c>
      <c r="F37" s="29">
        <v>-31.62417834899</v>
      </c>
      <c r="G37" s="27">
        <v>5.73236013971853</v>
      </c>
      <c r="H37" s="21"/>
      <c r="I37" s="20">
        <v>475.421181372196</v>
      </c>
      <c r="J37" s="27">
        <v>3.93678570182447</v>
      </c>
      <c r="K37" s="20">
        <v>513.254269919633</v>
      </c>
      <c r="L37" s="27">
        <v>3.60912202688462</v>
      </c>
      <c r="M37" s="29">
        <v>-37.8330885474372</v>
      </c>
      <c r="N37" s="27">
        <v>3.96750729771693</v>
      </c>
      <c r="O37" s="21"/>
      <c r="P37" s="20">
        <v>10.8777677001643</v>
      </c>
      <c r="Q37" s="27">
        <v>8.2660544549189</v>
      </c>
      <c r="R37" s="29">
        <v>17.0866778986115</v>
      </c>
      <c r="S37" s="27">
        <v>7.50257076156491</v>
      </c>
      <c r="T37" s="20">
        <v>-6.20891019844716</v>
      </c>
      <c r="U37" s="27">
        <v>6.97144654493391</v>
      </c>
      <c r="V37" s="21"/>
    </row>
    <row r="38" spans="1:22" ht="4.5" customHeight="1">
      <c r="A38" s="17"/>
      <c r="B38" s="20"/>
      <c r="C38" s="27"/>
      <c r="D38" s="20"/>
      <c r="E38" s="27"/>
      <c r="F38" s="29"/>
      <c r="G38" s="27"/>
      <c r="H38" s="21"/>
      <c r="I38" s="20"/>
      <c r="J38" s="27"/>
      <c r="K38" s="20"/>
      <c r="L38" s="27"/>
      <c r="M38" s="29"/>
      <c r="N38" s="27"/>
      <c r="O38" s="21"/>
      <c r="P38" s="20"/>
      <c r="Q38" s="27"/>
      <c r="R38" s="20"/>
      <c r="S38" s="27"/>
      <c r="T38" s="20"/>
      <c r="U38" s="27"/>
      <c r="V38" s="21"/>
    </row>
    <row r="39" spans="1:22" ht="9" customHeight="1">
      <c r="A39" s="10" t="s">
        <v>286</v>
      </c>
      <c r="B39" s="20">
        <v>480.357934733227</v>
      </c>
      <c r="C39" s="27">
        <v>0.962817581021047</v>
      </c>
      <c r="D39" s="20">
        <v>512.070562849318</v>
      </c>
      <c r="E39" s="27">
        <v>0.821104450838158</v>
      </c>
      <c r="F39" s="29">
        <v>-31.7126281160901</v>
      </c>
      <c r="G39" s="27">
        <v>0.992477893570107</v>
      </c>
      <c r="H39" s="21"/>
      <c r="I39" s="20">
        <v>477.234321515131</v>
      </c>
      <c r="J39" s="27">
        <v>0.708361568284712</v>
      </c>
      <c r="K39" s="20">
        <v>515.953639213448</v>
      </c>
      <c r="L39" s="27">
        <v>0.581465997240343</v>
      </c>
      <c r="M39" s="29">
        <v>-38.7193176983168</v>
      </c>
      <c r="N39" s="27">
        <v>0.72910458953317</v>
      </c>
      <c r="O39" s="21"/>
      <c r="P39" s="20">
        <v>-3.12361321809607</v>
      </c>
      <c r="Q39" s="27">
        <v>5.07915603774347</v>
      </c>
      <c r="R39" s="20">
        <v>3.8830763641306</v>
      </c>
      <c r="S39" s="27">
        <v>5.03799042030976</v>
      </c>
      <c r="T39" s="29">
        <v>-7.00668958222677</v>
      </c>
      <c r="U39" s="27">
        <v>1.23150553052095</v>
      </c>
      <c r="V39" s="22"/>
    </row>
    <row r="40" spans="1:22" s="1" customFormat="1" ht="4.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s="1" customFormat="1" ht="4.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s="1" customFormat="1" ht="9" customHeight="1">
      <c r="A42" s="6" t="s">
        <v>54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ht="9" customHeight="1">
      <c r="A43" s="12" t="s">
        <v>56</v>
      </c>
    </row>
    <row r="44" ht="9" customHeight="1">
      <c r="A44" s="12"/>
    </row>
    <row r="45" ht="12.75">
      <c r="A45" s="89" t="s">
        <v>285</v>
      </c>
    </row>
    <row r="55" ht="15.75">
      <c r="A55" s="13"/>
    </row>
    <row r="56" spans="1:22" ht="12.75">
      <c r="A56" s="205"/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8"/>
    </row>
    <row r="59" ht="22.5" customHeight="1"/>
    <row r="69" ht="15.75">
      <c r="A69" s="13"/>
    </row>
    <row r="73" ht="67.5" customHeight="1"/>
    <row r="74" ht="18" customHeight="1"/>
    <row r="87" ht="15.75">
      <c r="A87" s="13"/>
    </row>
    <row r="88" ht="15.75">
      <c r="A88" s="13"/>
    </row>
    <row r="89" ht="15.75">
      <c r="A89" s="13"/>
    </row>
    <row r="90" ht="15.75">
      <c r="A90" s="13"/>
    </row>
    <row r="91" ht="15.75">
      <c r="A91" s="13"/>
    </row>
    <row r="92" ht="15.75">
      <c r="A92" s="13"/>
    </row>
    <row r="93" ht="15.75">
      <c r="A93" s="13"/>
    </row>
    <row r="94" ht="15.75">
      <c r="A94" s="13"/>
    </row>
    <row r="95" ht="15.75">
      <c r="A95" s="13"/>
    </row>
    <row r="96" ht="15.75">
      <c r="A96" s="13"/>
    </row>
    <row r="100" ht="13.5" customHeight="1"/>
    <row r="101" ht="18" customHeight="1"/>
    <row r="111" spans="1:22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ht="15.75">
      <c r="A112" s="13"/>
    </row>
    <row r="113" ht="15.75">
      <c r="A113" s="13"/>
    </row>
  </sheetData>
  <mergeCells count="15">
    <mergeCell ref="A56:U56"/>
    <mergeCell ref="B4:C4"/>
    <mergeCell ref="D4:E4"/>
    <mergeCell ref="F4:G4"/>
    <mergeCell ref="I4:J4"/>
    <mergeCell ref="K4:L4"/>
    <mergeCell ref="M4:N4"/>
    <mergeCell ref="P4:Q4"/>
    <mergeCell ref="R4:S4"/>
    <mergeCell ref="T4:U4"/>
    <mergeCell ref="A1:V1"/>
    <mergeCell ref="A3:A5"/>
    <mergeCell ref="B3:G3"/>
    <mergeCell ref="I3:N3"/>
    <mergeCell ref="P3:U3"/>
  </mergeCells>
  <printOptions/>
  <pageMargins left="0.24" right="0.33" top="1" bottom="1" header="0.5" footer="0.5"/>
  <pageSetup fitToHeight="1" fitToWidth="1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template</cp:lastModifiedBy>
  <cp:lastPrinted>2010-12-14T08:12:02Z</cp:lastPrinted>
  <dcterms:created xsi:type="dcterms:W3CDTF">2010-12-10T08:21:52Z</dcterms:created>
  <dcterms:modified xsi:type="dcterms:W3CDTF">2010-12-17T11:37:07Z</dcterms:modified>
  <cp:category/>
  <cp:version/>
  <cp:contentType/>
  <cp:contentStatus/>
</cp:coreProperties>
</file>