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40" windowHeight="8010" tabRatio="888" activeTab="0"/>
  </bookViews>
  <sheets>
    <sheet name="Indice" sheetId="1" r:id="rId1"/>
    <sheet name="nota metodologica" sheetId="2" r:id="rId2"/>
    <sheet name="I.3.5.1" sheetId="3" r:id="rId3"/>
    <sheet name="I.3.5.2" sheetId="4" r:id="rId4"/>
    <sheet name="I.3.5.3" sheetId="5" r:id="rId5"/>
    <sheet name="I.3.5.4" sheetId="6" r:id="rId6"/>
    <sheet name="I.3.5.5" sheetId="7" r:id="rId7"/>
    <sheet name="I.3.5.6" sheetId="8" r:id="rId8"/>
    <sheet name="I.3.5.7" sheetId="9" r:id="rId9"/>
    <sheet name="I.3.5.8" sheetId="10" r:id="rId10"/>
    <sheet name="I.3.5.9" sheetId="11" r:id="rId11"/>
    <sheet name="I.3.5.10" sheetId="12" r:id="rId12"/>
    <sheet name="I.3.5.11" sheetId="13" r:id="rId13"/>
    <sheet name="I.3.5.12" sheetId="14" r:id="rId14"/>
    <sheet name="I.3.5.13" sheetId="15" r:id="rId15"/>
    <sheet name="I.3.5.14" sheetId="16" r:id="rId16"/>
    <sheet name="I.3.5.15" sheetId="17" r:id="rId17"/>
    <sheet name="I.3.5.16" sheetId="18" r:id="rId18"/>
    <sheet name="I.3.5.17" sheetId="19" r:id="rId19"/>
    <sheet name="I.3.5.18" sheetId="20" r:id="rId20"/>
    <sheet name="I.3.5.19" sheetId="21" r:id="rId21"/>
    <sheet name="I.3.5.20" sheetId="22" r:id="rId22"/>
  </sheets>
  <definedNames>
    <definedName name="_ftn1" localSheetId="1">'nota metodologica'!#REF!</definedName>
    <definedName name="_ftn3" localSheetId="1">'nota metodologica'!#REF!</definedName>
    <definedName name="_ftn4" localSheetId="1">'nota metodologica'!#REF!</definedName>
    <definedName name="_ftn5" localSheetId="1">'nota metodologica'!#REF!</definedName>
    <definedName name="_ftn6" localSheetId="1">'nota metodologica'!#REF!</definedName>
    <definedName name="_ftnref3" localSheetId="1">'nota metodologica'!#REF!</definedName>
    <definedName name="_ftnref4" localSheetId="1">'nota metodologica'!#REF!</definedName>
    <definedName name="_ftnref5" localSheetId="1">'nota metodologica'!#REF!</definedName>
    <definedName name="_ftnref6" localSheetId="1">'nota metodologica'!#REF!</definedName>
    <definedName name="_xlfn.COMPOUNDVALUE" hidden="1">#NAME?</definedName>
    <definedName name="_xlnm.Print_Area" localSheetId="2">'I.3.5.1'!$A$1:$G$34</definedName>
    <definedName name="_xlnm.Print_Area" localSheetId="11">'I.3.5.10'!$A$1:$S$35</definedName>
    <definedName name="_xlnm.Print_Area" localSheetId="12">'I.3.5.11'!$A$1:$K$53</definedName>
    <definedName name="_xlnm.Print_Area" localSheetId="13">'I.3.5.12'!$A$1:$K$53</definedName>
    <definedName name="_xlnm.Print_Area" localSheetId="14">'I.3.5.13'!$A$1:$G$36</definedName>
    <definedName name="_xlnm.Print_Area" localSheetId="15">'I.3.5.14'!$A$1:$G$27</definedName>
    <definedName name="_xlnm.Print_Area" localSheetId="16">'I.3.5.15'!$A$1:$S$35</definedName>
    <definedName name="_xlnm.Print_Area" localSheetId="17">'I.3.5.16'!$A$1:$K$53</definedName>
    <definedName name="_xlnm.Print_Area" localSheetId="18">'I.3.5.17'!$A$1:$K$53</definedName>
    <definedName name="_xlnm.Print_Area" localSheetId="19">'I.3.5.18'!$A$1:$G$36</definedName>
    <definedName name="_xlnm.Print_Area" localSheetId="20">'I.3.5.19'!$A$1:$G$63</definedName>
    <definedName name="_xlnm.Print_Area" localSheetId="3">'I.3.5.2'!$A$1:$K$53</definedName>
    <definedName name="_xlnm.Print_Area" localSheetId="21">'I.3.5.20'!$A$1:$G$27</definedName>
    <definedName name="_xlnm.Print_Area" localSheetId="4">'I.3.5.3'!$A$1:$G$56</definedName>
    <definedName name="_xlnm.Print_Area" localSheetId="5">'I.3.5.4'!$A$1:$G$33</definedName>
    <definedName name="_xlnm.Print_Area" localSheetId="6">'I.3.5.5'!$A$1:$H$37</definedName>
    <definedName name="_xlnm.Print_Area" localSheetId="7">'I.3.5.6'!$A$1:$K$52</definedName>
    <definedName name="_xlnm.Print_Area" localSheetId="8">'I.3.5.7'!$A$1:$G$56</definedName>
    <definedName name="_xlnm.Print_Area" localSheetId="9">'I.3.5.8'!$A$1:$H$27</definedName>
    <definedName name="_xlnm.Print_Area" localSheetId="10">'I.3.5.9'!$A$1:$G$32</definedName>
    <definedName name="_xlnm.Print_Area" localSheetId="1">'nota metodologica'!$A$1:$S$27</definedName>
  </definedNames>
  <calcPr fullCalcOnLoad="1"/>
</workbook>
</file>

<file path=xl/sharedStrings.xml><?xml version="1.0" encoding="utf-8"?>
<sst xmlns="http://schemas.openxmlformats.org/spreadsheetml/2006/main" count="1029" uniqueCount="177">
  <si>
    <t>1 Pubblicato sulla Gazzetta Ufficiale n. 299 del 27.12.2007</t>
  </si>
  <si>
    <t>3  Cfr. Art. 4-bis del D.Lgs. n. 181/2000, così come modificato dall’art. 1, comma 1184 della L.296/2006.</t>
  </si>
  <si>
    <t xml:space="preserve">4  Cfr. art.3 del D.Lgs. n.165/2001 inerente il personale in regime di diritto pubblico. </t>
  </si>
  <si>
    <t>5  Sono inclusi in questa analisi i rapporti di somministrazione comunicati attraverso il modulo Unificato Lav, ovvero quei rapporti di lavoro la cui data di attivazione presso l’agenzia non coincide con la data di inizio missione presso la ditta utilizzatrice.</t>
  </si>
  <si>
    <t xml:space="preserve"> 6 Si ha ancora un mancato allineamento temporale, e quindi un ritardo nel processo di consolidamento del dato statistico, nel caso di attività ispettive che determinano “Inserimenti di ufficio” di eventi pregressi soggetti a comunicazioni obbligatorie non fornite dal datore di lavoro. </t>
  </si>
  <si>
    <r>
      <t>A norma del Decreto Interministeriale del 30 ottobre 2007 “Comunicazione obbligatorie telematiche dovute dai datori di lavoro pubblici e privati ai servizi competenti”</t>
    </r>
    <r>
      <rPr>
        <vertAlign val="superscript"/>
        <sz val="11"/>
        <color indexed="8"/>
        <rFont val="Arial"/>
        <family val="2"/>
      </rPr>
      <t>1</t>
    </r>
    <r>
      <rPr>
        <sz val="11"/>
        <color indexed="8"/>
        <rFont val="Arial"/>
        <family val="2"/>
      </rPr>
      <t xml:space="preserve"> , a partire dal 1° marzo 2008 tutti i datori di lavoro (persone, imprese e soggetti pubblici) sono tenuti a comunicare eventi di inizio, proroga, trasformazione e cessazione di rapporti di lavoro ai servizi competenti, mediante una serie di moduli di comunicazione (Unificato Lav, Unificato Somm, Unimare, Unificato Urg, Unificato VarDatori)</t>
    </r>
    <r>
      <rPr>
        <vertAlign val="superscript"/>
        <sz val="11"/>
        <color indexed="8"/>
        <rFont val="Arial"/>
        <family val="2"/>
      </rPr>
      <t>2</t>
    </r>
    <r>
      <rPr>
        <sz val="11"/>
        <color indexed="8"/>
        <rFont val="Arial"/>
        <family val="2"/>
      </rPr>
      <t>.</t>
    </r>
  </si>
  <si>
    <r>
      <t>Il sistema, nato nel marzo 2008, raccoglie dati sui flussi occupazionali relativi ai rapporti regolari di lavoro subordinato, associato, di tirocini e di altre esperienze professionali previste dalla normativa vigente</t>
    </r>
    <r>
      <rPr>
        <vertAlign val="superscript"/>
        <sz val="11"/>
        <color indexed="8"/>
        <rFont val="Arial"/>
        <family val="2"/>
      </rPr>
      <t>3</t>
    </r>
    <r>
      <rPr>
        <sz val="11"/>
        <color indexed="8"/>
        <rFont val="Arial"/>
        <family val="2"/>
      </rPr>
      <t xml:space="preserve"> che interessano cittadini italiani e stranieri anche solo temporaneamente presenti nel paese, in possesso di regolare permesso di soggiorno (lavoro stagionale). </t>
    </r>
  </si>
  <si>
    <r>
      <t>Il sistema non registra, per normativa</t>
    </r>
    <r>
      <rPr>
        <vertAlign val="superscript"/>
        <sz val="11"/>
        <color indexed="8"/>
        <rFont val="Arial"/>
        <family val="2"/>
      </rPr>
      <t>4</t>
    </r>
    <r>
      <rPr>
        <sz val="11"/>
        <color indexed="8"/>
        <rFont val="Arial"/>
        <family val="2"/>
      </rPr>
      <t xml:space="preserve">, determinati rapporti di lavoro quali ad esempio, quelli che interessano: magistrati, avvocati e procuratori dello Stato, il personale militare e delle Forze di polizia, il personale della carriera diplomatica e della carriera prefettizia, nonché le figure apicali (presidenti, amministratori delegati, et.) di società pubbliche e private. </t>
    </r>
  </si>
  <si>
    <r>
      <t>Le tavole, riferite al periodo 1° gennaio 2009- 30 giugno 2010 (aggiornate al 20 novembre 2010), riportano un set di statistiche derivate dal sistema informativo delle CO limitatamente alle informazioni presenti nei moduli Unificato Lav</t>
    </r>
    <r>
      <rPr>
        <vertAlign val="superscript"/>
        <sz val="11"/>
        <color indexed="8"/>
        <rFont val="Arial"/>
        <family val="2"/>
      </rPr>
      <t>5</t>
    </r>
    <r>
      <rPr>
        <sz val="11"/>
        <color indexed="8"/>
        <rFont val="Arial"/>
        <family val="2"/>
      </rPr>
      <t xml:space="preserve">. In questa prima analisi la popolazione di riferimento esclude tutti i rapporti di somministrazione comunicati dalle agenzie per il lavoro attraverso il modulo Unificato Somm e i rapporti di lavoro che coinvolgono i soggetti iscritti alle liste della Gente di Mare. Infine, non sono stati considerati i rapporti di lavoro per attività socialmente utili (LSU) e i tirocini poiché non configurano un rapporto di lavoro propriamente detto. </t>
    </r>
  </si>
  <si>
    <r>
      <t>Riguardo alla stabilità del sistema, si registrano ancora ritardi di acquisizione delle informazioni nonostante il sistema potenzialmente permetta di disporre di dati statistici molto aggiornati, dal momento che l’obbligatorietà di legge impone dei termini temporali di comunicazione delle informazioni molto ristretti</t>
    </r>
    <r>
      <rPr>
        <vertAlign val="superscript"/>
        <sz val="11"/>
        <color indexed="8"/>
        <rFont val="Arial"/>
        <family val="2"/>
      </rPr>
      <t>6</t>
    </r>
    <r>
      <rPr>
        <sz val="11"/>
        <color indexed="8"/>
        <rFont val="Arial"/>
        <family val="2"/>
      </rPr>
      <t xml:space="preserve">. </t>
    </r>
  </si>
  <si>
    <t>(b) Le cause delle "altre cessazioni" sono state così classificate: 'cessazione richiesta dal lavoratore' comprende : dimissione durante il periodo di prova, dimissioni, dimissioni giusta causa, pensionamento; 'cessazione promossa dal datore di lavoro' comprende: cessazione attivita', decadenza dal servizio, licenziamento collettivo, licenziamento giusta causa, licenziamento individuale, licenziamento per giustificato motivo oggettivo, licenziamento per giustificato motivo soggettivo, mancato superamento del periodo di prova. La modalità 'Altre cause' comprende:  decesso, modifica del termine inizialmente fissato, risoluzione consensuale, altro.</t>
  </si>
  <si>
    <t>(b) In questa elaborazione sono conteggiati una sola volta i lavoratorì coinvolti da più di una cessazione (a termine o altra) nel corso del periodo considerato.</t>
  </si>
  <si>
    <r>
      <t xml:space="preserve">Tavola I.3.5.3 -  Rapporti di lavoro attivati per tipologia di contratto, sesso e ripartizione geografica (a) dei lavoratori interessati  - Anno 2009 e 1° semestre 2010 </t>
    </r>
    <r>
      <rPr>
        <i/>
        <sz val="9"/>
        <color indexed="8"/>
        <rFont val="Arial"/>
        <family val="2"/>
      </rPr>
      <t>(valori assoluti)</t>
    </r>
  </si>
  <si>
    <r>
      <t xml:space="preserve">Tavola I.3.5.4 -  Lavoratori interessati da almeno una attivazione di rapporto di lavoro (a) per classe di età, rapporti di lavoro attivati, numero medio di attivazioni per lavoratore e sesso - Anno  2009 e 1° semestre 2010 </t>
    </r>
    <r>
      <rPr>
        <i/>
        <sz val="9"/>
        <color indexed="8"/>
        <rFont val="Arial"/>
        <family val="2"/>
      </rPr>
      <t>(valori assoluti)</t>
    </r>
  </si>
  <si>
    <r>
      <t>Tavola I.3.5.5 -  Rapporti di lavoro cessati per ripartizione geografica (a) e sesso dei lavoratori interessati - dati trimestrali - Anno 2009 e I e II trimestre 2010</t>
    </r>
    <r>
      <rPr>
        <i/>
        <sz val="9"/>
        <color indexed="8"/>
        <rFont val="Arial"/>
        <family val="2"/>
      </rPr>
      <t xml:space="preserve"> (valori assoluti)</t>
    </r>
  </si>
  <si>
    <r>
      <t xml:space="preserve">Tavola I.3.5.6 - Rapporti di lavoro cessati per settore di attività economica, ripartizione geografica (a) e sesso dei lavoratori interessati - Anno 2009 e 1° semestre 2010 </t>
    </r>
    <r>
      <rPr>
        <i/>
        <sz val="9"/>
        <color indexed="8"/>
        <rFont val="Arial"/>
        <family val="2"/>
      </rPr>
      <t>(valori assoluti)</t>
    </r>
  </si>
  <si>
    <r>
      <t xml:space="preserve">Tavola I.3.5.7 - Rapporti di lavoro cessati per tipologia di contratto, sesso e ripartizione geografica (a) dei lavoratori interessati - Anno 2009 e 1° semestre 2010 </t>
    </r>
    <r>
      <rPr>
        <i/>
        <sz val="9"/>
        <color indexed="8"/>
        <rFont val="Arial"/>
        <family val="2"/>
      </rPr>
      <t>(valori assoluti)</t>
    </r>
  </si>
  <si>
    <r>
      <t xml:space="preserve">Tavola  I.3.5.8 - Rapporti di lavoro cessati per causa della cessazione, durata effettiva del rapporto di lavoroe sesso dei lavoratori interessati - Anno 2009 e 1° semestre 2010 </t>
    </r>
    <r>
      <rPr>
        <i/>
        <sz val="9"/>
        <color indexed="8"/>
        <rFont val="Arial"/>
        <family val="2"/>
      </rPr>
      <t>(valori assoluti)</t>
    </r>
  </si>
  <si>
    <r>
      <t xml:space="preserve">Tavola. I.3.5.9 - Lavoratori interessati da almeno una cessazione di rapporto di lavoro (a) per classi di età, rapporti di lavoro cessati e numero medio di cessazioni per lavoratore - Anno 2009 e 1° semestre 2010 </t>
    </r>
    <r>
      <rPr>
        <i/>
        <sz val="9"/>
        <color indexed="8"/>
        <rFont val="Arial"/>
        <family val="2"/>
      </rPr>
      <t>(valori assoluti)</t>
    </r>
  </si>
  <si>
    <r>
      <t>TavolaI.3.5.10 - Rapporti di lavoro attivati per i lavoratori stranieri (a) per ripartizione geografica (b), sesso e zona geografica di cittadinanza dei lavoratori interessati -  dati trimestrale - Anno 2009 e I e II trimestre 2010</t>
    </r>
    <r>
      <rPr>
        <i/>
        <sz val="9"/>
        <color indexed="8"/>
        <rFont val="Arial"/>
        <family val="2"/>
      </rPr>
      <t xml:space="preserve"> (valori assoluti)</t>
    </r>
  </si>
  <si>
    <r>
      <t xml:space="preserve">Tavola I.3.5.11 - Rapporti di lavoro attivati per i lavoratori stranieri provenienti da paesi Extra Unione Europea (a) per settore di attività economica, ripartizione geografica (b) e sesso dei lavoratori interessati - Anno 2009 e 1° semestre 2010 </t>
    </r>
    <r>
      <rPr>
        <i/>
        <sz val="9"/>
        <color indexed="8"/>
        <rFont val="Arial"/>
        <family val="2"/>
      </rPr>
      <t>(valori assoluti)</t>
    </r>
  </si>
  <si>
    <r>
      <t xml:space="preserve">Tavola I.3.5.12 - Rapporti di lavoro attivati per i lavoratori stranieri provenienti da paesi dell'Unione Europea (a) per settore di attività economica, ripartizione geografica(b) e sesso dei lavoratori interessati - Anno 2009 e 1° semestre 2010 </t>
    </r>
    <r>
      <rPr>
        <i/>
        <sz val="9"/>
        <color indexed="8"/>
        <rFont val="Arial"/>
        <family val="2"/>
      </rPr>
      <t>(valori assoluti)</t>
    </r>
  </si>
  <si>
    <r>
      <t xml:space="preserve">Tavola I.3.5.13 - Rapporti di lavoro attivati per i lavoratori stranieri (a) per tipologia di contratto,  sesso e zona geografica di cittadinanza dei lavoratori interessati - Anno 2009 e 1° semestre 2010 </t>
    </r>
    <r>
      <rPr>
        <i/>
        <sz val="9"/>
        <color indexed="8"/>
        <rFont val="Arial"/>
        <family val="2"/>
      </rPr>
      <t>(valori assoluti)</t>
    </r>
  </si>
  <si>
    <r>
      <t xml:space="preserve">Tavola I.3.5.14 - Lavoratori stranieri (a) interessati da almeno una attivazione di rapporto di lavoro (b), rapporti di lavoro attivati e numero medio di attivazioni per lavoratore, per zona geografica di cittadinanza e sesso - Anno  2009 e 1° semestre 2010 </t>
    </r>
    <r>
      <rPr>
        <i/>
        <sz val="9"/>
        <color indexed="8"/>
        <rFont val="Arial"/>
        <family val="2"/>
      </rPr>
      <t>(valori assoluti)</t>
    </r>
  </si>
  <si>
    <r>
      <t>Tavola I.3.5.15 - Rapporti di lavoro cessati per i lavoratori stranieri (a) per ripartizione geografica (b), sesso e zona geografica di cittadinanza dei lavoratori interessati - dati trimestrali - Anno 2009 e 1° semestre 2010</t>
    </r>
    <r>
      <rPr>
        <i/>
        <sz val="9"/>
        <color indexed="8"/>
        <rFont val="Arial"/>
        <family val="2"/>
      </rPr>
      <t xml:space="preserve"> (valori assoluti)</t>
    </r>
  </si>
  <si>
    <t>Tav. I.3.5.16 - Rapporti di lavoro cessati per i lavoratori stranieri provenienti da paesi Extra Unione Europea (a) per settore di attività economica, ripartizione geografica (b) e sesso -  Anno 2009 e 1° semestre 2010</t>
  </si>
  <si>
    <t>Tav. I.3.5.17 - Rapporti di lavoro cessati per i lavoratori stranieri provenienti da paesi dell'Unione Europea (a) per settore di attività economica, ripartizione geografica (b) e sesso - Anno 2009 e 1° semestre 2010</t>
  </si>
  <si>
    <r>
      <t xml:space="preserve">Tavola  I.3.5.19 - Rapporti di lavoro cessati per i lavoratori stranieri (a) per causa della cessazione e durata effettiva del rapporto di lavoro, sesso e zona geografica di cittadinanza dei lavoratori interessati - Anno 2009 e 1° semestre 2010 </t>
    </r>
    <r>
      <rPr>
        <i/>
        <sz val="9"/>
        <color indexed="8"/>
        <rFont val="Arial"/>
        <family val="2"/>
      </rPr>
      <t>(valori assoluti)</t>
    </r>
  </si>
  <si>
    <r>
      <t xml:space="preserve">Tavola. I.3.5.20 - Lavoratori stranieri (a) interessati da almeno una cessazione di rapporto di lavoro (b), rapporti di lavoro cessati e numero medio di cessazioni per lavoratore, per zona geografica di cittadinanza e sesso - Anno  2009 e 1° semestre 2010 </t>
    </r>
    <r>
      <rPr>
        <i/>
        <sz val="9"/>
        <color indexed="8"/>
        <rFont val="Arial"/>
        <family val="2"/>
      </rPr>
      <t>(valori assoluti)</t>
    </r>
  </si>
  <si>
    <r>
      <t>Tavola I.3.5.18 - Rapporti di lavoro cessati per i lavoratori stranieri (a) per tipologia di contratto, sesso, e zona geografica di cittadinanza dei lavoratori interessati - Anno 2009 e 1° semestre 2010</t>
    </r>
    <r>
      <rPr>
        <i/>
        <sz val="9"/>
        <color indexed="8"/>
        <rFont val="Arial"/>
        <family val="2"/>
      </rPr>
      <t xml:space="preserve"> (valori assoluti)</t>
    </r>
  </si>
  <si>
    <t>Nord</t>
  </si>
  <si>
    <t>Centro</t>
  </si>
  <si>
    <t>Femmine</t>
  </si>
  <si>
    <t>Maschi</t>
  </si>
  <si>
    <t>I 2009</t>
  </si>
  <si>
    <t>II 2009</t>
  </si>
  <si>
    <t>III 2009</t>
  </si>
  <si>
    <t>IV 2009</t>
  </si>
  <si>
    <t>I 2010</t>
  </si>
  <si>
    <t>II 2010</t>
  </si>
  <si>
    <t xml:space="preserve">Totale   </t>
  </si>
  <si>
    <t>25-34</t>
  </si>
  <si>
    <t>35-54</t>
  </si>
  <si>
    <t>Tempo Indeterminato</t>
  </si>
  <si>
    <t>Tempo Determinato</t>
  </si>
  <si>
    <t>Contratti di Collaborazione</t>
  </si>
  <si>
    <t>Apprendistato</t>
  </si>
  <si>
    <t>Totale Nord</t>
  </si>
  <si>
    <t>Totale Centro</t>
  </si>
  <si>
    <t>Totale</t>
  </si>
  <si>
    <t>Lavoratori Attivati</t>
  </si>
  <si>
    <t>Anno 2009</t>
  </si>
  <si>
    <t>Agricoltura</t>
  </si>
  <si>
    <t>Industria in senso stretto</t>
  </si>
  <si>
    <t>Commercio e riparazioni</t>
  </si>
  <si>
    <t>Trasporti, comunicazioni, attività finanziarie e altri servizi alle imprese</t>
  </si>
  <si>
    <t>P.A., istruzione e sanità</t>
  </si>
  <si>
    <t>Costruzioni</t>
  </si>
  <si>
    <t>Alberghi e ristoranti</t>
  </si>
  <si>
    <t>Attività svolte da famiglie e convivenze</t>
  </si>
  <si>
    <t>Altri servizi pubblici, sociali e personali</t>
  </si>
  <si>
    <t>- di cui Istruzione</t>
  </si>
  <si>
    <t>Mezzogiorno</t>
  </si>
  <si>
    <t>(a) Lavoratori nati all’estero e di cittadinanza non italiana.</t>
  </si>
  <si>
    <t>Unione Europea</t>
  </si>
  <si>
    <t>Extra Unione Europea</t>
  </si>
  <si>
    <t>Contratti di collaborazione</t>
  </si>
  <si>
    <t>Tempo determinato</t>
  </si>
  <si>
    <t>Tempo indeterminato</t>
  </si>
  <si>
    <t>TIPOLOGIA DI CONTRATTO</t>
  </si>
  <si>
    <t>Unione  Europea</t>
  </si>
  <si>
    <t>Numero medio di attivazioni per lavoratore</t>
  </si>
  <si>
    <t>Lavoratori interessati da almeno una attivazione</t>
  </si>
  <si>
    <t>ZONA GEOGRAFICA DI CITTADINANZA</t>
  </si>
  <si>
    <r>
      <rPr>
        <i/>
        <sz val="7"/>
        <color indexed="8"/>
        <rFont val="Arial"/>
        <family val="2"/>
      </rPr>
      <t>Fonte:</t>
    </r>
    <r>
      <rPr>
        <sz val="7"/>
        <color indexed="8"/>
        <rFont val="Arial"/>
        <family val="2"/>
      </rPr>
      <t xml:space="preserve"> Ministero del Lavoro e delle Politiche Sociali - Sistema informativo delle Comunicazioni Obbligatorie</t>
    </r>
  </si>
  <si>
    <t>55 e oltre</t>
  </si>
  <si>
    <t xml:space="preserve">Totale </t>
  </si>
  <si>
    <t>TIPOLOGIA DI 
CONTRATTO</t>
  </si>
  <si>
    <t>(a) Si intende la ripartizione geografica della sede in cui si svolge l’attività lavorativa.</t>
  </si>
  <si>
    <t>(c) La tipologia contrattuale Altro include: contratto di fomazione lavoro (solo PA); contratto di inserimento lavorativo; contratto di agenzia a tempo determinato e indeterminato; lavoro autonomo nello spettacolo; lavoro interinale a tempo determinato e indeterminato.</t>
  </si>
  <si>
    <t>Totale Mezzogiorno</t>
  </si>
  <si>
    <t>Totale N.D.</t>
  </si>
  <si>
    <t>Numero medio attivazioni per lavoratore</t>
  </si>
  <si>
    <t>Lavoratori attivati</t>
  </si>
  <si>
    <t>Rapporti di lavoro attivati</t>
  </si>
  <si>
    <t xml:space="preserve">Rapporti di lavoro attivati </t>
  </si>
  <si>
    <t xml:space="preserve">Anno 2009 </t>
  </si>
  <si>
    <t>(b) Comprende i rapporti di lavoro la cui sede è situata al di fuori del territorio italiano o non è specificata.</t>
  </si>
  <si>
    <t xml:space="preserve">Maschi </t>
  </si>
  <si>
    <t>Altro (b)</t>
  </si>
  <si>
    <t>(b) La tipologia contrattuale Altro include: contratto di fomazione lavoro (solo PA); contratto di inserimento lavorativo; contratto di agenzia a tempo determinato e indeterminato; lavoro autonomo nello spettacolo; lavoro interinale a tempo determinato e indeterminato.</t>
  </si>
  <si>
    <t>Lavoratori interessati da almeno una cessazione</t>
  </si>
  <si>
    <t>Rapporti di lavoro cessati</t>
  </si>
  <si>
    <t>Numero medio di rapporti di lavoro cessati per lavoratore</t>
  </si>
  <si>
    <t>CLASSE DI ETA'</t>
  </si>
  <si>
    <t>Cessazione richiesta dal lavoratore</t>
  </si>
  <si>
    <t>Cessazione promossa dal datore di lavoro</t>
  </si>
  <si>
    <t>Cessazione al termine</t>
  </si>
  <si>
    <t>DURATA EFFETTIVA DEL RAPPORTO DI LAVORO</t>
  </si>
  <si>
    <t>1 giorno</t>
  </si>
  <si>
    <t>2-3 giorni</t>
  </si>
  <si>
    <t>4-30 giorni</t>
  </si>
  <si>
    <t>2-3 mesi</t>
  </si>
  <si>
    <t>4-12 mesi</t>
  </si>
  <si>
    <t>&gt; 1 anno</t>
  </si>
  <si>
    <t>RIPARTIZIONE 
GEOGRAFICA (b)</t>
  </si>
  <si>
    <t>N.D. (c)</t>
  </si>
  <si>
    <t>(b)  Si intende la ripartizione geografica della sede in cui si svolge l’attività lavorativa.</t>
  </si>
  <si>
    <t>(c) Comprende i rapporti di lavoro la cui sede è situata al di fuori del territorio italiano o non è specificata.</t>
  </si>
  <si>
    <t>SETTORE DI ATTIVITA' ECONOMICA</t>
  </si>
  <si>
    <t xml:space="preserve">Fino ad un mese </t>
  </si>
  <si>
    <t>fino a 24</t>
  </si>
  <si>
    <t xml:space="preserve">Altre cause </t>
  </si>
  <si>
    <t>-</t>
  </si>
  <si>
    <t xml:space="preserve"> Unione Europea</t>
  </si>
  <si>
    <t>Timestre</t>
  </si>
  <si>
    <t>Trimestre</t>
  </si>
  <si>
    <t xml:space="preserve">- </t>
  </si>
  <si>
    <t>CAUSA DELLA CESSAZIONE</t>
  </si>
  <si>
    <t>CAUSA DELLA CESSAZIONE (a)</t>
  </si>
  <si>
    <t xml:space="preserve">   Cessazione richiesta dal lavoratore</t>
  </si>
  <si>
    <t xml:space="preserve">   Cessazione promossa dal datore di lavoro</t>
  </si>
  <si>
    <t xml:space="preserve">   Altre cause</t>
  </si>
  <si>
    <t>I CONTESTI</t>
  </si>
  <si>
    <t>I.3 MERCATO DEL LAVORO</t>
  </si>
  <si>
    <t>I.3.5 Sistema della Comunicazioni Obbligatorie</t>
  </si>
  <si>
    <t>Fonte: Ministero del Lavoro e delle Politiche Sociali - Sistema informativo delle Comunicazioni Obbligatorie</t>
  </si>
  <si>
    <r>
      <t>RIPARTIZIONE GEOGRAFICA (a)</t>
    </r>
    <r>
      <rPr>
        <vertAlign val="superscript"/>
        <sz val="7"/>
        <color indexed="8"/>
        <rFont val="Arial"/>
        <family val="2"/>
      </rPr>
      <t xml:space="preserve"> </t>
    </r>
  </si>
  <si>
    <t>N.D. (b)</t>
  </si>
  <si>
    <r>
      <t>Fonte:</t>
    </r>
    <r>
      <rPr>
        <sz val="7"/>
        <color indexed="8"/>
        <rFont val="Arial"/>
        <family val="2"/>
      </rPr>
      <t xml:space="preserve"> Ministero del Lavoro e delle Politiche Sociali - Sistema informativo delle Comunicazioni Obbligatorie</t>
    </r>
  </si>
  <si>
    <r>
      <t>Ripartizione geografica</t>
    </r>
    <r>
      <rPr>
        <sz val="7"/>
        <color indexed="8"/>
        <rFont val="Arial"/>
        <family val="2"/>
      </rPr>
      <t xml:space="preserve"> (a)</t>
    </r>
  </si>
  <si>
    <r>
      <t>N.D.</t>
    </r>
    <r>
      <rPr>
        <sz val="7"/>
        <color indexed="8"/>
        <rFont val="Arial"/>
        <family val="2"/>
      </rPr>
      <t>(b)</t>
    </r>
  </si>
  <si>
    <t>(a) Si intende la ripartizione geografica della sede in cui si svolge l'attività lavorativa.</t>
  </si>
  <si>
    <t>1° semestre 2010</t>
  </si>
  <si>
    <r>
      <t xml:space="preserve">Altro </t>
    </r>
    <r>
      <rPr>
        <sz val="7"/>
        <color indexed="8"/>
        <rFont val="Arial"/>
        <family val="2"/>
      </rPr>
      <t>(c)</t>
    </r>
  </si>
  <si>
    <t>Altro (c)</t>
  </si>
  <si>
    <r>
      <t>N.D .</t>
    </r>
    <r>
      <rPr>
        <sz val="7"/>
        <color indexed="8"/>
        <rFont val="Arial"/>
        <family val="2"/>
      </rPr>
      <t>(b)</t>
    </r>
  </si>
  <si>
    <t>(c) La tipologia contrattuale 'Altro' include: contratto di fomazione lavoro (solo P.A.); contratto di inserimento lavorativo; contratto di agenzia a tempo determinato e indeterminato; lavoro autonomo nello spettacolo; lavoro interinale a tempo determinato e indeterminato.</t>
  </si>
  <si>
    <r>
      <t>Fonte:</t>
    </r>
    <r>
      <rPr>
        <sz val="7"/>
        <color indexed="8"/>
        <rFont val="Arial"/>
        <family val="2"/>
      </rPr>
      <t xml:space="preserve"> Ministero del Lavoro e delle Politiche Sociali - Sistema informativo delle Comunicazioni Obbligatorie</t>
    </r>
  </si>
  <si>
    <r>
      <t>Fonte:</t>
    </r>
    <r>
      <rPr>
        <sz val="7"/>
        <color indexed="8"/>
        <rFont val="Arial"/>
        <family val="2"/>
      </rPr>
      <t xml:space="preserve"> Ministero del Lavoro e delle Politiche Sociali - Sistema informativo delle Comunicazioni Obbligatorie</t>
    </r>
  </si>
  <si>
    <t>RIPARTIZIONE GEOGRAFICA (a)</t>
  </si>
  <si>
    <t>N.D.(b)</t>
  </si>
  <si>
    <r>
      <t xml:space="preserve">N.D. </t>
    </r>
    <r>
      <rPr>
        <sz val="7"/>
        <color indexed="8"/>
        <rFont val="Arial"/>
        <family val="2"/>
      </rPr>
      <t>(b)</t>
    </r>
  </si>
  <si>
    <r>
      <t>Fonte:</t>
    </r>
    <r>
      <rPr>
        <sz val="7"/>
        <color indexed="8"/>
        <rFont val="Arial"/>
        <family val="2"/>
      </rPr>
      <t xml:space="preserve"> </t>
    </r>
    <r>
      <rPr>
        <sz val="7"/>
        <color indexed="8"/>
        <rFont val="Arial"/>
        <family val="2"/>
      </rPr>
      <t>Ministero del Lavoro e delle Politiche Sociali - Sistema informativo delle Comunicazioni Obbligatorie</t>
    </r>
  </si>
  <si>
    <t>Ripartizione geografica (a)</t>
  </si>
  <si>
    <r>
      <t>Altro</t>
    </r>
    <r>
      <rPr>
        <sz val="7"/>
        <color indexed="8"/>
        <rFont val="Arial"/>
        <family val="2"/>
      </rPr>
      <t xml:space="preserve"> (c)</t>
    </r>
  </si>
  <si>
    <r>
      <t>Fonte:</t>
    </r>
    <r>
      <rPr>
        <sz val="7"/>
        <color indexed="8"/>
        <rFont val="Arial"/>
        <family val="2"/>
      </rPr>
      <t xml:space="preserve"> Ministero del Lavoro e de</t>
    </r>
    <r>
      <rPr>
        <sz val="7"/>
        <rFont val="Arial"/>
        <family val="0"/>
      </rPr>
      <t>lle Politiche Sociali - Sistema informativo delle Comunicazioni Obbligatorie</t>
    </r>
  </si>
  <si>
    <r>
      <t>Altra Cesssazione</t>
    </r>
    <r>
      <rPr>
        <b/>
        <sz val="7"/>
        <color indexed="8"/>
        <rFont val="Arial"/>
        <family val="2"/>
      </rPr>
      <t xml:space="preserve"> </t>
    </r>
    <r>
      <rPr>
        <sz val="7"/>
        <color indexed="8"/>
        <rFont val="Arial"/>
        <family val="2"/>
      </rPr>
      <t xml:space="preserve">(a) </t>
    </r>
  </si>
  <si>
    <r>
      <t>Fonte:</t>
    </r>
    <r>
      <rPr>
        <sz val="7"/>
        <color indexed="8"/>
        <rFont val="Arial"/>
        <family val="2"/>
      </rPr>
      <t xml:space="preserve"> </t>
    </r>
    <r>
      <rPr>
        <sz val="7"/>
        <color indexed="8"/>
        <rFont val="Arial"/>
        <family val="2"/>
      </rPr>
      <t>Ministero del Lavoro e delle Politiche Sociali - Sistema informativo delle Comunicazioni Obbligatorie</t>
    </r>
  </si>
  <si>
    <t>(a) Le cause delle "altre cessazioni" sono state così classificate: i) 'cessazione richiesta dal lavoratore' comprende : dimissione durante il periodo di prova, dimissioni, dimissioni giusta causa, pensionamento; ii) 'cessazione promossa dal datore di lavoro' comprende: cessazione attivita', decadenza dal servizio, licenziamento collettivo, licenziamento giusta causa, licenziamento individuale, licenziamento per giustificato motivo oggettivo, licenziamento per giustificato motivo soggettivo, mancato superamento del periodo di prova. La modalità 'Altre cause' comprende:  decesso, modifica del termine inizialmente fissato, risoluzione consensuale, altro.</t>
  </si>
  <si>
    <t>(a) In questa elaborazione sono conteggiati una sola volta i lavoratori coinvolti da più di una cessazione (a termine o altra) nel corso del periodo considerato.</t>
  </si>
  <si>
    <r>
      <t>Fonte:</t>
    </r>
    <r>
      <rPr>
        <sz val="7"/>
        <color indexed="8"/>
        <rFont val="Arial"/>
        <family val="2"/>
      </rPr>
      <t xml:space="preserve"> Ministero del Lavoro e delle Politiche Sociali - Sistema informativo delle Comunicazioni Obbligatorie</t>
    </r>
  </si>
  <si>
    <r>
      <t>RIPARTIZIONE 
GEOGRAFICA</t>
    </r>
    <r>
      <rPr>
        <sz val="7"/>
        <color indexed="8"/>
        <rFont val="Arial"/>
        <family val="2"/>
      </rPr>
      <t xml:space="preserve"> (b)</t>
    </r>
  </si>
  <si>
    <t>N.D.(c)</t>
  </si>
  <si>
    <t>(b) Si intende la ripartizione geografica della sede in cui si svolge l'attività lavorativa.</t>
  </si>
  <si>
    <t>Ripartizione geografica (b)</t>
  </si>
  <si>
    <r>
      <t xml:space="preserve">Tavola I.3.5.1 - Rapporti di lavoro attivati per ripartizione geografica (a) e sesso dei lavoratori interessati - dati trimestre - Anno 2009 e I e II trimestre 2010 </t>
    </r>
    <r>
      <rPr>
        <i/>
        <sz val="9"/>
        <color indexed="8"/>
        <rFont val="Arial"/>
        <family val="2"/>
      </rPr>
      <t>(valori assoluti)</t>
    </r>
  </si>
  <si>
    <t xml:space="preserve">(a) In questa elaborazione sono conteggiati una sola volta i lavoratori coinvolti da più di una attivazione nel corso del periodo considerato. </t>
  </si>
  <si>
    <r>
      <t>Altro</t>
    </r>
    <r>
      <rPr>
        <sz val="7"/>
        <color indexed="8"/>
        <rFont val="Arial"/>
        <family val="2"/>
      </rPr>
      <t xml:space="preserve"> (b)</t>
    </r>
  </si>
  <si>
    <r>
      <t>Fonte:</t>
    </r>
    <r>
      <rPr>
        <sz val="7"/>
        <color indexed="8"/>
        <rFont val="Arial"/>
        <family val="2"/>
      </rPr>
      <t xml:space="preserve"> Ministero del Lavoro e delle Politiche Sociali - Sistema informativo delle Comunicazioni Obbligatorie</t>
    </r>
  </si>
  <si>
    <t>(b) La tipologia contrattuale Altro include: contratto di fomazione lavoro (solo P.A.); contratto di inserimento lavorativo; contratto di agenzia a tempo determinato e indeterminato; lavoro autonomo nello spettacolo; lavoro interinale a tempo determinato e indeterminato.</t>
  </si>
  <si>
    <t>(b) In questa elaborazione sono conteggiati una sola volta i lavoratorì coinvolti da più di una attivazione nel corso del periodo considerato.</t>
  </si>
  <si>
    <r>
      <t>Fonte:</t>
    </r>
    <r>
      <rPr>
        <sz val="7"/>
        <color indexed="8"/>
        <rFont val="Arial"/>
        <family val="2"/>
      </rPr>
      <t xml:space="preserve"> Ministero del Lavoro e de</t>
    </r>
    <r>
      <rPr>
        <sz val="7"/>
        <rFont val="Arial"/>
        <family val="2"/>
      </rPr>
      <t>lle Politiche Sociali - Sistema informativo delle Comunicazioni Obbligatorie</t>
    </r>
  </si>
  <si>
    <r>
      <t>Altra Cessazione</t>
    </r>
    <r>
      <rPr>
        <b/>
        <sz val="7"/>
        <color indexed="8"/>
        <rFont val="Arial"/>
        <family val="2"/>
      </rPr>
      <t>(b)</t>
    </r>
  </si>
  <si>
    <t>Nota metodologica per i dati delle Comunicazioni Obbligatorie</t>
  </si>
  <si>
    <t xml:space="preserve">Le comunicazioni obbligatorie (CO) sono quelle che i datori di lavoro pubblici e privati devono trasmettere in caso di assunzione, proroga, trasformazione e cessazione dei rapporti di lavoro. Il nuovo sistema telematico sostituisce le vecchie modalità di comunicazione che le aziende inoltravano ai Centri per l’impiego, all'Inps, all'Inail e al Ministero del Lavoro e delle Politiche Sociali come previsto dalla Legge Finanziaria per il 2007. Con il sistema informatico CO non è più necessario inviare differenti comunicazioni cartacee, basta compilare un unico modello. </t>
  </si>
  <si>
    <t xml:space="preserve">Il sistema informativo delle Comunicazioni Obbligatorie (CO) del Ministero del Lavoro e delle Politiche Sociali gestisce il flusso informativo di dati amministrativi che, attraverso i sistemi periferici che sono delegati alla raccolta dei dati, giungono in tempo reale al nodo di coordinamento nazionale. </t>
  </si>
  <si>
    <t>E’ da sottolineare che le cessazioni dei rapporti di lavoro temporanei iniziati prima dell’entrata in vigore del sistema (1° marzo 2008) e conclusi per scadenza naturale dopo tale data non sono presenti, in quanto non soggette ad obbligo di comunicazione. Tale fenomeno è evidentemente destinato ad esaurirsi nel tempo ma, allo stato attuale, le cessazioni dei rapporti a tempo determinato sono relative solamente ai rapporti avviati dopo marzo 2008.</t>
  </si>
  <si>
    <t>Infine si rammenta che il dettaglio territoriale dei rapporti di lavoro è relativo al luogo in cui si svolge l’attività lavorativa (nel caso di imprese la sede dell’unità locale) e non alla residenza del lavoratore, e che la disaggregazione dei settori di attività economica fa riferimento all’Atecofin 2004.</t>
  </si>
  <si>
    <t>Alcuni degli aspetti ancora in corso di analisi e di approfondimento sono descritti di seguito.</t>
  </si>
  <si>
    <t>L’obiettivo è di giungere alla produzione di un rapporto trimestrale delle C.O. con dettagli territoriali utili per la programmazione e la valutazione degli interventi sul mercato del lavoro dipendente, e di mettere a disposizione di tutti gli utenti interessati un campione di microdati anonimizzato per consentire analisi personalizzate.</t>
  </si>
  <si>
    <t xml:space="preserve">La trasformazione dell’informazione amministrativa del sistema in informazione statistica è un’operazione complessa, che è stata affidata ad un apposito Gruppo di lavoro tecnico, formato da esperti del Ministero del Lavoro, dell’Istat, di Italia Lavoro e dell’Isfol. I lavori di normalizzazione delle informazioni sono ancora in corso, pertanto i dati presentati nelle tabelle del Rapporto di coesione sociale sono da considerare provvisori, in quanto ulteriori verifiche possono portare a variazioni dei totali. </t>
  </si>
  <si>
    <t xml:space="preserve">E’ doveroso segnalare che il sistema permette di analizzare i flussi dei rapporti regolari di lavoro dipendente, senza possibilità di ricostruzione dello stock dei lavoratori. Pertanto il confronto tra i dati delle attivazioni e delle cessazioni dei rapporti di lavoro non può essere effettuato in termini di saldi occupazionali poiché condurrebbe a conclusioni non corrette. </t>
  </si>
  <si>
    <t>L’insieme delle CO che giungono al sistema generano una molteplicità di informazioni che devono essere ricondotte ai soggetti cui si riferiscono. Il sistema è in grado di agganciare queste comunicazioni, che riguardano fasi successive di uno stesso rapporto di lavoro, attraverso una chiave di linkage (costituita dal codice identificativo del datore di lavoro, del lavoratore e dalla data di inizio del rapporto). In alcuni casi, però, per problemi connessi alla qualità dei campi che costituiscono la chiave, alcune comunicazioni non si riconducono ad unità; tale aspetto si ripercuote, in particolare, sulle statistiche delle cessazioni per i casi in cui le comunicazioni di proroga, trasformazione e cessazione non sono riconducibili all’avvio del rapporto. Per ovviare a tali problemi è stata adottata una procedura di correzione sui dati aggregati. Inoltre, a causa di incoerenze nelle informazioni, sono stati isolati (e dunque on considerati nell’analisi statistica) una quota complessiva di comunicazioni che rappresenta poco meno del 2% dei rapporti di lavoro.</t>
  </si>
  <si>
    <t>Sono in fase di realizzazione procedure di correzione dei campi che costituiscono la chiave di linkage al fine di migliorarne la qualità; un’analisi dettagliata permetterà di ridurre sostanzialmente tale quota di incoerenze in modo tale da recuperare le relative informazioni, attualmente non considerate.</t>
  </si>
  <si>
    <r>
      <t xml:space="preserve">Tavola I.3.5.2 - Rapporti di lavoro attivati per settore di attività economica, ripartizione </t>
    </r>
    <r>
      <rPr>
        <b/>
        <vertAlign val="superscript"/>
        <sz val="9"/>
        <color indexed="8"/>
        <rFont val="Arial"/>
        <family val="2"/>
      </rPr>
      <t xml:space="preserve"> </t>
    </r>
    <r>
      <rPr>
        <b/>
        <sz val="9"/>
        <color indexed="8"/>
        <rFont val="Arial"/>
        <family val="2"/>
      </rPr>
      <t xml:space="preserve">geografica (a) e sesso dei lavoratori interessati - Anno 2009 e 1° semestre 2010 </t>
    </r>
    <r>
      <rPr>
        <i/>
        <sz val="9"/>
        <color indexed="8"/>
        <rFont val="Arial"/>
        <family val="2"/>
      </rPr>
      <t>(valori assoluti)</t>
    </r>
  </si>
  <si>
    <t>2 I modelli unificati variano in base alla categoria d'appartenenza dell'utente che deve effettuare la comunicazione: 1) Modulo Unificato LAV per i datori di lavoro, pubblici e privati, di qualsiasi settore; 2) Modulo Unificato SOMM, dedicato alle agenzie per il lavoro. Le comunicazioni obbligatorie di assunzione, proroga, trasformazione e cessazione dei rapporti di lavoro sono necessarie anche in ambito marittimo, per le quali occorre far riferimento ai moduli UNIMARE. In casi particolari occorre compilare i moduli seguenti: 1) Modulo UnificatoURG, per assunzione di lavoratori in caso di urgenza dovuta a esigenze produttive (entro il primo giorno utile la comunicazione sarà completata con l'invio del Modulo Unificato LAV); 2) Modulo per la “Comunicazione semplificata per l’assunzione d’urgenza nel settore del turismo” (la comunicazione sarà completata con l’invio del Modulo Unificato LAV entro il terzo giorno successivo a quello dell’instaurazione del rapporto di lavoro); 3) Modulo Unificato VARDATORI, da utilizzare per comunicare le eventuali variazioni della ragione sociale e i trasferimenti d'azienda. Per l’adempimento delle comunicazioni obbligatorie relative ai rapporti di lavoro domestici, dal 15 marzo 2009 la competenza è stata trasferita all’INPS, che successivamente invia le comunicazioni al Ministero del Lavoro e delle Politiche Sociali, attraverso il modulo Unificato LAV. Cfr.  http//www.lavoro.gov.it. Comunicazioni Obbligatorie. Modelli e Regole.</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</si>
</sst>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 numFmtId="172" formatCode="#,###"/>
    <numFmt numFmtId="173" formatCode="#,###.00"/>
    <numFmt numFmtId="174" formatCode="_-* #,##0.000_-;\-* #,##0.000_-;_-* &quot;-&quot;??_-;_-@_-"/>
    <numFmt numFmtId="175" formatCode="_-* #,##0.0000_-;\-* #,##0.0000_-;_-* &quot;-&quot;??_-;_-@_-"/>
    <numFmt numFmtId="176" formatCode="_-* #,##0.00000_-;\-* #,##0.00000_-;_-* &quot;-&quot;??_-;_-@_-"/>
    <numFmt numFmtId="177" formatCode="_-* #,##0.000000_-;\-* #,##0.000000_-;_-* &quot;-&quot;??_-;_-@_-"/>
    <numFmt numFmtId="178" formatCode="_-* #,##0.0000000_-;\-* #,##0.0000000_-;_-* &quot;-&quot;??_-;_-@_-"/>
    <numFmt numFmtId="179" formatCode="_-* #,##0.00000000_-;\-* #,##0.00000000_-;_-* &quot;-&quot;??_-;_-@_-"/>
    <numFmt numFmtId="180" formatCode="_-* #,##0.000000000_-;\-* #,##0.000000000_-;_-* &quot;-&quot;??_-;_-@_-"/>
    <numFmt numFmtId="181" formatCode="_-* #,##0.0000000000_-;\-* #,##0.0000000000_-;_-* &quot;-&quot;??_-;_-@_-"/>
    <numFmt numFmtId="182" formatCode="0.00000000"/>
    <numFmt numFmtId="183" formatCode="0.000000000"/>
    <numFmt numFmtId="184" formatCode="0.0000000000"/>
    <numFmt numFmtId="185" formatCode="0.00000000000"/>
    <numFmt numFmtId="186" formatCode="0.000000000000"/>
    <numFmt numFmtId="187" formatCode="0.0000000"/>
    <numFmt numFmtId="188" formatCode="0.000000"/>
    <numFmt numFmtId="189" formatCode="0.00000"/>
    <numFmt numFmtId="190" formatCode="0.0000"/>
    <numFmt numFmtId="191" formatCode="0.000"/>
    <numFmt numFmtId="192" formatCode="0.0"/>
    <numFmt numFmtId="193" formatCode="#,##0.0"/>
    <numFmt numFmtId="194" formatCode="#,##0_ ;\-#,##0\ "/>
    <numFmt numFmtId="195" formatCode="&quot;Sì&quot;;&quot;Sì&quot;;&quot;No&quot;"/>
    <numFmt numFmtId="196" formatCode="&quot;Vero&quot;;&quot;Vero&quot;;&quot;Falso&quot;"/>
    <numFmt numFmtId="197" formatCode="&quot;Attivo&quot;;&quot;Attivo&quot;;&quot;Disattivo&quot;"/>
    <numFmt numFmtId="198" formatCode="[$€-2]\ #.##000_);[Red]\([$€-2]\ #.##000\)"/>
  </numFmts>
  <fonts count="44">
    <font>
      <sz val="11"/>
      <color indexed="8"/>
      <name val="Calibri"/>
      <family val="2"/>
    </font>
    <font>
      <b/>
      <sz val="9"/>
      <color indexed="8"/>
      <name val="Arial"/>
      <family val="2"/>
    </font>
    <font>
      <b/>
      <vertAlign val="superscript"/>
      <sz val="9"/>
      <color indexed="8"/>
      <name val="Arial"/>
      <family val="2"/>
    </font>
    <font>
      <sz val="7"/>
      <color indexed="8"/>
      <name val="Arial"/>
      <family val="2"/>
    </font>
    <font>
      <b/>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i/>
      <sz val="7"/>
      <color indexed="8"/>
      <name val="Arial"/>
      <family val="2"/>
    </font>
    <font>
      <sz val="9"/>
      <color indexed="8"/>
      <name val="Arial"/>
      <family val="2"/>
    </font>
    <font>
      <vertAlign val="superscript"/>
      <sz val="7"/>
      <color indexed="8"/>
      <name val="Arial"/>
      <family val="2"/>
    </font>
    <font>
      <sz val="7"/>
      <name val="Arial"/>
      <family val="2"/>
    </font>
    <font>
      <b/>
      <sz val="7"/>
      <name val="Arial"/>
      <family val="2"/>
    </font>
    <font>
      <sz val="8"/>
      <name val="Arial"/>
      <family val="2"/>
    </font>
    <font>
      <b/>
      <sz val="10"/>
      <name val="Arial"/>
      <family val="2"/>
    </font>
    <font>
      <sz val="10"/>
      <name val="Arial"/>
      <family val="2"/>
    </font>
    <font>
      <sz val="9"/>
      <name val="Arial"/>
      <family val="2"/>
    </font>
    <font>
      <i/>
      <sz val="7"/>
      <name val="Arial"/>
      <family val="2"/>
    </font>
    <font>
      <sz val="9"/>
      <color indexed="8"/>
      <name val="Calibri"/>
      <family val="2"/>
    </font>
    <font>
      <sz val="11"/>
      <color indexed="62"/>
      <name val="Calibri"/>
      <family val="2"/>
    </font>
    <font>
      <b/>
      <sz val="11"/>
      <color indexed="63"/>
      <name val="Calibri"/>
      <family val="2"/>
    </font>
    <font>
      <sz val="8"/>
      <color indexed="8"/>
      <name val="Calibri"/>
      <family val="2"/>
    </font>
    <font>
      <sz val="8"/>
      <name val="Tahoma"/>
      <family val="2"/>
    </font>
    <font>
      <sz val="8"/>
      <name val="Calibri"/>
      <family val="2"/>
    </font>
    <font>
      <u val="single"/>
      <sz val="10"/>
      <color indexed="12"/>
      <name val="Arial"/>
      <family val="0"/>
    </font>
    <font>
      <u val="single"/>
      <sz val="11"/>
      <color indexed="36"/>
      <name val="Calibri"/>
      <family val="2"/>
    </font>
    <font>
      <sz val="10"/>
      <color indexed="8"/>
      <name val="Arial"/>
      <family val="2"/>
    </font>
    <font>
      <sz val="7"/>
      <color indexed="8"/>
      <name val="Calibri"/>
      <family val="2"/>
    </font>
    <font>
      <i/>
      <sz val="9"/>
      <color indexed="8"/>
      <name val="Arial"/>
      <family val="2"/>
    </font>
    <font>
      <b/>
      <sz val="11"/>
      <color indexed="8"/>
      <name val="Arial"/>
      <family val="2"/>
    </font>
    <font>
      <b/>
      <sz val="10"/>
      <color indexed="8"/>
      <name val="Arial"/>
      <family val="2"/>
    </font>
    <font>
      <sz val="11"/>
      <color indexed="8"/>
      <name val="Arial"/>
      <family val="2"/>
    </font>
    <font>
      <vertAlign val="superscrip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14" fillId="0" borderId="2" applyNumberFormat="0" applyFill="0" applyAlignment="0" applyProtection="0"/>
    <xf numFmtId="0" fontId="8" fillId="21" borderId="3" applyNumberFormat="0" applyAlignment="0" applyProtection="0"/>
    <xf numFmtId="0" fontId="8" fillId="21"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0" fillId="7" borderId="1" applyNumberFormat="0" applyAlignment="0" applyProtection="0"/>
    <xf numFmtId="0" fontId="1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6"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cellStyleXfs>
  <cellXfs count="613">
    <xf numFmtId="0" fontId="0" fillId="0" borderId="0" xfId="0" applyAlignment="1">
      <alignment/>
    </xf>
    <xf numFmtId="0" fontId="3" fillId="0" borderId="0" xfId="0" applyFont="1" applyAlignment="1">
      <alignment/>
    </xf>
    <xf numFmtId="0" fontId="20" fillId="0" borderId="0" xfId="0" applyFont="1" applyAlignment="1">
      <alignment/>
    </xf>
    <xf numFmtId="0" fontId="3" fillId="0" borderId="0" xfId="0" applyFont="1" applyAlignment="1">
      <alignment/>
    </xf>
    <xf numFmtId="0" fontId="1" fillId="0" borderId="0" xfId="0" applyFont="1" applyAlignment="1">
      <alignment/>
    </xf>
    <xf numFmtId="0" fontId="20" fillId="0" borderId="0" xfId="0" applyFont="1" applyAlignment="1">
      <alignment/>
    </xf>
    <xf numFmtId="0" fontId="4" fillId="0" borderId="0" xfId="0" applyFont="1" applyAlignment="1">
      <alignment/>
    </xf>
    <xf numFmtId="172" fontId="3" fillId="0" borderId="0" xfId="0" applyNumberFormat="1" applyFont="1" applyAlignment="1">
      <alignment/>
    </xf>
    <xf numFmtId="0" fontId="3" fillId="0" borderId="0" xfId="0" applyFont="1" applyAlignment="1">
      <alignment horizontal="left" indent="1"/>
    </xf>
    <xf numFmtId="171" fontId="19" fillId="0" borderId="0" xfId="80" applyNumberFormat="1" applyFont="1" applyAlignment="1" quotePrefix="1">
      <alignment horizontal="left" wrapText="1" indent="1"/>
    </xf>
    <xf numFmtId="0" fontId="3" fillId="0" borderId="0" xfId="85" applyFont="1" applyAlignment="1">
      <alignment vertical="center"/>
      <protection/>
    </xf>
    <xf numFmtId="0" fontId="3" fillId="0" borderId="0" xfId="85" applyFont="1" applyFill="1" applyBorder="1" applyAlignment="1">
      <alignment vertical="center"/>
      <protection/>
    </xf>
    <xf numFmtId="171" fontId="3" fillId="24" borderId="0" xfId="71" applyNumberFormat="1" applyFont="1" applyFill="1" applyBorder="1" applyAlignment="1">
      <alignment vertical="center"/>
    </xf>
    <xf numFmtId="0" fontId="3" fillId="0" borderId="0" xfId="85" applyFont="1" applyBorder="1" applyAlignment="1">
      <alignment vertical="center"/>
      <protection/>
    </xf>
    <xf numFmtId="3" fontId="3" fillId="0" borderId="10" xfId="85" applyNumberFormat="1" applyFont="1" applyBorder="1" applyAlignment="1">
      <alignment vertical="center"/>
      <protection/>
    </xf>
    <xf numFmtId="0" fontId="3" fillId="0" borderId="0" xfId="85" applyFont="1">
      <alignment/>
      <protection/>
    </xf>
    <xf numFmtId="171" fontId="3" fillId="0" borderId="0" xfId="85" applyNumberFormat="1" applyFont="1">
      <alignment/>
      <protection/>
    </xf>
    <xf numFmtId="0" fontId="3" fillId="0" borderId="0" xfId="85" applyFont="1" applyFill="1" applyBorder="1" applyAlignment="1">
      <alignment horizontal="left" vertical="center" wrapText="1"/>
      <protection/>
    </xf>
    <xf numFmtId="171" fontId="3" fillId="0" borderId="0" xfId="0" applyNumberFormat="1" applyFont="1" applyAlignment="1">
      <alignment/>
    </xf>
    <xf numFmtId="173" fontId="3" fillId="0" borderId="0" xfId="0" applyNumberFormat="1" applyFont="1" applyAlignment="1">
      <alignment/>
    </xf>
    <xf numFmtId="0" fontId="20" fillId="0" borderId="0" xfId="0" applyFont="1" applyBorder="1" applyAlignment="1">
      <alignment/>
    </xf>
    <xf numFmtId="0" fontId="3" fillId="0" borderId="0" xfId="0" applyFont="1" applyBorder="1" applyAlignment="1">
      <alignment/>
    </xf>
    <xf numFmtId="171" fontId="3" fillId="0" borderId="0" xfId="80" applyNumberFormat="1" applyFont="1" applyBorder="1" applyAlignment="1">
      <alignment/>
    </xf>
    <xf numFmtId="171" fontId="3" fillId="0" borderId="0" xfId="8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left" vertical="center"/>
    </xf>
    <xf numFmtId="171" fontId="3" fillId="0" borderId="0" xfId="80" applyNumberFormat="1" applyFont="1" applyBorder="1" applyAlignment="1">
      <alignment wrapText="1"/>
    </xf>
    <xf numFmtId="172" fontId="3" fillId="0" borderId="0" xfId="0" applyNumberFormat="1" applyFont="1" applyBorder="1" applyAlignment="1">
      <alignment/>
    </xf>
    <xf numFmtId="0" fontId="3" fillId="0" borderId="0" xfId="0" applyFont="1" applyBorder="1" applyAlignment="1">
      <alignment/>
    </xf>
    <xf numFmtId="0" fontId="3" fillId="0" borderId="0" xfId="0" applyFont="1" applyFill="1" applyBorder="1" applyAlignment="1">
      <alignment vertical="center"/>
    </xf>
    <xf numFmtId="0" fontId="3" fillId="0" borderId="11" xfId="0" applyFont="1" applyBorder="1" applyAlignment="1">
      <alignment horizontal="right" vertical="center"/>
    </xf>
    <xf numFmtId="171" fontId="3" fillId="0" borderId="0" xfId="80" applyNumberFormat="1" applyFont="1" applyBorder="1" applyAlignment="1">
      <alignment/>
    </xf>
    <xf numFmtId="171" fontId="19" fillId="0" borderId="0" xfId="80" applyNumberFormat="1" applyFont="1" applyBorder="1" applyAlignment="1" quotePrefix="1">
      <alignment horizontal="left" wrapText="1" indent="1"/>
    </xf>
    <xf numFmtId="172" fontId="19" fillId="0" borderId="0" xfId="0" applyNumberFormat="1" applyFont="1" applyBorder="1" applyAlignment="1">
      <alignment/>
    </xf>
    <xf numFmtId="171" fontId="4" fillId="0" borderId="0" xfId="80" applyNumberFormat="1" applyFont="1" applyBorder="1" applyAlignment="1">
      <alignment/>
    </xf>
    <xf numFmtId="171" fontId="4" fillId="0" borderId="10" xfId="80" applyNumberFormat="1" applyFont="1" applyBorder="1" applyAlignment="1">
      <alignment/>
    </xf>
    <xf numFmtId="171" fontId="3" fillId="0" borderId="0" xfId="80" applyNumberFormat="1" applyFont="1" applyBorder="1" applyAlignment="1">
      <alignment horizontal="center"/>
    </xf>
    <xf numFmtId="171" fontId="4" fillId="0" borderId="0" xfId="80" applyNumberFormat="1" applyFont="1" applyBorder="1" applyAlignment="1">
      <alignment horizontal="center"/>
    </xf>
    <xf numFmtId="0" fontId="20" fillId="0" borderId="0" xfId="0" applyFont="1" applyAlignment="1">
      <alignment horizontal="right"/>
    </xf>
    <xf numFmtId="171" fontId="4" fillId="0" borderId="0" xfId="80" applyNumberFormat="1" applyFont="1" applyBorder="1" applyAlignment="1">
      <alignment horizontal="right"/>
    </xf>
    <xf numFmtId="172" fontId="3" fillId="0" borderId="0" xfId="0" applyNumberFormat="1" applyFont="1" applyBorder="1" applyAlignment="1">
      <alignment horizontal="right"/>
    </xf>
    <xf numFmtId="171" fontId="4" fillId="0" borderId="10" xfId="80" applyNumberFormat="1" applyFont="1" applyBorder="1" applyAlignment="1">
      <alignment horizontal="right"/>
    </xf>
    <xf numFmtId="0" fontId="3" fillId="0" borderId="0" xfId="0" applyFont="1" applyAlignment="1">
      <alignment horizontal="right"/>
    </xf>
    <xf numFmtId="0" fontId="3" fillId="0" borderId="0" xfId="0" applyFont="1" applyBorder="1" applyAlignment="1">
      <alignment horizont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3" fillId="0" borderId="10" xfId="0" applyFont="1" applyBorder="1" applyAlignment="1">
      <alignment horizontal="right" vertical="center"/>
    </xf>
    <xf numFmtId="171" fontId="4" fillId="0" borderId="0" xfId="80" applyNumberFormat="1" applyFont="1" applyBorder="1" applyAlignment="1">
      <alignment/>
    </xf>
    <xf numFmtId="0" fontId="3" fillId="0" borderId="0" xfId="0" applyFont="1" applyFill="1" applyAlignment="1">
      <alignment vertical="center"/>
    </xf>
    <xf numFmtId="0" fontId="0" fillId="0" borderId="0" xfId="0" applyFill="1" applyAlignment="1">
      <alignment/>
    </xf>
    <xf numFmtId="171" fontId="3" fillId="0" borderId="0" xfId="80" applyNumberFormat="1" applyFont="1" applyFill="1" applyAlignment="1">
      <alignment vertical="center"/>
    </xf>
    <xf numFmtId="171" fontId="3" fillId="0" borderId="10" xfId="80" applyNumberFormat="1" applyFont="1" applyFill="1" applyBorder="1" applyAlignment="1">
      <alignment vertical="center"/>
    </xf>
    <xf numFmtId="3" fontId="3" fillId="0" borderId="10" xfId="0" applyNumberFormat="1" applyFont="1" applyBorder="1" applyAlignment="1">
      <alignment horizontal="center" vertical="center"/>
    </xf>
    <xf numFmtId="0" fontId="3" fillId="0" borderId="0" xfId="0" applyFont="1" applyAlignment="1">
      <alignment vertical="center"/>
    </xf>
    <xf numFmtId="0" fontId="3" fillId="0" borderId="0" xfId="0" applyFont="1" applyFill="1" applyAlignment="1">
      <alignment/>
    </xf>
    <xf numFmtId="171" fontId="3" fillId="0" borderId="0" xfId="80" applyNumberFormat="1" applyFont="1" applyFill="1" applyAlignment="1">
      <alignment horizontal="left" vertical="center"/>
    </xf>
    <xf numFmtId="171" fontId="4" fillId="0" borderId="0" xfId="80" applyNumberFormat="1" applyFont="1" applyFill="1" applyAlignment="1">
      <alignment vertical="center"/>
    </xf>
    <xf numFmtId="0" fontId="3" fillId="0" borderId="0" xfId="0" applyFont="1" applyFill="1" applyBorder="1" applyAlignment="1">
      <alignment horizontal="center" vertical="center"/>
    </xf>
    <xf numFmtId="171" fontId="3" fillId="0" borderId="0" xfId="80" applyNumberFormat="1" applyFont="1" applyFill="1" applyAlignment="1">
      <alignment horizontal="left"/>
    </xf>
    <xf numFmtId="0" fontId="4" fillId="0" borderId="0" xfId="0" applyFont="1" applyAlignment="1">
      <alignment vertical="center"/>
    </xf>
    <xf numFmtId="3" fontId="3" fillId="0" borderId="0" xfId="0" applyNumberFormat="1" applyFont="1" applyFill="1" applyBorder="1" applyAlignment="1">
      <alignment horizontal="right" vertical="center"/>
    </xf>
    <xf numFmtId="171" fontId="3" fillId="0" borderId="0" xfId="80" applyNumberFormat="1" applyFont="1" applyFill="1" applyBorder="1" applyAlignment="1">
      <alignment vertical="center"/>
    </xf>
    <xf numFmtId="171" fontId="3" fillId="0" borderId="0" xfId="80" applyNumberFormat="1" applyFont="1" applyFill="1" applyBorder="1" applyAlignment="1">
      <alignment horizontal="left" vertical="center"/>
    </xf>
    <xf numFmtId="0" fontId="3" fillId="0" borderId="0" xfId="0" applyNumberFormat="1" applyFont="1" applyFill="1" applyBorder="1" applyAlignment="1">
      <alignment vertical="center" wrapText="1"/>
    </xf>
    <xf numFmtId="171" fontId="4" fillId="0" borderId="0" xfId="80" applyNumberFormat="1" applyFont="1" applyFill="1" applyBorder="1" applyAlignment="1">
      <alignment vertical="center"/>
    </xf>
    <xf numFmtId="3" fontId="3" fillId="0" borderId="0" xfId="85" applyNumberFormat="1" applyFont="1" applyBorder="1" applyAlignment="1">
      <alignment vertical="center"/>
      <protection/>
    </xf>
    <xf numFmtId="0" fontId="3" fillId="0" borderId="0" xfId="85" applyFont="1" applyBorder="1" applyAlignment="1">
      <alignment horizontal="center" vertical="center"/>
      <protection/>
    </xf>
    <xf numFmtId="0" fontId="3" fillId="0" borderId="0" xfId="85" applyFont="1" applyBorder="1">
      <alignment/>
      <protection/>
    </xf>
    <xf numFmtId="171" fontId="3" fillId="0" borderId="0" xfId="71" applyNumberFormat="1" applyFont="1" applyBorder="1" applyAlignment="1">
      <alignment/>
    </xf>
    <xf numFmtId="171" fontId="3" fillId="0" borderId="0" xfId="85" applyNumberFormat="1" applyFont="1" applyBorder="1">
      <alignment/>
      <protection/>
    </xf>
    <xf numFmtId="3" fontId="3" fillId="0" borderId="0" xfId="85" applyNumberFormat="1" applyFont="1" applyFill="1" applyBorder="1" applyAlignment="1">
      <alignment vertical="center"/>
      <protection/>
    </xf>
    <xf numFmtId="0" fontId="3" fillId="0" borderId="0" xfId="85" applyFont="1" applyFill="1" applyBorder="1" applyAlignment="1">
      <alignment horizontal="left" vertical="center"/>
      <protection/>
    </xf>
    <xf numFmtId="0" fontId="4" fillId="0" borderId="0" xfId="85" applyFont="1" applyFill="1" applyBorder="1" applyAlignment="1">
      <alignment horizontal="left" vertical="center"/>
      <protection/>
    </xf>
    <xf numFmtId="0" fontId="3" fillId="0" borderId="0" xfId="85" applyFont="1" applyFill="1" applyBorder="1" applyAlignment="1">
      <alignment horizontal="center" vertical="center"/>
      <protection/>
    </xf>
    <xf numFmtId="0" fontId="3" fillId="0" borderId="0" xfId="0" applyFont="1" applyBorder="1" applyAlignment="1">
      <alignment horizontal="center" vertical="center"/>
    </xf>
    <xf numFmtId="172" fontId="4" fillId="0" borderId="0" xfId="0" applyNumberFormat="1" applyFont="1" applyBorder="1" applyAlignment="1">
      <alignment/>
    </xf>
    <xf numFmtId="171" fontId="3" fillId="0" borderId="0" xfId="71" applyNumberFormat="1" applyFont="1" applyBorder="1" applyAlignment="1">
      <alignment horizontal="center"/>
    </xf>
    <xf numFmtId="171" fontId="3" fillId="0" borderId="0" xfId="71" applyNumberFormat="1" applyFont="1" applyBorder="1" applyAlignment="1">
      <alignment horizontal="left" vertical="center"/>
    </xf>
    <xf numFmtId="171" fontId="4" fillId="0" borderId="0" xfId="71" applyNumberFormat="1" applyFont="1" applyBorder="1" applyAlignment="1">
      <alignment horizontal="left" vertical="center"/>
    </xf>
    <xf numFmtId="171" fontId="4" fillId="0" borderId="0" xfId="71" applyNumberFormat="1" applyFont="1" applyBorder="1" applyAlignment="1">
      <alignment/>
    </xf>
    <xf numFmtId="171" fontId="4" fillId="0" borderId="0" xfId="85" applyNumberFormat="1" applyFont="1" applyBorder="1">
      <alignment/>
      <protection/>
    </xf>
    <xf numFmtId="0" fontId="4" fillId="0" borderId="0" xfId="85" applyFont="1" applyBorder="1" applyAlignment="1">
      <alignment horizontal="center"/>
      <protection/>
    </xf>
    <xf numFmtId="4" fontId="3" fillId="0" borderId="0" xfId="85" applyNumberFormat="1" applyFont="1">
      <alignment/>
      <protection/>
    </xf>
    <xf numFmtId="0" fontId="3" fillId="0" borderId="0" xfId="85" applyFont="1" applyBorder="1" applyAlignment="1">
      <alignment horizontal="left"/>
      <protection/>
    </xf>
    <xf numFmtId="171" fontId="3" fillId="0" borderId="0" xfId="71" applyNumberFormat="1" applyFont="1" applyBorder="1" applyAlignment="1">
      <alignment vertical="center"/>
    </xf>
    <xf numFmtId="2" fontId="3" fillId="0" borderId="0" xfId="85" applyNumberFormat="1" applyFont="1" applyBorder="1" applyAlignment="1">
      <alignment vertical="center"/>
      <protection/>
    </xf>
    <xf numFmtId="0" fontId="4" fillId="0" borderId="0" xfId="85" applyFont="1" applyBorder="1" applyAlignment="1">
      <alignment vertical="center"/>
      <protection/>
    </xf>
    <xf numFmtId="171" fontId="4" fillId="0" borderId="10" xfId="85" applyNumberFormat="1" applyFont="1" applyBorder="1">
      <alignment/>
      <protection/>
    </xf>
    <xf numFmtId="43" fontId="3" fillId="0" borderId="0" xfId="85" applyNumberFormat="1" applyFont="1">
      <alignment/>
      <protection/>
    </xf>
    <xf numFmtId="0" fontId="3" fillId="0" borderId="11" xfId="0" applyFont="1" applyFill="1" applyBorder="1" applyAlignment="1">
      <alignment horizontal="right"/>
    </xf>
    <xf numFmtId="3" fontId="32" fillId="0" borderId="0" xfId="0" applyNumberFormat="1" applyFont="1" applyFill="1" applyAlignment="1">
      <alignment/>
    </xf>
    <xf numFmtId="0" fontId="3" fillId="0" borderId="0" xfId="0" applyFont="1" applyFill="1" applyBorder="1" applyAlignment="1">
      <alignment/>
    </xf>
    <xf numFmtId="0" fontId="24" fillId="0" borderId="0" xfId="0" applyFont="1" applyFill="1" applyBorder="1" applyAlignment="1">
      <alignment/>
    </xf>
    <xf numFmtId="0" fontId="23" fillId="0" borderId="0" xfId="0" applyFont="1" applyFill="1" applyBorder="1" applyAlignment="1">
      <alignment vertical="center" wrapText="1"/>
    </xf>
    <xf numFmtId="0" fontId="22" fillId="0" borderId="0" xfId="0" applyFont="1" applyFill="1" applyBorder="1" applyAlignment="1">
      <alignment/>
    </xf>
    <xf numFmtId="3" fontId="3" fillId="0" borderId="0" xfId="0" applyNumberFormat="1" applyFont="1" applyFill="1" applyBorder="1" applyAlignment="1">
      <alignment/>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Alignment="1">
      <alignment/>
    </xf>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Border="1" applyAlignment="1">
      <alignment horizontal="left"/>
    </xf>
    <xf numFmtId="0" fontId="4" fillId="0" borderId="0" xfId="0" applyFont="1" applyBorder="1" applyAlignment="1">
      <alignment vertical="center"/>
    </xf>
    <xf numFmtId="3"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4" fillId="0" borderId="10" xfId="0" applyFont="1" applyBorder="1" applyAlignment="1">
      <alignment vertical="center"/>
    </xf>
    <xf numFmtId="3" fontId="3" fillId="0" borderId="0" xfId="0" applyNumberFormat="1" applyFont="1" applyAlignment="1">
      <alignment vertical="center"/>
    </xf>
    <xf numFmtId="2" fontId="3" fillId="0" borderId="0" xfId="0" applyNumberFormat="1" applyFont="1" applyAlignment="1">
      <alignment vertical="center"/>
    </xf>
    <xf numFmtId="0" fontId="3" fillId="0" borderId="0" xfId="88" applyFont="1" applyAlignment="1">
      <alignment vertical="center"/>
      <protection/>
    </xf>
    <xf numFmtId="171" fontId="3" fillId="0" borderId="0" xfId="88" applyNumberFormat="1" applyFont="1" applyAlignment="1">
      <alignment vertical="center"/>
      <protection/>
    </xf>
    <xf numFmtId="0" fontId="3" fillId="0" borderId="0" xfId="88" applyFont="1" applyFill="1" applyBorder="1" applyAlignment="1">
      <alignment vertical="center"/>
      <protection/>
    </xf>
    <xf numFmtId="171" fontId="27" fillId="0" borderId="0" xfId="82" applyNumberFormat="1" applyFont="1" applyAlignment="1">
      <alignment/>
    </xf>
    <xf numFmtId="0" fontId="22" fillId="0" borderId="0" xfId="86" applyFont="1">
      <alignment/>
      <protection/>
    </xf>
    <xf numFmtId="171" fontId="22" fillId="0" borderId="0" xfId="82" applyNumberFormat="1" applyFont="1" applyAlignment="1">
      <alignment/>
    </xf>
    <xf numFmtId="171" fontId="22" fillId="0" borderId="10" xfId="86" applyNumberFormat="1" applyFont="1" applyBorder="1" applyAlignment="1">
      <alignment horizontal="right"/>
      <protection/>
    </xf>
    <xf numFmtId="171" fontId="23" fillId="0" borderId="0" xfId="86" applyNumberFormat="1" applyFont="1" applyBorder="1">
      <alignment/>
      <protection/>
    </xf>
    <xf numFmtId="0" fontId="23" fillId="0" borderId="0" xfId="86" applyFont="1">
      <alignment/>
      <protection/>
    </xf>
    <xf numFmtId="171" fontId="23" fillId="0" borderId="0" xfId="82" applyNumberFormat="1" applyFont="1" applyAlignment="1">
      <alignment/>
    </xf>
    <xf numFmtId="171" fontId="22" fillId="0" borderId="0" xfId="86" applyNumberFormat="1" applyFont="1" applyBorder="1">
      <alignment/>
      <protection/>
    </xf>
    <xf numFmtId="171" fontId="23" fillId="0" borderId="10" xfId="86" applyNumberFormat="1" applyFont="1" applyBorder="1">
      <alignment/>
      <protection/>
    </xf>
    <xf numFmtId="171" fontId="28" fillId="0" borderId="0" xfId="86" applyNumberFormat="1" applyFont="1" applyBorder="1">
      <alignment/>
      <protection/>
    </xf>
    <xf numFmtId="171" fontId="28" fillId="0" borderId="0" xfId="82" applyNumberFormat="1" applyFont="1" applyAlignment="1">
      <alignment/>
    </xf>
    <xf numFmtId="171" fontId="23" fillId="0" borderId="10" xfId="86" applyNumberFormat="1" applyFont="1" applyBorder="1" applyAlignment="1">
      <alignment horizontal="left"/>
      <protection/>
    </xf>
    <xf numFmtId="3" fontId="3" fillId="0" borderId="0" xfId="88" applyNumberFormat="1" applyFont="1" applyFill="1" applyBorder="1" applyAlignment="1">
      <alignment horizontal="right" vertical="center"/>
      <protection/>
    </xf>
    <xf numFmtId="3" fontId="4" fillId="0" borderId="0" xfId="88" applyNumberFormat="1" applyFont="1" applyFill="1" applyBorder="1" applyAlignment="1">
      <alignment horizontal="right" vertical="center"/>
      <protection/>
    </xf>
    <xf numFmtId="0" fontId="20" fillId="0" borderId="0" xfId="87" applyFont="1" applyAlignment="1">
      <alignment/>
      <protection/>
    </xf>
    <xf numFmtId="0" fontId="3" fillId="0" borderId="0" xfId="87" applyFont="1" applyAlignment="1">
      <alignment/>
      <protection/>
    </xf>
    <xf numFmtId="0" fontId="3" fillId="0" borderId="11" xfId="87" applyFont="1" applyBorder="1" applyAlignment="1">
      <alignment horizontal="right"/>
      <protection/>
    </xf>
    <xf numFmtId="0" fontId="4" fillId="0" borderId="0" xfId="87" applyFont="1" applyAlignment="1">
      <alignment/>
      <protection/>
    </xf>
    <xf numFmtId="171" fontId="3" fillId="0" borderId="0" xfId="82" applyNumberFormat="1" applyFont="1" applyAlignment="1">
      <alignment wrapText="1"/>
    </xf>
    <xf numFmtId="172" fontId="3" fillId="0" borderId="0" xfId="87" applyNumberFormat="1" applyFont="1" applyAlignment="1">
      <alignment/>
      <protection/>
    </xf>
    <xf numFmtId="173" fontId="3" fillId="0" borderId="0" xfId="87" applyNumberFormat="1" applyFont="1" applyAlignment="1">
      <alignment/>
      <protection/>
    </xf>
    <xf numFmtId="171" fontId="19" fillId="0" borderId="0" xfId="82" applyNumberFormat="1" applyFont="1" applyAlignment="1" quotePrefix="1">
      <alignment horizontal="left" wrapText="1" indent="1"/>
    </xf>
    <xf numFmtId="0" fontId="3" fillId="0" borderId="0" xfId="87" applyFont="1" applyAlignment="1">
      <alignment horizontal="left" indent="1"/>
      <protection/>
    </xf>
    <xf numFmtId="172" fontId="19" fillId="0" borderId="0" xfId="87" applyNumberFormat="1" applyFont="1" applyAlignment="1">
      <alignment/>
      <protection/>
    </xf>
    <xf numFmtId="171" fontId="3" fillId="0" borderId="0" xfId="87" applyNumberFormat="1" applyFont="1" applyAlignment="1">
      <alignment/>
      <protection/>
    </xf>
    <xf numFmtId="0" fontId="3" fillId="0" borderId="0" xfId="87" applyFont="1">
      <alignment/>
      <protection/>
    </xf>
    <xf numFmtId="0" fontId="3" fillId="0" borderId="0" xfId="87" applyFont="1" applyBorder="1" applyAlignment="1">
      <alignment horizontal="center"/>
      <protection/>
    </xf>
    <xf numFmtId="173" fontId="19" fillId="0" borderId="0" xfId="87" applyNumberFormat="1" applyFont="1" applyAlignment="1">
      <alignment/>
      <protection/>
    </xf>
    <xf numFmtId="0" fontId="19" fillId="0" borderId="0" xfId="87" applyFont="1" applyAlignment="1">
      <alignment horizontal="left" indent="1"/>
      <protection/>
    </xf>
    <xf numFmtId="171" fontId="0" fillId="0" borderId="0" xfId="0" applyNumberFormat="1" applyFill="1" applyAlignment="1">
      <alignment/>
    </xf>
    <xf numFmtId="171" fontId="3" fillId="0" borderId="0" xfId="82" applyNumberFormat="1" applyFont="1" applyBorder="1" applyAlignment="1">
      <alignment wrapText="1"/>
    </xf>
    <xf numFmtId="172" fontId="3" fillId="0" borderId="0" xfId="87" applyNumberFormat="1" applyFont="1" applyBorder="1" applyAlignment="1">
      <alignment/>
      <protection/>
    </xf>
    <xf numFmtId="171" fontId="19" fillId="0" borderId="0" xfId="82" applyNumberFormat="1" applyFont="1" applyBorder="1" applyAlignment="1" quotePrefix="1">
      <alignment wrapText="1"/>
    </xf>
    <xf numFmtId="171" fontId="4" fillId="0" borderId="0" xfId="82" applyNumberFormat="1" applyFont="1" applyBorder="1" applyAlignment="1">
      <alignment/>
    </xf>
    <xf numFmtId="171" fontId="3" fillId="0" borderId="0" xfId="82" applyNumberFormat="1" applyFont="1" applyBorder="1" applyAlignment="1">
      <alignment horizontal="center"/>
    </xf>
    <xf numFmtId="171" fontId="19" fillId="0" borderId="0" xfId="82" applyNumberFormat="1" applyFont="1" applyBorder="1" applyAlignment="1" quotePrefix="1">
      <alignment horizontal="left" wrapText="1" indent="1"/>
    </xf>
    <xf numFmtId="0" fontId="3" fillId="0" borderId="10" xfId="0" applyFont="1" applyFill="1" applyBorder="1" applyAlignment="1">
      <alignment vertical="center"/>
    </xf>
    <xf numFmtId="171" fontId="23" fillId="0" borderId="0" xfId="86" applyNumberFormat="1" applyFont="1" applyBorder="1" applyAlignment="1">
      <alignment horizontal="left"/>
      <protection/>
    </xf>
    <xf numFmtId="0" fontId="22" fillId="0" borderId="10" xfId="0" applyFont="1" applyFill="1" applyBorder="1" applyAlignment="1">
      <alignment horizontal="right"/>
    </xf>
    <xf numFmtId="0" fontId="23" fillId="0" borderId="0" xfId="0" applyFont="1" applyFill="1" applyBorder="1" applyAlignment="1">
      <alignment/>
    </xf>
    <xf numFmtId="3" fontId="23" fillId="0" borderId="0" xfId="0" applyNumberFormat="1" applyFont="1" applyFill="1" applyBorder="1" applyAlignment="1">
      <alignment horizontal="center"/>
    </xf>
    <xf numFmtId="0" fontId="3" fillId="0" borderId="0" xfId="0" applyFont="1" applyBorder="1" applyAlignment="1">
      <alignment horizontal="right" vertical="center" wrapText="1"/>
    </xf>
    <xf numFmtId="171" fontId="22" fillId="0" borderId="0" xfId="86" applyNumberFormat="1" applyFont="1" applyBorder="1" applyAlignment="1">
      <alignment horizontal="right"/>
      <protection/>
    </xf>
    <xf numFmtId="0" fontId="3" fillId="0" borderId="0" xfId="0" applyFont="1" applyBorder="1" applyAlignment="1">
      <alignment horizontal="center" vertical="center"/>
    </xf>
    <xf numFmtId="3" fontId="4"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0" fontId="3" fillId="0" borderId="0" xfId="0" applyFont="1" applyBorder="1" applyAlignment="1">
      <alignment horizontal="right"/>
    </xf>
    <xf numFmtId="172" fontId="19" fillId="0" borderId="0" xfId="87" applyNumberFormat="1" applyFont="1" applyBorder="1" applyAlignment="1">
      <alignment/>
      <protection/>
    </xf>
    <xf numFmtId="171" fontId="3" fillId="0" borderId="0" xfId="82" applyNumberFormat="1" applyFont="1" applyBorder="1" applyAlignment="1">
      <alignment/>
    </xf>
    <xf numFmtId="171" fontId="3" fillId="0" borderId="10" xfId="82" applyNumberFormat="1" applyFont="1" applyBorder="1" applyAlignment="1">
      <alignment/>
    </xf>
    <xf numFmtId="172" fontId="4" fillId="0" borderId="0" xfId="87" applyNumberFormat="1" applyFont="1" applyBorder="1" applyAlignment="1">
      <alignment/>
      <protection/>
    </xf>
    <xf numFmtId="0" fontId="22" fillId="0" borderId="0" xfId="0" applyFont="1" applyFill="1" applyBorder="1" applyAlignment="1">
      <alignment horizontal="center"/>
    </xf>
    <xf numFmtId="3" fontId="4" fillId="0" borderId="0" xfId="85" applyNumberFormat="1" applyFont="1" applyBorder="1" applyAlignment="1">
      <alignment vertical="center"/>
      <protection/>
    </xf>
    <xf numFmtId="2" fontId="4" fillId="0" borderId="0" xfId="85" applyNumberFormat="1" applyFont="1" applyBorder="1" applyAlignment="1">
      <alignment vertical="center"/>
      <protection/>
    </xf>
    <xf numFmtId="171" fontId="4" fillId="0" borderId="0" xfId="71" applyNumberFormat="1" applyFont="1" applyBorder="1" applyAlignment="1">
      <alignment vertical="center"/>
    </xf>
    <xf numFmtId="171" fontId="3" fillId="0" borderId="0" xfId="80" applyNumberFormat="1" applyFont="1" applyBorder="1" applyAlignment="1">
      <alignment horizontal="left" wrapText="1"/>
    </xf>
    <xf numFmtId="3" fontId="4" fillId="0" borderId="0" xfId="85" applyNumberFormat="1" applyFont="1" applyFill="1" applyBorder="1" applyAlignment="1">
      <alignment vertical="center"/>
      <protection/>
    </xf>
    <xf numFmtId="0" fontId="22" fillId="0" borderId="0" xfId="0" applyFont="1" applyFill="1" applyBorder="1" applyAlignment="1">
      <alignment horizontal="left" vertical="center" wrapText="1"/>
    </xf>
    <xf numFmtId="0" fontId="22" fillId="0" borderId="0" xfId="0" applyFont="1" applyFill="1" applyBorder="1" applyAlignment="1">
      <alignment horizontal="right"/>
    </xf>
    <xf numFmtId="3" fontId="22"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171" fontId="4" fillId="0" borderId="0" xfId="80" applyNumberFormat="1" applyFont="1" applyFill="1" applyAlignment="1">
      <alignment horizontal="left" vertical="center"/>
    </xf>
    <xf numFmtId="0" fontId="20" fillId="0" borderId="0" xfId="0" applyFont="1" applyBorder="1" applyAlignment="1">
      <alignment/>
    </xf>
    <xf numFmtId="172" fontId="19" fillId="0" borderId="0" xfId="0" applyNumberFormat="1" applyFont="1" applyAlignment="1">
      <alignment/>
    </xf>
    <xf numFmtId="0" fontId="19" fillId="0" borderId="0" xfId="0" applyFont="1" applyAlignment="1">
      <alignment/>
    </xf>
    <xf numFmtId="172" fontId="4" fillId="0" borderId="0" xfId="0" applyNumberFormat="1" applyFont="1" applyAlignment="1">
      <alignment/>
    </xf>
    <xf numFmtId="172" fontId="3" fillId="0" borderId="0" xfId="87" applyNumberFormat="1" applyFont="1" applyBorder="1" applyAlignment="1" quotePrefix="1">
      <alignment horizontal="right"/>
      <protection/>
    </xf>
    <xf numFmtId="172" fontId="3" fillId="0" borderId="0" xfId="0" applyNumberFormat="1" applyFont="1" applyAlignment="1" quotePrefix="1">
      <alignment horizontal="right"/>
    </xf>
    <xf numFmtId="3" fontId="3" fillId="0" borderId="0" xfId="85" applyNumberFormat="1" applyFont="1" applyFill="1" applyBorder="1" applyAlignment="1" quotePrefix="1">
      <alignment horizontal="right" vertical="center"/>
      <protection/>
    </xf>
    <xf numFmtId="172" fontId="3" fillId="0" borderId="0" xfId="0" applyNumberFormat="1" applyFont="1" applyBorder="1" applyAlignment="1" quotePrefix="1">
      <alignment horizontal="right"/>
    </xf>
    <xf numFmtId="3" fontId="3" fillId="0" borderId="0" xfId="88" applyNumberFormat="1" applyFont="1" applyFill="1" applyBorder="1" applyAlignment="1">
      <alignment vertical="center"/>
      <protection/>
    </xf>
    <xf numFmtId="0" fontId="3" fillId="0" borderId="0" xfId="88" applyFont="1" applyFill="1" applyBorder="1" applyAlignment="1">
      <alignment horizontal="center" vertical="center"/>
      <protection/>
    </xf>
    <xf numFmtId="3" fontId="3" fillId="0" borderId="0" xfId="88" applyNumberFormat="1" applyFont="1" applyFill="1" applyBorder="1" applyAlignment="1" quotePrefix="1">
      <alignment horizontal="right" vertical="center"/>
      <protection/>
    </xf>
    <xf numFmtId="3" fontId="0" fillId="0" borderId="0" xfId="0" applyNumberFormat="1" applyAlignment="1">
      <alignment/>
    </xf>
    <xf numFmtId="0" fontId="33" fillId="0" borderId="0" xfId="0" applyFont="1" applyAlignment="1">
      <alignment vertical="top"/>
    </xf>
    <xf numFmtId="0" fontId="3" fillId="0" borderId="0" xfId="85" applyFont="1" applyFill="1" applyBorder="1" applyAlignment="1">
      <alignment horizontal="right"/>
      <protection/>
    </xf>
    <xf numFmtId="3" fontId="3" fillId="0" borderId="0" xfId="85" applyNumberFormat="1" applyFont="1" applyFill="1" applyBorder="1" applyAlignment="1">
      <alignment horizontal="right"/>
      <protection/>
    </xf>
    <xf numFmtId="172" fontId="3" fillId="0" borderId="0" xfId="87" applyNumberFormat="1" applyFont="1" applyBorder="1" applyAlignment="1">
      <alignment horizontal="right"/>
      <protection/>
    </xf>
    <xf numFmtId="3" fontId="3"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3" fillId="0" borderId="0" xfId="0" applyNumberFormat="1" applyFont="1" applyAlignment="1">
      <alignment horizontal="right" vertical="center"/>
    </xf>
    <xf numFmtId="171" fontId="4" fillId="0" borderId="0" xfId="82" applyNumberFormat="1" applyFont="1" applyFill="1" applyBorder="1" applyAlignment="1">
      <alignment horizontal="left" vertical="center"/>
    </xf>
    <xf numFmtId="171" fontId="22" fillId="0" borderId="0" xfId="82" applyNumberFormat="1" applyFont="1" applyFill="1" applyAlignment="1">
      <alignment/>
    </xf>
    <xf numFmtId="171" fontId="22" fillId="0" borderId="10" xfId="86" applyNumberFormat="1" applyFont="1" applyFill="1" applyBorder="1" applyAlignment="1">
      <alignment horizontal="right"/>
      <protection/>
    </xf>
    <xf numFmtId="171" fontId="22" fillId="0" borderId="0" xfId="86" applyNumberFormat="1" applyFont="1" applyFill="1" applyBorder="1" applyAlignment="1">
      <alignment horizontal="right"/>
      <protection/>
    </xf>
    <xf numFmtId="171" fontId="23" fillId="0" borderId="0" xfId="86" applyNumberFormat="1" applyFont="1" applyFill="1" applyBorder="1">
      <alignment/>
      <protection/>
    </xf>
    <xf numFmtId="171" fontId="23" fillId="0" borderId="0" xfId="82" applyNumberFormat="1" applyFont="1" applyFill="1" applyAlignment="1">
      <alignment/>
    </xf>
    <xf numFmtId="171" fontId="22" fillId="0" borderId="0" xfId="86" applyNumberFormat="1" applyFont="1" applyFill="1" applyBorder="1">
      <alignment/>
      <protection/>
    </xf>
    <xf numFmtId="171" fontId="23" fillId="0" borderId="0" xfId="86" applyNumberFormat="1" applyFont="1" applyFill="1" applyBorder="1" applyAlignment="1">
      <alignment horizontal="left"/>
      <protection/>
    </xf>
    <xf numFmtId="171" fontId="28" fillId="0" borderId="0" xfId="86" applyNumberFormat="1" applyFont="1" applyFill="1" applyBorder="1">
      <alignment/>
      <protection/>
    </xf>
    <xf numFmtId="4" fontId="3" fillId="0" borderId="0" xfId="0" applyNumberFormat="1" applyFont="1" applyBorder="1" applyAlignment="1">
      <alignment horizontal="right" vertical="center"/>
    </xf>
    <xf numFmtId="4"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horizontal="left" vertical="center"/>
    </xf>
    <xf numFmtId="0" fontId="25" fillId="0" borderId="0" xfId="0" applyFont="1" applyAlignment="1">
      <alignment/>
    </xf>
    <xf numFmtId="0" fontId="26" fillId="0" borderId="0" xfId="0" applyFont="1" applyAlignment="1">
      <alignment/>
    </xf>
    <xf numFmtId="0" fontId="26" fillId="0" borderId="0" xfId="63" applyFont="1" applyAlignment="1">
      <alignment/>
    </xf>
    <xf numFmtId="0" fontId="37" fillId="0" borderId="0" xfId="0" applyFont="1" applyAlignment="1">
      <alignment/>
    </xf>
    <xf numFmtId="0" fontId="20" fillId="0" borderId="0" xfId="0" applyFont="1" applyBorder="1" applyAlignment="1">
      <alignment/>
    </xf>
    <xf numFmtId="0" fontId="20" fillId="0" borderId="0" xfId="0" applyFont="1" applyAlignment="1">
      <alignment/>
    </xf>
    <xf numFmtId="0" fontId="1" fillId="0" borderId="0" xfId="0" applyFont="1" applyBorder="1" applyAlignment="1">
      <alignment horizontal="left" vertical="top" wrapText="1"/>
    </xf>
    <xf numFmtId="0" fontId="3" fillId="0" borderId="0" xfId="0" applyFont="1" applyBorder="1" applyAlignment="1">
      <alignment/>
    </xf>
    <xf numFmtId="0" fontId="3" fillId="0" borderId="0" xfId="0" applyFont="1" applyAlignment="1">
      <alignment/>
    </xf>
    <xf numFmtId="171" fontId="3" fillId="0" borderId="0" xfId="80" applyNumberFormat="1" applyFont="1" applyBorder="1" applyAlignment="1">
      <alignment/>
    </xf>
    <xf numFmtId="171" fontId="3" fillId="0" borderId="0" xfId="80" applyNumberFormat="1" applyFont="1" applyBorder="1" applyAlignment="1">
      <alignment horizontal="right"/>
    </xf>
    <xf numFmtId="171" fontId="3" fillId="0" borderId="0" xfId="80" applyNumberFormat="1" applyFont="1" applyBorder="1" applyAlignment="1">
      <alignment horizontal="center"/>
    </xf>
    <xf numFmtId="0" fontId="4" fillId="0" borderId="0" xfId="0" applyFont="1" applyBorder="1" applyAlignment="1">
      <alignment horizontal="left" vertical="center"/>
    </xf>
    <xf numFmtId="171" fontId="4" fillId="0" borderId="0" xfId="80" applyNumberFormat="1" applyFont="1" applyBorder="1" applyAlignment="1">
      <alignment/>
    </xf>
    <xf numFmtId="171" fontId="3" fillId="0" borderId="10" xfId="80" applyNumberFormat="1" applyFont="1" applyBorder="1" applyAlignment="1">
      <alignment/>
    </xf>
    <xf numFmtId="171" fontId="3" fillId="0" borderId="0" xfId="0" applyNumberFormat="1" applyFont="1" applyBorder="1" applyAlignment="1">
      <alignment/>
    </xf>
    <xf numFmtId="0" fontId="19" fillId="0" borderId="0" xfId="0" applyFont="1" applyFill="1" applyBorder="1" applyAlignment="1">
      <alignment vertical="center"/>
    </xf>
    <xf numFmtId="0" fontId="0"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right"/>
    </xf>
    <xf numFmtId="171" fontId="3" fillId="0" borderId="0" xfId="80" applyNumberFormat="1" applyFont="1" applyFill="1" applyAlignment="1">
      <alignment horizontal="left" vertical="center"/>
    </xf>
    <xf numFmtId="3" fontId="0" fillId="0" borderId="0" xfId="0" applyNumberFormat="1" applyFont="1" applyFill="1" applyAlignment="1">
      <alignment/>
    </xf>
    <xf numFmtId="171" fontId="3" fillId="0" borderId="0" xfId="80" applyNumberFormat="1" applyFont="1" applyFill="1" applyAlignment="1">
      <alignment horizontal="left"/>
    </xf>
    <xf numFmtId="0" fontId="3" fillId="0" borderId="0" xfId="0" applyFont="1" applyFill="1" applyBorder="1" applyAlignment="1">
      <alignment horizontal="center" vertical="center"/>
    </xf>
    <xf numFmtId="171" fontId="3" fillId="0" borderId="0" xfId="80" applyNumberFormat="1" applyFont="1" applyFill="1" applyAlignment="1">
      <alignment vertical="center"/>
    </xf>
    <xf numFmtId="171" fontId="4" fillId="0" borderId="0" xfId="80" applyNumberFormat="1" applyFont="1" applyFill="1" applyAlignment="1">
      <alignment vertical="center"/>
    </xf>
    <xf numFmtId="171" fontId="0" fillId="0" borderId="0" xfId="0" applyNumberFormat="1" applyFont="1" applyFill="1" applyAlignment="1">
      <alignment/>
    </xf>
    <xf numFmtId="171" fontId="3" fillId="0" borderId="0" xfId="80" applyNumberFormat="1" applyFont="1" applyFill="1" applyBorder="1" applyAlignment="1">
      <alignment vertical="center"/>
    </xf>
    <xf numFmtId="171" fontId="4" fillId="0" borderId="0" xfId="80" applyNumberFormat="1" applyFont="1" applyFill="1" applyBorder="1" applyAlignment="1">
      <alignment vertical="center"/>
    </xf>
    <xf numFmtId="171" fontId="4" fillId="0" borderId="0" xfId="80" applyNumberFormat="1" applyFont="1" applyBorder="1" applyAlignment="1">
      <alignment horizontal="center"/>
    </xf>
    <xf numFmtId="0" fontId="0" fillId="0" borderId="0" xfId="0" applyFont="1" applyAlignment="1">
      <alignment/>
    </xf>
    <xf numFmtId="3" fontId="3" fillId="0" borderId="0" xfId="0" applyNumberFormat="1" applyFont="1" applyFill="1" applyBorder="1" applyAlignment="1">
      <alignment horizontal="right" vertical="center"/>
    </xf>
    <xf numFmtId="0" fontId="0" fillId="0" borderId="0" xfId="0" applyFont="1" applyAlignment="1">
      <alignment/>
    </xf>
    <xf numFmtId="171" fontId="4" fillId="0" borderId="0" xfId="80" applyNumberFormat="1" applyFont="1" applyFill="1" applyAlignment="1">
      <alignment horizontal="left"/>
    </xf>
    <xf numFmtId="3" fontId="4" fillId="0" borderId="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Border="1" applyAlignment="1" applyProtection="1">
      <alignment/>
      <protection/>
    </xf>
    <xf numFmtId="0" fontId="1"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3" fontId="3" fillId="0" borderId="0" xfId="80" applyNumberFormat="1" applyFont="1" applyFill="1" applyBorder="1" applyAlignment="1" applyProtection="1">
      <alignment/>
      <protection/>
    </xf>
    <xf numFmtId="3" fontId="3" fillId="0" borderId="0" xfId="0" applyNumberFormat="1" applyFont="1" applyFill="1" applyBorder="1" applyAlignment="1" applyProtection="1">
      <alignment horizontal="right" vertical="center"/>
      <protection/>
    </xf>
    <xf numFmtId="2" fontId="3" fillId="0" borderId="0" xfId="0" applyNumberFormat="1" applyFont="1" applyFill="1" applyBorder="1" applyAlignment="1" applyProtection="1">
      <alignment/>
      <protection/>
    </xf>
    <xf numFmtId="0" fontId="4" fillId="0" borderId="0" xfId="0" applyFont="1" applyFill="1" applyBorder="1" applyAlignment="1" applyProtection="1">
      <alignment horizontal="left" vertical="center"/>
      <protection/>
    </xf>
    <xf numFmtId="3" fontId="4" fillId="0" borderId="0" xfId="80" applyNumberFormat="1" applyFont="1" applyFill="1" applyBorder="1" applyAlignment="1" applyProtection="1">
      <alignment/>
      <protection/>
    </xf>
    <xf numFmtId="3" fontId="4" fillId="0" borderId="0" xfId="0" applyNumberFormat="1" applyFont="1" applyFill="1" applyBorder="1" applyAlignment="1" applyProtection="1">
      <alignment horizontal="right" vertical="center"/>
      <protection/>
    </xf>
    <xf numFmtId="2" fontId="4" fillId="0" borderId="0" xfId="0" applyNumberFormat="1" applyFont="1" applyFill="1" applyBorder="1" applyAlignment="1" applyProtection="1">
      <alignment/>
      <protection/>
    </xf>
    <xf numFmtId="2" fontId="3" fillId="0" borderId="0" xfId="0" applyNumberFormat="1" applyFont="1" applyFill="1" applyBorder="1" applyAlignment="1" applyProtection="1">
      <alignment/>
      <protection/>
    </xf>
    <xf numFmtId="3" fontId="3" fillId="0" borderId="0" xfId="80" applyNumberFormat="1" applyFont="1" applyFill="1" applyBorder="1" applyAlignment="1" applyProtection="1">
      <alignment/>
      <protection/>
    </xf>
    <xf numFmtId="2"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3" fontId="3"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3" fontId="4" fillId="0" borderId="0" xfId="80" applyNumberFormat="1" applyFont="1" applyFill="1" applyBorder="1" applyAlignment="1" applyProtection="1">
      <alignment/>
      <protection/>
    </xf>
    <xf numFmtId="3" fontId="4" fillId="0" borderId="0" xfId="0" applyNumberFormat="1" applyFont="1" applyFill="1" applyBorder="1" applyAlignment="1" applyProtection="1">
      <alignment horizontal="right" vertical="center"/>
      <protection/>
    </xf>
    <xf numFmtId="2" fontId="4" fillId="0" borderId="0" xfId="0" applyNumberFormat="1" applyFont="1" applyFill="1" applyBorder="1" applyAlignment="1" applyProtection="1">
      <alignment/>
      <protection/>
    </xf>
    <xf numFmtId="2" fontId="3" fillId="0" borderId="0" xfId="0" applyNumberFormat="1" applyFont="1" applyFill="1" applyBorder="1" applyAlignment="1" applyProtection="1">
      <alignment horizontal="center"/>
      <protection/>
    </xf>
    <xf numFmtId="3" fontId="3" fillId="0" borderId="0" xfId="0" applyNumberFormat="1" applyFont="1" applyFill="1" applyBorder="1" applyAlignment="1" applyProtection="1">
      <alignment/>
      <protection/>
    </xf>
    <xf numFmtId="0" fontId="1" fillId="0" borderId="0" xfId="88" applyFont="1" applyFill="1" applyBorder="1" applyAlignment="1">
      <alignment horizontal="left" vertical="center" wrapText="1"/>
      <protection/>
    </xf>
    <xf numFmtId="0" fontId="3" fillId="0" borderId="0" xfId="88" applyFont="1" applyFill="1" applyBorder="1" applyAlignment="1">
      <alignment vertical="center" wrapText="1"/>
      <protection/>
    </xf>
    <xf numFmtId="0" fontId="3" fillId="0" borderId="0" xfId="88" applyFont="1" applyFill="1" applyBorder="1" applyAlignment="1">
      <alignment horizontal="right"/>
      <protection/>
    </xf>
    <xf numFmtId="171" fontId="3" fillId="0" borderId="0" xfId="82" applyNumberFormat="1" applyFont="1" applyFill="1" applyBorder="1" applyAlignment="1">
      <alignment vertical="center"/>
    </xf>
    <xf numFmtId="171" fontId="4" fillId="0" borderId="0" xfId="82" applyNumberFormat="1" applyFont="1" applyFill="1" applyBorder="1" applyAlignment="1">
      <alignment vertical="center"/>
    </xf>
    <xf numFmtId="171" fontId="4" fillId="0" borderId="0" xfId="88" applyNumberFormat="1" applyFont="1" applyFill="1" applyBorder="1" applyAlignment="1">
      <alignment horizontal="center" vertical="center"/>
      <protection/>
    </xf>
    <xf numFmtId="0" fontId="3" fillId="0" borderId="0" xfId="0" applyFont="1" applyFill="1" applyBorder="1" applyAlignment="1">
      <alignment horizontal="right" vertical="center"/>
    </xf>
    <xf numFmtId="0" fontId="3" fillId="0" borderId="0" xfId="88" applyFont="1" applyFill="1" applyBorder="1" applyAlignment="1">
      <alignment vertical="center"/>
      <protection/>
    </xf>
    <xf numFmtId="0" fontId="3" fillId="0" borderId="0" xfId="88" applyFont="1" applyFill="1" applyBorder="1" applyAlignment="1">
      <alignment horizontal="center" vertical="center"/>
      <protection/>
    </xf>
    <xf numFmtId="171" fontId="3" fillId="0" borderId="0" xfId="82" applyNumberFormat="1" applyFont="1" applyFill="1" applyBorder="1" applyAlignment="1">
      <alignment vertical="center"/>
    </xf>
    <xf numFmtId="171" fontId="4" fillId="0" borderId="0" xfId="82" applyNumberFormat="1" applyFont="1" applyFill="1" applyBorder="1" applyAlignment="1">
      <alignment vertical="center"/>
    </xf>
    <xf numFmtId="171" fontId="4" fillId="0" borderId="0" xfId="88" applyNumberFormat="1" applyFont="1" applyFill="1" applyBorder="1" applyAlignment="1">
      <alignment horizontal="center" vertical="center"/>
      <protection/>
    </xf>
    <xf numFmtId="0" fontId="3" fillId="0" borderId="0" xfId="88" applyFont="1" applyAlignment="1">
      <alignment vertical="center"/>
      <protection/>
    </xf>
    <xf numFmtId="0" fontId="19" fillId="0" borderId="0" xfId="88" applyFont="1" applyFill="1" applyBorder="1" applyAlignment="1">
      <alignment vertical="center"/>
      <protection/>
    </xf>
    <xf numFmtId="0" fontId="1" fillId="0" borderId="0" xfId="87" applyFont="1" applyAlignment="1">
      <alignment/>
      <protection/>
    </xf>
    <xf numFmtId="0" fontId="20" fillId="0" borderId="0" xfId="87" applyFont="1" applyAlignment="1">
      <alignment/>
      <protection/>
    </xf>
    <xf numFmtId="0" fontId="3" fillId="0" borderId="0" xfId="87" applyFont="1" applyBorder="1" applyAlignment="1">
      <alignment horizontal="left" vertical="center"/>
      <protection/>
    </xf>
    <xf numFmtId="0" fontId="3" fillId="0" borderId="0" xfId="87" applyFont="1" applyBorder="1" applyAlignment="1">
      <alignment horizontal="right"/>
      <protection/>
    </xf>
    <xf numFmtId="0" fontId="3" fillId="0" borderId="0" xfId="87" applyFont="1" applyBorder="1" applyAlignment="1">
      <alignment horizontal="right" vertical="center"/>
      <protection/>
    </xf>
    <xf numFmtId="0" fontId="4" fillId="0" borderId="0" xfId="87" applyFont="1" applyAlignment="1">
      <alignment/>
      <protection/>
    </xf>
    <xf numFmtId="172" fontId="3" fillId="0" borderId="0" xfId="87" applyNumberFormat="1" applyFont="1" applyBorder="1" applyAlignment="1">
      <alignment/>
      <protection/>
    </xf>
    <xf numFmtId="173" fontId="3" fillId="0" borderId="0" xfId="87" applyNumberFormat="1" applyFont="1" applyAlignment="1">
      <alignment/>
      <protection/>
    </xf>
    <xf numFmtId="0" fontId="3" fillId="0" borderId="0" xfId="87" applyFont="1" applyAlignment="1">
      <alignment horizontal="left" indent="1"/>
      <protection/>
    </xf>
    <xf numFmtId="171" fontId="3" fillId="0" borderId="0" xfId="82" applyNumberFormat="1" applyFont="1" applyBorder="1" applyAlignment="1">
      <alignment wrapText="1"/>
    </xf>
    <xf numFmtId="172" fontId="3" fillId="0" borderId="0" xfId="87" applyNumberFormat="1" applyFont="1" applyBorder="1" applyAlignment="1" quotePrefix="1">
      <alignment horizontal="right"/>
      <protection/>
    </xf>
    <xf numFmtId="0" fontId="3" fillId="0" borderId="0" xfId="87" applyFont="1" applyAlignment="1">
      <alignment/>
      <protection/>
    </xf>
    <xf numFmtId="171" fontId="4" fillId="0" borderId="0" xfId="82" applyNumberFormat="1" applyFont="1" applyBorder="1" applyAlignment="1">
      <alignment/>
    </xf>
    <xf numFmtId="172" fontId="4" fillId="0" borderId="0" xfId="87" applyNumberFormat="1" applyFont="1" applyAlignment="1">
      <alignment/>
      <protection/>
    </xf>
    <xf numFmtId="173" fontId="4" fillId="0" borderId="0" xfId="87" applyNumberFormat="1" applyFont="1" applyAlignment="1">
      <alignment/>
      <protection/>
    </xf>
    <xf numFmtId="171" fontId="3" fillId="0" borderId="0" xfId="82" applyNumberFormat="1" applyFont="1" applyAlignment="1">
      <alignment wrapText="1"/>
    </xf>
    <xf numFmtId="172" fontId="3" fillId="0" borderId="0" xfId="87" applyNumberFormat="1" applyFont="1" applyAlignment="1">
      <alignment/>
      <protection/>
    </xf>
    <xf numFmtId="171" fontId="4" fillId="0" borderId="10" xfId="82" applyNumberFormat="1" applyFont="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xf>
    <xf numFmtId="0" fontId="1" fillId="0" borderId="0" xfId="0" applyFont="1" applyFill="1" applyBorder="1" applyAlignment="1">
      <alignment vertic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0" fontId="38" fillId="0" borderId="0" xfId="0" applyFont="1" applyFill="1" applyBorder="1" applyAlignment="1">
      <alignment/>
    </xf>
    <xf numFmtId="0" fontId="3" fillId="0" borderId="10" xfId="86" applyFont="1" applyBorder="1" applyAlignment="1">
      <alignment horizontal="right"/>
      <protection/>
    </xf>
    <xf numFmtId="0" fontId="3" fillId="0" borderId="0" xfId="86" applyFont="1" applyBorder="1" applyAlignment="1">
      <alignment horizontal="left" vertical="center" wrapText="1"/>
      <protection/>
    </xf>
    <xf numFmtId="0" fontId="3" fillId="0" borderId="0" xfId="86" applyFont="1" applyBorder="1" applyAlignment="1">
      <alignment horizontal="right"/>
      <protection/>
    </xf>
    <xf numFmtId="0" fontId="4" fillId="0" borderId="0" xfId="86" applyFont="1" applyFill="1" applyBorder="1" applyAlignment="1">
      <alignment horizontal="left" vertical="center"/>
      <protection/>
    </xf>
    <xf numFmtId="171" fontId="4" fillId="0" borderId="0" xfId="82" applyNumberFormat="1" applyFont="1" applyBorder="1" applyAlignment="1">
      <alignment horizontal="left" vertical="center"/>
    </xf>
    <xf numFmtId="0" fontId="3" fillId="0" borderId="0" xfId="86" applyFont="1" applyFill="1" applyBorder="1" applyAlignment="1">
      <alignment horizontal="left" vertical="center" wrapText="1"/>
      <protection/>
    </xf>
    <xf numFmtId="171" fontId="3" fillId="0" borderId="0" xfId="86" applyNumberFormat="1" applyFont="1" applyBorder="1" applyAlignment="1">
      <alignment horizontal="right"/>
      <protection/>
    </xf>
    <xf numFmtId="0" fontId="3" fillId="0" borderId="0" xfId="88" applyFont="1" applyFill="1" applyBorder="1" applyAlignment="1">
      <alignment horizontal="left" vertical="center" wrapText="1"/>
      <protection/>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11" xfId="0" applyFont="1" applyBorder="1" applyAlignment="1">
      <alignment horizontal="right" wrapText="1"/>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3" fontId="4"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3" fontId="4" fillId="0" borderId="10" xfId="0" applyNumberFormat="1" applyFont="1" applyBorder="1" applyAlignment="1">
      <alignment horizontal="center" vertical="center"/>
    </xf>
    <xf numFmtId="4" fontId="4" fillId="0" borderId="10" xfId="0" applyNumberFormat="1" applyFont="1" applyBorder="1" applyAlignment="1">
      <alignment horizontal="center" vertical="center"/>
    </xf>
    <xf numFmtId="3" fontId="3" fillId="0" borderId="0" xfId="0" applyNumberFormat="1" applyFont="1" applyAlignment="1">
      <alignment vertical="center"/>
    </xf>
    <xf numFmtId="2" fontId="3" fillId="0" borderId="0" xfId="0" applyNumberFormat="1" applyFont="1" applyAlignment="1">
      <alignment vertical="center"/>
    </xf>
    <xf numFmtId="0" fontId="1" fillId="0" borderId="0" xfId="85" applyFont="1" applyAlignment="1">
      <alignment vertical="center"/>
      <protection/>
    </xf>
    <xf numFmtId="0" fontId="3" fillId="0" borderId="0" xfId="85" applyFont="1" applyAlignment="1">
      <alignment vertical="center"/>
      <protection/>
    </xf>
    <xf numFmtId="0" fontId="3" fillId="0" borderId="10" xfId="85" applyFont="1" applyFill="1" applyBorder="1" applyAlignment="1">
      <alignment horizontal="right"/>
      <protection/>
    </xf>
    <xf numFmtId="3" fontId="3" fillId="0" borderId="10" xfId="85" applyNumberFormat="1" applyFont="1" applyFill="1" applyBorder="1" applyAlignment="1">
      <alignment horizontal="right"/>
      <protection/>
    </xf>
    <xf numFmtId="0" fontId="0" fillId="0" borderId="0" xfId="0" applyFont="1" applyFill="1" applyAlignment="1">
      <alignment horizontal="left" vertical="center" wrapText="1"/>
    </xf>
    <xf numFmtId="0" fontId="4" fillId="0" borderId="0" xfId="85" applyFont="1" applyFill="1" applyBorder="1" applyAlignment="1">
      <alignment horizontal="left" vertical="center"/>
      <protection/>
    </xf>
    <xf numFmtId="0" fontId="4" fillId="0" borderId="10" xfId="85" applyFont="1" applyFill="1" applyBorder="1" applyAlignment="1">
      <alignment horizontal="left" vertical="center"/>
      <protection/>
    </xf>
    <xf numFmtId="3" fontId="4" fillId="0" borderId="10" xfId="85" applyNumberFormat="1" applyFont="1" applyFill="1" applyBorder="1" applyAlignment="1">
      <alignment vertical="center"/>
      <protection/>
    </xf>
    <xf numFmtId="0" fontId="3" fillId="0" borderId="0" xfId="0" applyFont="1" applyBorder="1" applyAlignment="1">
      <alignment horizontal="right" vertical="center"/>
    </xf>
    <xf numFmtId="0" fontId="20" fillId="0" borderId="0" xfId="0" applyFont="1" applyAlignment="1">
      <alignment/>
    </xf>
    <xf numFmtId="0" fontId="1"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10" xfId="0" applyFont="1" applyBorder="1" applyAlignment="1">
      <alignment horizontal="center"/>
    </xf>
    <xf numFmtId="0" fontId="4" fillId="0" borderId="0" xfId="0" applyFont="1" applyAlignment="1">
      <alignment/>
    </xf>
    <xf numFmtId="0" fontId="4" fillId="0" borderId="12" xfId="0" applyFont="1" applyBorder="1" applyAlignment="1">
      <alignment horizontal="left" vertical="center"/>
    </xf>
    <xf numFmtId="0" fontId="4" fillId="0" borderId="12" xfId="0" applyFont="1" applyBorder="1" applyAlignment="1">
      <alignment horizontal="center"/>
    </xf>
    <xf numFmtId="0" fontId="4" fillId="0" borderId="0" xfId="0" applyFont="1" applyBorder="1" applyAlignment="1">
      <alignment horizontal="center" vertical="center"/>
    </xf>
    <xf numFmtId="171" fontId="3" fillId="0" borderId="0" xfId="80" applyNumberFormat="1" applyFont="1" applyBorder="1" applyAlignment="1">
      <alignment wrapText="1"/>
    </xf>
    <xf numFmtId="172" fontId="3" fillId="0" borderId="0" xfId="0" applyNumberFormat="1" applyFont="1" applyBorder="1" applyAlignment="1">
      <alignment/>
    </xf>
    <xf numFmtId="172" fontId="3" fillId="0" borderId="0" xfId="0" applyNumberFormat="1" applyFont="1" applyBorder="1" applyAlignment="1" quotePrefix="1">
      <alignment horizontal="right"/>
    </xf>
    <xf numFmtId="173" fontId="3" fillId="0" borderId="0" xfId="0" applyNumberFormat="1" applyFont="1" applyAlignment="1">
      <alignment/>
    </xf>
    <xf numFmtId="171" fontId="19" fillId="0" borderId="0" xfId="80" applyNumberFormat="1" applyFont="1" applyBorder="1" applyAlignment="1" quotePrefix="1">
      <alignment horizontal="left" wrapText="1" indent="1"/>
    </xf>
    <xf numFmtId="172" fontId="19" fillId="0" borderId="0" xfId="0" applyNumberFormat="1" applyFont="1" applyBorder="1" applyAlignment="1">
      <alignment/>
    </xf>
    <xf numFmtId="171" fontId="3" fillId="0" borderId="0" xfId="80" applyNumberFormat="1" applyFont="1" applyBorder="1" applyAlignment="1">
      <alignment/>
    </xf>
    <xf numFmtId="173" fontId="3" fillId="0" borderId="0" xfId="0" applyNumberFormat="1" applyFont="1" applyBorder="1" applyAlignment="1">
      <alignment/>
    </xf>
    <xf numFmtId="171" fontId="4" fillId="0" borderId="0" xfId="80" applyNumberFormat="1" applyFont="1" applyBorder="1" applyAlignment="1">
      <alignment/>
    </xf>
    <xf numFmtId="172" fontId="4" fillId="0" borderId="0" xfId="0" applyNumberFormat="1" applyFont="1" applyBorder="1" applyAlignment="1">
      <alignment/>
    </xf>
    <xf numFmtId="171" fontId="3" fillId="0" borderId="10" xfId="80" applyNumberFormat="1" applyFont="1" applyBorder="1" applyAlignment="1">
      <alignment/>
    </xf>
    <xf numFmtId="0" fontId="19" fillId="0" borderId="0" xfId="0" applyFont="1" applyFill="1" applyBorder="1" applyAlignment="1" applyProtection="1">
      <alignment vertical="center"/>
      <protection/>
    </xf>
    <xf numFmtId="0" fontId="19" fillId="0" borderId="0" xfId="85" applyFont="1" applyFill="1" applyBorder="1" applyAlignment="1">
      <alignment vertical="center"/>
      <protection/>
    </xf>
    <xf numFmtId="0" fontId="3" fillId="0" borderId="10" xfId="0" applyFont="1" applyBorder="1" applyAlignment="1">
      <alignment horizontal="right"/>
    </xf>
    <xf numFmtId="0" fontId="3" fillId="0" borderId="0" xfId="0" applyFont="1" applyBorder="1" applyAlignment="1">
      <alignment horizontal="center"/>
    </xf>
    <xf numFmtId="172" fontId="3" fillId="0" borderId="0" xfId="0" applyNumberFormat="1" applyFont="1" applyBorder="1" applyAlignment="1">
      <alignment horizontal="right"/>
    </xf>
    <xf numFmtId="171" fontId="19" fillId="0" borderId="0" xfId="80" applyNumberFormat="1" applyFont="1" applyAlignment="1">
      <alignment/>
    </xf>
    <xf numFmtId="0" fontId="3" fillId="0" borderId="0" xfId="85" applyFont="1" applyBorder="1" applyAlignment="1">
      <alignment vertical="center"/>
      <protection/>
    </xf>
    <xf numFmtId="0" fontId="1" fillId="0" borderId="0" xfId="85" applyFont="1">
      <alignment/>
      <protection/>
    </xf>
    <xf numFmtId="0" fontId="3" fillId="0" borderId="0" xfId="85" applyFont="1">
      <alignment/>
      <protection/>
    </xf>
    <xf numFmtId="171" fontId="3" fillId="0" borderId="0" xfId="85" applyNumberFormat="1" applyFont="1">
      <alignment/>
      <protection/>
    </xf>
    <xf numFmtId="0" fontId="3" fillId="0" borderId="10" xfId="85" applyFont="1" applyBorder="1" applyAlignment="1">
      <alignment horizontal="right" wrapText="1"/>
      <protection/>
    </xf>
    <xf numFmtId="0" fontId="3" fillId="0" borderId="0" xfId="85" applyFont="1" applyBorder="1" applyAlignment="1">
      <alignment horizontal="left" vertical="center"/>
      <protection/>
    </xf>
    <xf numFmtId="0" fontId="3" fillId="0" borderId="0" xfId="85" applyFont="1" applyBorder="1" applyAlignment="1">
      <alignment horizontal="right" wrapText="1"/>
      <protection/>
    </xf>
    <xf numFmtId="171" fontId="3" fillId="0" borderId="0" xfId="71" applyNumberFormat="1" applyFont="1" applyBorder="1" applyAlignment="1">
      <alignment horizontal="center"/>
    </xf>
    <xf numFmtId="171" fontId="3" fillId="0" borderId="0" xfId="71" applyNumberFormat="1" applyFont="1" applyBorder="1" applyAlignment="1">
      <alignment horizontal="left" vertical="center"/>
    </xf>
    <xf numFmtId="171" fontId="3" fillId="0" borderId="0" xfId="71" applyNumberFormat="1" applyFont="1" applyBorder="1" applyAlignment="1">
      <alignment/>
    </xf>
    <xf numFmtId="171" fontId="3" fillId="0" borderId="0" xfId="85" applyNumberFormat="1" applyFont="1" applyBorder="1">
      <alignment/>
      <protection/>
    </xf>
    <xf numFmtId="171" fontId="4" fillId="0" borderId="0" xfId="71" applyNumberFormat="1" applyFont="1" applyBorder="1" applyAlignment="1">
      <alignment horizontal="left" vertical="center"/>
    </xf>
    <xf numFmtId="171" fontId="4" fillId="0" borderId="0" xfId="71" applyNumberFormat="1" applyFont="1" applyBorder="1" applyAlignment="1">
      <alignment/>
    </xf>
    <xf numFmtId="171" fontId="4" fillId="0" borderId="0" xfId="85" applyNumberFormat="1" applyFont="1" applyBorder="1">
      <alignment/>
      <protection/>
    </xf>
    <xf numFmtId="171" fontId="3" fillId="0" borderId="10" xfId="71" applyNumberFormat="1" applyFont="1" applyBorder="1" applyAlignment="1">
      <alignment horizontal="left" vertical="center"/>
    </xf>
    <xf numFmtId="171" fontId="3" fillId="0" borderId="10" xfId="71" applyNumberFormat="1" applyFont="1" applyBorder="1" applyAlignment="1">
      <alignment/>
    </xf>
    <xf numFmtId="171" fontId="3" fillId="0" borderId="10" xfId="85" applyNumberFormat="1" applyFont="1" applyBorder="1">
      <alignment/>
      <protection/>
    </xf>
    <xf numFmtId="0" fontId="3" fillId="0" borderId="12" xfId="85" applyFont="1" applyBorder="1" applyAlignment="1">
      <alignment horizontal="left" vertical="center" wrapText="1"/>
      <protection/>
    </xf>
    <xf numFmtId="0" fontId="3" fillId="0" borderId="12" xfId="85" applyFont="1" applyBorder="1" applyAlignment="1">
      <alignment horizontal="right" wrapText="1"/>
      <protection/>
    </xf>
    <xf numFmtId="0" fontId="3" fillId="0" borderId="0" xfId="85" applyFont="1" applyBorder="1">
      <alignment/>
      <protection/>
    </xf>
    <xf numFmtId="0" fontId="3" fillId="0" borderId="0" xfId="85" applyFont="1" applyBorder="1" applyAlignment="1">
      <alignment horizontal="center" vertical="center"/>
      <protection/>
    </xf>
    <xf numFmtId="0" fontId="3" fillId="0" borderId="0" xfId="85" applyFont="1" applyBorder="1" applyAlignment="1">
      <alignment horizontal="left"/>
      <protection/>
    </xf>
    <xf numFmtId="3" fontId="3" fillId="0" borderId="0" xfId="85" applyNumberFormat="1" applyFont="1" applyBorder="1" applyAlignment="1">
      <alignment vertical="center"/>
      <protection/>
    </xf>
    <xf numFmtId="2" fontId="3" fillId="0" borderId="0" xfId="85" applyNumberFormat="1" applyFont="1" applyBorder="1" applyAlignment="1">
      <alignment vertical="center"/>
      <protection/>
    </xf>
    <xf numFmtId="171" fontId="3" fillId="0" borderId="0" xfId="71" applyNumberFormat="1" applyFont="1" applyBorder="1" applyAlignment="1">
      <alignment vertical="center"/>
    </xf>
    <xf numFmtId="4" fontId="3" fillId="0" borderId="0" xfId="85" applyNumberFormat="1" applyFont="1">
      <alignment/>
      <protection/>
    </xf>
    <xf numFmtId="43" fontId="3" fillId="0" borderId="0" xfId="85" applyNumberFormat="1" applyFont="1">
      <alignment/>
      <protection/>
    </xf>
    <xf numFmtId="0" fontId="4" fillId="0" borderId="0" xfId="85" applyFont="1" applyBorder="1" applyAlignment="1">
      <alignment vertical="center"/>
      <protection/>
    </xf>
    <xf numFmtId="3" fontId="4" fillId="0" borderId="0" xfId="85" applyNumberFormat="1" applyFont="1" applyBorder="1" applyAlignment="1">
      <alignment vertical="center"/>
      <protection/>
    </xf>
    <xf numFmtId="2" fontId="4" fillId="0" borderId="0" xfId="85" applyNumberFormat="1" applyFont="1" applyBorder="1" applyAlignment="1">
      <alignment vertical="center"/>
      <protection/>
    </xf>
    <xf numFmtId="171" fontId="4" fillId="0" borderId="0" xfId="71" applyNumberFormat="1" applyFont="1" applyBorder="1" applyAlignment="1">
      <alignment vertical="center"/>
    </xf>
    <xf numFmtId="0" fontId="4" fillId="0" borderId="10" xfId="85" applyFont="1" applyBorder="1" applyAlignment="1">
      <alignment vertical="center"/>
      <protection/>
    </xf>
    <xf numFmtId="2" fontId="3" fillId="0" borderId="10" xfId="85" applyNumberFormat="1" applyFont="1" applyBorder="1" applyAlignment="1">
      <alignment vertical="center"/>
      <protection/>
    </xf>
    <xf numFmtId="171" fontId="3" fillId="0" borderId="10" xfId="71" applyNumberFormat="1" applyFont="1" applyBorder="1" applyAlignment="1">
      <alignment vertical="center"/>
    </xf>
    <xf numFmtId="3" fontId="3" fillId="0" borderId="0" xfId="85" applyNumberFormat="1" applyFont="1" applyAlignment="1">
      <alignment vertical="center"/>
      <protection/>
    </xf>
    <xf numFmtId="2" fontId="3" fillId="0" borderId="0" xfId="85" applyNumberFormat="1" applyFont="1" applyAlignment="1">
      <alignment vertical="center"/>
      <protection/>
    </xf>
    <xf numFmtId="3" fontId="3" fillId="0" borderId="0" xfId="88" applyNumberFormat="1" applyFont="1" applyFill="1" applyBorder="1" applyAlignment="1">
      <alignment horizontal="right" vertical="center"/>
      <protection/>
    </xf>
    <xf numFmtId="3" fontId="4" fillId="0" borderId="0" xfId="88" applyNumberFormat="1" applyFont="1" applyFill="1" applyBorder="1" applyAlignment="1">
      <alignment horizontal="right" vertical="center"/>
      <protection/>
    </xf>
    <xf numFmtId="3" fontId="3" fillId="0" borderId="0" xfId="88" applyNumberFormat="1" applyFont="1" applyFill="1" applyBorder="1" applyAlignment="1">
      <alignment vertical="center"/>
      <protection/>
    </xf>
    <xf numFmtId="0" fontId="0" fillId="0" borderId="0" xfId="88" applyFont="1" applyFill="1" applyBorder="1">
      <alignment/>
      <protection/>
    </xf>
    <xf numFmtId="0" fontId="1" fillId="0" borderId="0" xfId="88" applyFont="1" applyFill="1" applyBorder="1" applyAlignment="1">
      <alignment horizontal="left" vertical="center" wrapText="1"/>
      <protection/>
    </xf>
    <xf numFmtId="0" fontId="0" fillId="0" borderId="0" xfId="88" applyFont="1" applyFill="1" applyBorder="1">
      <alignment/>
      <protection/>
    </xf>
    <xf numFmtId="0" fontId="3" fillId="0" borderId="0" xfId="88" applyFont="1" applyFill="1" applyBorder="1" applyAlignment="1">
      <alignment horizontal="right" vertical="center"/>
      <protection/>
    </xf>
    <xf numFmtId="0" fontId="3" fillId="0" borderId="0" xfId="88" applyFont="1" applyFill="1" applyBorder="1" applyAlignment="1">
      <alignment vertical="center" wrapText="1"/>
      <protection/>
    </xf>
    <xf numFmtId="0" fontId="3" fillId="0" borderId="0" xfId="88" applyFont="1" applyFill="1" applyBorder="1" applyAlignment="1">
      <alignment horizontal="right" vertical="center"/>
      <protection/>
    </xf>
    <xf numFmtId="3" fontId="3" fillId="0" borderId="0" xfId="88" applyNumberFormat="1" applyFont="1" applyFill="1" applyBorder="1" applyAlignment="1" quotePrefix="1">
      <alignment horizontal="right" vertical="center"/>
      <protection/>
    </xf>
    <xf numFmtId="0" fontId="17" fillId="0" borderId="0" xfId="88" applyFont="1" applyFill="1" applyBorder="1">
      <alignment/>
      <protection/>
    </xf>
    <xf numFmtId="171" fontId="4" fillId="0" borderId="0" xfId="82" applyNumberFormat="1" applyFont="1" applyFill="1" applyBorder="1" applyAlignment="1">
      <alignment horizontal="left" vertical="center"/>
    </xf>
    <xf numFmtId="171" fontId="3" fillId="0" borderId="0" xfId="82" applyNumberFormat="1" applyFont="1" applyFill="1" applyBorder="1" applyAlignment="1">
      <alignment horizontal="left" vertical="center"/>
    </xf>
    <xf numFmtId="171" fontId="3" fillId="0" borderId="0" xfId="82" applyNumberFormat="1" applyFont="1" applyFill="1" applyBorder="1" applyAlignment="1">
      <alignment horizontal="left" vertical="center"/>
    </xf>
    <xf numFmtId="3" fontId="0" fillId="0" borderId="0" xfId="88" applyNumberFormat="1" applyFont="1" applyFill="1" applyBorder="1">
      <alignment/>
      <protection/>
    </xf>
    <xf numFmtId="3" fontId="0" fillId="0" borderId="0" xfId="88" applyNumberFormat="1" applyFont="1" applyFill="1" applyBorder="1">
      <alignment/>
      <protection/>
    </xf>
    <xf numFmtId="3" fontId="29" fillId="0" borderId="0" xfId="88" applyNumberFormat="1" applyFont="1" applyFill="1" applyBorder="1">
      <alignment/>
      <protection/>
    </xf>
    <xf numFmtId="0" fontId="20" fillId="0" borderId="0" xfId="87" applyFont="1" applyBorder="1" applyAlignment="1">
      <alignment/>
      <protection/>
    </xf>
    <xf numFmtId="0" fontId="3" fillId="0" borderId="0" xfId="87" applyFont="1" applyBorder="1" applyAlignment="1">
      <alignment horizontal="center" vertical="center"/>
      <protection/>
    </xf>
    <xf numFmtId="172" fontId="19" fillId="0" borderId="0" xfId="87" applyNumberFormat="1" applyFont="1" applyBorder="1" applyAlignment="1">
      <alignment/>
      <protection/>
    </xf>
    <xf numFmtId="171" fontId="3" fillId="0" borderId="0" xfId="82" applyNumberFormat="1" applyFont="1" applyBorder="1" applyAlignment="1">
      <alignment/>
    </xf>
    <xf numFmtId="171" fontId="3" fillId="0" borderId="0" xfId="82" applyNumberFormat="1" applyFont="1" applyBorder="1" applyAlignment="1">
      <alignment horizontal="center"/>
    </xf>
    <xf numFmtId="171" fontId="19" fillId="0" borderId="0" xfId="82" applyNumberFormat="1" applyFont="1" applyBorder="1" applyAlignment="1" quotePrefix="1">
      <alignment horizontal="left" wrapText="1" indent="1"/>
    </xf>
    <xf numFmtId="172" fontId="4" fillId="0" borderId="0" xfId="87" applyNumberFormat="1" applyFont="1" applyBorder="1" applyAlignment="1">
      <alignment/>
      <protection/>
    </xf>
    <xf numFmtId="171" fontId="19" fillId="0" borderId="0" xfId="82" applyNumberFormat="1" applyFont="1" applyAlignment="1" quotePrefix="1">
      <alignment horizontal="left" wrapText="1" indent="1"/>
    </xf>
    <xf numFmtId="172" fontId="19" fillId="0" borderId="0" xfId="87" applyNumberFormat="1" applyFont="1" applyAlignment="1">
      <alignment/>
      <protection/>
    </xf>
    <xf numFmtId="0" fontId="3" fillId="0" borderId="0" xfId="0" applyFont="1" applyFill="1" applyAlignment="1">
      <alignment horizontal="center" vertical="center"/>
    </xf>
    <xf numFmtId="0" fontId="3" fillId="0" borderId="0" xfId="0" applyFont="1" applyFill="1" applyAlignment="1">
      <alignment/>
    </xf>
    <xf numFmtId="3" fontId="3" fillId="0" borderId="0" xfId="0" applyNumberFormat="1" applyFont="1" applyBorder="1" applyAlignment="1">
      <alignment horizontal="right" vertical="center"/>
    </xf>
    <xf numFmtId="3" fontId="3" fillId="0" borderId="0" xfId="0" applyNumberFormat="1" applyFont="1" applyAlignment="1">
      <alignment horizontal="right" vertical="center"/>
    </xf>
    <xf numFmtId="171" fontId="3" fillId="0" borderId="10" xfId="80" applyNumberFormat="1" applyFont="1" applyFill="1" applyBorder="1" applyAlignment="1">
      <alignment vertical="center"/>
    </xf>
    <xf numFmtId="0" fontId="3" fillId="0" borderId="0" xfId="0" applyFont="1" applyAlignment="1">
      <alignment/>
    </xf>
    <xf numFmtId="0" fontId="3" fillId="0" borderId="10" xfId="86" applyFont="1" applyFill="1" applyBorder="1" applyAlignment="1">
      <alignment horizontal="right"/>
      <protection/>
    </xf>
    <xf numFmtId="0" fontId="3" fillId="0" borderId="0" xfId="86" applyFont="1" applyFill="1" applyBorder="1" applyAlignment="1">
      <alignment horizontal="right"/>
      <protection/>
    </xf>
    <xf numFmtId="0" fontId="3" fillId="0" borderId="0" xfId="86" applyFont="1" applyFill="1" applyBorder="1" applyAlignment="1">
      <alignment horizontal="center"/>
      <protection/>
    </xf>
    <xf numFmtId="0" fontId="19" fillId="0" borderId="0" xfId="86" applyFont="1" applyFill="1" applyAlignment="1">
      <alignment horizontal="left" indent="1"/>
      <protection/>
    </xf>
    <xf numFmtId="171" fontId="3" fillId="0" borderId="0" xfId="86" applyNumberFormat="1" applyFont="1" applyFill="1" applyBorder="1" applyAlignment="1">
      <alignment horizontal="right"/>
      <protection/>
    </xf>
    <xf numFmtId="0" fontId="3" fillId="0" borderId="0" xfId="86" applyFont="1" applyFill="1" applyAlignment="1">
      <alignment horizontal="left"/>
      <protection/>
    </xf>
    <xf numFmtId="0" fontId="19" fillId="0" borderId="0" xfId="86" applyFont="1" applyAlignment="1">
      <alignment horizontal="left" indent="1"/>
      <protection/>
    </xf>
    <xf numFmtId="0" fontId="3" fillId="0" borderId="0" xfId="86" applyFont="1" applyAlignment="1">
      <alignment horizontal="left"/>
      <protection/>
    </xf>
    <xf numFmtId="0" fontId="3" fillId="0" borderId="10" xfId="0" applyFont="1" applyBorder="1" applyAlignment="1">
      <alignment horizontal="right"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4" fillId="0" borderId="0" xfId="0" applyFont="1" applyBorder="1" applyAlignment="1">
      <alignment horizontal="center" vertical="center"/>
    </xf>
    <xf numFmtId="0" fontId="3" fillId="0" borderId="0" xfId="0" applyFont="1" applyBorder="1" applyAlignment="1">
      <alignment horizontal="left"/>
    </xf>
    <xf numFmtId="4" fontId="3"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4"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vertical="center"/>
    </xf>
    <xf numFmtId="3"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0" applyFont="1" applyFill="1" applyBorder="1" applyAlignment="1" applyProtection="1">
      <alignment horizontal="right" wrapText="1"/>
      <protection/>
    </xf>
    <xf numFmtId="0" fontId="3" fillId="0" borderId="10" xfId="0" applyFont="1" applyFill="1" applyBorder="1" applyAlignment="1" applyProtection="1">
      <alignment/>
      <protection/>
    </xf>
    <xf numFmtId="3" fontId="3" fillId="0" borderId="10" xfId="80" applyNumberFormat="1" applyFont="1" applyFill="1" applyBorder="1" applyAlignment="1" applyProtection="1">
      <alignment/>
      <protection/>
    </xf>
    <xf numFmtId="0" fontId="40" fillId="24" borderId="0" xfId="0" applyFont="1" applyFill="1" applyAlignment="1">
      <alignment/>
    </xf>
    <xf numFmtId="0" fontId="19" fillId="0" borderId="0" xfId="88" applyFont="1" applyFill="1" applyBorder="1" applyAlignment="1">
      <alignment vertical="center" wrapText="1"/>
      <protection/>
    </xf>
    <xf numFmtId="0" fontId="0" fillId="0" borderId="0" xfId="0" applyAlignment="1">
      <alignment vertical="center" wrapText="1"/>
    </xf>
    <xf numFmtId="0" fontId="3" fillId="0" borderId="0" xfId="88" applyFont="1" applyFill="1" applyBorder="1" applyAlignment="1">
      <alignment horizontal="center" vertical="center"/>
      <protection/>
    </xf>
    <xf numFmtId="0" fontId="3" fillId="0" borderId="0" xfId="88" applyFont="1" applyFill="1" applyBorder="1" applyAlignment="1">
      <alignment horizontal="center" vertical="center"/>
      <protection/>
    </xf>
    <xf numFmtId="0" fontId="1" fillId="0" borderId="0" xfId="88" applyFont="1" applyAlignment="1">
      <alignment horizontal="left" vertical="center" wrapText="1"/>
      <protection/>
    </xf>
    <xf numFmtId="0" fontId="41" fillId="24" borderId="0" xfId="0" applyFont="1" applyFill="1" applyAlignment="1">
      <alignment/>
    </xf>
    <xf numFmtId="0" fontId="42" fillId="24" borderId="0" xfId="0" applyFont="1" applyFill="1" applyAlignment="1">
      <alignment/>
    </xf>
    <xf numFmtId="0" fontId="20" fillId="24" borderId="0" xfId="0" applyFont="1" applyFill="1" applyAlignment="1">
      <alignment/>
    </xf>
    <xf numFmtId="0" fontId="37" fillId="24" borderId="0" xfId="0" applyFont="1" applyFill="1" applyAlignment="1">
      <alignment/>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3" fillId="0" borderId="12"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2" xfId="0" applyFont="1" applyFill="1" applyBorder="1" applyAlignment="1" applyProtection="1">
      <alignment horizontal="center"/>
      <protection/>
    </xf>
    <xf numFmtId="171" fontId="4" fillId="0" borderId="0" xfId="80" applyNumberFormat="1" applyFont="1" applyBorder="1" applyAlignment="1">
      <alignment horizontal="center"/>
    </xf>
    <xf numFmtId="0" fontId="3" fillId="0" borderId="0" xfId="0" applyFont="1" applyAlignment="1">
      <alignment horizontal="left"/>
    </xf>
    <xf numFmtId="0" fontId="3" fillId="0" borderId="0" xfId="0" applyNumberFormat="1" applyFont="1" applyAlignment="1">
      <alignment horizontal="left"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wrapText="1"/>
      <protection/>
    </xf>
    <xf numFmtId="0" fontId="0" fillId="0" borderId="0" xfId="0" applyAlignment="1">
      <alignment wrapText="1"/>
    </xf>
    <xf numFmtId="0" fontId="1" fillId="0" borderId="0" xfId="0" applyFont="1" applyFill="1" applyBorder="1" applyAlignment="1" applyProtection="1">
      <alignment horizontal="left" vertical="center" wrapText="1"/>
      <protection/>
    </xf>
    <xf numFmtId="0" fontId="3" fillId="0" borderId="13" xfId="0" applyFont="1"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1" fillId="0" borderId="0" xfId="0" applyFont="1" applyFill="1" applyAlignment="1">
      <alignment horizontal="left" vertical="center" wrapText="1"/>
    </xf>
    <xf numFmtId="0" fontId="3" fillId="0" borderId="0" xfId="0" applyFont="1" applyFill="1" applyBorder="1" applyAlignment="1">
      <alignment horizontal="center" vertical="center"/>
    </xf>
    <xf numFmtId="0" fontId="42" fillId="24" borderId="0" xfId="0" applyNumberFormat="1" applyFont="1" applyFill="1" applyAlignment="1">
      <alignment wrapText="1"/>
    </xf>
    <xf numFmtId="0" fontId="42" fillId="24" borderId="0" xfId="0" applyFont="1" applyFill="1" applyAlignment="1">
      <alignment wrapText="1"/>
    </xf>
    <xf numFmtId="0" fontId="20" fillId="24" borderId="0" xfId="0" applyNumberFormat="1" applyFont="1" applyFill="1" applyAlignment="1">
      <alignment wrapText="1"/>
    </xf>
    <xf numFmtId="0" fontId="20" fillId="24" borderId="0" xfId="0" applyFont="1" applyFill="1" applyAlignment="1">
      <alignment wrapText="1"/>
    </xf>
    <xf numFmtId="0" fontId="20" fillId="24" borderId="0" xfId="0" applyNumberFormat="1" applyFont="1" applyFill="1" applyAlignment="1" applyProtection="1">
      <alignment vertical="center" wrapText="1" readingOrder="1"/>
      <protection locked="0"/>
    </xf>
    <xf numFmtId="0" fontId="20" fillId="24" borderId="0" xfId="0" applyFont="1" applyFill="1" applyAlignment="1" applyProtection="1">
      <alignment vertical="center" wrapText="1" readingOrder="1"/>
      <protection locked="0"/>
    </xf>
    <xf numFmtId="0" fontId="0" fillId="24" borderId="0" xfId="0" applyFill="1" applyAlignment="1">
      <alignment vertical="center" wrapText="1" readingOrder="1"/>
    </xf>
    <xf numFmtId="0" fontId="3" fillId="0" borderId="0" xfId="0" applyFont="1" applyBorder="1" applyAlignment="1">
      <alignment horizontal="center"/>
    </xf>
    <xf numFmtId="171" fontId="3" fillId="0" borderId="0" xfId="80" applyNumberFormat="1" applyFont="1" applyBorder="1" applyAlignment="1">
      <alignment horizontal="center"/>
    </xf>
    <xf numFmtId="171" fontId="3" fillId="0" borderId="0" xfId="80" applyNumberFormat="1" applyFont="1" applyBorder="1" applyAlignment="1">
      <alignment horizontal="center"/>
    </xf>
    <xf numFmtId="0" fontId="1" fillId="0" borderId="0" xfId="0" applyFont="1" applyBorder="1" applyAlignment="1">
      <alignment horizontal="left" vertical="top"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xf>
    <xf numFmtId="0" fontId="1" fillId="0" borderId="0" xfId="0" applyFont="1" applyAlignment="1">
      <alignment horizontal="left"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vertical="center"/>
    </xf>
    <xf numFmtId="0" fontId="3" fillId="0" borderId="0" xfId="88" applyFont="1" applyAlignment="1">
      <alignment vertical="center" wrapText="1"/>
      <protection/>
    </xf>
    <xf numFmtId="0" fontId="1" fillId="0" borderId="0" xfId="87" applyFont="1" applyAlignment="1">
      <alignment horizontal="left" wrapText="1"/>
      <protection/>
    </xf>
    <xf numFmtId="0" fontId="3" fillId="0" borderId="0" xfId="87" applyFont="1" applyBorder="1" applyAlignment="1">
      <alignment horizontal="center"/>
      <protection/>
    </xf>
    <xf numFmtId="171" fontId="3" fillId="0" borderId="0" xfId="82" applyNumberFormat="1" applyFont="1" applyBorder="1" applyAlignment="1">
      <alignment horizontal="center"/>
    </xf>
    <xf numFmtId="0" fontId="3" fillId="0" borderId="12" xfId="87" applyFont="1" applyBorder="1" applyAlignment="1">
      <alignment vertical="center"/>
      <protection/>
    </xf>
    <xf numFmtId="0" fontId="3" fillId="0" borderId="0" xfId="87" applyFont="1" applyBorder="1" applyAlignment="1">
      <alignment vertical="center"/>
      <protection/>
    </xf>
    <xf numFmtId="0" fontId="3" fillId="0" borderId="10" xfId="87" applyFont="1" applyBorder="1" applyAlignment="1">
      <alignment vertical="center"/>
      <protection/>
    </xf>
    <xf numFmtId="0" fontId="3" fillId="0" borderId="11" xfId="87" applyFont="1" applyBorder="1" applyAlignment="1">
      <alignment horizontal="center"/>
      <protection/>
    </xf>
    <xf numFmtId="0" fontId="3" fillId="0" borderId="12" xfId="87" applyFont="1" applyBorder="1" applyAlignment="1">
      <alignment horizontal="center"/>
      <protection/>
    </xf>
    <xf numFmtId="0" fontId="3" fillId="0" borderId="11" xfId="87" applyFont="1" applyBorder="1" applyAlignment="1">
      <alignment horizontal="center" vertical="center"/>
      <protection/>
    </xf>
    <xf numFmtId="0" fontId="3" fillId="0" borderId="12" xfId="87" applyFont="1" applyBorder="1" applyAlignment="1">
      <alignment horizontal="right" vertical="center"/>
      <protection/>
    </xf>
    <xf numFmtId="0" fontId="3" fillId="0" borderId="10" xfId="87" applyFont="1" applyBorder="1" applyAlignment="1">
      <alignment horizontal="right" vertical="center"/>
      <protection/>
    </xf>
    <xf numFmtId="0" fontId="3"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22" fillId="0" borderId="1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center"/>
    </xf>
    <xf numFmtId="0" fontId="22" fillId="0" borderId="0" xfId="0" applyFont="1" applyFill="1" applyBorder="1" applyAlignment="1">
      <alignment horizontal="center"/>
    </xf>
    <xf numFmtId="0" fontId="3" fillId="0" borderId="0" xfId="0" applyFont="1" applyAlignment="1">
      <alignment horizontal="left" vertical="center"/>
    </xf>
    <xf numFmtId="0" fontId="3" fillId="0" borderId="0" xfId="0" applyFont="1" applyFill="1" applyAlignment="1">
      <alignment horizontal="left" vertical="center"/>
    </xf>
    <xf numFmtId="0" fontId="19" fillId="0" borderId="0" xfId="86" applyFont="1" applyBorder="1" applyAlignment="1">
      <alignment horizontal="left" indent="1"/>
      <protection/>
    </xf>
    <xf numFmtId="0" fontId="1" fillId="0" borderId="0" xfId="86" applyFont="1" applyFill="1" applyAlignment="1">
      <alignment horizontal="left" vertical="center" wrapText="1"/>
      <protection/>
    </xf>
    <xf numFmtId="0" fontId="3" fillId="0" borderId="0" xfId="86" applyFont="1" applyBorder="1" applyAlignment="1">
      <alignment horizontal="left"/>
      <protection/>
    </xf>
    <xf numFmtId="0" fontId="3" fillId="0" borderId="11" xfId="86" applyFont="1" applyBorder="1" applyAlignment="1">
      <alignment horizontal="center"/>
      <protection/>
    </xf>
    <xf numFmtId="0" fontId="3" fillId="0" borderId="12" xfId="86" applyFont="1" applyBorder="1" applyAlignment="1">
      <alignment horizontal="left" vertical="center" wrapText="1"/>
      <protection/>
    </xf>
    <xf numFmtId="0" fontId="3" fillId="0" borderId="10" xfId="86" applyFont="1" applyBorder="1" applyAlignment="1">
      <alignment horizontal="left" vertical="center" wrapText="1"/>
      <protection/>
    </xf>
    <xf numFmtId="0" fontId="4" fillId="0" borderId="0" xfId="86" applyFont="1" applyFill="1" applyBorder="1" applyAlignment="1">
      <alignment horizontal="left" vertical="center"/>
      <protection/>
    </xf>
    <xf numFmtId="0" fontId="3" fillId="0" borderId="0" xfId="88" applyFont="1" applyFill="1" applyBorder="1" applyAlignment="1">
      <alignment horizontal="left" vertical="center" wrapText="1"/>
      <protection/>
    </xf>
    <xf numFmtId="0" fontId="4" fillId="0" borderId="0" xfId="86" applyFont="1" applyBorder="1" applyAlignment="1">
      <alignment horizontal="left" vertical="center" wrapText="1"/>
      <protection/>
    </xf>
    <xf numFmtId="0" fontId="3" fillId="0" borderId="0" xfId="86" applyFont="1" applyFill="1" applyBorder="1" applyAlignment="1">
      <alignment horizontal="left" vertical="center" wrapText="1"/>
      <protection/>
    </xf>
    <xf numFmtId="0" fontId="3" fillId="0" borderId="0" xfId="86" applyFont="1" applyBorder="1" applyAlignment="1">
      <alignment horizontal="left" vertical="center" wrapText="1"/>
      <protection/>
    </xf>
    <xf numFmtId="171" fontId="23" fillId="0" borderId="0" xfId="86" applyNumberFormat="1" applyFont="1" applyBorder="1" applyAlignment="1">
      <alignment horizontal="left"/>
      <protection/>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85" applyFont="1" applyBorder="1" applyAlignment="1">
      <alignment horizontal="center" vertical="center"/>
      <protection/>
    </xf>
    <xf numFmtId="0" fontId="3" fillId="0" borderId="12" xfId="85" applyFont="1" applyFill="1" applyBorder="1" applyAlignment="1">
      <alignment horizontal="left" vertical="center" wrapText="1"/>
      <protection/>
    </xf>
    <xf numFmtId="0" fontId="3" fillId="0" borderId="0" xfId="85" applyFont="1" applyFill="1" applyBorder="1" applyAlignment="1">
      <alignment horizontal="left" vertical="center" wrapText="1"/>
      <protection/>
    </xf>
    <xf numFmtId="0" fontId="3" fillId="0" borderId="10" xfId="85" applyFont="1" applyFill="1" applyBorder="1" applyAlignment="1">
      <alignment horizontal="left" vertical="center" wrapText="1"/>
      <protection/>
    </xf>
    <xf numFmtId="0" fontId="1" fillId="0" borderId="0" xfId="85" applyFont="1" applyAlignment="1">
      <alignment horizontal="left" vertical="center" wrapText="1"/>
      <protection/>
    </xf>
    <xf numFmtId="0" fontId="3" fillId="0" borderId="11" xfId="85" applyFont="1" applyFill="1" applyBorder="1" applyAlignment="1">
      <alignment horizontal="center" vertical="center"/>
      <protection/>
    </xf>
    <xf numFmtId="0" fontId="3" fillId="0" borderId="0" xfId="85" applyFont="1" applyFill="1" applyBorder="1" applyAlignment="1">
      <alignment horizontal="center" vertical="center"/>
      <protection/>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1" fillId="0" borderId="0" xfId="0" applyFont="1" applyAlignment="1">
      <alignment horizontal="left"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1" fillId="0" borderId="0" xfId="85" applyFont="1" applyAlignment="1">
      <alignment horizontal="left" wrapText="1"/>
      <protection/>
    </xf>
    <xf numFmtId="0" fontId="3" fillId="0" borderId="0" xfId="0" applyFont="1" applyBorder="1" applyAlignment="1">
      <alignment horizontal="left" wrapText="1"/>
    </xf>
    <xf numFmtId="171" fontId="3" fillId="0" borderId="0" xfId="71" applyNumberFormat="1" applyFont="1" applyBorder="1" applyAlignment="1">
      <alignment horizontal="center"/>
    </xf>
    <xf numFmtId="0" fontId="3" fillId="0" borderId="0" xfId="85" applyFont="1" applyBorder="1" applyAlignment="1">
      <alignment horizontal="center"/>
      <protection/>
    </xf>
    <xf numFmtId="0" fontId="3" fillId="0" borderId="12" xfId="85" applyFont="1" applyBorder="1" applyAlignment="1">
      <alignment horizontal="left" vertical="center"/>
      <protection/>
    </xf>
    <xf numFmtId="0" fontId="3" fillId="0" borderId="10" xfId="85" applyFont="1" applyBorder="1" applyAlignment="1">
      <alignment horizontal="left" vertical="center"/>
      <protection/>
    </xf>
    <xf numFmtId="171" fontId="3" fillId="0" borderId="0" xfId="71" applyNumberFormat="1" applyFont="1" applyBorder="1" applyAlignment="1">
      <alignment horizontal="center"/>
    </xf>
    <xf numFmtId="0" fontId="3" fillId="0" borderId="0" xfId="0" applyFont="1" applyFill="1" applyBorder="1" applyAlignment="1">
      <alignment horizontal="left" vertical="center" wrapText="1"/>
    </xf>
    <xf numFmtId="0" fontId="3" fillId="0" borderId="0" xfId="85" applyFont="1" applyBorder="1" applyAlignment="1">
      <alignment horizontal="center" vertical="center"/>
      <protection/>
    </xf>
    <xf numFmtId="0" fontId="3" fillId="0" borderId="0" xfId="85" applyFont="1" applyBorder="1" applyAlignment="1">
      <alignment horizontal="center" vertical="center"/>
      <protection/>
    </xf>
    <xf numFmtId="0" fontId="3" fillId="0" borderId="12" xfId="85" applyFont="1" applyBorder="1" applyAlignment="1">
      <alignment horizontal="left" vertical="center" wrapText="1"/>
      <protection/>
    </xf>
    <xf numFmtId="0" fontId="3" fillId="0" borderId="10" xfId="85" applyFont="1" applyBorder="1" applyAlignment="1">
      <alignment horizontal="left" vertical="center" wrapText="1"/>
      <protection/>
    </xf>
    <xf numFmtId="0" fontId="1" fillId="0" borderId="0" xfId="88" applyFont="1" applyFill="1" applyBorder="1" applyAlignment="1">
      <alignment horizontal="left" vertical="center" wrapText="1"/>
      <protection/>
    </xf>
    <xf numFmtId="0" fontId="3" fillId="0" borderId="0" xfId="88" applyFont="1" applyFill="1" applyBorder="1" applyAlignment="1">
      <alignment horizontal="left" vertical="center" wrapText="1"/>
      <protection/>
    </xf>
    <xf numFmtId="0" fontId="3" fillId="0" borderId="12" xfId="87" applyFont="1" applyBorder="1" applyAlignment="1">
      <alignment horizontal="center" vertical="center"/>
      <protection/>
    </xf>
    <xf numFmtId="0" fontId="3" fillId="0" borderId="10" xfId="87" applyFont="1" applyBorder="1" applyAlignment="1">
      <alignment horizontal="center" vertical="center"/>
      <protection/>
    </xf>
    <xf numFmtId="171" fontId="3" fillId="0" borderId="0" xfId="82" applyNumberFormat="1" applyFont="1" applyBorder="1" applyAlignment="1">
      <alignment horizontal="center"/>
    </xf>
    <xf numFmtId="0" fontId="3" fillId="0" borderId="12" xfId="87" applyFont="1" applyBorder="1" applyAlignment="1">
      <alignment horizontal="left" vertical="center"/>
      <protection/>
    </xf>
    <xf numFmtId="0" fontId="3" fillId="0" borderId="0" xfId="87" applyFont="1" applyBorder="1" applyAlignment="1">
      <alignment horizontal="left" vertical="center"/>
      <protection/>
    </xf>
    <xf numFmtId="0" fontId="3" fillId="0" borderId="10" xfId="87" applyFont="1" applyBorder="1" applyAlignment="1">
      <alignment horizontal="left" vertical="center"/>
      <protection/>
    </xf>
    <xf numFmtId="0" fontId="1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NumberFormat="1" applyFont="1" applyFill="1" applyBorder="1" applyAlignment="1">
      <alignment horizontal="left" vertical="center" wrapText="1"/>
    </xf>
    <xf numFmtId="0" fontId="3" fillId="0" borderId="11" xfId="0" applyFont="1" applyBorder="1" applyAlignment="1">
      <alignment horizontal="center" vertical="center"/>
    </xf>
    <xf numFmtId="0" fontId="3" fillId="0" borderId="0" xfId="86" applyFont="1" applyFill="1" applyBorder="1" applyAlignment="1">
      <alignment horizontal="center"/>
      <protection/>
    </xf>
    <xf numFmtId="0" fontId="3" fillId="0" borderId="12" xfId="86" applyFont="1" applyFill="1" applyBorder="1" applyAlignment="1">
      <alignment horizontal="left" vertical="center" wrapText="1"/>
      <protection/>
    </xf>
    <xf numFmtId="0" fontId="3" fillId="0" borderId="10" xfId="86" applyFont="1" applyFill="1" applyBorder="1" applyAlignment="1">
      <alignment horizontal="left" vertical="center" wrapText="1"/>
      <protection/>
    </xf>
    <xf numFmtId="0" fontId="3" fillId="0" borderId="11" xfId="86" applyFont="1" applyFill="1" applyBorder="1" applyAlignment="1">
      <alignment horizontal="center"/>
      <protection/>
    </xf>
    <xf numFmtId="0" fontId="3" fillId="0" borderId="0" xfId="0" applyFont="1" applyBorder="1" applyAlignment="1">
      <alignment horizontal="left" vertical="center"/>
    </xf>
    <xf numFmtId="0" fontId="3" fillId="0" borderId="12" xfId="0" applyFont="1" applyBorder="1" applyAlignment="1">
      <alignment vertical="center" wrapText="1"/>
    </xf>
    <xf numFmtId="0" fontId="3" fillId="0" borderId="10" xfId="0" applyFont="1" applyBorder="1" applyAlignment="1">
      <alignment vertical="center" wrapText="1"/>
    </xf>
  </cellXfs>
  <cellStyles count="94">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Hyperlink" xfId="63"/>
    <cellStyle name="Followed Hyperlink" xfId="64"/>
    <cellStyle name="Colore 1" xfId="65"/>
    <cellStyle name="Colore 2" xfId="66"/>
    <cellStyle name="Colore 3" xfId="67"/>
    <cellStyle name="Colore 4" xfId="68"/>
    <cellStyle name="Colore 5" xfId="69"/>
    <cellStyle name="Colore 6" xfId="70"/>
    <cellStyle name="Comma 2" xfId="71"/>
    <cellStyle name="Explanatory Text" xfId="72"/>
    <cellStyle name="Good" xfId="73"/>
    <cellStyle name="Heading 1" xfId="74"/>
    <cellStyle name="Heading 2" xfId="75"/>
    <cellStyle name="Heading 3" xfId="76"/>
    <cellStyle name="Heading 4" xfId="77"/>
    <cellStyle name="Input" xfId="78"/>
    <cellStyle name="Linked Cell" xfId="79"/>
    <cellStyle name="Comma" xfId="80"/>
    <cellStyle name="Comma [0]" xfId="81"/>
    <cellStyle name="Migliaia 2" xfId="82"/>
    <cellStyle name="Neutral" xfId="83"/>
    <cellStyle name="Neutrale" xfId="84"/>
    <cellStyle name="Normal 2" xfId="85"/>
    <cellStyle name="Normale 2" xfId="86"/>
    <cellStyle name="Normale_cess_settore.xls" xfId="87"/>
    <cellStyle name="Normale_tav IN ROSSO template" xfId="88"/>
    <cellStyle name="Nota" xfId="89"/>
    <cellStyle name="Note" xfId="90"/>
    <cellStyle name="Output" xfId="91"/>
    <cellStyle name="Percent" xfId="92"/>
    <cellStyle name="Testo avviso" xfId="93"/>
    <cellStyle name="Testo descrittivo" xfId="94"/>
    <cellStyle name="Title" xfId="95"/>
    <cellStyle name="Titolo" xfId="96"/>
    <cellStyle name="Titolo 1" xfId="97"/>
    <cellStyle name="Titolo 2" xfId="98"/>
    <cellStyle name="Titolo 3" xfId="99"/>
    <cellStyle name="Titolo 4" xfId="100"/>
    <cellStyle name="Total" xfId="101"/>
    <cellStyle name="Totale" xfId="102"/>
    <cellStyle name="Valore non valido" xfId="103"/>
    <cellStyle name="Valore valido" xfId="104"/>
    <cellStyle name="Currency" xfId="105"/>
    <cellStyle name="Currency [0]"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43"/>
  <sheetViews>
    <sheetView tabSelected="1" workbookViewId="0" topLeftCell="A1">
      <selection activeCell="A4" sqref="A4"/>
    </sheetView>
  </sheetViews>
  <sheetFormatPr defaultColWidth="9.140625" defaultRowHeight="15"/>
  <cols>
    <col min="1" max="1" width="215.8515625" style="212" bestFit="1" customWidth="1"/>
    <col min="2" max="16384" width="9.140625" style="212" customWidth="1"/>
  </cols>
  <sheetData>
    <row r="1" ht="12.75">
      <c r="A1" s="209" t="s">
        <v>123</v>
      </c>
    </row>
    <row r="2" ht="12.75">
      <c r="A2" s="210" t="s">
        <v>124</v>
      </c>
    </row>
    <row r="3" ht="12.75">
      <c r="A3" s="210" t="s">
        <v>125</v>
      </c>
    </row>
    <row r="4" ht="12.75">
      <c r="A4" s="210"/>
    </row>
    <row r="5" ht="12.75">
      <c r="A5" s="210" t="str">
        <f>+'I.3.5.1'!A1:G1</f>
        <v>Tavola I.3.5.1 - Rapporti di lavoro attivati per ripartizione geografica (a) e sesso dei lavoratori interessati - dati trimestre - Anno 2009 e I e II trimestre 2010 (valori assoluti)</v>
      </c>
    </row>
    <row r="6" ht="12.75">
      <c r="A6" s="211"/>
    </row>
    <row r="7" ht="12.75">
      <c r="A7" s="210" t="str">
        <f>+'I.3.5.2'!A1:K1</f>
        <v>Tavola I.3.5.2 - Rapporti di lavoro attivati per settore di attività economica, ripartizione  geografica (a) e sesso dei lavoratori interessati - Anno 2009 e 1° semestre 2010 (valori assoluti)</v>
      </c>
    </row>
    <row r="8" ht="12.75">
      <c r="A8" s="211"/>
    </row>
    <row r="9" ht="12.75">
      <c r="A9" s="210" t="str">
        <f>+'I.3.5.3'!A1:G1</f>
        <v>Tavola I.3.5.3 -  Rapporti di lavoro attivati per tipologia di contratto, sesso e ripartizione geografica (a) dei lavoratori interessati  - Anno 2009 e 1° semestre 2010 (valori assoluti)</v>
      </c>
    </row>
    <row r="10" ht="12.75">
      <c r="A10" s="211"/>
    </row>
    <row r="11" ht="12.75">
      <c r="A11" s="210" t="str">
        <f>+'I.3.5.4'!A1:G1</f>
        <v>Tavola I.3.5.4 -  Lavoratori interessati da almeno una attivazione di rapporto di lavoro (a) per classe di età, rapporti di lavoro attivati, numero medio di attivazioni per lavoratore e sesso - Anno  2009 e 1° semestre 2010 (valori assoluti)</v>
      </c>
    </row>
    <row r="12" ht="12.75">
      <c r="A12" s="211"/>
    </row>
    <row r="13" ht="12.75">
      <c r="A13" s="210" t="str">
        <f>+'I.3.5.5'!A1:G1</f>
        <v>Tavola I.3.5.5 -  Rapporti di lavoro cessati per ripartizione geografica (a) e sesso dei lavoratori interessati - dati trimestrali - Anno 2009 e I e II trimestre 2010 (valori assoluti)</v>
      </c>
    </row>
    <row r="14" ht="12.75">
      <c r="A14" s="211"/>
    </row>
    <row r="15" ht="12.75">
      <c r="A15" s="210" t="str">
        <f>+'I.3.5.6'!A1:K1</f>
        <v>Tavola I.3.5.6 - Rapporti di lavoro cessati per settore di attività economica, ripartizione geografica (a) e sesso dei lavoratori interessati - Anno 2009 e 1° semestre 2010 (valori assoluti)</v>
      </c>
    </row>
    <row r="16" ht="12.75">
      <c r="A16" s="211"/>
    </row>
    <row r="17" ht="12.75">
      <c r="A17" s="210" t="str">
        <f>+'I.3.5.7'!A1:G1</f>
        <v>Tavola I.3.5.7 - Rapporti di lavoro cessati per tipologia di contratto, sesso e ripartizione geografica (a) dei lavoratori interessati - Anno 2009 e 1° semestre 2010 (valori assoluti)</v>
      </c>
    </row>
    <row r="18" ht="12.75">
      <c r="A18" s="211"/>
    </row>
    <row r="19" ht="12.75">
      <c r="A19" s="210" t="str">
        <f>+'I.3.5.8'!A1:H1</f>
        <v>Tavola  I.3.5.8 - Rapporti di lavoro cessati per causa della cessazione, durata effettiva del rapporto di lavoroe sesso dei lavoratori interessati - Anno 2009 e 1° semestre 2010 (valori assoluti)</v>
      </c>
    </row>
    <row r="20" ht="12.75">
      <c r="A20" s="211"/>
    </row>
    <row r="21" ht="12.75">
      <c r="A21" s="210" t="str">
        <f>+'I.3.5.9'!A1:G1</f>
        <v>Tavola. I.3.5.9 - Lavoratori interessati da almeno una cessazione di rapporto di lavoro (a) per classi di età, rapporti di lavoro cessati e numero medio di cessazioni per lavoratore - Anno 2009 e 1° semestre 2010 (valori assoluti)</v>
      </c>
    </row>
    <row r="22" ht="12.75">
      <c r="A22" s="211"/>
    </row>
    <row r="23" ht="12.75">
      <c r="A23" s="210" t="str">
        <f>+'I.3.5.10'!A1:S1</f>
        <v>TavolaI.3.5.10 - Rapporti di lavoro attivati per i lavoratori stranieri (a) per ripartizione geografica (b), sesso e zona geografica di cittadinanza dei lavoratori interessati -  dati trimestrale - Anno 2009 e I e II trimestre 2010 (valori assoluti)</v>
      </c>
    </row>
    <row r="24" ht="12.75">
      <c r="A24" s="211"/>
    </row>
    <row r="25" ht="12.75">
      <c r="A25" s="210" t="str">
        <f>+'I.3.5.11'!A1:K1</f>
        <v>Tavola I.3.5.11 - Rapporti di lavoro attivati per i lavoratori stranieri provenienti da paesi Extra Unione Europea (a) per settore di attività economica, ripartizione geografica (b) e sesso dei lavoratori interessati - Anno 2009 e 1° semestre 2010 (valori assoluti)</v>
      </c>
    </row>
    <row r="26" ht="12.75">
      <c r="A26" s="211"/>
    </row>
    <row r="27" ht="12.75">
      <c r="A27" s="210" t="str">
        <f>+'I.3.5.12'!A1:K1</f>
        <v>Tavola I.3.5.12 - Rapporti di lavoro attivati per i lavoratori stranieri provenienti da paesi dell'Unione Europea (a) per settore di attività economica, ripartizione geografica(b) e sesso dei lavoratori interessati - Anno 2009 e 1° semestre 2010 (valori assoluti)</v>
      </c>
    </row>
    <row r="28" ht="12.75">
      <c r="A28" s="211"/>
    </row>
    <row r="29" ht="12.75">
      <c r="A29" s="211" t="str">
        <f>+'I.3.5.13'!A1:G1</f>
        <v>Tavola I.3.5.13 - Rapporti di lavoro attivati per i lavoratori stranieri (a) per tipologia di contratto,  sesso e zona geografica di cittadinanza dei lavoratori interessati - Anno 2009 e 1° semestre 2010 (valori assoluti)</v>
      </c>
    </row>
    <row r="30" ht="12.75">
      <c r="A30" s="211"/>
    </row>
    <row r="31" ht="12.75">
      <c r="A31" s="211" t="str">
        <f>+'I.3.5.14'!A1:G1</f>
        <v>Tavola I.3.5.14 - Lavoratori stranieri (a) interessati da almeno una attivazione di rapporto di lavoro (b), rapporti di lavoro attivati e numero medio di attivazioni per lavoratore, per zona geografica di cittadinanza e sesso - Anno  2009 e 1° semestre 2010 (valori assoluti)</v>
      </c>
    </row>
    <row r="32" ht="12.75">
      <c r="A32" s="210"/>
    </row>
    <row r="33" ht="12.75">
      <c r="A33" s="210" t="str">
        <f>+'I.3.5.15'!A1:S1</f>
        <v>Tavola I.3.5.15 - Rapporti di lavoro cessati per i lavoratori stranieri (a) per ripartizione geografica (b), sesso e zona geografica di cittadinanza dei lavoratori interessati - dati trimestrali - Anno 2009 e 1° semestre 2010 (valori assoluti)</v>
      </c>
    </row>
    <row r="35" ht="12.75">
      <c r="A35" s="212" t="str">
        <f>+'I.3.5.16'!A1:K1</f>
        <v>Tav. I.3.5.16 - Rapporti di lavoro cessati per i lavoratori stranieri provenienti da paesi Extra Unione Europea (a) per settore di attività economica, ripartizione geografica (b) e sesso -  Anno 2009 e 1° semestre 2010</v>
      </c>
    </row>
    <row r="37" ht="12.75">
      <c r="A37" s="212" t="str">
        <f>+'I.3.5.17'!A1:K1</f>
        <v>Tav. I.3.5.17 - Rapporti di lavoro cessati per i lavoratori stranieri provenienti da paesi dell'Unione Europea (a) per settore di attività economica, ripartizione geografica (b) e sesso - Anno 2009 e 1° semestre 2010</v>
      </c>
    </row>
    <row r="39" ht="12.75">
      <c r="A39" s="212" t="str">
        <f>+'I.3.5.18'!A1</f>
        <v>Tavola I.3.5.18 - Rapporti di lavoro cessati per i lavoratori stranieri (a) per tipologia di contratto, sesso, e zona geografica di cittadinanza dei lavoratori interessati - Anno 2009 e 1° semestre 2010 (valori assoluti)</v>
      </c>
    </row>
    <row r="41" ht="12.75">
      <c r="A41" s="212" t="str">
        <f>+'I.3.5.19'!A1:G1</f>
        <v>Tavola  I.3.5.19 - Rapporti di lavoro cessati per i lavoratori stranieri (a) per causa della cessazione e durata effettiva del rapporto di lavoro, sesso e zona geografica di cittadinanza dei lavoratori interessati - Anno 2009 e 1° semestre 2010 (valori assoluti)</v>
      </c>
    </row>
    <row r="43" ht="12.75">
      <c r="A43" s="212" t="str">
        <f>+'I.3.5.20'!A1:G1</f>
        <v>Tavola. I.3.5.20 - Lavoratori stranieri (a) interessati da almeno una cessazione di rapporto di lavoro (b), rapporti di lavoro cessati e numero medio di cessazioni per lavoratore, per zona geografica di cittadinanza e sesso - Anno  2009 e 1° semestre 2010 (valori assoluti)</v>
      </c>
    </row>
  </sheetData>
  <hyperlinks>
    <hyperlink ref="A11:A13" location="Tavola3!A1" display="Tavola3!A1"/>
  </hyperlinks>
  <printOptions/>
  <pageMargins left="0.2" right="0.2" top="1" bottom="1" header="0.5" footer="0.5"/>
  <pageSetup fitToHeight="1" fitToWidth="1" orientation="landscape" paperSize="9" scale="76" r:id="rId1"/>
</worksheet>
</file>

<file path=xl/worksheets/sheet10.xml><?xml version="1.0" encoding="utf-8"?>
<worksheet xmlns="http://schemas.openxmlformats.org/spreadsheetml/2006/main" xmlns:r="http://schemas.openxmlformats.org/officeDocument/2006/relationships">
  <dimension ref="A1:M27"/>
  <sheetViews>
    <sheetView zoomScale="130" zoomScaleNormal="130" zoomScalePageLayoutView="0" workbookViewId="0" topLeftCell="A1">
      <selection activeCell="A1" sqref="A1:H1"/>
    </sheetView>
  </sheetViews>
  <sheetFormatPr defaultColWidth="11.7109375" defaultRowHeight="15"/>
  <cols>
    <col min="1" max="1" width="16.7109375" style="117" customWidth="1"/>
    <col min="2" max="2" width="12.28125" style="117" customWidth="1"/>
    <col min="3" max="16384" width="11.7109375" style="117" customWidth="1"/>
  </cols>
  <sheetData>
    <row r="1" spans="1:8" s="115" customFormat="1" ht="26.25" customHeight="1">
      <c r="A1" s="544" t="s">
        <v>17</v>
      </c>
      <c r="B1" s="544"/>
      <c r="C1" s="544"/>
      <c r="D1" s="544"/>
      <c r="E1" s="544"/>
      <c r="F1" s="544"/>
      <c r="G1" s="544"/>
      <c r="H1" s="544"/>
    </row>
    <row r="3" spans="1:13" ht="12" customHeight="1">
      <c r="A3" s="547"/>
      <c r="B3" s="547"/>
      <c r="C3" s="546" t="s">
        <v>51</v>
      </c>
      <c r="D3" s="546"/>
      <c r="E3" s="546"/>
      <c r="F3" s="546" t="s">
        <v>133</v>
      </c>
      <c r="G3" s="546"/>
      <c r="H3" s="546"/>
      <c r="I3" s="116"/>
      <c r="J3" s="116"/>
      <c r="K3" s="116"/>
      <c r="L3" s="116"/>
      <c r="M3" s="116"/>
    </row>
    <row r="4" spans="1:13" ht="12" customHeight="1">
      <c r="A4" s="548"/>
      <c r="B4" s="548"/>
      <c r="C4" s="320" t="s">
        <v>33</v>
      </c>
      <c r="D4" s="320" t="s">
        <v>32</v>
      </c>
      <c r="E4" s="118" t="s">
        <v>49</v>
      </c>
      <c r="F4" s="320" t="s">
        <v>33</v>
      </c>
      <c r="G4" s="320" t="s">
        <v>32</v>
      </c>
      <c r="H4" s="118" t="s">
        <v>49</v>
      </c>
      <c r="I4" s="116"/>
      <c r="J4" s="116"/>
      <c r="K4" s="116"/>
      <c r="L4" s="116"/>
      <c r="M4" s="116"/>
    </row>
    <row r="5" spans="1:13" ht="20.25" customHeight="1">
      <c r="A5" s="321" t="s">
        <v>119</v>
      </c>
      <c r="B5" s="321"/>
      <c r="C5" s="322"/>
      <c r="D5" s="322"/>
      <c r="E5" s="157"/>
      <c r="F5" s="322"/>
      <c r="G5" s="322"/>
      <c r="H5" s="157"/>
      <c r="I5" s="116"/>
      <c r="J5" s="116"/>
      <c r="K5" s="116"/>
      <c r="L5" s="116"/>
      <c r="M5" s="116"/>
    </row>
    <row r="6" spans="1:13" s="121" customFormat="1" ht="9">
      <c r="A6" s="551" t="s">
        <v>97</v>
      </c>
      <c r="B6" s="551"/>
      <c r="C6" s="119">
        <v>2507078</v>
      </c>
      <c r="D6" s="119">
        <v>2889176</v>
      </c>
      <c r="E6" s="119">
        <v>5396254</v>
      </c>
      <c r="F6" s="119">
        <v>1027150</v>
      </c>
      <c r="G6" s="119">
        <v>1339851</v>
      </c>
      <c r="H6" s="119">
        <v>2367001</v>
      </c>
      <c r="I6" s="120"/>
      <c r="J6" s="120"/>
      <c r="K6" s="120"/>
      <c r="L6" s="120"/>
      <c r="M6" s="120"/>
    </row>
    <row r="7" spans="1:13" s="121" customFormat="1" ht="9">
      <c r="A7" s="549" t="s">
        <v>147</v>
      </c>
      <c r="B7" s="549"/>
      <c r="C7" s="119">
        <f aca="true" t="shared" si="0" ref="C7:H7">+SUM(C8:C10)</f>
        <v>2191759</v>
      </c>
      <c r="D7" s="119">
        <f t="shared" si="0"/>
        <v>1512966</v>
      </c>
      <c r="E7" s="119">
        <f t="shared" si="0"/>
        <v>3704725</v>
      </c>
      <c r="F7" s="119">
        <f t="shared" si="0"/>
        <v>987106</v>
      </c>
      <c r="G7" s="119">
        <f t="shared" si="0"/>
        <v>684663</v>
      </c>
      <c r="H7" s="119">
        <f t="shared" si="0"/>
        <v>1671769</v>
      </c>
      <c r="I7" s="120"/>
      <c r="J7" s="120"/>
      <c r="K7" s="120"/>
      <c r="L7" s="120"/>
      <c r="M7" s="120"/>
    </row>
    <row r="8" spans="1:13" ht="9">
      <c r="A8" s="543" t="s">
        <v>120</v>
      </c>
      <c r="B8" s="543"/>
      <c r="C8" s="122">
        <v>1042589</v>
      </c>
      <c r="D8" s="122">
        <v>728799</v>
      </c>
      <c r="E8" s="122">
        <v>1771388</v>
      </c>
      <c r="F8" s="122">
        <v>493290</v>
      </c>
      <c r="G8" s="122">
        <v>340353</v>
      </c>
      <c r="H8" s="122">
        <v>833643</v>
      </c>
      <c r="I8" s="116"/>
      <c r="J8" s="116"/>
      <c r="K8" s="116"/>
      <c r="L8" s="116"/>
      <c r="M8" s="116"/>
    </row>
    <row r="9" spans="1:13" ht="9">
      <c r="A9" s="543" t="s">
        <v>121</v>
      </c>
      <c r="B9" s="543"/>
      <c r="C9" s="122">
        <v>612035</v>
      </c>
      <c r="D9" s="122">
        <v>376670</v>
      </c>
      <c r="E9" s="122">
        <v>988705</v>
      </c>
      <c r="F9" s="122">
        <v>279718</v>
      </c>
      <c r="G9" s="122">
        <v>176757</v>
      </c>
      <c r="H9" s="122">
        <v>456475</v>
      </c>
      <c r="I9" s="116"/>
      <c r="J9" s="116"/>
      <c r="K9" s="116"/>
      <c r="L9" s="116"/>
      <c r="M9" s="116"/>
    </row>
    <row r="10" spans="1:13" ht="9">
      <c r="A10" s="543" t="s">
        <v>122</v>
      </c>
      <c r="B10" s="543"/>
      <c r="C10" s="122">
        <v>537135</v>
      </c>
      <c r="D10" s="122">
        <v>407497</v>
      </c>
      <c r="E10" s="122">
        <v>944632</v>
      </c>
      <c r="F10" s="122">
        <v>214098</v>
      </c>
      <c r="G10" s="122">
        <v>167553</v>
      </c>
      <c r="H10" s="122">
        <v>381651</v>
      </c>
      <c r="I10" s="116"/>
      <c r="J10" s="116"/>
      <c r="K10" s="116"/>
      <c r="L10" s="116"/>
      <c r="M10" s="116"/>
    </row>
    <row r="11" spans="1:13" s="121" customFormat="1" ht="9">
      <c r="A11" s="324" t="s">
        <v>49</v>
      </c>
      <c r="B11" s="324"/>
      <c r="C11" s="119">
        <v>4698837</v>
      </c>
      <c r="D11" s="119">
        <v>4402142</v>
      </c>
      <c r="E11" s="119">
        <v>9100979</v>
      </c>
      <c r="F11" s="119">
        <v>2014256</v>
      </c>
      <c r="G11" s="119">
        <v>2024514</v>
      </c>
      <c r="H11" s="119">
        <v>4038770</v>
      </c>
      <c r="I11" s="120"/>
      <c r="J11" s="120"/>
      <c r="K11" s="120"/>
      <c r="L11" s="120"/>
      <c r="M11" s="120"/>
    </row>
    <row r="12" spans="1:13" ht="20.25" customHeight="1">
      <c r="A12" s="552" t="s">
        <v>98</v>
      </c>
      <c r="B12" s="552"/>
      <c r="C12" s="322"/>
      <c r="D12" s="322"/>
      <c r="E12" s="157"/>
      <c r="F12" s="322"/>
      <c r="G12" s="322"/>
      <c r="H12" s="157"/>
      <c r="I12" s="116"/>
      <c r="J12" s="116"/>
      <c r="K12" s="116"/>
      <c r="L12" s="116"/>
      <c r="M12" s="116"/>
    </row>
    <row r="13" spans="1:13" ht="9" customHeight="1">
      <c r="A13" s="553" t="s">
        <v>110</v>
      </c>
      <c r="B13" s="553"/>
      <c r="C13" s="326">
        <f aca="true" t="shared" si="1" ref="C13:H13">SUM(C14:C16)</f>
        <v>1369991</v>
      </c>
      <c r="D13" s="326">
        <f t="shared" si="1"/>
        <v>1512304</v>
      </c>
      <c r="E13" s="326">
        <f t="shared" si="1"/>
        <v>2882295</v>
      </c>
      <c r="F13" s="326">
        <f t="shared" si="1"/>
        <v>688000</v>
      </c>
      <c r="G13" s="326">
        <f t="shared" si="1"/>
        <v>833546</v>
      </c>
      <c r="H13" s="326">
        <f t="shared" si="1"/>
        <v>1521546</v>
      </c>
      <c r="I13" s="116"/>
      <c r="J13" s="116"/>
      <c r="K13" s="116"/>
      <c r="L13" s="116"/>
      <c r="M13" s="116"/>
    </row>
    <row r="14" spans="1:8" s="125" customFormat="1" ht="9" customHeight="1">
      <c r="A14" s="543" t="s">
        <v>99</v>
      </c>
      <c r="B14" s="543"/>
      <c r="C14" s="124">
        <v>583429</v>
      </c>
      <c r="D14" s="124">
        <v>642738</v>
      </c>
      <c r="E14" s="124">
        <v>1226167</v>
      </c>
      <c r="F14" s="124">
        <v>304777</v>
      </c>
      <c r="G14" s="124">
        <v>370240</v>
      </c>
      <c r="H14" s="124">
        <v>675017</v>
      </c>
    </row>
    <row r="15" spans="1:8" s="125" customFormat="1" ht="9" customHeight="1">
      <c r="A15" s="543" t="s">
        <v>100</v>
      </c>
      <c r="B15" s="543"/>
      <c r="C15" s="124">
        <v>176257</v>
      </c>
      <c r="D15" s="124">
        <v>253671</v>
      </c>
      <c r="E15" s="124">
        <v>429928</v>
      </c>
      <c r="F15" s="124">
        <v>98948</v>
      </c>
      <c r="G15" s="124">
        <v>153098</v>
      </c>
      <c r="H15" s="124">
        <v>252046</v>
      </c>
    </row>
    <row r="16" spans="1:8" s="125" customFormat="1" ht="9" customHeight="1">
      <c r="A16" s="543" t="s">
        <v>101</v>
      </c>
      <c r="B16" s="543"/>
      <c r="C16" s="124">
        <v>610305</v>
      </c>
      <c r="D16" s="124">
        <v>615895</v>
      </c>
      <c r="E16" s="124">
        <v>1226200</v>
      </c>
      <c r="F16" s="124">
        <v>284275</v>
      </c>
      <c r="G16" s="124">
        <v>310208</v>
      </c>
      <c r="H16" s="124">
        <v>594483</v>
      </c>
    </row>
    <row r="17" spans="1:8" ht="9" customHeight="1">
      <c r="A17" s="545" t="s">
        <v>102</v>
      </c>
      <c r="B17" s="545"/>
      <c r="C17" s="122">
        <v>1557630</v>
      </c>
      <c r="D17" s="122">
        <v>1372659</v>
      </c>
      <c r="E17" s="122">
        <v>2930289</v>
      </c>
      <c r="F17" s="122">
        <v>602574</v>
      </c>
      <c r="G17" s="122">
        <v>528697</v>
      </c>
      <c r="H17" s="122">
        <v>1131271</v>
      </c>
    </row>
    <row r="18" spans="1:8" ht="9" customHeight="1">
      <c r="A18" s="545" t="s">
        <v>103</v>
      </c>
      <c r="B18" s="545"/>
      <c r="C18" s="122">
        <v>797337</v>
      </c>
      <c r="D18" s="122">
        <v>831908</v>
      </c>
      <c r="E18" s="122">
        <v>1629245</v>
      </c>
      <c r="F18" s="122">
        <v>268423</v>
      </c>
      <c r="G18" s="122">
        <v>347167</v>
      </c>
      <c r="H18" s="122">
        <v>615590</v>
      </c>
    </row>
    <row r="19" spans="1:8" ht="9" customHeight="1">
      <c r="A19" s="545" t="s">
        <v>104</v>
      </c>
      <c r="B19" s="545"/>
      <c r="C19" s="122">
        <v>973879</v>
      </c>
      <c r="D19" s="122">
        <v>685271</v>
      </c>
      <c r="E19" s="122">
        <v>1659150</v>
      </c>
      <c r="F19" s="122">
        <v>455259</v>
      </c>
      <c r="G19" s="122">
        <v>315104</v>
      </c>
      <c r="H19" s="122">
        <v>770363</v>
      </c>
    </row>
    <row r="20" spans="1:8" ht="9" customHeight="1">
      <c r="A20" s="554" t="s">
        <v>49</v>
      </c>
      <c r="B20" s="554"/>
      <c r="C20" s="119">
        <v>4698837</v>
      </c>
      <c r="D20" s="119">
        <v>4402142</v>
      </c>
      <c r="E20" s="119">
        <v>9100979</v>
      </c>
      <c r="F20" s="119">
        <v>2014256</v>
      </c>
      <c r="G20" s="119">
        <v>2024514</v>
      </c>
      <c r="H20" s="119">
        <v>4038770</v>
      </c>
    </row>
    <row r="21" spans="1:8" ht="4.5" customHeight="1">
      <c r="A21" s="126"/>
      <c r="B21" s="126"/>
      <c r="C21" s="123"/>
      <c r="D21" s="123"/>
      <c r="E21" s="123"/>
      <c r="F21" s="123"/>
      <c r="G21" s="123"/>
      <c r="H21" s="123"/>
    </row>
    <row r="22" spans="2:8" ht="9">
      <c r="B22" s="116"/>
      <c r="C22" s="116"/>
      <c r="D22" s="116"/>
      <c r="E22" s="116"/>
      <c r="F22" s="116"/>
      <c r="G22" s="116"/>
      <c r="H22" s="116"/>
    </row>
    <row r="23" spans="1:8" ht="9">
      <c r="A23" s="550" t="s">
        <v>149</v>
      </c>
      <c r="B23" s="550"/>
      <c r="C23" s="550"/>
      <c r="D23" s="550"/>
      <c r="E23" s="550"/>
      <c r="F23" s="550"/>
      <c r="G23" s="550"/>
      <c r="H23" s="550"/>
    </row>
    <row r="24" spans="1:8" ht="9">
      <c r="A24" s="550"/>
      <c r="B24" s="550"/>
      <c r="C24" s="550"/>
      <c r="D24" s="550"/>
      <c r="E24" s="550"/>
      <c r="F24" s="550"/>
      <c r="G24" s="550"/>
      <c r="H24" s="550"/>
    </row>
    <row r="25" spans="1:8" ht="9">
      <c r="A25" s="550"/>
      <c r="B25" s="550"/>
      <c r="C25" s="550"/>
      <c r="D25" s="550"/>
      <c r="E25" s="550"/>
      <c r="F25" s="550"/>
      <c r="G25" s="550"/>
      <c r="H25" s="550"/>
    </row>
    <row r="26" spans="1:8" ht="26.25" customHeight="1">
      <c r="A26" s="550"/>
      <c r="B26" s="550"/>
      <c r="C26" s="550"/>
      <c r="D26" s="550"/>
      <c r="E26" s="550"/>
      <c r="F26" s="550"/>
      <c r="G26" s="550"/>
      <c r="H26" s="550"/>
    </row>
    <row r="27" ht="9">
      <c r="A27" s="290" t="s">
        <v>148</v>
      </c>
    </row>
  </sheetData>
  <sheetProtection/>
  <mergeCells count="19">
    <mergeCell ref="A23:H26"/>
    <mergeCell ref="A10:B10"/>
    <mergeCell ref="A6:B6"/>
    <mergeCell ref="A12:B12"/>
    <mergeCell ref="A13:B13"/>
    <mergeCell ref="A14:B14"/>
    <mergeCell ref="A15:B15"/>
    <mergeCell ref="A19:B19"/>
    <mergeCell ref="A20:B20"/>
    <mergeCell ref="A18:B18"/>
    <mergeCell ref="A9:B9"/>
    <mergeCell ref="A1:H1"/>
    <mergeCell ref="A16:B16"/>
    <mergeCell ref="A17:B17"/>
    <mergeCell ref="F3:H3"/>
    <mergeCell ref="A3:B4"/>
    <mergeCell ref="C3:E3"/>
    <mergeCell ref="A7:B7"/>
    <mergeCell ref="A8:B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G1"/>
    </sheetView>
  </sheetViews>
  <sheetFormatPr defaultColWidth="9.140625" defaultRowHeight="15"/>
  <cols>
    <col min="1" max="1" width="16.8515625" style="244" customWidth="1"/>
    <col min="2" max="7" width="10.8515625" style="244" customWidth="1"/>
    <col min="8" max="16384" width="9.140625" style="244" customWidth="1"/>
  </cols>
  <sheetData>
    <row r="1" spans="1:7" s="242" customFormat="1" ht="42" customHeight="1">
      <c r="A1" s="558" t="s">
        <v>18</v>
      </c>
      <c r="B1" s="558"/>
      <c r="C1" s="558"/>
      <c r="D1" s="558"/>
      <c r="E1" s="558"/>
      <c r="F1" s="558"/>
      <c r="G1" s="558"/>
    </row>
    <row r="2" spans="1:7" ht="9" customHeight="1">
      <c r="A2" s="328"/>
      <c r="B2" s="56"/>
      <c r="C2" s="329"/>
      <c r="D2" s="330"/>
      <c r="E2" s="330"/>
      <c r="F2" s="330"/>
      <c r="G2" s="330"/>
    </row>
    <row r="3" spans="1:7" s="242" customFormat="1" ht="12" customHeight="1">
      <c r="A3" s="560" t="s">
        <v>94</v>
      </c>
      <c r="B3" s="559" t="s">
        <v>51</v>
      </c>
      <c r="C3" s="559"/>
      <c r="D3" s="559"/>
      <c r="E3" s="559" t="s">
        <v>133</v>
      </c>
      <c r="F3" s="559"/>
      <c r="G3" s="559"/>
    </row>
    <row r="4" spans="1:7" ht="42" customHeight="1">
      <c r="A4" s="561"/>
      <c r="B4" s="331" t="s">
        <v>91</v>
      </c>
      <c r="C4" s="331" t="s">
        <v>92</v>
      </c>
      <c r="D4" s="331" t="s">
        <v>93</v>
      </c>
      <c r="E4" s="331" t="s">
        <v>91</v>
      </c>
      <c r="F4" s="331" t="s">
        <v>92</v>
      </c>
      <c r="G4" s="331" t="s">
        <v>93</v>
      </c>
    </row>
    <row r="5" spans="1:7" s="242" customFormat="1" ht="6" customHeight="1">
      <c r="A5" s="99"/>
      <c r="B5" s="156"/>
      <c r="C5" s="156"/>
      <c r="D5" s="156"/>
      <c r="E5" s="156"/>
      <c r="F5" s="156"/>
      <c r="G5" s="156"/>
    </row>
    <row r="6" spans="1:7" ht="9" customHeight="1">
      <c r="A6" s="242"/>
      <c r="B6" s="557" t="s">
        <v>33</v>
      </c>
      <c r="C6" s="557"/>
      <c r="D6" s="557"/>
      <c r="E6" s="557"/>
      <c r="F6" s="557"/>
      <c r="G6" s="557"/>
    </row>
    <row r="7" spans="1:7" s="242" customFormat="1" ht="6" customHeight="1">
      <c r="A7" s="244"/>
      <c r="B7" s="158"/>
      <c r="C7" s="158"/>
      <c r="D7" s="158"/>
      <c r="E7" s="158"/>
      <c r="F7" s="158"/>
      <c r="G7" s="158"/>
    </row>
    <row r="8" spans="1:7" ht="9" customHeight="1">
      <c r="A8" s="330" t="s">
        <v>111</v>
      </c>
      <c r="B8" s="107">
        <v>523352</v>
      </c>
      <c r="C8" s="107">
        <v>796667</v>
      </c>
      <c r="D8" s="108">
        <v>1.5222393341384002</v>
      </c>
      <c r="E8" s="107">
        <v>207760</v>
      </c>
      <c r="F8" s="107">
        <v>290910</v>
      </c>
      <c r="G8" s="108">
        <v>1.4002214093184444</v>
      </c>
    </row>
    <row r="9" spans="1:7" s="242" customFormat="1" ht="9" customHeight="1">
      <c r="A9" s="56" t="s">
        <v>41</v>
      </c>
      <c r="B9" s="333">
        <v>861283</v>
      </c>
      <c r="C9" s="333">
        <v>1350429</v>
      </c>
      <c r="D9" s="334">
        <v>1.5679271505416918</v>
      </c>
      <c r="E9" s="333">
        <v>430292</v>
      </c>
      <c r="F9" s="333">
        <v>595156</v>
      </c>
      <c r="G9" s="334">
        <v>1.3831444693371013</v>
      </c>
    </row>
    <row r="10" spans="1:7" ht="9" customHeight="1">
      <c r="A10" s="330" t="s">
        <v>42</v>
      </c>
      <c r="B10" s="107">
        <v>1251355</v>
      </c>
      <c r="C10" s="107">
        <v>1966238</v>
      </c>
      <c r="D10" s="108">
        <v>1.5712871247567637</v>
      </c>
      <c r="E10" s="107">
        <v>617048</v>
      </c>
      <c r="F10" s="107">
        <v>883052</v>
      </c>
      <c r="G10" s="108">
        <v>1.431091260323346</v>
      </c>
    </row>
    <row r="11" spans="1:7" s="242" customFormat="1" ht="9" customHeight="1">
      <c r="A11" s="99" t="s">
        <v>75</v>
      </c>
      <c r="B11" s="333">
        <v>429830</v>
      </c>
      <c r="C11" s="333">
        <v>585503</v>
      </c>
      <c r="D11" s="334">
        <v>1.3621734173975757</v>
      </c>
      <c r="E11" s="333">
        <v>187991</v>
      </c>
      <c r="F11" s="333">
        <v>245138</v>
      </c>
      <c r="G11" s="334">
        <v>1.3039879568702757</v>
      </c>
    </row>
    <row r="12" spans="1:7" ht="9" customHeight="1">
      <c r="A12" s="335" t="s">
        <v>49</v>
      </c>
      <c r="B12" s="159">
        <v>3065820</v>
      </c>
      <c r="C12" s="159">
        <v>4698837</v>
      </c>
      <c r="D12" s="160">
        <v>1.5326526019140068</v>
      </c>
      <c r="E12" s="159">
        <v>1443091</v>
      </c>
      <c r="F12" s="159">
        <v>2014256</v>
      </c>
      <c r="G12" s="160">
        <v>1.3957927809126383</v>
      </c>
    </row>
    <row r="13" spans="1:7" ht="6" customHeight="1">
      <c r="A13" s="106"/>
      <c r="B13" s="107"/>
      <c r="C13" s="107"/>
      <c r="D13" s="108"/>
      <c r="E13" s="107"/>
      <c r="F13" s="107"/>
      <c r="G13" s="108"/>
    </row>
    <row r="14" spans="1:7" s="242" customFormat="1" ht="9" customHeight="1">
      <c r="A14" s="315"/>
      <c r="B14" s="556" t="s">
        <v>32</v>
      </c>
      <c r="C14" s="556"/>
      <c r="D14" s="556"/>
      <c r="E14" s="556"/>
      <c r="F14" s="556"/>
      <c r="G14" s="556"/>
    </row>
    <row r="15" spans="1:7" ht="6" customHeight="1">
      <c r="A15" s="314"/>
      <c r="B15" s="332"/>
      <c r="C15" s="332"/>
      <c r="D15" s="332"/>
      <c r="E15" s="332"/>
      <c r="F15" s="332"/>
      <c r="G15" s="332"/>
    </row>
    <row r="16" spans="1:7" s="242" customFormat="1" ht="9" customHeight="1">
      <c r="A16" s="56" t="s">
        <v>111</v>
      </c>
      <c r="B16" s="333">
        <v>406004</v>
      </c>
      <c r="C16" s="333">
        <v>614071</v>
      </c>
      <c r="D16" s="334">
        <v>1.512475246549295</v>
      </c>
      <c r="E16" s="333">
        <v>168021</v>
      </c>
      <c r="F16" s="333">
        <v>238729</v>
      </c>
      <c r="G16" s="334">
        <v>1.4208283488373477</v>
      </c>
    </row>
    <row r="17" spans="1:7" ht="9" customHeight="1">
      <c r="A17" s="336" t="s">
        <v>41</v>
      </c>
      <c r="B17" s="107">
        <v>818964</v>
      </c>
      <c r="C17" s="107">
        <v>1373705</v>
      </c>
      <c r="D17" s="108">
        <v>1.677369212810331</v>
      </c>
      <c r="E17" s="107">
        <v>418613</v>
      </c>
      <c r="F17" s="107">
        <v>656859</v>
      </c>
      <c r="G17" s="108">
        <v>1.5691318712032354</v>
      </c>
    </row>
    <row r="18" spans="1:7" s="242" customFormat="1" ht="9" customHeight="1">
      <c r="A18" s="99" t="s">
        <v>42</v>
      </c>
      <c r="B18" s="333">
        <v>1204665</v>
      </c>
      <c r="C18" s="333">
        <v>2073417</v>
      </c>
      <c r="D18" s="334">
        <v>1.7211565040903487</v>
      </c>
      <c r="E18" s="333">
        <v>579695</v>
      </c>
      <c r="F18" s="333">
        <v>985193</v>
      </c>
      <c r="G18" s="334">
        <v>1.6995023244982275</v>
      </c>
    </row>
    <row r="19" spans="1:7" ht="9" customHeight="1">
      <c r="A19" s="336" t="s">
        <v>75</v>
      </c>
      <c r="B19" s="107">
        <v>244479</v>
      </c>
      <c r="C19" s="107">
        <v>340949</v>
      </c>
      <c r="D19" s="108">
        <v>1.3945942187263527</v>
      </c>
      <c r="E19" s="107">
        <v>103408</v>
      </c>
      <c r="F19" s="107">
        <v>143733</v>
      </c>
      <c r="G19" s="108">
        <v>1.389960157821445</v>
      </c>
    </row>
    <row r="20" spans="1:7" s="242" customFormat="1" ht="9" customHeight="1">
      <c r="A20" s="106" t="s">
        <v>49</v>
      </c>
      <c r="B20" s="337">
        <v>2674112</v>
      </c>
      <c r="C20" s="337">
        <v>4402142</v>
      </c>
      <c r="D20" s="338">
        <v>1.646207039944475</v>
      </c>
      <c r="E20" s="337">
        <v>1269737</v>
      </c>
      <c r="F20" s="337">
        <v>2024514</v>
      </c>
      <c r="G20" s="338">
        <v>1.5944356981012604</v>
      </c>
    </row>
    <row r="21" spans="1:7" s="242" customFormat="1" ht="6" customHeight="1">
      <c r="A21" s="335"/>
      <c r="B21" s="333"/>
      <c r="C21" s="333"/>
      <c r="D21" s="334"/>
      <c r="E21" s="333"/>
      <c r="F21" s="333"/>
      <c r="G21" s="334"/>
    </row>
    <row r="22" spans="1:7" ht="9" customHeight="1">
      <c r="A22" s="314"/>
      <c r="B22" s="557" t="s">
        <v>49</v>
      </c>
      <c r="C22" s="557"/>
      <c r="D22" s="557"/>
      <c r="E22" s="557"/>
      <c r="F22" s="557"/>
      <c r="G22" s="557"/>
    </row>
    <row r="23" spans="1:7" s="242" customFormat="1" ht="6" customHeight="1">
      <c r="A23" s="315"/>
      <c r="B23" s="158"/>
      <c r="C23" s="158"/>
      <c r="D23" s="158"/>
      <c r="E23" s="158"/>
      <c r="F23" s="158"/>
      <c r="G23" s="158"/>
    </row>
    <row r="24" spans="1:7" ht="9" customHeight="1">
      <c r="A24" s="330" t="s">
        <v>111</v>
      </c>
      <c r="B24" s="107">
        <v>929356</v>
      </c>
      <c r="C24" s="107">
        <v>1410738</v>
      </c>
      <c r="D24" s="108">
        <v>1.5179737366520472</v>
      </c>
      <c r="E24" s="107">
        <v>375781</v>
      </c>
      <c r="F24" s="107">
        <v>529639</v>
      </c>
      <c r="G24" s="108">
        <v>1.4094352827843877</v>
      </c>
    </row>
    <row r="25" spans="1:7" s="242" customFormat="1" ht="9" customHeight="1">
      <c r="A25" s="99" t="s">
        <v>41</v>
      </c>
      <c r="B25" s="333">
        <v>1680247</v>
      </c>
      <c r="C25" s="333">
        <v>2724134</v>
      </c>
      <c r="D25" s="334">
        <v>1.6212699680463647</v>
      </c>
      <c r="E25" s="333">
        <v>848905</v>
      </c>
      <c r="F25" s="333">
        <v>1252015</v>
      </c>
      <c r="G25" s="334">
        <v>1.4748587886748223</v>
      </c>
    </row>
    <row r="26" spans="1:7" ht="9" customHeight="1">
      <c r="A26" s="336" t="s">
        <v>42</v>
      </c>
      <c r="B26" s="107">
        <v>2456020</v>
      </c>
      <c r="C26" s="107">
        <v>4039655</v>
      </c>
      <c r="D26" s="108">
        <v>1.644797273637837</v>
      </c>
      <c r="E26" s="107">
        <v>1196743</v>
      </c>
      <c r="F26" s="107">
        <v>1868245</v>
      </c>
      <c r="G26" s="108">
        <v>1.5611079404684214</v>
      </c>
    </row>
    <row r="27" spans="1:7" s="242" customFormat="1" ht="9" customHeight="1">
      <c r="A27" s="99" t="s">
        <v>75</v>
      </c>
      <c r="B27" s="333">
        <v>674309</v>
      </c>
      <c r="C27" s="333">
        <v>926452</v>
      </c>
      <c r="D27" s="334">
        <v>1.3739279766397898</v>
      </c>
      <c r="E27" s="333">
        <v>291399</v>
      </c>
      <c r="F27" s="333">
        <v>388871</v>
      </c>
      <c r="G27" s="334">
        <v>1.3344966866735988</v>
      </c>
    </row>
    <row r="28" spans="1:7" ht="9" customHeight="1">
      <c r="A28" s="335" t="s">
        <v>76</v>
      </c>
      <c r="B28" s="159">
        <v>5739932</v>
      </c>
      <c r="C28" s="159">
        <v>9100979</v>
      </c>
      <c r="D28" s="160">
        <v>1.58555519473053</v>
      </c>
      <c r="E28" s="159">
        <v>2712828</v>
      </c>
      <c r="F28" s="159">
        <v>4038770</v>
      </c>
      <c r="G28" s="160">
        <v>1.4887674412089524</v>
      </c>
    </row>
    <row r="29" spans="1:7" s="242" customFormat="1" ht="4.5" customHeight="1">
      <c r="A29" s="109"/>
      <c r="B29" s="339"/>
      <c r="C29" s="339"/>
      <c r="D29" s="340"/>
      <c r="E29" s="339"/>
      <c r="F29" s="339"/>
      <c r="G29" s="340"/>
    </row>
    <row r="30" spans="1:7" ht="9" customHeight="1">
      <c r="A30" s="242"/>
      <c r="B30" s="341"/>
      <c r="C30" s="230"/>
      <c r="D30" s="342"/>
      <c r="E30" s="330"/>
      <c r="F30" s="342"/>
      <c r="G30" s="342"/>
    </row>
    <row r="31" spans="1:7" s="242" customFormat="1" ht="20.25" customHeight="1">
      <c r="A31" s="555" t="s">
        <v>150</v>
      </c>
      <c r="B31" s="555"/>
      <c r="C31" s="555"/>
      <c r="D31" s="555"/>
      <c r="E31" s="555"/>
      <c r="F31" s="555"/>
      <c r="G31" s="555"/>
    </row>
    <row r="32" spans="1:7" ht="15">
      <c r="A32" s="225" t="s">
        <v>151</v>
      </c>
      <c r="B32" s="330"/>
      <c r="C32" s="330"/>
      <c r="D32" s="342"/>
      <c r="E32" s="330"/>
      <c r="F32" s="342"/>
      <c r="G32" s="342"/>
    </row>
  </sheetData>
  <sheetProtection/>
  <mergeCells count="8">
    <mergeCell ref="A31:G31"/>
    <mergeCell ref="B14:G14"/>
    <mergeCell ref="B22:G22"/>
    <mergeCell ref="A1:G1"/>
    <mergeCell ref="B3:D3"/>
    <mergeCell ref="E3:G3"/>
    <mergeCell ref="B6:G6"/>
    <mergeCell ref="A3:A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46"/>
  <sheetViews>
    <sheetView zoomScalePageLayoutView="0" workbookViewId="0" topLeftCell="A1">
      <selection activeCell="A1" sqref="A1:S1"/>
    </sheetView>
  </sheetViews>
  <sheetFormatPr defaultColWidth="9.140625" defaultRowHeight="15"/>
  <cols>
    <col min="1" max="1" width="16.28125" style="10" customWidth="1"/>
    <col min="2" max="19" width="6.7109375" style="10" customWidth="1"/>
    <col min="20" max="16384" width="9.140625" style="10" customWidth="1"/>
  </cols>
  <sheetData>
    <row r="1" spans="1:19" ht="27" customHeight="1">
      <c r="A1" s="566" t="s">
        <v>19</v>
      </c>
      <c r="B1" s="566"/>
      <c r="C1" s="566"/>
      <c r="D1" s="566"/>
      <c r="E1" s="566"/>
      <c r="F1" s="566"/>
      <c r="G1" s="566"/>
      <c r="H1" s="566"/>
      <c r="I1" s="566"/>
      <c r="J1" s="566"/>
      <c r="K1" s="566"/>
      <c r="L1" s="566"/>
      <c r="M1" s="566"/>
      <c r="N1" s="566"/>
      <c r="O1" s="566"/>
      <c r="P1" s="566"/>
      <c r="Q1" s="566"/>
      <c r="R1" s="566"/>
      <c r="S1" s="566"/>
    </row>
    <row r="2" s="344" customFormat="1" ht="12">
      <c r="A2" s="343"/>
    </row>
    <row r="3" spans="1:19" s="344" customFormat="1" ht="18" customHeight="1">
      <c r="A3" s="563" t="s">
        <v>152</v>
      </c>
      <c r="B3" s="562" t="s">
        <v>116</v>
      </c>
      <c r="C3" s="562"/>
      <c r="D3" s="562"/>
      <c r="E3" s="562"/>
      <c r="F3" s="562"/>
      <c r="G3" s="562"/>
      <c r="H3" s="562"/>
      <c r="I3" s="562"/>
      <c r="J3" s="562"/>
      <c r="K3" s="562"/>
      <c r="L3" s="562"/>
      <c r="M3" s="562"/>
      <c r="N3" s="562"/>
      <c r="O3" s="562"/>
      <c r="P3" s="562"/>
      <c r="Q3" s="562"/>
      <c r="R3" s="562"/>
      <c r="S3" s="562"/>
    </row>
    <row r="4" spans="1:19" s="344" customFormat="1" ht="12" customHeight="1">
      <c r="A4" s="564"/>
      <c r="B4" s="567" t="s">
        <v>34</v>
      </c>
      <c r="C4" s="567"/>
      <c r="D4" s="567"/>
      <c r="E4" s="567" t="s">
        <v>35</v>
      </c>
      <c r="F4" s="567"/>
      <c r="G4" s="567"/>
      <c r="H4" s="567" t="s">
        <v>36</v>
      </c>
      <c r="I4" s="567"/>
      <c r="J4" s="567"/>
      <c r="K4" s="567" t="s">
        <v>37</v>
      </c>
      <c r="L4" s="567"/>
      <c r="M4" s="567"/>
      <c r="N4" s="567" t="s">
        <v>38</v>
      </c>
      <c r="O4" s="567"/>
      <c r="P4" s="567"/>
      <c r="Q4" s="567" t="s">
        <v>39</v>
      </c>
      <c r="R4" s="567"/>
      <c r="S4" s="567"/>
    </row>
    <row r="5" spans="1:19" s="344" customFormat="1" ht="12" customHeight="1">
      <c r="A5" s="565"/>
      <c r="B5" s="345" t="s">
        <v>33</v>
      </c>
      <c r="C5" s="345" t="s">
        <v>32</v>
      </c>
      <c r="D5" s="345" t="s">
        <v>49</v>
      </c>
      <c r="E5" s="346" t="s">
        <v>33</v>
      </c>
      <c r="F5" s="346" t="s">
        <v>32</v>
      </c>
      <c r="G5" s="345" t="s">
        <v>49</v>
      </c>
      <c r="H5" s="346" t="s">
        <v>33</v>
      </c>
      <c r="I5" s="346" t="s">
        <v>32</v>
      </c>
      <c r="J5" s="345" t="s">
        <v>49</v>
      </c>
      <c r="K5" s="346" t="s">
        <v>33</v>
      </c>
      <c r="L5" s="346" t="s">
        <v>32</v>
      </c>
      <c r="M5" s="345" t="s">
        <v>49</v>
      </c>
      <c r="N5" s="346" t="s">
        <v>33</v>
      </c>
      <c r="O5" s="346" t="s">
        <v>32</v>
      </c>
      <c r="P5" s="345" t="s">
        <v>49</v>
      </c>
      <c r="Q5" s="346" t="s">
        <v>33</v>
      </c>
      <c r="R5" s="346" t="s">
        <v>32</v>
      </c>
      <c r="S5" s="345" t="s">
        <v>49</v>
      </c>
    </row>
    <row r="6" spans="1:18" ht="6" customHeight="1">
      <c r="A6" s="347"/>
      <c r="B6" s="190"/>
      <c r="C6" s="190"/>
      <c r="D6" s="190"/>
      <c r="E6" s="191"/>
      <c r="F6" s="191"/>
      <c r="G6" s="191"/>
      <c r="H6" s="191"/>
      <c r="I6" s="191"/>
      <c r="J6" s="191"/>
      <c r="K6" s="191"/>
      <c r="L6" s="191"/>
      <c r="M6" s="191"/>
      <c r="N6" s="191"/>
      <c r="O6" s="191"/>
      <c r="P6" s="191"/>
      <c r="Q6" s="191"/>
      <c r="R6" s="191"/>
    </row>
    <row r="7" spans="1:18" ht="9" customHeight="1">
      <c r="A7" s="74"/>
      <c r="B7" s="568" t="s">
        <v>65</v>
      </c>
      <c r="C7" s="568"/>
      <c r="D7" s="568"/>
      <c r="E7" s="568"/>
      <c r="F7" s="568"/>
      <c r="G7" s="568"/>
      <c r="H7" s="568"/>
      <c r="I7" s="568"/>
      <c r="J7" s="568"/>
      <c r="K7" s="568"/>
      <c r="L7" s="568"/>
      <c r="M7" s="568"/>
      <c r="N7" s="568"/>
      <c r="O7" s="568"/>
      <c r="P7" s="568"/>
      <c r="Q7" s="568"/>
      <c r="R7" s="568"/>
    </row>
    <row r="8" spans="1:20" ht="6" customHeight="1">
      <c r="A8" s="17"/>
      <c r="B8" s="76"/>
      <c r="C8" s="76"/>
      <c r="D8" s="76"/>
      <c r="E8" s="76"/>
      <c r="F8" s="76"/>
      <c r="G8" s="76"/>
      <c r="H8" s="76"/>
      <c r="I8" s="76"/>
      <c r="J8" s="76"/>
      <c r="K8" s="76"/>
      <c r="L8" s="76"/>
      <c r="M8" s="76"/>
      <c r="N8" s="76"/>
      <c r="O8" s="76"/>
      <c r="P8" s="76"/>
      <c r="Q8" s="76"/>
      <c r="R8" s="76"/>
      <c r="S8" s="11"/>
      <c r="T8" s="11"/>
    </row>
    <row r="9" spans="1:19" ht="9">
      <c r="A9" s="74" t="s">
        <v>30</v>
      </c>
      <c r="B9" s="73">
        <v>88511</v>
      </c>
      <c r="C9" s="73">
        <v>65267</v>
      </c>
      <c r="D9" s="73">
        <v>153778</v>
      </c>
      <c r="E9" s="73">
        <v>133821</v>
      </c>
      <c r="F9" s="73">
        <v>109259</v>
      </c>
      <c r="G9" s="73">
        <v>243080</v>
      </c>
      <c r="H9" s="73">
        <v>93345</v>
      </c>
      <c r="I9" s="73">
        <v>63093</v>
      </c>
      <c r="J9" s="73">
        <v>156438</v>
      </c>
      <c r="K9" s="73">
        <v>82547</v>
      </c>
      <c r="L9" s="73">
        <v>63546</v>
      </c>
      <c r="M9" s="73">
        <v>146093</v>
      </c>
      <c r="N9" s="73">
        <v>92725</v>
      </c>
      <c r="O9" s="73">
        <v>56963</v>
      </c>
      <c r="P9" s="73">
        <v>149688</v>
      </c>
      <c r="Q9" s="73">
        <v>104698</v>
      </c>
      <c r="R9" s="73">
        <v>68787</v>
      </c>
      <c r="S9" s="73">
        <v>173485</v>
      </c>
    </row>
    <row r="10" spans="1:19" ht="9">
      <c r="A10" s="74" t="s">
        <v>31</v>
      </c>
      <c r="B10" s="73">
        <v>33510</v>
      </c>
      <c r="C10" s="73">
        <v>26557</v>
      </c>
      <c r="D10" s="73">
        <v>60067</v>
      </c>
      <c r="E10" s="73">
        <v>49233</v>
      </c>
      <c r="F10" s="73">
        <v>41640</v>
      </c>
      <c r="G10" s="73">
        <v>90873</v>
      </c>
      <c r="H10" s="73">
        <v>31427</v>
      </c>
      <c r="I10" s="73">
        <v>24934</v>
      </c>
      <c r="J10" s="73">
        <v>56361</v>
      </c>
      <c r="K10" s="73">
        <v>32056</v>
      </c>
      <c r="L10" s="73">
        <v>26764</v>
      </c>
      <c r="M10" s="73">
        <v>58820</v>
      </c>
      <c r="N10" s="73">
        <v>35238</v>
      </c>
      <c r="O10" s="73">
        <v>22584</v>
      </c>
      <c r="P10" s="73">
        <v>57822</v>
      </c>
      <c r="Q10" s="73">
        <v>38446</v>
      </c>
      <c r="R10" s="73">
        <v>28088</v>
      </c>
      <c r="S10" s="73">
        <v>66534</v>
      </c>
    </row>
    <row r="11" spans="1:19" ht="9">
      <c r="A11" s="74" t="s">
        <v>62</v>
      </c>
      <c r="B11" s="73">
        <v>20914</v>
      </c>
      <c r="C11" s="73">
        <v>11583</v>
      </c>
      <c r="D11" s="73">
        <v>32497</v>
      </c>
      <c r="E11" s="73">
        <v>38176</v>
      </c>
      <c r="F11" s="73">
        <v>24439</v>
      </c>
      <c r="G11" s="73">
        <v>62615</v>
      </c>
      <c r="H11" s="73">
        <v>24931</v>
      </c>
      <c r="I11" s="73">
        <v>10365</v>
      </c>
      <c r="J11" s="73">
        <v>35296</v>
      </c>
      <c r="K11" s="73">
        <v>20943</v>
      </c>
      <c r="L11" s="73">
        <v>10642</v>
      </c>
      <c r="M11" s="73">
        <v>31585</v>
      </c>
      <c r="N11" s="73">
        <v>23790</v>
      </c>
      <c r="O11" s="73">
        <v>9949</v>
      </c>
      <c r="P11" s="73">
        <v>33739</v>
      </c>
      <c r="Q11" s="73">
        <v>26936</v>
      </c>
      <c r="R11" s="73">
        <v>11885</v>
      </c>
      <c r="S11" s="73">
        <v>38821</v>
      </c>
    </row>
    <row r="12" spans="1:19" ht="9">
      <c r="A12" s="74" t="s">
        <v>153</v>
      </c>
      <c r="B12" s="73">
        <v>6</v>
      </c>
      <c r="C12" s="183" t="s">
        <v>113</v>
      </c>
      <c r="D12" s="73">
        <v>6</v>
      </c>
      <c r="E12" s="183" t="s">
        <v>113</v>
      </c>
      <c r="F12" s="73">
        <v>1</v>
      </c>
      <c r="G12" s="73">
        <v>1</v>
      </c>
      <c r="H12" s="73">
        <v>11</v>
      </c>
      <c r="I12" s="183" t="s">
        <v>113</v>
      </c>
      <c r="J12" s="73">
        <v>11</v>
      </c>
      <c r="K12" s="73">
        <v>15</v>
      </c>
      <c r="L12" s="73">
        <v>1</v>
      </c>
      <c r="M12" s="73">
        <v>16</v>
      </c>
      <c r="N12" s="73">
        <v>17</v>
      </c>
      <c r="O12" s="73">
        <v>1</v>
      </c>
      <c r="P12" s="73">
        <v>18</v>
      </c>
      <c r="Q12" s="73">
        <v>11</v>
      </c>
      <c r="R12" s="73">
        <v>1</v>
      </c>
      <c r="S12" s="73">
        <v>12</v>
      </c>
    </row>
    <row r="13" spans="1:19" s="344" customFormat="1" ht="9">
      <c r="A13" s="75" t="s">
        <v>49</v>
      </c>
      <c r="B13" s="171">
        <v>142941</v>
      </c>
      <c r="C13" s="171">
        <v>103407</v>
      </c>
      <c r="D13" s="171">
        <v>246348</v>
      </c>
      <c r="E13" s="171">
        <v>221230</v>
      </c>
      <c r="F13" s="171">
        <v>175339</v>
      </c>
      <c r="G13" s="171">
        <v>396569</v>
      </c>
      <c r="H13" s="171">
        <v>149714</v>
      </c>
      <c r="I13" s="171">
        <v>98392</v>
      </c>
      <c r="J13" s="171">
        <v>248106</v>
      </c>
      <c r="K13" s="171">
        <v>135561</v>
      </c>
      <c r="L13" s="171">
        <v>100953</v>
      </c>
      <c r="M13" s="171">
        <v>236514</v>
      </c>
      <c r="N13" s="171">
        <v>151770</v>
      </c>
      <c r="O13" s="171">
        <v>89497</v>
      </c>
      <c r="P13" s="171">
        <v>241267</v>
      </c>
      <c r="Q13" s="171">
        <v>170091</v>
      </c>
      <c r="R13" s="171">
        <v>108761</v>
      </c>
      <c r="S13" s="171">
        <v>278852</v>
      </c>
    </row>
    <row r="14" spans="1:18" ht="6" customHeight="1">
      <c r="A14" s="348"/>
      <c r="B14" s="73"/>
      <c r="C14" s="73"/>
      <c r="D14" s="73"/>
      <c r="E14" s="73"/>
      <c r="F14" s="73"/>
      <c r="G14" s="73"/>
      <c r="H14" s="73"/>
      <c r="I14" s="73"/>
      <c r="J14" s="73"/>
      <c r="K14" s="73"/>
      <c r="L14" s="73"/>
      <c r="M14" s="73"/>
      <c r="N14" s="73"/>
      <c r="O14" s="73"/>
      <c r="P14" s="73"/>
      <c r="Q14" s="73"/>
      <c r="R14" s="73"/>
    </row>
    <row r="15" spans="1:18" ht="9">
      <c r="A15" s="17"/>
      <c r="B15" s="568" t="s">
        <v>64</v>
      </c>
      <c r="C15" s="568"/>
      <c r="D15" s="568"/>
      <c r="E15" s="568"/>
      <c r="F15" s="568"/>
      <c r="G15" s="568"/>
      <c r="H15" s="568"/>
      <c r="I15" s="568"/>
      <c r="J15" s="568"/>
      <c r="K15" s="568"/>
      <c r="L15" s="568"/>
      <c r="M15" s="568"/>
      <c r="N15" s="568"/>
      <c r="O15" s="568"/>
      <c r="P15" s="568"/>
      <c r="Q15" s="568"/>
      <c r="R15" s="568"/>
    </row>
    <row r="16" spans="1:18" ht="6" customHeight="1">
      <c r="A16" s="17"/>
      <c r="B16" s="76"/>
      <c r="C16" s="76"/>
      <c r="D16" s="76"/>
      <c r="E16" s="76"/>
      <c r="F16" s="76"/>
      <c r="G16" s="76"/>
      <c r="H16" s="76"/>
      <c r="I16" s="76"/>
      <c r="J16" s="76"/>
      <c r="K16" s="76"/>
      <c r="L16" s="76"/>
      <c r="M16" s="76"/>
      <c r="N16" s="76"/>
      <c r="O16" s="76"/>
      <c r="P16" s="76"/>
      <c r="Q16" s="76"/>
      <c r="R16" s="76"/>
    </row>
    <row r="17" spans="1:19" ht="9" customHeight="1">
      <c r="A17" s="74" t="s">
        <v>30</v>
      </c>
      <c r="B17" s="73">
        <v>37524</v>
      </c>
      <c r="C17" s="73">
        <v>37258</v>
      </c>
      <c r="D17" s="73">
        <v>74782</v>
      </c>
      <c r="E17" s="73">
        <v>40338</v>
      </c>
      <c r="F17" s="73">
        <v>53043</v>
      </c>
      <c r="G17" s="73">
        <v>93381</v>
      </c>
      <c r="H17" s="73">
        <v>62070</v>
      </c>
      <c r="I17" s="73">
        <v>49538</v>
      </c>
      <c r="J17" s="73">
        <v>111608</v>
      </c>
      <c r="K17" s="73">
        <v>30800</v>
      </c>
      <c r="L17" s="73">
        <v>43309</v>
      </c>
      <c r="M17" s="73">
        <v>74109</v>
      </c>
      <c r="N17" s="73">
        <v>39113</v>
      </c>
      <c r="O17" s="73">
        <v>38744</v>
      </c>
      <c r="P17" s="73">
        <v>77857</v>
      </c>
      <c r="Q17" s="73">
        <v>45603</v>
      </c>
      <c r="R17" s="73">
        <v>56325</v>
      </c>
      <c r="S17" s="73">
        <v>101928</v>
      </c>
    </row>
    <row r="18" spans="1:19" ht="9">
      <c r="A18" s="74" t="s">
        <v>31</v>
      </c>
      <c r="B18" s="73">
        <v>21243</v>
      </c>
      <c r="C18" s="73">
        <v>25985</v>
      </c>
      <c r="D18" s="73">
        <v>47228</v>
      </c>
      <c r="E18" s="73">
        <v>18810</v>
      </c>
      <c r="F18" s="73">
        <v>27714</v>
      </c>
      <c r="G18" s="73">
        <v>46524</v>
      </c>
      <c r="H18" s="73">
        <v>18447</v>
      </c>
      <c r="I18" s="73">
        <v>26290</v>
      </c>
      <c r="J18" s="73">
        <v>44737</v>
      </c>
      <c r="K18" s="73">
        <v>18389</v>
      </c>
      <c r="L18" s="73">
        <v>30138</v>
      </c>
      <c r="M18" s="73">
        <v>48527</v>
      </c>
      <c r="N18" s="73">
        <v>21949</v>
      </c>
      <c r="O18" s="73">
        <v>24090</v>
      </c>
      <c r="P18" s="73">
        <v>46039</v>
      </c>
      <c r="Q18" s="73">
        <v>19966</v>
      </c>
      <c r="R18" s="73">
        <v>28974</v>
      </c>
      <c r="S18" s="73">
        <v>48940</v>
      </c>
    </row>
    <row r="19" spans="1:19" ht="9">
      <c r="A19" s="74" t="s">
        <v>62</v>
      </c>
      <c r="B19" s="73">
        <v>16843</v>
      </c>
      <c r="C19" s="73">
        <v>16104</v>
      </c>
      <c r="D19" s="73">
        <v>32947</v>
      </c>
      <c r="E19" s="73">
        <v>18118</v>
      </c>
      <c r="F19" s="73">
        <v>20170</v>
      </c>
      <c r="G19" s="73">
        <v>38288</v>
      </c>
      <c r="H19" s="73">
        <v>27180</v>
      </c>
      <c r="I19" s="73">
        <v>24275</v>
      </c>
      <c r="J19" s="73">
        <v>51455</v>
      </c>
      <c r="K19" s="73">
        <v>21300</v>
      </c>
      <c r="L19" s="73">
        <v>21140</v>
      </c>
      <c r="M19" s="73">
        <v>42440</v>
      </c>
      <c r="N19" s="73">
        <v>23574</v>
      </c>
      <c r="O19" s="73">
        <v>19302</v>
      </c>
      <c r="P19" s="73">
        <v>42876</v>
      </c>
      <c r="Q19" s="73">
        <v>24902</v>
      </c>
      <c r="R19" s="73">
        <v>24874</v>
      </c>
      <c r="S19" s="73">
        <v>49776</v>
      </c>
    </row>
    <row r="20" spans="1:19" ht="9">
      <c r="A20" s="74" t="s">
        <v>153</v>
      </c>
      <c r="B20" s="73">
        <v>25</v>
      </c>
      <c r="C20" s="183" t="s">
        <v>113</v>
      </c>
      <c r="D20" s="73">
        <v>25</v>
      </c>
      <c r="E20" s="73">
        <v>50</v>
      </c>
      <c r="F20" s="73">
        <v>2</v>
      </c>
      <c r="G20" s="73">
        <v>52</v>
      </c>
      <c r="H20" s="73">
        <v>48</v>
      </c>
      <c r="I20" s="73">
        <v>3</v>
      </c>
      <c r="J20" s="73">
        <v>51</v>
      </c>
      <c r="K20" s="73">
        <v>58</v>
      </c>
      <c r="L20" s="73">
        <v>2</v>
      </c>
      <c r="M20" s="73">
        <v>60</v>
      </c>
      <c r="N20" s="73">
        <v>80</v>
      </c>
      <c r="O20" s="73">
        <v>2</v>
      </c>
      <c r="P20" s="73">
        <v>82</v>
      </c>
      <c r="Q20" s="73">
        <v>74</v>
      </c>
      <c r="R20" s="183" t="s">
        <v>113</v>
      </c>
      <c r="S20" s="73">
        <v>74</v>
      </c>
    </row>
    <row r="21" spans="1:19" s="344" customFormat="1" ht="9">
      <c r="A21" s="75" t="s">
        <v>49</v>
      </c>
      <c r="B21" s="171">
        <v>75635</v>
      </c>
      <c r="C21" s="171">
        <v>79347</v>
      </c>
      <c r="D21" s="171">
        <v>154982</v>
      </c>
      <c r="E21" s="171">
        <v>77316</v>
      </c>
      <c r="F21" s="171">
        <v>100929</v>
      </c>
      <c r="G21" s="171">
        <v>178245</v>
      </c>
      <c r="H21" s="171">
        <v>107745</v>
      </c>
      <c r="I21" s="171">
        <v>100106</v>
      </c>
      <c r="J21" s="171">
        <v>207851</v>
      </c>
      <c r="K21" s="171">
        <v>70547</v>
      </c>
      <c r="L21" s="171">
        <v>94589</v>
      </c>
      <c r="M21" s="171">
        <v>165136</v>
      </c>
      <c r="N21" s="171">
        <v>84716</v>
      </c>
      <c r="O21" s="171">
        <v>82138</v>
      </c>
      <c r="P21" s="171">
        <v>166854</v>
      </c>
      <c r="Q21" s="171">
        <v>90545</v>
      </c>
      <c r="R21" s="171">
        <v>110173</v>
      </c>
      <c r="S21" s="171">
        <v>200718</v>
      </c>
    </row>
    <row r="22" spans="1:18" ht="6" customHeight="1">
      <c r="A22" s="348"/>
      <c r="B22" s="73"/>
      <c r="C22" s="73"/>
      <c r="D22" s="73"/>
      <c r="E22" s="73"/>
      <c r="F22" s="73"/>
      <c r="G22" s="73"/>
      <c r="H22" s="73"/>
      <c r="I22" s="73"/>
      <c r="J22" s="73"/>
      <c r="K22" s="73"/>
      <c r="L22" s="73"/>
      <c r="M22" s="73"/>
      <c r="N22" s="73"/>
      <c r="O22" s="73"/>
      <c r="P22" s="73"/>
      <c r="Q22" s="73"/>
      <c r="R22" s="73"/>
    </row>
    <row r="23" spans="1:18" ht="9">
      <c r="A23" s="17"/>
      <c r="B23" s="568" t="s">
        <v>49</v>
      </c>
      <c r="C23" s="568"/>
      <c r="D23" s="568"/>
      <c r="E23" s="568"/>
      <c r="F23" s="568"/>
      <c r="G23" s="568"/>
      <c r="H23" s="568"/>
      <c r="I23" s="568"/>
      <c r="J23" s="568"/>
      <c r="K23" s="568"/>
      <c r="L23" s="568"/>
      <c r="M23" s="568"/>
      <c r="N23" s="568"/>
      <c r="O23" s="568"/>
      <c r="P23" s="568"/>
      <c r="Q23" s="568"/>
      <c r="R23" s="568"/>
    </row>
    <row r="24" spans="1:18" ht="6" customHeight="1">
      <c r="A24" s="17"/>
      <c r="B24" s="76"/>
      <c r="C24" s="76"/>
      <c r="D24" s="76"/>
      <c r="E24" s="76"/>
      <c r="F24" s="76"/>
      <c r="G24" s="76"/>
      <c r="H24" s="76"/>
      <c r="I24" s="76"/>
      <c r="J24" s="76"/>
      <c r="K24" s="76"/>
      <c r="L24" s="76"/>
      <c r="M24" s="76"/>
      <c r="N24" s="76"/>
      <c r="O24" s="76"/>
      <c r="P24" s="76"/>
      <c r="Q24" s="76"/>
      <c r="R24" s="76"/>
    </row>
    <row r="25" spans="1:19" ht="9">
      <c r="A25" s="74" t="s">
        <v>30</v>
      </c>
      <c r="B25" s="73">
        <v>126035</v>
      </c>
      <c r="C25" s="73">
        <v>102525</v>
      </c>
      <c r="D25" s="73">
        <v>228560</v>
      </c>
      <c r="E25" s="73">
        <v>174159</v>
      </c>
      <c r="F25" s="73">
        <v>162302</v>
      </c>
      <c r="G25" s="73">
        <v>336461</v>
      </c>
      <c r="H25" s="73">
        <v>155415</v>
      </c>
      <c r="I25" s="73">
        <v>112631</v>
      </c>
      <c r="J25" s="73">
        <v>268046</v>
      </c>
      <c r="K25" s="73">
        <v>113347</v>
      </c>
      <c r="L25" s="73">
        <v>106855</v>
      </c>
      <c r="M25" s="73">
        <v>220202</v>
      </c>
      <c r="N25" s="73">
        <v>131838</v>
      </c>
      <c r="O25" s="73">
        <v>95707</v>
      </c>
      <c r="P25" s="73">
        <v>227545</v>
      </c>
      <c r="Q25" s="73">
        <v>150301</v>
      </c>
      <c r="R25" s="73">
        <v>125112</v>
      </c>
      <c r="S25" s="73">
        <v>275413</v>
      </c>
    </row>
    <row r="26" spans="1:19" ht="9">
      <c r="A26" s="74" t="s">
        <v>31</v>
      </c>
      <c r="B26" s="73">
        <v>54753</v>
      </c>
      <c r="C26" s="73">
        <v>52542</v>
      </c>
      <c r="D26" s="73">
        <v>107295</v>
      </c>
      <c r="E26" s="73">
        <v>68043</v>
      </c>
      <c r="F26" s="73">
        <v>69354</v>
      </c>
      <c r="G26" s="73">
        <v>137397</v>
      </c>
      <c r="H26" s="73">
        <v>49874</v>
      </c>
      <c r="I26" s="73">
        <v>51224</v>
      </c>
      <c r="J26" s="73">
        <v>101098</v>
      </c>
      <c r="K26" s="73">
        <v>50445</v>
      </c>
      <c r="L26" s="73">
        <v>56902</v>
      </c>
      <c r="M26" s="73">
        <v>107347</v>
      </c>
      <c r="N26" s="73">
        <v>57187</v>
      </c>
      <c r="O26" s="73">
        <v>46674</v>
      </c>
      <c r="P26" s="73">
        <v>103861</v>
      </c>
      <c r="Q26" s="73">
        <v>58412</v>
      </c>
      <c r="R26" s="73">
        <v>57062</v>
      </c>
      <c r="S26" s="73">
        <v>115474</v>
      </c>
    </row>
    <row r="27" spans="1:19" ht="9">
      <c r="A27" s="74" t="s">
        <v>62</v>
      </c>
      <c r="B27" s="73">
        <v>37757</v>
      </c>
      <c r="C27" s="73">
        <v>27687</v>
      </c>
      <c r="D27" s="73">
        <v>65444</v>
      </c>
      <c r="E27" s="73">
        <v>56294</v>
      </c>
      <c r="F27" s="73">
        <v>44609</v>
      </c>
      <c r="G27" s="73">
        <v>100903</v>
      </c>
      <c r="H27" s="73">
        <v>52111</v>
      </c>
      <c r="I27" s="73">
        <v>34640</v>
      </c>
      <c r="J27" s="73">
        <v>86751</v>
      </c>
      <c r="K27" s="73">
        <v>42243</v>
      </c>
      <c r="L27" s="73">
        <v>31782</v>
      </c>
      <c r="M27" s="73">
        <v>74025</v>
      </c>
      <c r="N27" s="73">
        <v>47364</v>
      </c>
      <c r="O27" s="73">
        <v>29251</v>
      </c>
      <c r="P27" s="73">
        <v>76615</v>
      </c>
      <c r="Q27" s="73">
        <v>51838</v>
      </c>
      <c r="R27" s="73">
        <v>36759</v>
      </c>
      <c r="S27" s="73">
        <v>88597</v>
      </c>
    </row>
    <row r="28" spans="1:19" ht="9">
      <c r="A28" s="74" t="s">
        <v>153</v>
      </c>
      <c r="B28" s="73">
        <v>31</v>
      </c>
      <c r="C28" s="183" t="s">
        <v>113</v>
      </c>
      <c r="D28" s="73">
        <v>31</v>
      </c>
      <c r="E28" s="73">
        <v>50</v>
      </c>
      <c r="F28" s="73">
        <v>3</v>
      </c>
      <c r="G28" s="73">
        <v>53</v>
      </c>
      <c r="H28" s="73">
        <v>59</v>
      </c>
      <c r="I28" s="73">
        <v>3</v>
      </c>
      <c r="J28" s="73">
        <v>62</v>
      </c>
      <c r="K28" s="73">
        <v>73</v>
      </c>
      <c r="L28" s="73">
        <v>3</v>
      </c>
      <c r="M28" s="73">
        <v>76</v>
      </c>
      <c r="N28" s="73">
        <v>97</v>
      </c>
      <c r="O28" s="73">
        <v>3</v>
      </c>
      <c r="P28" s="73">
        <v>100</v>
      </c>
      <c r="Q28" s="73">
        <v>85</v>
      </c>
      <c r="R28" s="73">
        <v>1</v>
      </c>
      <c r="S28" s="73">
        <v>86</v>
      </c>
    </row>
    <row r="29" spans="1:19" s="344" customFormat="1" ht="9">
      <c r="A29" s="75" t="s">
        <v>49</v>
      </c>
      <c r="B29" s="171">
        <v>218576</v>
      </c>
      <c r="C29" s="171">
        <v>182754</v>
      </c>
      <c r="D29" s="171">
        <v>401330</v>
      </c>
      <c r="E29" s="171">
        <v>298546</v>
      </c>
      <c r="F29" s="171">
        <v>276268</v>
      </c>
      <c r="G29" s="171">
        <v>574814</v>
      </c>
      <c r="H29" s="171">
        <v>257459</v>
      </c>
      <c r="I29" s="171">
        <v>198498</v>
      </c>
      <c r="J29" s="171">
        <v>455957</v>
      </c>
      <c r="K29" s="171">
        <v>206108</v>
      </c>
      <c r="L29" s="171">
        <v>195542</v>
      </c>
      <c r="M29" s="171">
        <v>401650</v>
      </c>
      <c r="N29" s="171">
        <v>236486</v>
      </c>
      <c r="O29" s="171">
        <v>171635</v>
      </c>
      <c r="P29" s="171">
        <v>408121</v>
      </c>
      <c r="Q29" s="171">
        <v>260636</v>
      </c>
      <c r="R29" s="171">
        <v>218934</v>
      </c>
      <c r="S29" s="171">
        <v>479570</v>
      </c>
    </row>
    <row r="30" spans="1:19" ht="4.5" customHeight="1">
      <c r="A30" s="349"/>
      <c r="B30" s="350"/>
      <c r="C30" s="350"/>
      <c r="D30" s="350"/>
      <c r="E30" s="350"/>
      <c r="F30" s="350"/>
      <c r="G30" s="350"/>
      <c r="H30" s="350"/>
      <c r="I30" s="350"/>
      <c r="J30" s="350"/>
      <c r="K30" s="350"/>
      <c r="L30" s="350"/>
      <c r="M30" s="350"/>
      <c r="N30" s="350"/>
      <c r="O30" s="350"/>
      <c r="P30" s="350"/>
      <c r="Q30" s="350"/>
      <c r="R30" s="350"/>
      <c r="S30" s="350"/>
    </row>
    <row r="31" spans="2:10" ht="9">
      <c r="B31" s="12"/>
      <c r="C31" s="12"/>
      <c r="D31" s="12"/>
      <c r="E31" s="12"/>
      <c r="F31" s="12"/>
      <c r="G31" s="12"/>
      <c r="H31" s="12"/>
      <c r="I31" s="12"/>
      <c r="J31" s="12"/>
    </row>
    <row r="32" spans="1:10" ht="9">
      <c r="A32" s="13" t="s">
        <v>63</v>
      </c>
      <c r="B32" s="13"/>
      <c r="C32" s="13"/>
      <c r="D32" s="13"/>
      <c r="E32" s="13"/>
      <c r="F32" s="13"/>
      <c r="G32" s="13"/>
      <c r="H32" s="13"/>
      <c r="I32" s="13"/>
      <c r="J32" s="13"/>
    </row>
    <row r="33" spans="1:10" ht="9">
      <c r="A33" s="216" t="s">
        <v>154</v>
      </c>
      <c r="B33" s="13"/>
      <c r="C33" s="13"/>
      <c r="D33" s="13"/>
      <c r="E33" s="13"/>
      <c r="F33" s="13"/>
      <c r="G33" s="13"/>
      <c r="H33" s="13"/>
      <c r="I33" s="13"/>
      <c r="J33" s="13"/>
    </row>
    <row r="34" spans="1:10" ht="9">
      <c r="A34" s="217" t="s">
        <v>108</v>
      </c>
      <c r="B34" s="13"/>
      <c r="C34" s="13"/>
      <c r="D34" s="13"/>
      <c r="E34" s="13"/>
      <c r="F34" s="13"/>
      <c r="G34" s="13"/>
      <c r="H34" s="13"/>
      <c r="I34" s="13"/>
      <c r="J34" s="13"/>
    </row>
    <row r="35" spans="1:10" ht="9">
      <c r="A35" s="11" t="s">
        <v>126</v>
      </c>
      <c r="B35" s="13"/>
      <c r="C35" s="13"/>
      <c r="D35" s="13"/>
      <c r="E35" s="13"/>
      <c r="F35" s="13"/>
      <c r="G35" s="13"/>
      <c r="H35" s="13"/>
      <c r="I35" s="13"/>
      <c r="J35" s="13"/>
    </row>
    <row r="40" spans="2:8" ht="9">
      <c r="B40" s="13"/>
      <c r="C40" s="13"/>
      <c r="D40" s="13"/>
      <c r="E40" s="13"/>
      <c r="F40" s="13"/>
      <c r="G40" s="13"/>
      <c r="H40" s="13"/>
    </row>
    <row r="41" spans="2:8" ht="9">
      <c r="B41" s="13"/>
      <c r="C41" s="13"/>
      <c r="D41" s="13"/>
      <c r="E41" s="13"/>
      <c r="F41" s="13"/>
      <c r="G41" s="13"/>
      <c r="H41" s="13"/>
    </row>
    <row r="42" spans="2:8" ht="9">
      <c r="B42" s="569"/>
      <c r="C42" s="569"/>
      <c r="D42" s="569"/>
      <c r="E42" s="569"/>
      <c r="F42" s="569"/>
      <c r="G42" s="569"/>
      <c r="H42" s="13"/>
    </row>
    <row r="43" spans="2:8" ht="9">
      <c r="B43" s="351"/>
      <c r="C43" s="351"/>
      <c r="D43" s="351"/>
      <c r="E43" s="351"/>
      <c r="F43" s="351"/>
      <c r="G43" s="351"/>
      <c r="H43" s="13"/>
    </row>
    <row r="44" spans="2:8" ht="9">
      <c r="B44" s="13"/>
      <c r="C44" s="13"/>
      <c r="D44" s="13"/>
      <c r="E44" s="13"/>
      <c r="F44" s="13"/>
      <c r="G44" s="13"/>
      <c r="H44" s="13"/>
    </row>
    <row r="45" spans="2:8" ht="9">
      <c r="B45" s="13"/>
      <c r="C45" s="13"/>
      <c r="D45" s="13"/>
      <c r="E45" s="13"/>
      <c r="F45" s="13"/>
      <c r="G45" s="13"/>
      <c r="H45" s="13"/>
    </row>
    <row r="46" spans="2:8" ht="9">
      <c r="B46" s="13"/>
      <c r="C46" s="13"/>
      <c r="D46" s="13"/>
      <c r="E46" s="13"/>
      <c r="F46" s="13"/>
      <c r="G46" s="13"/>
      <c r="H46" s="13"/>
    </row>
  </sheetData>
  <sheetProtection/>
  <mergeCells count="13">
    <mergeCell ref="B23:R23"/>
    <mergeCell ref="B15:R15"/>
    <mergeCell ref="B7:R7"/>
    <mergeCell ref="B42:G42"/>
    <mergeCell ref="B3:S3"/>
    <mergeCell ref="A3:A5"/>
    <mergeCell ref="A1:S1"/>
    <mergeCell ref="B4:D4"/>
    <mergeCell ref="E4:G4"/>
    <mergeCell ref="H4:J4"/>
    <mergeCell ref="K4:M4"/>
    <mergeCell ref="N4:P4"/>
    <mergeCell ref="Q4:S4"/>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P53"/>
  <sheetViews>
    <sheetView zoomScalePageLayoutView="0" workbookViewId="0" topLeftCell="A1">
      <selection activeCell="A1" sqref="A1:K1"/>
    </sheetView>
  </sheetViews>
  <sheetFormatPr defaultColWidth="9.140625" defaultRowHeight="15"/>
  <cols>
    <col min="1" max="1" width="25.28125" style="355" customWidth="1"/>
    <col min="2" max="3" width="7.421875" style="355" customWidth="1"/>
    <col min="4" max="4" width="8.8515625" style="355" bestFit="1" customWidth="1"/>
    <col min="5" max="5" width="4.8515625" style="355" customWidth="1"/>
    <col min="6" max="8" width="7.421875" style="355" customWidth="1"/>
    <col min="9" max="9" width="8.8515625" style="355" bestFit="1" customWidth="1"/>
    <col min="10" max="10" width="5.140625" style="355" customWidth="1"/>
    <col min="11" max="11" width="7.421875" style="355" customWidth="1"/>
    <col min="12" max="16384" width="9.140625" style="355" customWidth="1"/>
  </cols>
  <sheetData>
    <row r="1" spans="1:11" s="352" customFormat="1" ht="39.75" customHeight="1">
      <c r="A1" s="572" t="s">
        <v>20</v>
      </c>
      <c r="B1" s="572"/>
      <c r="C1" s="572"/>
      <c r="D1" s="572"/>
      <c r="E1" s="572"/>
      <c r="F1" s="572"/>
      <c r="G1" s="572"/>
      <c r="H1" s="572"/>
      <c r="I1" s="572"/>
      <c r="J1" s="572"/>
      <c r="K1" s="572"/>
    </row>
    <row r="2" s="5" customFormat="1" ht="11.25" customHeight="1">
      <c r="A2" s="353"/>
    </row>
    <row r="3" spans="1:12" ht="12" customHeight="1">
      <c r="A3" s="573" t="s">
        <v>109</v>
      </c>
      <c r="B3" s="576" t="s">
        <v>51</v>
      </c>
      <c r="C3" s="577"/>
      <c r="D3" s="577"/>
      <c r="E3" s="577"/>
      <c r="F3" s="578"/>
      <c r="G3" s="576" t="s">
        <v>133</v>
      </c>
      <c r="H3" s="577"/>
      <c r="I3" s="577"/>
      <c r="J3" s="577"/>
      <c r="K3" s="578"/>
      <c r="L3" s="354"/>
    </row>
    <row r="4" spans="1:11" ht="12" customHeight="1">
      <c r="A4" s="574"/>
      <c r="B4" s="517" t="s">
        <v>155</v>
      </c>
      <c r="C4" s="517"/>
      <c r="D4" s="517"/>
      <c r="E4" s="517"/>
      <c r="F4" s="570" t="s">
        <v>49</v>
      </c>
      <c r="G4" s="517" t="s">
        <v>155</v>
      </c>
      <c r="H4" s="517"/>
      <c r="I4" s="517"/>
      <c r="J4" s="517"/>
      <c r="K4" s="570" t="s">
        <v>49</v>
      </c>
    </row>
    <row r="5" spans="1:11" s="357" customFormat="1" ht="12" customHeight="1">
      <c r="A5" s="575"/>
      <c r="B5" s="356" t="s">
        <v>30</v>
      </c>
      <c r="C5" s="356" t="s">
        <v>31</v>
      </c>
      <c r="D5" s="356" t="s">
        <v>62</v>
      </c>
      <c r="E5" s="356" t="s">
        <v>106</v>
      </c>
      <c r="F5" s="571"/>
      <c r="G5" s="356" t="s">
        <v>30</v>
      </c>
      <c r="H5" s="356" t="s">
        <v>31</v>
      </c>
      <c r="I5" s="356" t="s">
        <v>62</v>
      </c>
      <c r="J5" s="356" t="s">
        <v>106</v>
      </c>
      <c r="K5" s="571"/>
    </row>
    <row r="6" spans="1:11" s="357" customFormat="1" ht="9">
      <c r="A6" s="358"/>
      <c r="B6" s="359"/>
      <c r="C6" s="359"/>
      <c r="D6" s="359"/>
      <c r="E6" s="359"/>
      <c r="F6" s="360"/>
      <c r="G6" s="359"/>
      <c r="H6" s="359"/>
      <c r="I6" s="359"/>
      <c r="J6" s="359"/>
      <c r="K6" s="360"/>
    </row>
    <row r="7" spans="1:11" s="3" customFormat="1" ht="9">
      <c r="A7" s="511" t="s">
        <v>33</v>
      </c>
      <c r="B7" s="511"/>
      <c r="C7" s="511"/>
      <c r="D7" s="511"/>
      <c r="E7" s="511"/>
      <c r="F7" s="511"/>
      <c r="G7" s="511"/>
      <c r="H7" s="511"/>
      <c r="I7" s="511"/>
      <c r="J7" s="511"/>
      <c r="K7" s="511"/>
    </row>
    <row r="8" spans="1:11" ht="9" customHeight="1">
      <c r="A8" s="47"/>
      <c r="B8" s="47"/>
      <c r="C8" s="47"/>
      <c r="D8" s="47"/>
      <c r="E8" s="47"/>
      <c r="F8" s="47"/>
      <c r="G8" s="47"/>
      <c r="H8" s="47"/>
      <c r="I8" s="47"/>
      <c r="J8" s="47"/>
      <c r="K8" s="47"/>
    </row>
    <row r="9" spans="1:16" ht="9">
      <c r="A9" s="361" t="s">
        <v>52</v>
      </c>
      <c r="B9" s="362">
        <v>46449</v>
      </c>
      <c r="C9" s="362">
        <v>25541</v>
      </c>
      <c r="D9" s="362">
        <v>39861</v>
      </c>
      <c r="E9" s="363" t="s">
        <v>113</v>
      </c>
      <c r="F9" s="362">
        <v>111851</v>
      </c>
      <c r="G9" s="362">
        <v>24333</v>
      </c>
      <c r="H9" s="362">
        <v>15044</v>
      </c>
      <c r="I9" s="362">
        <v>23499</v>
      </c>
      <c r="J9" s="363" t="s">
        <v>113</v>
      </c>
      <c r="K9" s="362">
        <v>62876</v>
      </c>
      <c r="L9" s="364"/>
      <c r="M9" s="364"/>
      <c r="N9" s="364"/>
      <c r="O9" s="364"/>
      <c r="P9" s="364"/>
    </row>
    <row r="10" spans="1:16" ht="9">
      <c r="A10" s="361" t="s">
        <v>53</v>
      </c>
      <c r="B10" s="362">
        <v>45257</v>
      </c>
      <c r="C10" s="362">
        <v>18182</v>
      </c>
      <c r="D10" s="362">
        <v>7967</v>
      </c>
      <c r="E10" s="362">
        <v>7</v>
      </c>
      <c r="F10" s="362">
        <v>71413</v>
      </c>
      <c r="G10" s="362">
        <v>27761</v>
      </c>
      <c r="H10" s="362">
        <v>10884</v>
      </c>
      <c r="I10" s="362">
        <v>4735</v>
      </c>
      <c r="J10" s="362">
        <v>8</v>
      </c>
      <c r="K10" s="362">
        <v>43388</v>
      </c>
      <c r="L10" s="364"/>
      <c r="M10" s="364"/>
      <c r="N10" s="364"/>
      <c r="O10" s="364"/>
      <c r="P10" s="364"/>
    </row>
    <row r="11" spans="1:16" ht="9">
      <c r="A11" s="361" t="s">
        <v>57</v>
      </c>
      <c r="B11" s="362">
        <v>77030</v>
      </c>
      <c r="C11" s="362">
        <v>20398</v>
      </c>
      <c r="D11" s="362">
        <v>12600</v>
      </c>
      <c r="E11" s="362">
        <v>20</v>
      </c>
      <c r="F11" s="362">
        <v>110048</v>
      </c>
      <c r="G11" s="362">
        <v>39814</v>
      </c>
      <c r="H11" s="362">
        <v>10340</v>
      </c>
      <c r="I11" s="362">
        <v>6700</v>
      </c>
      <c r="J11" s="362">
        <v>16</v>
      </c>
      <c r="K11" s="362">
        <v>56870</v>
      </c>
      <c r="L11" s="364"/>
      <c r="M11" s="364"/>
      <c r="N11" s="364"/>
      <c r="O11" s="364"/>
      <c r="P11" s="364"/>
    </row>
    <row r="12" spans="1:16" ht="9">
      <c r="A12" s="361" t="s">
        <v>54</v>
      </c>
      <c r="B12" s="362">
        <v>14320</v>
      </c>
      <c r="C12" s="362">
        <v>6550</v>
      </c>
      <c r="D12" s="362">
        <v>5597</v>
      </c>
      <c r="E12" s="362">
        <v>1</v>
      </c>
      <c r="F12" s="362">
        <v>26468</v>
      </c>
      <c r="G12" s="362">
        <v>7893</v>
      </c>
      <c r="H12" s="362">
        <v>3624</v>
      </c>
      <c r="I12" s="362">
        <v>3342</v>
      </c>
      <c r="J12" s="363" t="s">
        <v>113</v>
      </c>
      <c r="K12" s="362">
        <v>14859</v>
      </c>
      <c r="L12" s="364"/>
      <c r="M12" s="364"/>
      <c r="N12" s="364"/>
      <c r="O12" s="364"/>
      <c r="P12" s="364"/>
    </row>
    <row r="13" spans="1:16" ht="9">
      <c r="A13" s="361" t="s">
        <v>58</v>
      </c>
      <c r="B13" s="362">
        <v>62561</v>
      </c>
      <c r="C13" s="362">
        <v>29743</v>
      </c>
      <c r="D13" s="362">
        <v>8015</v>
      </c>
      <c r="E13" s="363" t="s">
        <v>113</v>
      </c>
      <c r="F13" s="362">
        <v>100319</v>
      </c>
      <c r="G13" s="362">
        <v>37209</v>
      </c>
      <c r="H13" s="362">
        <v>17235</v>
      </c>
      <c r="I13" s="362">
        <v>5507</v>
      </c>
      <c r="J13" s="363" t="s">
        <v>113</v>
      </c>
      <c r="K13" s="362">
        <v>59951</v>
      </c>
      <c r="L13" s="364"/>
      <c r="M13" s="364"/>
      <c r="N13" s="364"/>
      <c r="O13" s="364"/>
      <c r="P13" s="364"/>
    </row>
    <row r="14" spans="1:16" ht="18">
      <c r="A14" s="361" t="s">
        <v>55</v>
      </c>
      <c r="B14" s="362">
        <v>75065</v>
      </c>
      <c r="C14" s="362">
        <v>13186</v>
      </c>
      <c r="D14" s="362">
        <v>4405</v>
      </c>
      <c r="E14" s="362">
        <v>2</v>
      </c>
      <c r="F14" s="362">
        <v>92658</v>
      </c>
      <c r="G14" s="362">
        <v>43674</v>
      </c>
      <c r="H14" s="362">
        <v>8073</v>
      </c>
      <c r="I14" s="362">
        <v>3031</v>
      </c>
      <c r="J14" s="362">
        <v>3</v>
      </c>
      <c r="K14" s="362">
        <v>54781</v>
      </c>
      <c r="L14" s="364"/>
      <c r="M14" s="364"/>
      <c r="N14" s="364"/>
      <c r="O14" s="364"/>
      <c r="P14" s="364"/>
    </row>
    <row r="15" spans="1:16" ht="9">
      <c r="A15" s="361" t="s">
        <v>56</v>
      </c>
      <c r="B15" s="362">
        <v>3279</v>
      </c>
      <c r="C15" s="362">
        <v>1278</v>
      </c>
      <c r="D15" s="362">
        <v>557</v>
      </c>
      <c r="E15" s="363" t="s">
        <v>113</v>
      </c>
      <c r="F15" s="362">
        <v>5114</v>
      </c>
      <c r="G15" s="362">
        <v>1637</v>
      </c>
      <c r="H15" s="362">
        <v>524</v>
      </c>
      <c r="I15" s="362">
        <v>308</v>
      </c>
      <c r="J15" s="363" t="s">
        <v>113</v>
      </c>
      <c r="K15" s="362">
        <v>2469</v>
      </c>
      <c r="L15" s="364"/>
      <c r="M15" s="364"/>
      <c r="N15" s="364"/>
      <c r="O15" s="364"/>
      <c r="P15" s="364"/>
    </row>
    <row r="16" spans="1:16" s="8" customFormat="1" ht="9">
      <c r="A16" s="365" t="s">
        <v>61</v>
      </c>
      <c r="B16" s="366">
        <v>759</v>
      </c>
      <c r="C16" s="366">
        <v>393</v>
      </c>
      <c r="D16" s="366">
        <v>148</v>
      </c>
      <c r="E16" s="184" t="s">
        <v>113</v>
      </c>
      <c r="F16" s="33">
        <v>1300</v>
      </c>
      <c r="G16" s="33">
        <v>316</v>
      </c>
      <c r="H16" s="33">
        <v>167</v>
      </c>
      <c r="I16" s="33">
        <v>66</v>
      </c>
      <c r="J16" s="363" t="s">
        <v>113</v>
      </c>
      <c r="K16" s="366">
        <v>549</v>
      </c>
      <c r="L16" s="19"/>
      <c r="M16" s="19"/>
      <c r="N16" s="19"/>
      <c r="O16" s="19"/>
      <c r="P16" s="19"/>
    </row>
    <row r="17" spans="1:16" s="3" customFormat="1" ht="9">
      <c r="A17" s="26" t="s">
        <v>59</v>
      </c>
      <c r="B17" s="27">
        <v>63397</v>
      </c>
      <c r="C17" s="27">
        <v>25993</v>
      </c>
      <c r="D17" s="27">
        <v>23973</v>
      </c>
      <c r="E17" s="184" t="s">
        <v>113</v>
      </c>
      <c r="F17" s="27">
        <v>113363</v>
      </c>
      <c r="G17" s="27">
        <v>8471</v>
      </c>
      <c r="H17" s="27">
        <v>3883</v>
      </c>
      <c r="I17" s="27">
        <v>2365</v>
      </c>
      <c r="J17" s="184" t="s">
        <v>113</v>
      </c>
      <c r="K17" s="27">
        <v>14719</v>
      </c>
      <c r="L17" s="19"/>
      <c r="M17" s="19"/>
      <c r="N17" s="19"/>
      <c r="O17" s="19"/>
      <c r="P17" s="19"/>
    </row>
    <row r="18" spans="1:16" s="3" customFormat="1" ht="9">
      <c r="A18" s="26" t="s">
        <v>60</v>
      </c>
      <c r="B18" s="27">
        <v>10866</v>
      </c>
      <c r="C18" s="27">
        <v>5355</v>
      </c>
      <c r="D18" s="27">
        <v>1989</v>
      </c>
      <c r="E18" s="27">
        <v>2</v>
      </c>
      <c r="F18" s="27">
        <v>18212</v>
      </c>
      <c r="G18" s="27">
        <v>6631</v>
      </c>
      <c r="H18" s="27">
        <v>4077</v>
      </c>
      <c r="I18" s="27">
        <v>1239</v>
      </c>
      <c r="J18" s="27">
        <v>1</v>
      </c>
      <c r="K18" s="27">
        <v>11948</v>
      </c>
      <c r="L18" s="19"/>
      <c r="M18" s="19"/>
      <c r="N18" s="19"/>
      <c r="O18" s="19"/>
      <c r="P18" s="19"/>
    </row>
    <row r="19" spans="1:16" ht="9">
      <c r="A19" s="34" t="s">
        <v>49</v>
      </c>
      <c r="B19" s="78">
        <v>398224</v>
      </c>
      <c r="C19" s="78">
        <v>146226</v>
      </c>
      <c r="D19" s="78">
        <v>104964</v>
      </c>
      <c r="E19" s="78">
        <v>32</v>
      </c>
      <c r="F19" s="78">
        <v>649446</v>
      </c>
      <c r="G19" s="78">
        <v>197423</v>
      </c>
      <c r="H19" s="78">
        <v>73684</v>
      </c>
      <c r="I19" s="78">
        <v>50726</v>
      </c>
      <c r="J19" s="78">
        <v>28</v>
      </c>
      <c r="K19" s="78">
        <v>321861</v>
      </c>
      <c r="L19" s="364"/>
      <c r="M19" s="364"/>
      <c r="N19" s="364"/>
      <c r="O19" s="364"/>
      <c r="P19" s="364"/>
    </row>
    <row r="20" spans="1:16" s="354" customFormat="1" ht="9" customHeight="1">
      <c r="A20" s="367"/>
      <c r="B20" s="367"/>
      <c r="C20" s="367"/>
      <c r="D20" s="367"/>
      <c r="E20" s="367"/>
      <c r="F20" s="367"/>
      <c r="G20" s="367"/>
      <c r="H20" s="367"/>
      <c r="I20" s="367"/>
      <c r="J20" s="367"/>
      <c r="K20" s="367"/>
      <c r="L20" s="368"/>
      <c r="M20" s="368"/>
      <c r="N20" s="368"/>
      <c r="O20" s="368"/>
      <c r="P20" s="368"/>
    </row>
    <row r="21" spans="1:16" ht="9">
      <c r="A21" s="512" t="s">
        <v>32</v>
      </c>
      <c r="B21" s="512"/>
      <c r="C21" s="512"/>
      <c r="D21" s="512"/>
      <c r="E21" s="512"/>
      <c r="F21" s="512"/>
      <c r="G21" s="512"/>
      <c r="H21" s="512"/>
      <c r="I21" s="512"/>
      <c r="J21" s="512"/>
      <c r="K21" s="512"/>
      <c r="L21" s="364"/>
      <c r="M21" s="364"/>
      <c r="N21" s="364"/>
      <c r="O21" s="364"/>
      <c r="P21" s="364"/>
    </row>
    <row r="22" spans="1:16" s="3" customFormat="1" ht="9" customHeight="1">
      <c r="A22" s="241"/>
      <c r="B22" s="241"/>
      <c r="C22" s="241"/>
      <c r="D22" s="241"/>
      <c r="E22" s="241"/>
      <c r="F22" s="241"/>
      <c r="G22" s="241"/>
      <c r="H22" s="241"/>
      <c r="I22" s="241"/>
      <c r="J22" s="241"/>
      <c r="K22" s="241"/>
      <c r="L22" s="19"/>
      <c r="M22" s="19"/>
      <c r="N22" s="19"/>
      <c r="O22" s="19"/>
      <c r="P22" s="19"/>
    </row>
    <row r="23" spans="1:16" s="3" customFormat="1" ht="9">
      <c r="A23" s="26" t="s">
        <v>52</v>
      </c>
      <c r="B23" s="27">
        <v>16495</v>
      </c>
      <c r="C23" s="27">
        <v>4720</v>
      </c>
      <c r="D23" s="27">
        <v>8217</v>
      </c>
      <c r="E23" s="184" t="s">
        <v>113</v>
      </c>
      <c r="F23" s="27">
        <v>29432</v>
      </c>
      <c r="G23" s="27">
        <v>7819</v>
      </c>
      <c r="H23" s="27">
        <v>2658</v>
      </c>
      <c r="I23" s="27">
        <v>5230</v>
      </c>
      <c r="J23" s="184" t="s">
        <v>113</v>
      </c>
      <c r="K23" s="27">
        <v>15707</v>
      </c>
      <c r="L23" s="19"/>
      <c r="M23" s="19"/>
      <c r="N23" s="19"/>
      <c r="O23" s="19"/>
      <c r="P23" s="19"/>
    </row>
    <row r="24" spans="1:16" s="3" customFormat="1" ht="9">
      <c r="A24" s="26" t="s">
        <v>53</v>
      </c>
      <c r="B24" s="27">
        <v>16153</v>
      </c>
      <c r="C24" s="27">
        <v>9537</v>
      </c>
      <c r="D24" s="27">
        <v>2861</v>
      </c>
      <c r="E24" s="184" t="s">
        <v>113</v>
      </c>
      <c r="F24" s="27">
        <v>28551</v>
      </c>
      <c r="G24" s="27">
        <v>9910</v>
      </c>
      <c r="H24" s="27">
        <v>5766</v>
      </c>
      <c r="I24" s="27">
        <v>1634</v>
      </c>
      <c r="J24" s="27">
        <v>1</v>
      </c>
      <c r="K24" s="27">
        <v>17311</v>
      </c>
      <c r="L24" s="19"/>
      <c r="M24" s="19"/>
      <c r="N24" s="19"/>
      <c r="O24" s="19"/>
      <c r="P24" s="19"/>
    </row>
    <row r="25" spans="1:16" s="3" customFormat="1" ht="9">
      <c r="A25" s="26" t="s">
        <v>57</v>
      </c>
      <c r="B25" s="27">
        <v>1193</v>
      </c>
      <c r="C25" s="27">
        <v>340</v>
      </c>
      <c r="D25" s="27">
        <v>262</v>
      </c>
      <c r="E25" s="184" t="s">
        <v>113</v>
      </c>
      <c r="F25" s="27">
        <v>1795</v>
      </c>
      <c r="G25" s="27">
        <v>695</v>
      </c>
      <c r="H25" s="27">
        <v>188</v>
      </c>
      <c r="I25" s="27">
        <v>124</v>
      </c>
      <c r="J25" s="184" t="s">
        <v>113</v>
      </c>
      <c r="K25" s="27">
        <v>1007</v>
      </c>
      <c r="L25" s="19"/>
      <c r="M25" s="19"/>
      <c r="N25" s="19"/>
      <c r="O25" s="19"/>
      <c r="P25" s="19"/>
    </row>
    <row r="26" spans="1:16" s="3" customFormat="1" ht="9">
      <c r="A26" s="26" t="s">
        <v>54</v>
      </c>
      <c r="B26" s="27">
        <v>9982</v>
      </c>
      <c r="C26" s="27">
        <v>3754</v>
      </c>
      <c r="D26" s="27">
        <v>3047</v>
      </c>
      <c r="E26" s="184" t="s">
        <v>113</v>
      </c>
      <c r="F26" s="27">
        <v>16783</v>
      </c>
      <c r="G26" s="27">
        <v>5260</v>
      </c>
      <c r="H26" s="27">
        <v>2174</v>
      </c>
      <c r="I26" s="27">
        <v>1770</v>
      </c>
      <c r="J26" s="27">
        <v>1</v>
      </c>
      <c r="K26" s="27">
        <v>9205</v>
      </c>
      <c r="L26" s="19"/>
      <c r="M26" s="19"/>
      <c r="N26" s="19"/>
      <c r="O26" s="19"/>
      <c r="P26" s="19"/>
    </row>
    <row r="27" spans="1:16" s="3" customFormat="1" ht="9">
      <c r="A27" s="26" t="s">
        <v>58</v>
      </c>
      <c r="B27" s="27">
        <v>69026</v>
      </c>
      <c r="C27" s="27">
        <v>28913</v>
      </c>
      <c r="D27" s="27">
        <v>6231</v>
      </c>
      <c r="E27" s="184" t="s">
        <v>113</v>
      </c>
      <c r="F27" s="27">
        <v>104170</v>
      </c>
      <c r="G27" s="27">
        <v>38611</v>
      </c>
      <c r="H27" s="27">
        <v>15412</v>
      </c>
      <c r="I27" s="27">
        <v>3775</v>
      </c>
      <c r="J27" s="184" t="s">
        <v>113</v>
      </c>
      <c r="K27" s="27">
        <v>57798</v>
      </c>
      <c r="L27" s="19"/>
      <c r="M27" s="19"/>
      <c r="N27" s="19"/>
      <c r="O27" s="19"/>
      <c r="P27" s="19"/>
    </row>
    <row r="28" spans="1:16" s="3" customFormat="1" ht="18">
      <c r="A28" s="170" t="s">
        <v>55</v>
      </c>
      <c r="B28" s="27">
        <v>34754</v>
      </c>
      <c r="C28" s="27">
        <v>7053</v>
      </c>
      <c r="D28" s="27">
        <v>1548</v>
      </c>
      <c r="E28" s="27">
        <v>1</v>
      </c>
      <c r="F28" s="27">
        <v>43356</v>
      </c>
      <c r="G28" s="27">
        <v>19295</v>
      </c>
      <c r="H28" s="27">
        <v>4544</v>
      </c>
      <c r="I28" s="27">
        <v>865</v>
      </c>
      <c r="J28" s="184" t="s">
        <v>113</v>
      </c>
      <c r="K28" s="27">
        <v>24704</v>
      </c>
      <c r="L28" s="19"/>
      <c r="M28" s="19"/>
      <c r="N28" s="19"/>
      <c r="O28" s="19"/>
      <c r="P28" s="19"/>
    </row>
    <row r="29" spans="1:16" s="3" customFormat="1" ht="9">
      <c r="A29" s="26" t="s">
        <v>56</v>
      </c>
      <c r="B29" s="27">
        <v>12785</v>
      </c>
      <c r="C29" s="27">
        <v>3094</v>
      </c>
      <c r="D29" s="27">
        <v>690</v>
      </c>
      <c r="E29" s="184" t="s">
        <v>113</v>
      </c>
      <c r="F29" s="27">
        <v>16569</v>
      </c>
      <c r="G29" s="27">
        <v>6448</v>
      </c>
      <c r="H29" s="27">
        <v>1417</v>
      </c>
      <c r="I29" s="27">
        <v>383</v>
      </c>
      <c r="J29" s="184" t="s">
        <v>113</v>
      </c>
      <c r="K29" s="27">
        <v>8248</v>
      </c>
      <c r="L29" s="19"/>
      <c r="M29" s="19"/>
      <c r="N29" s="19"/>
      <c r="O29" s="19"/>
      <c r="P29" s="19"/>
    </row>
    <row r="30" spans="1:16" ht="9">
      <c r="A30" s="32" t="s">
        <v>61</v>
      </c>
      <c r="B30" s="33">
        <v>1365</v>
      </c>
      <c r="C30" s="33">
        <v>916</v>
      </c>
      <c r="D30" s="33">
        <v>217</v>
      </c>
      <c r="E30" s="363" t="s">
        <v>113</v>
      </c>
      <c r="F30" s="366">
        <v>2498</v>
      </c>
      <c r="G30" s="366">
        <v>643</v>
      </c>
      <c r="H30" s="366">
        <v>372</v>
      </c>
      <c r="I30" s="366">
        <v>112</v>
      </c>
      <c r="J30" s="184" t="s">
        <v>113</v>
      </c>
      <c r="K30" s="33">
        <v>1127</v>
      </c>
      <c r="L30" s="364"/>
      <c r="M30" s="364"/>
      <c r="N30" s="364"/>
      <c r="O30" s="364"/>
      <c r="P30" s="364"/>
    </row>
    <row r="31" spans="1:16" ht="9">
      <c r="A31" s="361" t="s">
        <v>59</v>
      </c>
      <c r="B31" s="362">
        <v>129063</v>
      </c>
      <c r="C31" s="362">
        <v>56042</v>
      </c>
      <c r="D31" s="362">
        <v>32440</v>
      </c>
      <c r="E31" s="363" t="s">
        <v>113</v>
      </c>
      <c r="F31" s="362">
        <v>217545</v>
      </c>
      <c r="G31" s="362">
        <v>30889</v>
      </c>
      <c r="H31" s="362">
        <v>14780</v>
      </c>
      <c r="I31" s="362">
        <v>7068</v>
      </c>
      <c r="J31" s="363" t="s">
        <v>113</v>
      </c>
      <c r="K31" s="362">
        <v>52737</v>
      </c>
      <c r="L31" s="364"/>
      <c r="M31" s="364"/>
      <c r="N31" s="364"/>
      <c r="O31" s="364"/>
      <c r="P31" s="364"/>
    </row>
    <row r="32" spans="1:16" ht="9">
      <c r="A32" s="361" t="s">
        <v>60</v>
      </c>
      <c r="B32" s="362">
        <v>11714</v>
      </c>
      <c r="C32" s="362">
        <v>6442</v>
      </c>
      <c r="D32" s="362">
        <v>1733</v>
      </c>
      <c r="E32" s="362">
        <v>1</v>
      </c>
      <c r="F32" s="362">
        <v>19890</v>
      </c>
      <c r="G32" s="362">
        <v>6823</v>
      </c>
      <c r="H32" s="362">
        <v>3733</v>
      </c>
      <c r="I32" s="362">
        <v>985</v>
      </c>
      <c r="J32" s="363" t="s">
        <v>113</v>
      </c>
      <c r="K32" s="362">
        <v>11541</v>
      </c>
      <c r="L32" s="364"/>
      <c r="M32" s="364"/>
      <c r="N32" s="364"/>
      <c r="O32" s="364"/>
      <c r="P32" s="364"/>
    </row>
    <row r="33" spans="1:16" s="3" customFormat="1" ht="9">
      <c r="A33" s="369" t="s">
        <v>49</v>
      </c>
      <c r="B33" s="370">
        <v>301165</v>
      </c>
      <c r="C33" s="370">
        <v>119895</v>
      </c>
      <c r="D33" s="370">
        <v>57029</v>
      </c>
      <c r="E33" s="370">
        <v>2</v>
      </c>
      <c r="F33" s="370">
        <v>478091</v>
      </c>
      <c r="G33" s="370">
        <v>125750</v>
      </c>
      <c r="H33" s="370">
        <v>50672</v>
      </c>
      <c r="I33" s="370">
        <v>21834</v>
      </c>
      <c r="J33" s="370">
        <v>2</v>
      </c>
      <c r="K33" s="370">
        <v>198258</v>
      </c>
      <c r="L33" s="19"/>
      <c r="M33" s="19"/>
      <c r="N33" s="19"/>
      <c r="O33" s="19"/>
      <c r="P33" s="19"/>
    </row>
    <row r="34" spans="1:16" s="3" customFormat="1" ht="9">
      <c r="A34" s="31"/>
      <c r="B34" s="31"/>
      <c r="C34" s="31"/>
      <c r="D34" s="31"/>
      <c r="E34" s="31"/>
      <c r="F34" s="31"/>
      <c r="G34" s="31"/>
      <c r="H34" s="31"/>
      <c r="I34" s="31"/>
      <c r="J34" s="31"/>
      <c r="K34" s="31"/>
      <c r="L34" s="19"/>
      <c r="M34" s="19"/>
      <c r="N34" s="19"/>
      <c r="O34" s="19"/>
      <c r="P34" s="19"/>
    </row>
    <row r="35" spans="1:16" s="3" customFormat="1" ht="9">
      <c r="A35" s="513" t="s">
        <v>40</v>
      </c>
      <c r="B35" s="513"/>
      <c r="C35" s="513"/>
      <c r="D35" s="513"/>
      <c r="E35" s="513"/>
      <c r="F35" s="513"/>
      <c r="G35" s="513"/>
      <c r="H35" s="513"/>
      <c r="I35" s="513"/>
      <c r="J35" s="513"/>
      <c r="K35" s="513"/>
      <c r="L35" s="19"/>
      <c r="M35" s="19"/>
      <c r="N35" s="19"/>
      <c r="O35" s="19"/>
      <c r="P35" s="19"/>
    </row>
    <row r="36" spans="1:16" ht="9" customHeight="1">
      <c r="A36" s="37"/>
      <c r="B36" s="37"/>
      <c r="C36" s="37"/>
      <c r="D36" s="37"/>
      <c r="E36" s="37"/>
      <c r="F36" s="37"/>
      <c r="G36" s="37"/>
      <c r="H36" s="37"/>
      <c r="I36" s="37"/>
      <c r="J36" s="37"/>
      <c r="K36" s="37"/>
      <c r="L36" s="364"/>
      <c r="M36" s="364"/>
      <c r="N36" s="364"/>
      <c r="O36" s="364"/>
      <c r="P36" s="364"/>
    </row>
    <row r="37" spans="1:16" ht="9">
      <c r="A37" s="361" t="s">
        <v>52</v>
      </c>
      <c r="B37" s="362">
        <v>62944</v>
      </c>
      <c r="C37" s="362">
        <v>30261</v>
      </c>
      <c r="D37" s="362">
        <v>48078</v>
      </c>
      <c r="E37" s="363" t="s">
        <v>113</v>
      </c>
      <c r="F37" s="362">
        <v>141283</v>
      </c>
      <c r="G37" s="362">
        <v>32152</v>
      </c>
      <c r="H37" s="362">
        <v>17702</v>
      </c>
      <c r="I37" s="362">
        <v>28729</v>
      </c>
      <c r="J37" s="363" t="s">
        <v>113</v>
      </c>
      <c r="K37" s="362">
        <v>78583</v>
      </c>
      <c r="L37" s="364"/>
      <c r="M37" s="364"/>
      <c r="N37" s="364"/>
      <c r="O37" s="364"/>
      <c r="P37" s="364"/>
    </row>
    <row r="38" spans="1:16" ht="9">
      <c r="A38" s="361" t="s">
        <v>53</v>
      </c>
      <c r="B38" s="362">
        <v>61410</v>
      </c>
      <c r="C38" s="362">
        <v>27719</v>
      </c>
      <c r="D38" s="362">
        <v>10828</v>
      </c>
      <c r="E38" s="362">
        <v>7</v>
      </c>
      <c r="F38" s="362">
        <v>99964</v>
      </c>
      <c r="G38" s="362">
        <v>37671</v>
      </c>
      <c r="H38" s="362">
        <v>16650</v>
      </c>
      <c r="I38" s="362">
        <v>6369</v>
      </c>
      <c r="J38" s="362">
        <v>9</v>
      </c>
      <c r="K38" s="362">
        <v>60699</v>
      </c>
      <c r="L38" s="364"/>
      <c r="M38" s="364"/>
      <c r="N38" s="364"/>
      <c r="O38" s="364"/>
      <c r="P38" s="364"/>
    </row>
    <row r="39" spans="1:16" ht="9">
      <c r="A39" s="361" t="s">
        <v>57</v>
      </c>
      <c r="B39" s="362">
        <v>78223</v>
      </c>
      <c r="C39" s="362">
        <v>20738</v>
      </c>
      <c r="D39" s="362">
        <v>12862</v>
      </c>
      <c r="E39" s="362">
        <v>20</v>
      </c>
      <c r="F39" s="362">
        <v>111843</v>
      </c>
      <c r="G39" s="362">
        <v>40509</v>
      </c>
      <c r="H39" s="362">
        <v>10528</v>
      </c>
      <c r="I39" s="362">
        <v>6824</v>
      </c>
      <c r="J39" s="362">
        <v>16</v>
      </c>
      <c r="K39" s="362">
        <v>57877</v>
      </c>
      <c r="L39" s="364"/>
      <c r="M39" s="364"/>
      <c r="N39" s="364"/>
      <c r="O39" s="364"/>
      <c r="P39" s="364"/>
    </row>
    <row r="40" spans="1:16" ht="9">
      <c r="A40" s="361" t="s">
        <v>54</v>
      </c>
      <c r="B40" s="362">
        <v>24302</v>
      </c>
      <c r="C40" s="362">
        <v>10304</v>
      </c>
      <c r="D40" s="362">
        <v>8644</v>
      </c>
      <c r="E40" s="362">
        <v>1</v>
      </c>
      <c r="F40" s="362">
        <v>43251</v>
      </c>
      <c r="G40" s="362">
        <v>13153</v>
      </c>
      <c r="H40" s="362">
        <v>5798</v>
      </c>
      <c r="I40" s="362">
        <v>5112</v>
      </c>
      <c r="J40" s="362">
        <v>1</v>
      </c>
      <c r="K40" s="362">
        <v>24064</v>
      </c>
      <c r="L40" s="364"/>
      <c r="M40" s="364"/>
      <c r="N40" s="364"/>
      <c r="O40" s="364"/>
      <c r="P40" s="364"/>
    </row>
    <row r="41" spans="1:16" ht="9">
      <c r="A41" s="361" t="s">
        <v>58</v>
      </c>
      <c r="B41" s="362">
        <v>131587</v>
      </c>
      <c r="C41" s="362">
        <v>58656</v>
      </c>
      <c r="D41" s="362">
        <v>14246</v>
      </c>
      <c r="E41" s="363" t="s">
        <v>113</v>
      </c>
      <c r="F41" s="362">
        <v>204489</v>
      </c>
      <c r="G41" s="362">
        <v>75820</v>
      </c>
      <c r="H41" s="362">
        <v>32647</v>
      </c>
      <c r="I41" s="362">
        <v>9282</v>
      </c>
      <c r="J41" s="363" t="s">
        <v>113</v>
      </c>
      <c r="K41" s="362">
        <v>117749</v>
      </c>
      <c r="L41" s="364"/>
      <c r="M41" s="364"/>
      <c r="N41" s="364"/>
      <c r="O41" s="364"/>
      <c r="P41" s="364"/>
    </row>
    <row r="42" spans="1:16" ht="18">
      <c r="A42" s="361" t="s">
        <v>55</v>
      </c>
      <c r="B42" s="362">
        <v>109819</v>
      </c>
      <c r="C42" s="362">
        <v>20239</v>
      </c>
      <c r="D42" s="362">
        <v>5953</v>
      </c>
      <c r="E42" s="362">
        <v>3</v>
      </c>
      <c r="F42" s="362">
        <v>136014</v>
      </c>
      <c r="G42" s="362">
        <v>62969</v>
      </c>
      <c r="H42" s="362">
        <v>12617</v>
      </c>
      <c r="I42" s="362">
        <v>3896</v>
      </c>
      <c r="J42" s="362">
        <v>3</v>
      </c>
      <c r="K42" s="362">
        <v>79485</v>
      </c>
      <c r="L42" s="364"/>
      <c r="M42" s="364"/>
      <c r="N42" s="364"/>
      <c r="O42" s="364"/>
      <c r="P42" s="364"/>
    </row>
    <row r="43" spans="1:16" ht="9">
      <c r="A43" s="361" t="s">
        <v>56</v>
      </c>
      <c r="B43" s="362">
        <v>16064</v>
      </c>
      <c r="C43" s="362">
        <v>4372</v>
      </c>
      <c r="D43" s="362">
        <v>1247</v>
      </c>
      <c r="E43" s="363" t="s">
        <v>113</v>
      </c>
      <c r="F43" s="362">
        <v>21683</v>
      </c>
      <c r="G43" s="362">
        <v>8085</v>
      </c>
      <c r="H43" s="362">
        <v>1941</v>
      </c>
      <c r="I43" s="362">
        <v>691</v>
      </c>
      <c r="J43" s="363" t="s">
        <v>113</v>
      </c>
      <c r="K43" s="362">
        <v>10717</v>
      </c>
      <c r="L43" s="364"/>
      <c r="M43" s="364"/>
      <c r="N43" s="364"/>
      <c r="O43" s="364"/>
      <c r="P43" s="364"/>
    </row>
    <row r="44" spans="1:16" s="3" customFormat="1" ht="9">
      <c r="A44" s="365" t="s">
        <v>61</v>
      </c>
      <c r="B44" s="366">
        <v>2124</v>
      </c>
      <c r="C44" s="366">
        <v>1309</v>
      </c>
      <c r="D44" s="366">
        <v>365</v>
      </c>
      <c r="E44" s="184" t="s">
        <v>113</v>
      </c>
      <c r="F44" s="33">
        <v>3798</v>
      </c>
      <c r="G44" s="33">
        <v>959</v>
      </c>
      <c r="H44" s="33">
        <v>539</v>
      </c>
      <c r="I44" s="33">
        <v>178</v>
      </c>
      <c r="J44" s="363" t="s">
        <v>113</v>
      </c>
      <c r="K44" s="366">
        <v>1676</v>
      </c>
      <c r="L44" s="19"/>
      <c r="M44" s="19"/>
      <c r="N44" s="19"/>
      <c r="O44" s="19"/>
      <c r="P44" s="19"/>
    </row>
    <row r="45" spans="1:16" s="3" customFormat="1" ht="9">
      <c r="A45" s="26" t="s">
        <v>59</v>
      </c>
      <c r="B45" s="27">
        <v>192460</v>
      </c>
      <c r="C45" s="27">
        <v>82035</v>
      </c>
      <c r="D45" s="27">
        <v>56413</v>
      </c>
      <c r="E45" s="184" t="s">
        <v>113</v>
      </c>
      <c r="F45" s="27">
        <v>330908</v>
      </c>
      <c r="G45" s="27">
        <v>39360</v>
      </c>
      <c r="H45" s="27">
        <v>18663</v>
      </c>
      <c r="I45" s="27">
        <v>9433</v>
      </c>
      <c r="J45" s="184" t="s">
        <v>113</v>
      </c>
      <c r="K45" s="27">
        <v>67456</v>
      </c>
      <c r="L45" s="19"/>
      <c r="M45" s="19"/>
      <c r="N45" s="19"/>
      <c r="O45" s="19"/>
      <c r="P45" s="19"/>
    </row>
    <row r="46" spans="1:16" s="3" customFormat="1" ht="9">
      <c r="A46" s="26" t="s">
        <v>60</v>
      </c>
      <c r="B46" s="27">
        <v>22580</v>
      </c>
      <c r="C46" s="27">
        <v>11797</v>
      </c>
      <c r="D46" s="27">
        <v>3722</v>
      </c>
      <c r="E46" s="27">
        <v>3</v>
      </c>
      <c r="F46" s="27">
        <v>38102</v>
      </c>
      <c r="G46" s="27">
        <v>13454</v>
      </c>
      <c r="H46" s="27">
        <v>7810</v>
      </c>
      <c r="I46" s="27">
        <v>2224</v>
      </c>
      <c r="J46" s="27">
        <v>1</v>
      </c>
      <c r="K46" s="27">
        <v>23489</v>
      </c>
      <c r="L46" s="19"/>
      <c r="M46" s="19"/>
      <c r="N46" s="19"/>
      <c r="O46" s="19"/>
      <c r="P46" s="19"/>
    </row>
    <row r="47" spans="1:16" ht="9">
      <c r="A47" s="34" t="s">
        <v>49</v>
      </c>
      <c r="B47" s="78">
        <v>699389</v>
      </c>
      <c r="C47" s="78">
        <v>266121</v>
      </c>
      <c r="D47" s="78">
        <v>161993</v>
      </c>
      <c r="E47" s="78">
        <v>34</v>
      </c>
      <c r="F47" s="78">
        <v>1127537</v>
      </c>
      <c r="G47" s="78">
        <v>323173</v>
      </c>
      <c r="H47" s="78">
        <v>124356</v>
      </c>
      <c r="I47" s="78">
        <v>72560</v>
      </c>
      <c r="J47" s="78">
        <v>30</v>
      </c>
      <c r="K47" s="78">
        <v>520119</v>
      </c>
      <c r="L47" s="364"/>
      <c r="M47" s="364"/>
      <c r="N47" s="364"/>
      <c r="O47" s="364"/>
      <c r="P47" s="364"/>
    </row>
    <row r="48" spans="1:16" ht="4.5" customHeight="1">
      <c r="A48" s="371"/>
      <c r="B48" s="371"/>
      <c r="C48" s="371"/>
      <c r="D48" s="371"/>
      <c r="E48" s="371"/>
      <c r="F48" s="371"/>
      <c r="G48" s="371"/>
      <c r="H48" s="371"/>
      <c r="I48" s="371"/>
      <c r="J48" s="371"/>
      <c r="K48" s="371"/>
      <c r="L48" s="364"/>
      <c r="M48" s="364"/>
      <c r="N48" s="364"/>
      <c r="O48" s="364"/>
      <c r="P48" s="364"/>
    </row>
    <row r="49" spans="1:16" ht="9" customHeight="1">
      <c r="A49" s="367"/>
      <c r="B49" s="367"/>
      <c r="C49" s="367"/>
      <c r="D49" s="367"/>
      <c r="E49" s="367"/>
      <c r="F49" s="367"/>
      <c r="G49" s="367"/>
      <c r="H49" s="367"/>
      <c r="I49" s="367"/>
      <c r="J49" s="367"/>
      <c r="K49" s="367"/>
      <c r="L49" s="364"/>
      <c r="M49" s="364"/>
      <c r="N49" s="364"/>
      <c r="O49" s="364"/>
      <c r="P49" s="364"/>
    </row>
    <row r="50" ht="9">
      <c r="A50" s="13" t="s">
        <v>63</v>
      </c>
    </row>
    <row r="51" ht="9">
      <c r="A51" s="216" t="s">
        <v>154</v>
      </c>
    </row>
    <row r="52" ht="9">
      <c r="A52" s="217" t="s">
        <v>108</v>
      </c>
    </row>
    <row r="53" ht="9">
      <c r="A53" s="373" t="s">
        <v>129</v>
      </c>
    </row>
  </sheetData>
  <sheetProtection/>
  <mergeCells count="11">
    <mergeCell ref="A35:K35"/>
    <mergeCell ref="A3:A5"/>
    <mergeCell ref="B3:F3"/>
    <mergeCell ref="G3:K3"/>
    <mergeCell ref="B4:E4"/>
    <mergeCell ref="F4:F5"/>
    <mergeCell ref="G4:J4"/>
    <mergeCell ref="K4:K5"/>
    <mergeCell ref="A1:K1"/>
    <mergeCell ref="A7:K7"/>
    <mergeCell ref="A21:K21"/>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U53"/>
  <sheetViews>
    <sheetView zoomScale="120" zoomScaleNormal="120" zoomScalePageLayoutView="0" workbookViewId="0" topLeftCell="A1">
      <selection activeCell="A1" sqref="A1:K1"/>
    </sheetView>
  </sheetViews>
  <sheetFormatPr defaultColWidth="9.140625" defaultRowHeight="15"/>
  <cols>
    <col min="1" max="1" width="25.28125" style="3" customWidth="1"/>
    <col min="2" max="3" width="7.421875" style="3" customWidth="1"/>
    <col min="4" max="4" width="8.8515625" style="3" bestFit="1" customWidth="1"/>
    <col min="5" max="8" width="7.421875" style="3" customWidth="1"/>
    <col min="9" max="9" width="8.8515625" style="3" bestFit="1" customWidth="1"/>
    <col min="10" max="11" width="7.421875" style="3" customWidth="1"/>
    <col min="12" max="16384" width="9.140625" style="3" customWidth="1"/>
  </cols>
  <sheetData>
    <row r="1" spans="1:11" s="352" customFormat="1" ht="40.5" customHeight="1">
      <c r="A1" s="572" t="s">
        <v>21</v>
      </c>
      <c r="B1" s="572"/>
      <c r="C1" s="572"/>
      <c r="D1" s="572"/>
      <c r="E1" s="572"/>
      <c r="F1" s="572"/>
      <c r="G1" s="572"/>
      <c r="H1" s="572"/>
      <c r="I1" s="572"/>
      <c r="J1" s="572"/>
      <c r="K1" s="572"/>
    </row>
    <row r="2" s="5" customFormat="1" ht="12">
      <c r="A2" s="353"/>
    </row>
    <row r="3" spans="1:11" s="355" customFormat="1" ht="12" customHeight="1">
      <c r="A3" s="573" t="s">
        <v>109</v>
      </c>
      <c r="B3" s="580" t="s">
        <v>51</v>
      </c>
      <c r="C3" s="580"/>
      <c r="D3" s="580"/>
      <c r="E3" s="580"/>
      <c r="F3" s="580"/>
      <c r="G3" s="580" t="s">
        <v>133</v>
      </c>
      <c r="H3" s="580"/>
      <c r="I3" s="580"/>
      <c r="J3" s="580"/>
      <c r="K3" s="580"/>
    </row>
    <row r="4" spans="1:11" s="355" customFormat="1" ht="12" customHeight="1">
      <c r="A4" s="574"/>
      <c r="B4" s="517" t="s">
        <v>155</v>
      </c>
      <c r="C4" s="517"/>
      <c r="D4" s="517"/>
      <c r="E4" s="517"/>
      <c r="F4" s="570" t="s">
        <v>49</v>
      </c>
      <c r="G4" s="517" t="s">
        <v>155</v>
      </c>
      <c r="H4" s="517"/>
      <c r="I4" s="517"/>
      <c r="J4" s="517"/>
      <c r="K4" s="570" t="s">
        <v>49</v>
      </c>
    </row>
    <row r="5" spans="1:11" s="357" customFormat="1" ht="12" customHeight="1">
      <c r="A5" s="575"/>
      <c r="B5" s="374" t="s">
        <v>30</v>
      </c>
      <c r="C5" s="374" t="s">
        <v>31</v>
      </c>
      <c r="D5" s="374" t="s">
        <v>62</v>
      </c>
      <c r="E5" s="374" t="s">
        <v>106</v>
      </c>
      <c r="F5" s="571"/>
      <c r="G5" s="374" t="s">
        <v>30</v>
      </c>
      <c r="H5" s="374" t="s">
        <v>31</v>
      </c>
      <c r="I5" s="374" t="s">
        <v>62</v>
      </c>
      <c r="J5" s="374" t="s">
        <v>106</v>
      </c>
      <c r="K5" s="571"/>
    </row>
    <row r="6" spans="1:11" s="6" customFormat="1" ht="6" customHeight="1">
      <c r="A6" s="221"/>
      <c r="B6" s="43"/>
      <c r="C6" s="43"/>
      <c r="D6" s="43"/>
      <c r="E6" s="43"/>
      <c r="F6" s="77"/>
      <c r="G6" s="43"/>
      <c r="H6" s="43"/>
      <c r="I6" s="43"/>
      <c r="J6" s="43"/>
      <c r="K6" s="77"/>
    </row>
    <row r="7" spans="1:11" s="355" customFormat="1" ht="9">
      <c r="A7" s="579" t="s">
        <v>33</v>
      </c>
      <c r="B7" s="579"/>
      <c r="C7" s="579"/>
      <c r="D7" s="579"/>
      <c r="E7" s="579"/>
      <c r="F7" s="579"/>
      <c r="G7" s="579"/>
      <c r="H7" s="579"/>
      <c r="I7" s="579"/>
      <c r="J7" s="579"/>
      <c r="K7" s="579"/>
    </row>
    <row r="8" spans="1:11" s="355" customFormat="1" ht="6" customHeight="1">
      <c r="A8" s="375"/>
      <c r="B8" s="375"/>
      <c r="C8" s="375"/>
      <c r="D8" s="375"/>
      <c r="E8" s="375"/>
      <c r="F8" s="375"/>
      <c r="G8" s="375"/>
      <c r="H8" s="375"/>
      <c r="I8" s="375"/>
      <c r="J8" s="375"/>
      <c r="K8" s="375"/>
    </row>
    <row r="9" spans="1:21" s="355" customFormat="1" ht="9">
      <c r="A9" s="361" t="s">
        <v>52</v>
      </c>
      <c r="B9" s="362">
        <v>65899</v>
      </c>
      <c r="C9" s="362">
        <v>15540</v>
      </c>
      <c r="D9" s="362">
        <v>45462</v>
      </c>
      <c r="E9" s="362">
        <v>1</v>
      </c>
      <c r="F9" s="362">
        <v>126902</v>
      </c>
      <c r="G9" s="362">
        <v>23932</v>
      </c>
      <c r="H9" s="362">
        <v>8472</v>
      </c>
      <c r="I9" s="362">
        <v>25727</v>
      </c>
      <c r="J9" s="363" t="s">
        <v>113</v>
      </c>
      <c r="K9" s="362">
        <v>58131</v>
      </c>
      <c r="L9" s="364"/>
      <c r="M9" s="364"/>
      <c r="N9" s="364"/>
      <c r="O9" s="364"/>
      <c r="P9" s="364"/>
      <c r="Q9" s="364"/>
      <c r="R9" s="364"/>
      <c r="S9" s="364"/>
      <c r="T9" s="364"/>
      <c r="U9" s="364"/>
    </row>
    <row r="10" spans="1:16" s="355" customFormat="1" ht="9">
      <c r="A10" s="361" t="s">
        <v>53</v>
      </c>
      <c r="B10" s="362">
        <v>16639</v>
      </c>
      <c r="C10" s="362">
        <v>6218</v>
      </c>
      <c r="D10" s="362">
        <v>5938</v>
      </c>
      <c r="E10" s="362">
        <v>34</v>
      </c>
      <c r="F10" s="362">
        <v>28829</v>
      </c>
      <c r="G10" s="362">
        <v>9507</v>
      </c>
      <c r="H10" s="362">
        <v>3180</v>
      </c>
      <c r="I10" s="362">
        <v>3584</v>
      </c>
      <c r="J10" s="362">
        <v>85</v>
      </c>
      <c r="K10" s="362">
        <v>16356</v>
      </c>
      <c r="L10" s="364"/>
      <c r="M10" s="364"/>
      <c r="N10" s="364"/>
      <c r="O10" s="364"/>
      <c r="P10" s="364"/>
    </row>
    <row r="11" spans="1:16" s="355" customFormat="1" ht="9">
      <c r="A11" s="361" t="s">
        <v>57</v>
      </c>
      <c r="B11" s="362">
        <v>36177</v>
      </c>
      <c r="C11" s="362">
        <v>29899</v>
      </c>
      <c r="D11" s="362">
        <v>15829</v>
      </c>
      <c r="E11" s="362">
        <v>108</v>
      </c>
      <c r="F11" s="362">
        <v>82013</v>
      </c>
      <c r="G11" s="362">
        <v>19493</v>
      </c>
      <c r="H11" s="362">
        <v>15508</v>
      </c>
      <c r="I11" s="362">
        <v>9052</v>
      </c>
      <c r="J11" s="362">
        <v>48</v>
      </c>
      <c r="K11" s="362">
        <v>44101</v>
      </c>
      <c r="L11" s="364"/>
      <c r="M11" s="364"/>
      <c r="N11" s="364"/>
      <c r="O11" s="364"/>
      <c r="P11" s="364"/>
    </row>
    <row r="12" spans="1:16" s="355" customFormat="1" ht="9">
      <c r="A12" s="361" t="s">
        <v>54</v>
      </c>
      <c r="B12" s="362">
        <v>3867</v>
      </c>
      <c r="C12" s="362">
        <v>2261</v>
      </c>
      <c r="D12" s="362">
        <v>3410</v>
      </c>
      <c r="E12" s="363" t="s">
        <v>113</v>
      </c>
      <c r="F12" s="362">
        <v>9538</v>
      </c>
      <c r="G12" s="362">
        <v>2186</v>
      </c>
      <c r="H12" s="362">
        <v>1305</v>
      </c>
      <c r="I12" s="362">
        <v>2197</v>
      </c>
      <c r="J12" s="362">
        <v>1</v>
      </c>
      <c r="K12" s="362">
        <v>5689</v>
      </c>
      <c r="L12" s="364"/>
      <c r="M12" s="364"/>
      <c r="N12" s="364"/>
      <c r="O12" s="364"/>
      <c r="P12" s="364"/>
    </row>
    <row r="13" spans="1:16" s="355" customFormat="1" ht="9">
      <c r="A13" s="361" t="s">
        <v>58</v>
      </c>
      <c r="B13" s="362">
        <v>18903</v>
      </c>
      <c r="C13" s="362">
        <v>6595</v>
      </c>
      <c r="D13" s="362">
        <v>3946</v>
      </c>
      <c r="E13" s="362">
        <v>1</v>
      </c>
      <c r="F13" s="362">
        <v>29445</v>
      </c>
      <c r="G13" s="362">
        <v>11910</v>
      </c>
      <c r="H13" s="362">
        <v>4330</v>
      </c>
      <c r="I13" s="362">
        <v>2771</v>
      </c>
      <c r="J13" s="362">
        <v>1</v>
      </c>
      <c r="K13" s="362">
        <v>19012</v>
      </c>
      <c r="L13" s="364"/>
      <c r="M13" s="364"/>
      <c r="N13" s="364"/>
      <c r="O13" s="364"/>
      <c r="P13" s="364"/>
    </row>
    <row r="14" spans="1:16" s="355" customFormat="1" ht="18">
      <c r="A14" s="361" t="s">
        <v>55</v>
      </c>
      <c r="B14" s="362">
        <v>20732</v>
      </c>
      <c r="C14" s="362">
        <v>9716</v>
      </c>
      <c r="D14" s="362">
        <v>5773</v>
      </c>
      <c r="E14" s="362">
        <v>9</v>
      </c>
      <c r="F14" s="362">
        <v>36230</v>
      </c>
      <c r="G14" s="362">
        <v>12894</v>
      </c>
      <c r="H14" s="362">
        <v>5853</v>
      </c>
      <c r="I14" s="362">
        <v>3376</v>
      </c>
      <c r="J14" s="362">
        <v>12</v>
      </c>
      <c r="K14" s="362">
        <v>22135</v>
      </c>
      <c r="L14" s="364"/>
      <c r="M14" s="364"/>
      <c r="N14" s="364"/>
      <c r="O14" s="364"/>
      <c r="P14" s="364"/>
    </row>
    <row r="15" spans="1:16" s="355" customFormat="1" ht="9">
      <c r="A15" s="361" t="s">
        <v>56</v>
      </c>
      <c r="B15" s="362">
        <v>2021</v>
      </c>
      <c r="C15" s="362">
        <v>974</v>
      </c>
      <c r="D15" s="362">
        <v>527</v>
      </c>
      <c r="E15" s="362">
        <v>1</v>
      </c>
      <c r="F15" s="362">
        <v>3523</v>
      </c>
      <c r="G15" s="362">
        <v>880</v>
      </c>
      <c r="H15" s="362">
        <v>435</v>
      </c>
      <c r="I15" s="362">
        <v>295</v>
      </c>
      <c r="J15" s="362">
        <v>1</v>
      </c>
      <c r="K15" s="362">
        <v>1611</v>
      </c>
      <c r="L15" s="364"/>
      <c r="M15" s="364"/>
      <c r="N15" s="364"/>
      <c r="O15" s="364"/>
      <c r="P15" s="364"/>
    </row>
    <row r="16" spans="1:16" s="8" customFormat="1" ht="9">
      <c r="A16" s="365" t="s">
        <v>61</v>
      </c>
      <c r="B16" s="366">
        <v>1035</v>
      </c>
      <c r="C16" s="366">
        <v>581</v>
      </c>
      <c r="D16" s="366">
        <v>401</v>
      </c>
      <c r="E16" s="366">
        <v>0</v>
      </c>
      <c r="F16" s="366">
        <v>2017</v>
      </c>
      <c r="G16" s="366">
        <v>396</v>
      </c>
      <c r="H16" s="366">
        <v>260</v>
      </c>
      <c r="I16" s="366">
        <v>190</v>
      </c>
      <c r="J16" s="366">
        <v>1</v>
      </c>
      <c r="K16" s="366">
        <v>847</v>
      </c>
      <c r="L16" s="19"/>
      <c r="M16" s="19"/>
      <c r="N16" s="19"/>
      <c r="O16" s="19"/>
      <c r="P16" s="19"/>
    </row>
    <row r="17" spans="1:16" ht="9">
      <c r="A17" s="26" t="s">
        <v>59</v>
      </c>
      <c r="B17" s="27">
        <v>1012</v>
      </c>
      <c r="C17" s="27">
        <v>1311</v>
      </c>
      <c r="D17" s="27">
        <v>796</v>
      </c>
      <c r="E17" s="27">
        <v>0</v>
      </c>
      <c r="F17" s="27">
        <v>3119</v>
      </c>
      <c r="G17" s="27">
        <v>360</v>
      </c>
      <c r="H17" s="27">
        <v>458</v>
      </c>
      <c r="I17" s="27">
        <v>300</v>
      </c>
      <c r="J17" s="184" t="s">
        <v>113</v>
      </c>
      <c r="K17" s="27">
        <v>1118</v>
      </c>
      <c r="L17" s="19"/>
      <c r="M17" s="19"/>
      <c r="N17" s="19"/>
      <c r="O17" s="19"/>
      <c r="P17" s="19"/>
    </row>
    <row r="18" spans="1:16" ht="9">
      <c r="A18" s="26" t="s">
        <v>60</v>
      </c>
      <c r="B18" s="27">
        <v>5482</v>
      </c>
      <c r="C18" s="27">
        <v>4375</v>
      </c>
      <c r="D18" s="27">
        <v>1760</v>
      </c>
      <c r="E18" s="27">
        <v>27</v>
      </c>
      <c r="F18" s="27">
        <v>11644</v>
      </c>
      <c r="G18" s="27">
        <v>3554</v>
      </c>
      <c r="H18" s="27">
        <v>2374</v>
      </c>
      <c r="I18" s="27">
        <v>1174</v>
      </c>
      <c r="J18" s="27">
        <v>6</v>
      </c>
      <c r="K18" s="27">
        <v>7108</v>
      </c>
      <c r="L18" s="19"/>
      <c r="M18" s="19"/>
      <c r="N18" s="19"/>
      <c r="O18" s="19"/>
      <c r="P18" s="19"/>
    </row>
    <row r="19" spans="1:16" s="355" customFormat="1" ht="9">
      <c r="A19" s="34" t="s">
        <v>49</v>
      </c>
      <c r="B19" s="78">
        <v>170732</v>
      </c>
      <c r="C19" s="78">
        <v>76889</v>
      </c>
      <c r="D19" s="78">
        <v>83441</v>
      </c>
      <c r="E19" s="78">
        <v>181</v>
      </c>
      <c r="F19" s="78">
        <v>331243</v>
      </c>
      <c r="G19" s="78">
        <v>84716</v>
      </c>
      <c r="H19" s="78">
        <v>41915</v>
      </c>
      <c r="I19" s="78">
        <v>48476</v>
      </c>
      <c r="J19" s="78">
        <v>154</v>
      </c>
      <c r="K19" s="78">
        <v>175261</v>
      </c>
      <c r="L19" s="364"/>
      <c r="M19" s="364"/>
      <c r="N19" s="364"/>
      <c r="O19" s="364"/>
      <c r="P19" s="364"/>
    </row>
    <row r="20" spans="1:16" s="355" customFormat="1" ht="6" customHeight="1">
      <c r="A20" s="367"/>
      <c r="B20" s="367"/>
      <c r="C20" s="367"/>
      <c r="D20" s="367"/>
      <c r="E20" s="367"/>
      <c r="F20" s="367"/>
      <c r="G20" s="367"/>
      <c r="H20" s="367"/>
      <c r="I20" s="367"/>
      <c r="J20" s="367"/>
      <c r="K20" s="367"/>
      <c r="L20" s="364"/>
      <c r="M20" s="364"/>
      <c r="N20" s="364"/>
      <c r="O20" s="364"/>
      <c r="P20" s="364"/>
    </row>
    <row r="21" spans="1:16" s="355" customFormat="1" ht="9">
      <c r="A21" s="512" t="s">
        <v>32</v>
      </c>
      <c r="B21" s="512"/>
      <c r="C21" s="512"/>
      <c r="D21" s="512"/>
      <c r="E21" s="512"/>
      <c r="F21" s="512"/>
      <c r="G21" s="512"/>
      <c r="H21" s="512"/>
      <c r="I21" s="512"/>
      <c r="J21" s="512"/>
      <c r="K21" s="512"/>
      <c r="L21" s="364"/>
      <c r="M21" s="364"/>
      <c r="N21" s="364"/>
      <c r="O21" s="364"/>
      <c r="P21" s="364"/>
    </row>
    <row r="22" spans="1:16" s="355" customFormat="1" ht="6" customHeight="1">
      <c r="A22" s="220"/>
      <c r="B22" s="220"/>
      <c r="C22" s="220"/>
      <c r="D22" s="220"/>
      <c r="E22" s="220"/>
      <c r="F22" s="220"/>
      <c r="G22" s="220"/>
      <c r="H22" s="220"/>
      <c r="I22" s="220"/>
      <c r="J22" s="220"/>
      <c r="K22" s="220"/>
      <c r="L22" s="364"/>
      <c r="M22" s="364"/>
      <c r="N22" s="364"/>
      <c r="O22" s="364"/>
      <c r="P22" s="364"/>
    </row>
    <row r="23" spans="1:16" s="355" customFormat="1" ht="9">
      <c r="A23" s="361" t="s">
        <v>52</v>
      </c>
      <c r="B23" s="362">
        <v>32612</v>
      </c>
      <c r="C23" s="362">
        <v>9086</v>
      </c>
      <c r="D23" s="362">
        <v>29505</v>
      </c>
      <c r="E23" s="363" t="s">
        <v>113</v>
      </c>
      <c r="F23" s="362">
        <v>71203</v>
      </c>
      <c r="G23" s="362">
        <v>14041</v>
      </c>
      <c r="H23" s="362">
        <v>4642</v>
      </c>
      <c r="I23" s="362">
        <v>18699</v>
      </c>
      <c r="J23" s="363" t="s">
        <v>113</v>
      </c>
      <c r="K23" s="362">
        <v>37382</v>
      </c>
      <c r="L23" s="364"/>
      <c r="M23" s="364"/>
      <c r="N23" s="364"/>
      <c r="O23" s="364"/>
      <c r="P23" s="364"/>
    </row>
    <row r="24" spans="1:16" s="355" customFormat="1" ht="9">
      <c r="A24" s="361" t="s">
        <v>53</v>
      </c>
      <c r="B24" s="362">
        <v>6356</v>
      </c>
      <c r="C24" s="362">
        <v>2759</v>
      </c>
      <c r="D24" s="362">
        <v>3026</v>
      </c>
      <c r="E24" s="376">
        <v>1</v>
      </c>
      <c r="F24" s="362">
        <v>12142</v>
      </c>
      <c r="G24" s="362">
        <v>3940</v>
      </c>
      <c r="H24" s="362">
        <v>1426</v>
      </c>
      <c r="I24" s="362">
        <v>1794</v>
      </c>
      <c r="J24" s="363" t="s">
        <v>113</v>
      </c>
      <c r="K24" s="362">
        <v>7160</v>
      </c>
      <c r="L24" s="364"/>
      <c r="M24" s="364"/>
      <c r="N24" s="364"/>
      <c r="O24" s="364"/>
      <c r="P24" s="364"/>
    </row>
    <row r="25" spans="1:16" s="355" customFormat="1" ht="9">
      <c r="A25" s="361" t="s">
        <v>57</v>
      </c>
      <c r="B25" s="362">
        <v>790</v>
      </c>
      <c r="C25" s="362">
        <v>385</v>
      </c>
      <c r="D25" s="362">
        <v>375</v>
      </c>
      <c r="E25" s="376">
        <v>3</v>
      </c>
      <c r="F25" s="362">
        <v>1553</v>
      </c>
      <c r="G25" s="362">
        <v>425</v>
      </c>
      <c r="H25" s="362">
        <v>209</v>
      </c>
      <c r="I25" s="362">
        <v>191</v>
      </c>
      <c r="J25" s="363" t="s">
        <v>113</v>
      </c>
      <c r="K25" s="362">
        <v>825</v>
      </c>
      <c r="L25" s="364"/>
      <c r="M25" s="364"/>
      <c r="N25" s="364"/>
      <c r="O25" s="364"/>
      <c r="P25" s="364"/>
    </row>
    <row r="26" spans="1:16" s="355" customFormat="1" ht="9">
      <c r="A26" s="361" t="s">
        <v>54</v>
      </c>
      <c r="B26" s="362">
        <v>5709</v>
      </c>
      <c r="C26" s="362">
        <v>2747</v>
      </c>
      <c r="D26" s="362">
        <v>3327</v>
      </c>
      <c r="E26" s="363" t="s">
        <v>113</v>
      </c>
      <c r="F26" s="362">
        <v>11783</v>
      </c>
      <c r="G26" s="362">
        <v>3113</v>
      </c>
      <c r="H26" s="362">
        <v>1504</v>
      </c>
      <c r="I26" s="362">
        <v>2249</v>
      </c>
      <c r="J26" s="363" t="s">
        <v>113</v>
      </c>
      <c r="K26" s="362">
        <v>6866</v>
      </c>
      <c r="L26" s="364"/>
      <c r="M26" s="364"/>
      <c r="N26" s="364"/>
      <c r="O26" s="364"/>
      <c r="P26" s="364"/>
    </row>
    <row r="27" spans="1:16" s="355" customFormat="1" ht="9">
      <c r="A27" s="361" t="s">
        <v>58</v>
      </c>
      <c r="B27" s="362">
        <v>53745</v>
      </c>
      <c r="C27" s="362">
        <v>28264</v>
      </c>
      <c r="D27" s="362">
        <v>13584</v>
      </c>
      <c r="E27" s="363" t="s">
        <v>113</v>
      </c>
      <c r="F27" s="362">
        <v>95593</v>
      </c>
      <c r="G27" s="362">
        <v>33585</v>
      </c>
      <c r="H27" s="362">
        <v>16444</v>
      </c>
      <c r="I27" s="362">
        <v>8196</v>
      </c>
      <c r="J27" s="363" t="s">
        <v>113</v>
      </c>
      <c r="K27" s="362">
        <v>58225</v>
      </c>
      <c r="L27" s="364"/>
      <c r="M27" s="364"/>
      <c r="N27" s="364"/>
      <c r="O27" s="364"/>
      <c r="P27" s="364"/>
    </row>
    <row r="28" spans="1:16" s="355" customFormat="1" ht="18">
      <c r="A28" s="361" t="s">
        <v>55</v>
      </c>
      <c r="B28" s="362">
        <v>19244</v>
      </c>
      <c r="C28" s="362">
        <v>7197</v>
      </c>
      <c r="D28" s="362">
        <v>2150</v>
      </c>
      <c r="E28" s="363" t="s">
        <v>113</v>
      </c>
      <c r="F28" s="362">
        <v>28591</v>
      </c>
      <c r="G28" s="362">
        <v>11321</v>
      </c>
      <c r="H28" s="362">
        <v>4540</v>
      </c>
      <c r="I28" s="362">
        <v>1353</v>
      </c>
      <c r="J28" s="363" t="s">
        <v>113</v>
      </c>
      <c r="K28" s="362">
        <v>17214</v>
      </c>
      <c r="L28" s="364"/>
      <c r="M28" s="364"/>
      <c r="N28" s="364"/>
      <c r="O28" s="364"/>
      <c r="P28" s="364"/>
    </row>
    <row r="29" spans="1:16" s="355" customFormat="1" ht="9">
      <c r="A29" s="361" t="s">
        <v>56</v>
      </c>
      <c r="B29" s="362">
        <v>10300</v>
      </c>
      <c r="C29" s="362">
        <v>4412</v>
      </c>
      <c r="D29" s="362">
        <v>1646</v>
      </c>
      <c r="E29" s="363" t="s">
        <v>113</v>
      </c>
      <c r="F29" s="362">
        <v>16358</v>
      </c>
      <c r="G29" s="362">
        <v>5209</v>
      </c>
      <c r="H29" s="362">
        <v>1978</v>
      </c>
      <c r="I29" s="362">
        <v>901</v>
      </c>
      <c r="J29" s="363" t="s">
        <v>113</v>
      </c>
      <c r="K29" s="362">
        <v>8088</v>
      </c>
      <c r="L29" s="364"/>
      <c r="M29" s="364"/>
      <c r="N29" s="364"/>
      <c r="O29" s="364"/>
      <c r="P29" s="364"/>
    </row>
    <row r="30" spans="1:16" ht="9">
      <c r="A30" s="365" t="s">
        <v>61</v>
      </c>
      <c r="B30" s="366">
        <v>2626</v>
      </c>
      <c r="C30" s="366">
        <v>1822</v>
      </c>
      <c r="D30" s="366">
        <v>800</v>
      </c>
      <c r="E30" s="184" t="s">
        <v>113</v>
      </c>
      <c r="F30" s="33">
        <v>5248</v>
      </c>
      <c r="G30" s="33">
        <v>868</v>
      </c>
      <c r="H30" s="33">
        <v>675</v>
      </c>
      <c r="I30" s="33">
        <v>398</v>
      </c>
      <c r="J30" s="363" t="s">
        <v>113</v>
      </c>
      <c r="K30" s="366">
        <v>1941</v>
      </c>
      <c r="L30" s="19"/>
      <c r="M30" s="19"/>
      <c r="N30" s="19"/>
      <c r="O30" s="19"/>
      <c r="P30" s="19"/>
    </row>
    <row r="31" spans="1:16" ht="9">
      <c r="A31" s="26" t="s">
        <v>59</v>
      </c>
      <c r="B31" s="27">
        <v>36746</v>
      </c>
      <c r="C31" s="27">
        <v>42139</v>
      </c>
      <c r="D31" s="27">
        <v>23182</v>
      </c>
      <c r="E31" s="184" t="s">
        <v>113</v>
      </c>
      <c r="F31" s="27">
        <v>102067</v>
      </c>
      <c r="G31" s="27">
        <v>13555</v>
      </c>
      <c r="H31" s="27">
        <v>14748</v>
      </c>
      <c r="I31" s="27">
        <v>8168</v>
      </c>
      <c r="J31" s="184" t="s">
        <v>113</v>
      </c>
      <c r="K31" s="27">
        <v>36471</v>
      </c>
      <c r="L31" s="19"/>
      <c r="M31" s="19"/>
      <c r="N31" s="19"/>
      <c r="O31" s="19"/>
      <c r="P31" s="19"/>
    </row>
    <row r="32" spans="1:16" ht="9">
      <c r="A32" s="26" t="s">
        <v>60</v>
      </c>
      <c r="B32" s="27">
        <v>17646</v>
      </c>
      <c r="C32" s="27">
        <v>13138</v>
      </c>
      <c r="D32" s="27">
        <v>4894</v>
      </c>
      <c r="E32" s="40">
        <v>3</v>
      </c>
      <c r="F32" s="27">
        <v>35681</v>
      </c>
      <c r="G32" s="27">
        <v>9880</v>
      </c>
      <c r="H32" s="27">
        <v>7573</v>
      </c>
      <c r="I32" s="27">
        <v>2625</v>
      </c>
      <c r="J32" s="27">
        <v>2</v>
      </c>
      <c r="K32" s="27">
        <v>20080</v>
      </c>
      <c r="L32" s="19"/>
      <c r="M32" s="19"/>
      <c r="N32" s="19"/>
      <c r="O32" s="19"/>
      <c r="P32" s="19"/>
    </row>
    <row r="33" spans="1:16" s="355" customFormat="1" ht="9">
      <c r="A33" s="34" t="s">
        <v>49</v>
      </c>
      <c r="B33" s="78">
        <v>183148</v>
      </c>
      <c r="C33" s="78">
        <v>110127</v>
      </c>
      <c r="D33" s="78">
        <v>81689</v>
      </c>
      <c r="E33" s="78">
        <v>7</v>
      </c>
      <c r="F33" s="78">
        <v>374971</v>
      </c>
      <c r="G33" s="78">
        <v>95069</v>
      </c>
      <c r="H33" s="78">
        <v>53064</v>
      </c>
      <c r="I33" s="78">
        <v>44176</v>
      </c>
      <c r="J33" s="78">
        <v>2</v>
      </c>
      <c r="K33" s="78">
        <v>192311</v>
      </c>
      <c r="L33" s="364"/>
      <c r="M33" s="364"/>
      <c r="N33" s="364"/>
      <c r="O33" s="364"/>
      <c r="P33" s="364"/>
    </row>
    <row r="34" spans="1:16" s="355" customFormat="1" ht="6" customHeight="1">
      <c r="A34" s="367"/>
      <c r="B34" s="367"/>
      <c r="C34" s="367"/>
      <c r="D34" s="367"/>
      <c r="E34" s="367"/>
      <c r="F34" s="367"/>
      <c r="G34" s="367"/>
      <c r="H34" s="367"/>
      <c r="I34" s="367"/>
      <c r="J34" s="367"/>
      <c r="K34" s="367"/>
      <c r="L34" s="364"/>
      <c r="M34" s="364"/>
      <c r="N34" s="364"/>
      <c r="O34" s="364"/>
      <c r="P34" s="364"/>
    </row>
    <row r="35" spans="1:16" s="355" customFormat="1" ht="9">
      <c r="A35" s="512" t="s">
        <v>40</v>
      </c>
      <c r="B35" s="512"/>
      <c r="C35" s="512"/>
      <c r="D35" s="512"/>
      <c r="E35" s="512"/>
      <c r="F35" s="512"/>
      <c r="G35" s="512"/>
      <c r="H35" s="512"/>
      <c r="I35" s="512"/>
      <c r="J35" s="512"/>
      <c r="K35" s="512"/>
      <c r="L35" s="364"/>
      <c r="M35" s="364"/>
      <c r="N35" s="364"/>
      <c r="O35" s="364"/>
      <c r="P35" s="364"/>
    </row>
    <row r="36" spans="1:16" s="355" customFormat="1" ht="6" customHeight="1">
      <c r="A36" s="220"/>
      <c r="B36" s="220"/>
      <c r="C36" s="220"/>
      <c r="D36" s="220"/>
      <c r="E36" s="220"/>
      <c r="F36" s="220"/>
      <c r="G36" s="220"/>
      <c r="H36" s="220"/>
      <c r="I36" s="220"/>
      <c r="J36" s="220"/>
      <c r="K36" s="220"/>
      <c r="L36" s="364"/>
      <c r="M36" s="364"/>
      <c r="N36" s="364"/>
      <c r="O36" s="364"/>
      <c r="P36" s="364"/>
    </row>
    <row r="37" spans="1:16" s="355" customFormat="1" ht="9">
      <c r="A37" s="361" t="s">
        <v>52</v>
      </c>
      <c r="B37" s="362">
        <v>98511</v>
      </c>
      <c r="C37" s="362">
        <v>24626</v>
      </c>
      <c r="D37" s="362">
        <v>74967</v>
      </c>
      <c r="E37" s="362">
        <v>1</v>
      </c>
      <c r="F37" s="362">
        <v>198105</v>
      </c>
      <c r="G37" s="362">
        <v>37973</v>
      </c>
      <c r="H37" s="362">
        <v>13114</v>
      </c>
      <c r="I37" s="362">
        <v>44426</v>
      </c>
      <c r="J37" s="363" t="s">
        <v>113</v>
      </c>
      <c r="K37" s="362">
        <v>95513</v>
      </c>
      <c r="L37" s="364"/>
      <c r="M37" s="364"/>
      <c r="N37" s="364"/>
      <c r="O37" s="364"/>
      <c r="P37" s="364"/>
    </row>
    <row r="38" spans="1:16" s="355" customFormat="1" ht="9">
      <c r="A38" s="361" t="s">
        <v>53</v>
      </c>
      <c r="B38" s="362">
        <v>22995</v>
      </c>
      <c r="C38" s="362">
        <v>8977</v>
      </c>
      <c r="D38" s="362">
        <v>8964</v>
      </c>
      <c r="E38" s="362">
        <v>35</v>
      </c>
      <c r="F38" s="362">
        <v>40971</v>
      </c>
      <c r="G38" s="362">
        <v>13447</v>
      </c>
      <c r="H38" s="362">
        <v>4606</v>
      </c>
      <c r="I38" s="362">
        <v>5378</v>
      </c>
      <c r="J38" s="362">
        <v>85</v>
      </c>
      <c r="K38" s="362">
        <v>23516</v>
      </c>
      <c r="L38" s="364"/>
      <c r="M38" s="364"/>
      <c r="N38" s="364"/>
      <c r="O38" s="364"/>
      <c r="P38" s="364"/>
    </row>
    <row r="39" spans="1:16" s="355" customFormat="1" ht="9">
      <c r="A39" s="361" t="s">
        <v>57</v>
      </c>
      <c r="B39" s="362">
        <v>36967</v>
      </c>
      <c r="C39" s="362">
        <v>30284</v>
      </c>
      <c r="D39" s="362">
        <v>16204</v>
      </c>
      <c r="E39" s="362">
        <v>111</v>
      </c>
      <c r="F39" s="362">
        <v>83566</v>
      </c>
      <c r="G39" s="362">
        <v>19918</v>
      </c>
      <c r="H39" s="362">
        <v>15717</v>
      </c>
      <c r="I39" s="362">
        <v>9243</v>
      </c>
      <c r="J39" s="362">
        <v>48</v>
      </c>
      <c r="K39" s="362">
        <v>44926</v>
      </c>
      <c r="L39" s="364"/>
      <c r="M39" s="364"/>
      <c r="N39" s="364"/>
      <c r="O39" s="364"/>
      <c r="P39" s="364"/>
    </row>
    <row r="40" spans="1:16" s="355" customFormat="1" ht="9">
      <c r="A40" s="361" t="s">
        <v>54</v>
      </c>
      <c r="B40" s="362">
        <v>9576</v>
      </c>
      <c r="C40" s="362">
        <v>5008</v>
      </c>
      <c r="D40" s="362">
        <v>6737</v>
      </c>
      <c r="E40" s="363" t="s">
        <v>113</v>
      </c>
      <c r="F40" s="362">
        <v>21321</v>
      </c>
      <c r="G40" s="362">
        <v>5299</v>
      </c>
      <c r="H40" s="362">
        <v>2809</v>
      </c>
      <c r="I40" s="362">
        <v>4446</v>
      </c>
      <c r="J40" s="362">
        <v>1</v>
      </c>
      <c r="K40" s="362">
        <v>12555</v>
      </c>
      <c r="L40" s="364"/>
      <c r="M40" s="364"/>
      <c r="N40" s="364"/>
      <c r="O40" s="364"/>
      <c r="P40" s="364"/>
    </row>
    <row r="41" spans="1:16" s="355" customFormat="1" ht="9">
      <c r="A41" s="361" t="s">
        <v>58</v>
      </c>
      <c r="B41" s="362">
        <v>72648</v>
      </c>
      <c r="C41" s="362">
        <v>34859</v>
      </c>
      <c r="D41" s="362">
        <v>17530</v>
      </c>
      <c r="E41" s="362">
        <v>1</v>
      </c>
      <c r="F41" s="362">
        <v>125038</v>
      </c>
      <c r="G41" s="362">
        <v>45495</v>
      </c>
      <c r="H41" s="362">
        <v>20774</v>
      </c>
      <c r="I41" s="362">
        <v>10967</v>
      </c>
      <c r="J41" s="362">
        <v>1</v>
      </c>
      <c r="K41" s="362">
        <v>77237</v>
      </c>
      <c r="L41" s="364"/>
      <c r="M41" s="364"/>
      <c r="N41" s="364"/>
      <c r="O41" s="364"/>
      <c r="P41" s="364"/>
    </row>
    <row r="42" spans="1:16" s="355" customFormat="1" ht="18">
      <c r="A42" s="361" t="s">
        <v>55</v>
      </c>
      <c r="B42" s="362">
        <v>39976</v>
      </c>
      <c r="C42" s="362">
        <v>16913</v>
      </c>
      <c r="D42" s="362">
        <v>7923</v>
      </c>
      <c r="E42" s="362">
        <v>9</v>
      </c>
      <c r="F42" s="362">
        <v>64821</v>
      </c>
      <c r="G42" s="362">
        <v>24215</v>
      </c>
      <c r="H42" s="362">
        <v>10393</v>
      </c>
      <c r="I42" s="362">
        <v>4729</v>
      </c>
      <c r="J42" s="362">
        <v>12</v>
      </c>
      <c r="K42" s="362">
        <v>39349</v>
      </c>
      <c r="L42" s="364"/>
      <c r="M42" s="364"/>
      <c r="N42" s="364"/>
      <c r="O42" s="364"/>
      <c r="P42" s="364"/>
    </row>
    <row r="43" spans="1:16" s="355" customFormat="1" ht="9">
      <c r="A43" s="361" t="s">
        <v>56</v>
      </c>
      <c r="B43" s="362">
        <v>12321</v>
      </c>
      <c r="C43" s="362">
        <v>5386</v>
      </c>
      <c r="D43" s="362">
        <v>2173</v>
      </c>
      <c r="E43" s="362">
        <v>1</v>
      </c>
      <c r="F43" s="362">
        <v>19881</v>
      </c>
      <c r="G43" s="362">
        <v>6089</v>
      </c>
      <c r="H43" s="362">
        <v>2413</v>
      </c>
      <c r="I43" s="362">
        <v>1196</v>
      </c>
      <c r="J43" s="362">
        <v>1</v>
      </c>
      <c r="K43" s="362">
        <v>9699</v>
      </c>
      <c r="L43" s="364"/>
      <c r="M43" s="364"/>
      <c r="N43" s="364"/>
      <c r="O43" s="364"/>
      <c r="P43" s="364"/>
    </row>
    <row r="44" spans="1:16" ht="9">
      <c r="A44" s="365" t="s">
        <v>61</v>
      </c>
      <c r="B44" s="27">
        <v>3661</v>
      </c>
      <c r="C44" s="27">
        <v>2403</v>
      </c>
      <c r="D44" s="27">
        <v>1201</v>
      </c>
      <c r="E44" s="184" t="s">
        <v>113</v>
      </c>
      <c r="F44" s="27">
        <v>7265</v>
      </c>
      <c r="G44" s="27">
        <v>1264</v>
      </c>
      <c r="H44" s="27">
        <v>935</v>
      </c>
      <c r="I44" s="27">
        <v>588</v>
      </c>
      <c r="J44" s="27">
        <v>1</v>
      </c>
      <c r="K44" s="27">
        <v>2788</v>
      </c>
      <c r="L44" s="19"/>
      <c r="M44" s="19"/>
      <c r="N44" s="19"/>
      <c r="O44" s="19"/>
      <c r="P44" s="19"/>
    </row>
    <row r="45" spans="1:16" ht="9">
      <c r="A45" s="26" t="s">
        <v>59</v>
      </c>
      <c r="B45" s="27">
        <v>37758</v>
      </c>
      <c r="C45" s="27">
        <v>43450</v>
      </c>
      <c r="D45" s="27">
        <v>23978</v>
      </c>
      <c r="E45" s="184" t="s">
        <v>113</v>
      </c>
      <c r="F45" s="27">
        <v>105186</v>
      </c>
      <c r="G45" s="27">
        <v>13915</v>
      </c>
      <c r="H45" s="27">
        <v>15206</v>
      </c>
      <c r="I45" s="27">
        <v>8468</v>
      </c>
      <c r="J45" s="184" t="s">
        <v>113</v>
      </c>
      <c r="K45" s="27">
        <v>37589</v>
      </c>
      <c r="L45" s="19"/>
      <c r="M45" s="19"/>
      <c r="N45" s="19"/>
      <c r="O45" s="19"/>
      <c r="P45" s="19"/>
    </row>
    <row r="46" spans="1:16" ht="9">
      <c r="A46" s="26" t="s">
        <v>60</v>
      </c>
      <c r="B46" s="27">
        <v>23128</v>
      </c>
      <c r="C46" s="27">
        <v>17513</v>
      </c>
      <c r="D46" s="27">
        <v>6654</v>
      </c>
      <c r="E46" s="27">
        <v>30</v>
      </c>
      <c r="F46" s="27">
        <v>47325</v>
      </c>
      <c r="G46" s="27">
        <v>13434</v>
      </c>
      <c r="H46" s="27">
        <v>9947</v>
      </c>
      <c r="I46" s="27">
        <v>3799</v>
      </c>
      <c r="J46" s="27">
        <v>8</v>
      </c>
      <c r="K46" s="27">
        <v>27188</v>
      </c>
      <c r="L46" s="19"/>
      <c r="M46" s="19"/>
      <c r="N46" s="19"/>
      <c r="O46" s="19"/>
      <c r="P46" s="19"/>
    </row>
    <row r="47" spans="1:16" s="355" customFormat="1" ht="9">
      <c r="A47" s="34" t="s">
        <v>49</v>
      </c>
      <c r="B47" s="78">
        <v>353880</v>
      </c>
      <c r="C47" s="78">
        <v>187016</v>
      </c>
      <c r="D47" s="78">
        <v>165130</v>
      </c>
      <c r="E47" s="78">
        <v>188</v>
      </c>
      <c r="F47" s="78">
        <v>706214</v>
      </c>
      <c r="G47" s="78">
        <v>179785</v>
      </c>
      <c r="H47" s="78">
        <v>94979</v>
      </c>
      <c r="I47" s="78">
        <v>92652</v>
      </c>
      <c r="J47" s="78">
        <v>156</v>
      </c>
      <c r="K47" s="78">
        <v>367572</v>
      </c>
      <c r="L47" s="364"/>
      <c r="M47" s="364"/>
      <c r="N47" s="364"/>
      <c r="O47" s="364"/>
      <c r="P47" s="364"/>
    </row>
    <row r="48" spans="1:16" s="355" customFormat="1" ht="4.5" customHeight="1">
      <c r="A48" s="371"/>
      <c r="B48" s="371"/>
      <c r="C48" s="371"/>
      <c r="D48" s="371"/>
      <c r="E48" s="371"/>
      <c r="F48" s="371"/>
      <c r="G48" s="371"/>
      <c r="H48" s="371"/>
      <c r="I48" s="371"/>
      <c r="J48" s="371"/>
      <c r="K48" s="371"/>
      <c r="L48" s="364"/>
      <c r="M48" s="364"/>
      <c r="N48" s="364"/>
      <c r="O48" s="364"/>
      <c r="P48" s="364"/>
    </row>
    <row r="49" spans="1:11" ht="9">
      <c r="A49" s="377"/>
      <c r="B49" s="18"/>
      <c r="C49" s="18"/>
      <c r="D49" s="18"/>
      <c r="E49" s="18"/>
      <c r="F49" s="18"/>
      <c r="G49" s="18"/>
      <c r="H49" s="18"/>
      <c r="I49" s="18"/>
      <c r="J49" s="18"/>
      <c r="K49" s="18"/>
    </row>
    <row r="50" ht="9">
      <c r="A50" s="378" t="s">
        <v>63</v>
      </c>
    </row>
    <row r="51" ht="9">
      <c r="A51" s="21" t="s">
        <v>154</v>
      </c>
    </row>
    <row r="52" ht="9">
      <c r="A52" s="1" t="s">
        <v>108</v>
      </c>
    </row>
    <row r="53" ht="9">
      <c r="A53" s="373" t="s">
        <v>129</v>
      </c>
    </row>
  </sheetData>
  <sheetProtection/>
  <mergeCells count="11">
    <mergeCell ref="K4:K5"/>
    <mergeCell ref="A1:K1"/>
    <mergeCell ref="A7:K7"/>
    <mergeCell ref="A21:K21"/>
    <mergeCell ref="A35:K35"/>
    <mergeCell ref="A3:A5"/>
    <mergeCell ref="B3:F3"/>
    <mergeCell ref="G3:K3"/>
    <mergeCell ref="B4:E4"/>
    <mergeCell ref="F4:F5"/>
    <mergeCell ref="G4:J4"/>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J43"/>
  <sheetViews>
    <sheetView zoomScale="130" zoomScaleNormal="130" workbookViewId="0" topLeftCell="A1">
      <selection activeCell="A1" sqref="A1:G1"/>
    </sheetView>
  </sheetViews>
  <sheetFormatPr defaultColWidth="9.140625" defaultRowHeight="15"/>
  <cols>
    <col min="1" max="1" width="25.140625" style="380" customWidth="1"/>
    <col min="2" max="12" width="8.8515625" style="380" customWidth="1"/>
    <col min="13" max="16384" width="9.140625" style="380" customWidth="1"/>
  </cols>
  <sheetData>
    <row r="1" spans="1:7" s="15" customFormat="1" ht="36.75" customHeight="1">
      <c r="A1" s="581" t="s">
        <v>22</v>
      </c>
      <c r="B1" s="581"/>
      <c r="C1" s="581"/>
      <c r="D1" s="581"/>
      <c r="E1" s="581"/>
      <c r="F1" s="581"/>
      <c r="G1" s="581"/>
    </row>
    <row r="2" ht="12">
      <c r="A2" s="379"/>
    </row>
    <row r="3" spans="1:10" ht="12" customHeight="1">
      <c r="A3" s="585" t="s">
        <v>69</v>
      </c>
      <c r="B3" s="562" t="s">
        <v>51</v>
      </c>
      <c r="C3" s="562"/>
      <c r="D3" s="562"/>
      <c r="E3" s="562" t="s">
        <v>133</v>
      </c>
      <c r="F3" s="562"/>
      <c r="G3" s="562"/>
      <c r="H3" s="381"/>
      <c r="I3" s="381"/>
      <c r="J3" s="381"/>
    </row>
    <row r="4" spans="1:10" ht="12" customHeight="1">
      <c r="A4" s="586"/>
      <c r="B4" s="382" t="s">
        <v>33</v>
      </c>
      <c r="C4" s="382" t="s">
        <v>32</v>
      </c>
      <c r="D4" s="382" t="s">
        <v>49</v>
      </c>
      <c r="E4" s="382" t="s">
        <v>33</v>
      </c>
      <c r="F4" s="382" t="s">
        <v>32</v>
      </c>
      <c r="G4" s="382" t="s">
        <v>49</v>
      </c>
      <c r="H4" s="381"/>
      <c r="I4" s="381"/>
      <c r="J4" s="381"/>
    </row>
    <row r="5" spans="1:10" ht="9">
      <c r="A5" s="383"/>
      <c r="B5" s="384"/>
      <c r="C5" s="384"/>
      <c r="D5" s="384"/>
      <c r="E5" s="384"/>
      <c r="F5" s="384"/>
      <c r="G5" s="384"/>
      <c r="H5" s="381"/>
      <c r="I5" s="381"/>
      <c r="J5" s="381"/>
    </row>
    <row r="6" spans="1:10" ht="9">
      <c r="A6" s="383"/>
      <c r="B6" s="587" t="s">
        <v>65</v>
      </c>
      <c r="C6" s="587"/>
      <c r="D6" s="587"/>
      <c r="E6" s="587"/>
      <c r="F6" s="587"/>
      <c r="G6" s="587"/>
      <c r="H6" s="381"/>
      <c r="I6" s="381"/>
      <c r="J6" s="381"/>
    </row>
    <row r="7" spans="1:10" ht="9">
      <c r="A7" s="383"/>
      <c r="B7" s="385"/>
      <c r="C7" s="385"/>
      <c r="D7" s="385"/>
      <c r="E7" s="385"/>
      <c r="F7" s="385"/>
      <c r="G7" s="385"/>
      <c r="H7" s="381"/>
      <c r="I7" s="381"/>
      <c r="J7" s="381"/>
    </row>
    <row r="8" spans="1:10" ht="9">
      <c r="A8" s="386" t="s">
        <v>68</v>
      </c>
      <c r="B8" s="387">
        <v>284634</v>
      </c>
      <c r="C8" s="387">
        <v>270147</v>
      </c>
      <c r="D8" s="388">
        <v>554781</v>
      </c>
      <c r="E8" s="387">
        <v>109943</v>
      </c>
      <c r="F8" s="387">
        <v>85612</v>
      </c>
      <c r="G8" s="388">
        <v>195555</v>
      </c>
      <c r="H8" s="381"/>
      <c r="I8" s="381"/>
      <c r="J8" s="381"/>
    </row>
    <row r="9" spans="1:10" ht="9">
      <c r="A9" s="386" t="s">
        <v>67</v>
      </c>
      <c r="B9" s="387">
        <v>331770</v>
      </c>
      <c r="C9" s="387">
        <v>187021</v>
      </c>
      <c r="D9" s="388">
        <v>518791</v>
      </c>
      <c r="E9" s="387">
        <v>193061</v>
      </c>
      <c r="F9" s="387">
        <v>100598</v>
      </c>
      <c r="G9" s="388">
        <v>293659</v>
      </c>
      <c r="H9" s="381"/>
      <c r="I9" s="381"/>
      <c r="J9" s="381"/>
    </row>
    <row r="10" spans="1:10" ht="9">
      <c r="A10" s="386" t="s">
        <v>46</v>
      </c>
      <c r="B10" s="387">
        <v>21081</v>
      </c>
      <c r="C10" s="387">
        <v>9908</v>
      </c>
      <c r="D10" s="388">
        <v>30989</v>
      </c>
      <c r="E10" s="387">
        <v>11885</v>
      </c>
      <c r="F10" s="387">
        <v>5687</v>
      </c>
      <c r="G10" s="388">
        <v>17572</v>
      </c>
      <c r="H10" s="381"/>
      <c r="I10" s="381"/>
      <c r="J10" s="381"/>
    </row>
    <row r="11" spans="1:10" ht="9">
      <c r="A11" s="386" t="s">
        <v>66</v>
      </c>
      <c r="B11" s="387">
        <v>10431</v>
      </c>
      <c r="C11" s="387">
        <v>9134</v>
      </c>
      <c r="D11" s="388">
        <v>19565</v>
      </c>
      <c r="E11" s="387">
        <v>5784</v>
      </c>
      <c r="F11" s="387">
        <v>4939</v>
      </c>
      <c r="G11" s="388">
        <v>10723</v>
      </c>
      <c r="H11" s="381"/>
      <c r="I11" s="381"/>
      <c r="J11" s="381"/>
    </row>
    <row r="12" spans="1:10" ht="9">
      <c r="A12" s="386" t="s">
        <v>158</v>
      </c>
      <c r="B12" s="387">
        <v>1530</v>
      </c>
      <c r="C12" s="387">
        <v>1881</v>
      </c>
      <c r="D12" s="388">
        <v>3411</v>
      </c>
      <c r="E12" s="387">
        <v>1188</v>
      </c>
      <c r="F12" s="387">
        <v>1422</v>
      </c>
      <c r="G12" s="388">
        <v>2610</v>
      </c>
      <c r="H12" s="381"/>
      <c r="I12" s="381"/>
      <c r="J12" s="381"/>
    </row>
    <row r="13" spans="1:10" s="15" customFormat="1" ht="9">
      <c r="A13" s="389" t="s">
        <v>49</v>
      </c>
      <c r="B13" s="390">
        <v>649446</v>
      </c>
      <c r="C13" s="390">
        <v>478091</v>
      </c>
      <c r="D13" s="391">
        <v>1127537</v>
      </c>
      <c r="E13" s="390">
        <v>321861</v>
      </c>
      <c r="F13" s="390">
        <v>198258</v>
      </c>
      <c r="G13" s="391">
        <v>520119</v>
      </c>
      <c r="H13" s="16"/>
      <c r="I13" s="16"/>
      <c r="J13" s="16"/>
    </row>
    <row r="14" spans="1:10" s="15" customFormat="1" ht="9">
      <c r="A14" s="80"/>
      <c r="B14" s="71"/>
      <c r="C14" s="71"/>
      <c r="D14" s="72"/>
      <c r="E14" s="71"/>
      <c r="F14" s="71"/>
      <c r="G14" s="72"/>
      <c r="H14" s="16"/>
      <c r="I14" s="16"/>
      <c r="J14" s="16"/>
    </row>
    <row r="15" spans="1:10" s="15" customFormat="1" ht="9">
      <c r="A15" s="70"/>
      <c r="B15" s="584" t="s">
        <v>64</v>
      </c>
      <c r="C15" s="584"/>
      <c r="D15" s="584"/>
      <c r="E15" s="584"/>
      <c r="F15" s="584"/>
      <c r="G15" s="584"/>
      <c r="H15" s="16"/>
      <c r="I15" s="16"/>
      <c r="J15" s="16"/>
    </row>
    <row r="16" spans="1:10" ht="9">
      <c r="A16" s="70"/>
      <c r="B16" s="84"/>
      <c r="C16" s="84"/>
      <c r="D16" s="84"/>
      <c r="E16" s="84"/>
      <c r="F16" s="84"/>
      <c r="G16" s="84"/>
      <c r="H16" s="381"/>
      <c r="I16" s="381"/>
      <c r="J16" s="381"/>
    </row>
    <row r="17" spans="1:10" ht="9">
      <c r="A17" s="386" t="s">
        <v>68</v>
      </c>
      <c r="B17" s="387">
        <v>61450</v>
      </c>
      <c r="C17" s="387">
        <v>129929</v>
      </c>
      <c r="D17" s="388">
        <v>191379</v>
      </c>
      <c r="E17" s="387">
        <v>33565</v>
      </c>
      <c r="F17" s="387">
        <v>52873</v>
      </c>
      <c r="G17" s="388">
        <v>86438</v>
      </c>
      <c r="H17" s="381"/>
      <c r="I17" s="381"/>
      <c r="J17" s="381"/>
    </row>
    <row r="18" spans="1:10" ht="9">
      <c r="A18" s="386" t="s">
        <v>67</v>
      </c>
      <c r="B18" s="387">
        <v>250058</v>
      </c>
      <c r="C18" s="387">
        <v>224419</v>
      </c>
      <c r="D18" s="388">
        <v>474477</v>
      </c>
      <c r="E18" s="387">
        <v>130013</v>
      </c>
      <c r="F18" s="387">
        <v>127771</v>
      </c>
      <c r="G18" s="388">
        <v>257784</v>
      </c>
      <c r="H18" s="381"/>
      <c r="I18" s="381"/>
      <c r="J18" s="381"/>
    </row>
    <row r="19" spans="1:10" ht="9">
      <c r="A19" s="386" t="s">
        <v>46</v>
      </c>
      <c r="B19" s="387">
        <v>11457</v>
      </c>
      <c r="C19" s="387">
        <v>7350</v>
      </c>
      <c r="D19" s="388">
        <v>18807</v>
      </c>
      <c r="E19" s="387">
        <v>6234</v>
      </c>
      <c r="F19" s="387">
        <v>4060</v>
      </c>
      <c r="G19" s="388">
        <v>10294</v>
      </c>
      <c r="H19" s="381"/>
      <c r="I19" s="381"/>
      <c r="J19" s="381"/>
    </row>
    <row r="20" spans="1:10" ht="9">
      <c r="A20" s="386" t="s">
        <v>66</v>
      </c>
      <c r="B20" s="387">
        <v>7039</v>
      </c>
      <c r="C20" s="387">
        <v>11300</v>
      </c>
      <c r="D20" s="388">
        <v>18339</v>
      </c>
      <c r="E20" s="387">
        <v>4283</v>
      </c>
      <c r="F20" s="387">
        <v>6268</v>
      </c>
      <c r="G20" s="388">
        <v>10551</v>
      </c>
      <c r="H20" s="381"/>
      <c r="I20" s="381"/>
      <c r="J20" s="381"/>
    </row>
    <row r="21" spans="1:10" ht="9">
      <c r="A21" s="386" t="s">
        <v>158</v>
      </c>
      <c r="B21" s="387">
        <v>1239</v>
      </c>
      <c r="C21" s="387">
        <v>1973</v>
      </c>
      <c r="D21" s="388">
        <v>3212</v>
      </c>
      <c r="E21" s="387">
        <v>1166</v>
      </c>
      <c r="F21" s="387">
        <v>1339</v>
      </c>
      <c r="G21" s="388">
        <v>2505</v>
      </c>
      <c r="H21" s="381"/>
      <c r="I21" s="381"/>
      <c r="J21" s="381"/>
    </row>
    <row r="22" spans="1:10" s="15" customFormat="1" ht="9">
      <c r="A22" s="389" t="s">
        <v>49</v>
      </c>
      <c r="B22" s="390">
        <v>331243</v>
      </c>
      <c r="C22" s="390">
        <v>374971</v>
      </c>
      <c r="D22" s="391">
        <v>706214</v>
      </c>
      <c r="E22" s="390">
        <v>175261</v>
      </c>
      <c r="F22" s="390">
        <v>192311</v>
      </c>
      <c r="G22" s="391">
        <v>367572</v>
      </c>
      <c r="H22" s="16"/>
      <c r="I22" s="16"/>
      <c r="J22" s="16"/>
    </row>
    <row r="23" spans="1:7" s="15" customFormat="1" ht="9">
      <c r="A23" s="80"/>
      <c r="B23" s="71"/>
      <c r="C23" s="71"/>
      <c r="D23" s="72"/>
      <c r="E23" s="71"/>
      <c r="F23" s="71"/>
      <c r="G23" s="72"/>
    </row>
    <row r="24" spans="1:7" s="15" customFormat="1" ht="9">
      <c r="A24" s="80"/>
      <c r="B24" s="583" t="s">
        <v>49</v>
      </c>
      <c r="C24" s="583"/>
      <c r="D24" s="583"/>
      <c r="E24" s="583"/>
      <c r="F24" s="583"/>
      <c r="G24" s="583"/>
    </row>
    <row r="25" spans="1:7" s="15" customFormat="1" ht="9">
      <c r="A25" s="80"/>
      <c r="B25" s="79"/>
      <c r="C25" s="79"/>
      <c r="D25" s="79"/>
      <c r="E25" s="79"/>
      <c r="F25" s="79"/>
      <c r="G25" s="79"/>
    </row>
    <row r="26" spans="1:7" s="15" customFormat="1" ht="9">
      <c r="A26" s="80" t="s">
        <v>68</v>
      </c>
      <c r="B26" s="71">
        <v>346084</v>
      </c>
      <c r="C26" s="71">
        <v>400076</v>
      </c>
      <c r="D26" s="72">
        <v>746160</v>
      </c>
      <c r="E26" s="71">
        <v>143508</v>
      </c>
      <c r="F26" s="71">
        <v>138485</v>
      </c>
      <c r="G26" s="72">
        <v>281993</v>
      </c>
    </row>
    <row r="27" spans="1:8" s="15" customFormat="1" ht="9">
      <c r="A27" s="80" t="s">
        <v>67</v>
      </c>
      <c r="B27" s="71">
        <v>581828</v>
      </c>
      <c r="C27" s="71">
        <v>411440</v>
      </c>
      <c r="D27" s="72">
        <v>993268</v>
      </c>
      <c r="E27" s="71">
        <v>323074</v>
      </c>
      <c r="F27" s="71">
        <v>228369</v>
      </c>
      <c r="G27" s="72">
        <v>551443</v>
      </c>
      <c r="H27" s="16"/>
    </row>
    <row r="28" spans="1:7" s="15" customFormat="1" ht="9">
      <c r="A28" s="80" t="s">
        <v>46</v>
      </c>
      <c r="B28" s="71">
        <v>32538</v>
      </c>
      <c r="C28" s="71">
        <v>17258</v>
      </c>
      <c r="D28" s="72">
        <v>49796</v>
      </c>
      <c r="E28" s="71">
        <v>18119</v>
      </c>
      <c r="F28" s="71">
        <v>9747</v>
      </c>
      <c r="G28" s="72">
        <v>27866</v>
      </c>
    </row>
    <row r="29" spans="1:7" s="15" customFormat="1" ht="9">
      <c r="A29" s="80" t="s">
        <v>66</v>
      </c>
      <c r="B29" s="71">
        <v>17470</v>
      </c>
      <c r="C29" s="71">
        <v>20434</v>
      </c>
      <c r="D29" s="72">
        <v>37904</v>
      </c>
      <c r="E29" s="71">
        <v>10067</v>
      </c>
      <c r="F29" s="71">
        <v>11207</v>
      </c>
      <c r="G29" s="72">
        <v>21274</v>
      </c>
    </row>
    <row r="30" spans="1:7" s="15" customFormat="1" ht="9">
      <c r="A30" s="80" t="s">
        <v>89</v>
      </c>
      <c r="B30" s="71">
        <v>2769</v>
      </c>
      <c r="C30" s="71">
        <v>3854</v>
      </c>
      <c r="D30" s="72">
        <v>6623</v>
      </c>
      <c r="E30" s="71">
        <v>2354</v>
      </c>
      <c r="F30" s="71">
        <v>2761</v>
      </c>
      <c r="G30" s="72">
        <v>5115</v>
      </c>
    </row>
    <row r="31" spans="1:7" ht="9">
      <c r="A31" s="81" t="s">
        <v>49</v>
      </c>
      <c r="B31" s="82">
        <v>980689</v>
      </c>
      <c r="C31" s="82">
        <v>853062</v>
      </c>
      <c r="D31" s="83">
        <v>1833751</v>
      </c>
      <c r="E31" s="82">
        <v>497122</v>
      </c>
      <c r="F31" s="82">
        <v>390569</v>
      </c>
      <c r="G31" s="83">
        <v>887691</v>
      </c>
    </row>
    <row r="32" spans="1:7" ht="4.5" customHeight="1">
      <c r="A32" s="392"/>
      <c r="B32" s="393"/>
      <c r="C32" s="393"/>
      <c r="D32" s="394"/>
      <c r="E32" s="393"/>
      <c r="F32" s="393"/>
      <c r="G32" s="394"/>
    </row>
    <row r="34" ht="9">
      <c r="A34" s="378" t="s">
        <v>63</v>
      </c>
    </row>
    <row r="35" spans="1:7" ht="29.25" customHeight="1">
      <c r="A35" s="582" t="s">
        <v>160</v>
      </c>
      <c r="B35" s="582"/>
      <c r="C35" s="582"/>
      <c r="D35" s="582"/>
      <c r="E35" s="582"/>
      <c r="F35" s="582"/>
      <c r="G35" s="582"/>
    </row>
    <row r="36" ht="9">
      <c r="A36" s="373" t="s">
        <v>159</v>
      </c>
    </row>
    <row r="38" spans="2:7" ht="9">
      <c r="B38" s="381"/>
      <c r="C38" s="381"/>
      <c r="D38" s="381"/>
      <c r="E38" s="381"/>
      <c r="F38" s="381"/>
      <c r="G38" s="381"/>
    </row>
    <row r="39" spans="2:7" ht="9">
      <c r="B39" s="381"/>
      <c r="C39" s="381"/>
      <c r="D39" s="381"/>
      <c r="E39" s="381"/>
      <c r="F39" s="381"/>
      <c r="G39" s="381"/>
    </row>
    <row r="40" spans="2:7" ht="9">
      <c r="B40" s="381"/>
      <c r="C40" s="381"/>
      <c r="D40" s="381"/>
      <c r="E40" s="381"/>
      <c r="F40" s="381"/>
      <c r="G40" s="381"/>
    </row>
    <row r="41" spans="2:7" ht="9">
      <c r="B41" s="381"/>
      <c r="C41" s="381"/>
      <c r="D41" s="381"/>
      <c r="E41" s="381"/>
      <c r="F41" s="381"/>
      <c r="G41" s="381"/>
    </row>
    <row r="42" spans="2:7" ht="9">
      <c r="B42" s="381"/>
      <c r="C42" s="381"/>
      <c r="D42" s="381"/>
      <c r="E42" s="381"/>
      <c r="F42" s="381"/>
      <c r="G42" s="381"/>
    </row>
    <row r="43" spans="2:7" ht="9">
      <c r="B43" s="381"/>
      <c r="C43" s="381"/>
      <c r="D43" s="381"/>
      <c r="E43" s="381"/>
      <c r="F43" s="381"/>
      <c r="G43" s="381"/>
    </row>
  </sheetData>
  <sheetProtection/>
  <mergeCells count="8">
    <mergeCell ref="A1:G1"/>
    <mergeCell ref="A35:G35"/>
    <mergeCell ref="B24:G24"/>
    <mergeCell ref="B15:G15"/>
    <mergeCell ref="A3:A4"/>
    <mergeCell ref="B3:D3"/>
    <mergeCell ref="E3:G3"/>
    <mergeCell ref="B6:G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7"/>
  <sheetViews>
    <sheetView zoomScale="115" zoomScaleNormal="115" zoomScalePageLayoutView="0" workbookViewId="0" topLeftCell="A1">
      <selection activeCell="A1" sqref="A1:G1"/>
    </sheetView>
  </sheetViews>
  <sheetFormatPr defaultColWidth="9.140625" defaultRowHeight="15"/>
  <cols>
    <col min="1" max="1" width="14.8515625" style="380" customWidth="1"/>
    <col min="2" max="7" width="10.28125" style="380" customWidth="1"/>
    <col min="8" max="8" width="10.57421875" style="380" bestFit="1" customWidth="1"/>
    <col min="9" max="16384" width="9.140625" style="380" customWidth="1"/>
  </cols>
  <sheetData>
    <row r="1" spans="1:7" s="15" customFormat="1" ht="48" customHeight="1">
      <c r="A1" s="566" t="s">
        <v>23</v>
      </c>
      <c r="B1" s="566"/>
      <c r="C1" s="566"/>
      <c r="D1" s="566"/>
      <c r="E1" s="566"/>
      <c r="F1" s="566"/>
      <c r="G1" s="566"/>
    </row>
    <row r="2" spans="1:7" ht="12">
      <c r="A2" s="343"/>
      <c r="B2" s="344"/>
      <c r="C2" s="344"/>
      <c r="D2" s="344"/>
      <c r="E2" s="344"/>
      <c r="F2" s="344"/>
      <c r="G2" s="344"/>
    </row>
    <row r="3" spans="1:7" ht="12" customHeight="1">
      <c r="A3" s="591" t="s">
        <v>73</v>
      </c>
      <c r="B3" s="562" t="s">
        <v>51</v>
      </c>
      <c r="C3" s="562"/>
      <c r="D3" s="562"/>
      <c r="E3" s="562" t="s">
        <v>133</v>
      </c>
      <c r="F3" s="562"/>
      <c r="G3" s="562"/>
    </row>
    <row r="4" spans="1:7" ht="36">
      <c r="A4" s="592"/>
      <c r="B4" s="382" t="s">
        <v>72</v>
      </c>
      <c r="C4" s="382" t="s">
        <v>85</v>
      </c>
      <c r="D4" s="382" t="s">
        <v>71</v>
      </c>
      <c r="E4" s="382" t="s">
        <v>72</v>
      </c>
      <c r="F4" s="382" t="s">
        <v>85</v>
      </c>
      <c r="G4" s="382" t="s">
        <v>71</v>
      </c>
    </row>
    <row r="5" spans="1:7" ht="9">
      <c r="A5" s="395"/>
      <c r="B5" s="396"/>
      <c r="C5" s="396"/>
      <c r="D5" s="396"/>
      <c r="E5" s="396"/>
      <c r="F5" s="396"/>
      <c r="G5" s="396"/>
    </row>
    <row r="6" spans="1:7" ht="9">
      <c r="A6" s="397"/>
      <c r="B6" s="589" t="s">
        <v>33</v>
      </c>
      <c r="C6" s="589"/>
      <c r="D6" s="589"/>
      <c r="E6" s="589"/>
      <c r="F6" s="589"/>
      <c r="G6" s="589"/>
    </row>
    <row r="7" spans="1:7" ht="9">
      <c r="A7" s="397"/>
      <c r="B7" s="398"/>
      <c r="C7" s="398"/>
      <c r="D7" s="398"/>
      <c r="E7" s="398"/>
      <c r="F7" s="398"/>
      <c r="G7" s="398"/>
    </row>
    <row r="8" spans="1:9" ht="9">
      <c r="A8" s="399" t="s">
        <v>65</v>
      </c>
      <c r="B8" s="400">
        <v>471124</v>
      </c>
      <c r="C8" s="387">
        <v>649446</v>
      </c>
      <c r="D8" s="401">
        <v>1.378435401295625</v>
      </c>
      <c r="E8" s="402">
        <v>263024</v>
      </c>
      <c r="F8" s="387">
        <v>321861</v>
      </c>
      <c r="G8" s="401">
        <v>1.223587961554839</v>
      </c>
      <c r="H8" s="403"/>
      <c r="I8" s="404"/>
    </row>
    <row r="9" spans="1:9" ht="9">
      <c r="A9" s="399" t="s">
        <v>70</v>
      </c>
      <c r="B9" s="400">
        <v>236398</v>
      </c>
      <c r="C9" s="387">
        <v>331243</v>
      </c>
      <c r="D9" s="401">
        <v>1.4004433201634532</v>
      </c>
      <c r="E9" s="402">
        <v>144725</v>
      </c>
      <c r="F9" s="387">
        <v>175261</v>
      </c>
      <c r="G9" s="401">
        <v>1.209929176023493</v>
      </c>
      <c r="H9" s="403"/>
      <c r="I9" s="404"/>
    </row>
    <row r="10" spans="1:9" s="15" customFormat="1" ht="9" customHeight="1">
      <c r="A10" s="405" t="s">
        <v>49</v>
      </c>
      <c r="B10" s="406">
        <v>707201</v>
      </c>
      <c r="C10" s="390">
        <v>980689</v>
      </c>
      <c r="D10" s="407">
        <v>1.386465799680713</v>
      </c>
      <c r="E10" s="408">
        <v>407679</v>
      </c>
      <c r="F10" s="390">
        <v>497122</v>
      </c>
      <c r="G10" s="407">
        <v>1.2190228096124647</v>
      </c>
      <c r="H10" s="85"/>
      <c r="I10" s="91"/>
    </row>
    <row r="11" spans="1:7" s="15" customFormat="1" ht="9" customHeight="1">
      <c r="A11" s="89"/>
      <c r="B11" s="400"/>
      <c r="C11" s="390"/>
      <c r="D11" s="88"/>
      <c r="E11" s="87"/>
      <c r="F11" s="87"/>
      <c r="G11" s="88"/>
    </row>
    <row r="12" spans="1:7" s="15" customFormat="1" ht="9">
      <c r="A12" s="70"/>
      <c r="B12" s="590" t="s">
        <v>32</v>
      </c>
      <c r="C12" s="590"/>
      <c r="D12" s="590"/>
      <c r="E12" s="590"/>
      <c r="F12" s="590"/>
      <c r="G12" s="590"/>
    </row>
    <row r="13" spans="1:7" s="15" customFormat="1" ht="9">
      <c r="A13" s="70"/>
      <c r="B13" s="69"/>
      <c r="C13" s="69"/>
      <c r="D13" s="69"/>
      <c r="E13" s="69"/>
      <c r="F13" s="69"/>
      <c r="G13" s="69"/>
    </row>
    <row r="14" spans="1:9" s="15" customFormat="1" ht="9">
      <c r="A14" s="86" t="s">
        <v>65</v>
      </c>
      <c r="B14" s="68">
        <v>347107</v>
      </c>
      <c r="C14" s="71">
        <v>478091</v>
      </c>
      <c r="D14" s="88">
        <v>1.377353380945933</v>
      </c>
      <c r="E14" s="87">
        <v>159757</v>
      </c>
      <c r="F14" s="71">
        <v>198258</v>
      </c>
      <c r="G14" s="88">
        <v>1.2409847455823533</v>
      </c>
      <c r="H14" s="85"/>
      <c r="I14" s="91"/>
    </row>
    <row r="15" spans="1:9" s="15" customFormat="1" ht="9">
      <c r="A15" s="86" t="s">
        <v>70</v>
      </c>
      <c r="B15" s="68">
        <v>261496</v>
      </c>
      <c r="C15" s="71">
        <v>374971</v>
      </c>
      <c r="D15" s="88">
        <v>1.4339186832685777</v>
      </c>
      <c r="E15" s="87">
        <v>154975</v>
      </c>
      <c r="F15" s="71">
        <v>192311</v>
      </c>
      <c r="G15" s="88">
        <v>1.240903371511534</v>
      </c>
      <c r="H15" s="85"/>
      <c r="I15" s="91"/>
    </row>
    <row r="16" spans="1:9" ht="9">
      <c r="A16" s="89" t="s">
        <v>49</v>
      </c>
      <c r="B16" s="167">
        <v>608355</v>
      </c>
      <c r="C16" s="82">
        <v>853062</v>
      </c>
      <c r="D16" s="168">
        <v>1.4025379917975525</v>
      </c>
      <c r="E16" s="169">
        <v>314667</v>
      </c>
      <c r="F16" s="82">
        <v>390569</v>
      </c>
      <c r="G16" s="168">
        <v>1.2416967778635828</v>
      </c>
      <c r="H16" s="403"/>
      <c r="I16" s="404"/>
    </row>
    <row r="17" spans="1:7" s="15" customFormat="1" ht="9">
      <c r="A17" s="405"/>
      <c r="B17" s="68"/>
      <c r="C17" s="71"/>
      <c r="D17" s="88"/>
      <c r="E17" s="87"/>
      <c r="F17" s="87"/>
      <c r="G17" s="88"/>
    </row>
    <row r="18" spans="1:7" s="15" customFormat="1" ht="9">
      <c r="A18" s="70"/>
      <c r="B18" s="590" t="s">
        <v>49</v>
      </c>
      <c r="C18" s="590"/>
      <c r="D18" s="590"/>
      <c r="E18" s="590"/>
      <c r="F18" s="590"/>
      <c r="G18" s="590"/>
    </row>
    <row r="19" spans="1:7" s="15" customFormat="1" ht="9">
      <c r="A19" s="70"/>
      <c r="B19" s="69"/>
      <c r="C19" s="69"/>
      <c r="D19" s="69"/>
      <c r="E19" s="69"/>
      <c r="F19" s="69"/>
      <c r="G19" s="69"/>
    </row>
    <row r="20" spans="1:9" s="15" customFormat="1" ht="9">
      <c r="A20" s="86" t="s">
        <v>65</v>
      </c>
      <c r="B20" s="68">
        <v>818231</v>
      </c>
      <c r="C20" s="72">
        <v>1127537</v>
      </c>
      <c r="D20" s="88">
        <v>1.3779763905303026</v>
      </c>
      <c r="E20" s="87">
        <v>422781</v>
      </c>
      <c r="F20" s="72">
        <v>520119</v>
      </c>
      <c r="G20" s="88">
        <v>1.230161714930425</v>
      </c>
      <c r="H20" s="85"/>
      <c r="I20" s="91"/>
    </row>
    <row r="21" spans="1:9" s="15" customFormat="1" ht="9">
      <c r="A21" s="86" t="s">
        <v>70</v>
      </c>
      <c r="B21" s="68">
        <v>497894</v>
      </c>
      <c r="C21" s="72">
        <v>706214</v>
      </c>
      <c r="D21" s="88">
        <v>1.4180247201211502</v>
      </c>
      <c r="E21" s="87">
        <v>299700</v>
      </c>
      <c r="F21" s="72">
        <v>367572</v>
      </c>
      <c r="G21" s="88">
        <v>1.2259459459459459</v>
      </c>
      <c r="H21" s="85"/>
      <c r="I21" s="91"/>
    </row>
    <row r="22" spans="1:9" ht="9">
      <c r="A22" s="89" t="s">
        <v>49</v>
      </c>
      <c r="B22" s="167">
        <v>1315556</v>
      </c>
      <c r="C22" s="83">
        <v>1833751</v>
      </c>
      <c r="D22" s="168">
        <v>1.3938980932776712</v>
      </c>
      <c r="E22" s="169">
        <v>722346</v>
      </c>
      <c r="F22" s="83">
        <v>887691</v>
      </c>
      <c r="G22" s="168">
        <v>1.2289000008306268</v>
      </c>
      <c r="H22" s="403"/>
      <c r="I22" s="404"/>
    </row>
    <row r="23" spans="1:7" ht="4.5" customHeight="1">
      <c r="A23" s="409"/>
      <c r="B23" s="14"/>
      <c r="C23" s="90"/>
      <c r="D23" s="410"/>
      <c r="E23" s="411"/>
      <c r="F23" s="411"/>
      <c r="G23" s="410"/>
    </row>
    <row r="24" spans="2:7" ht="9">
      <c r="B24" s="412"/>
      <c r="C24" s="412"/>
      <c r="D24" s="413"/>
      <c r="E24" s="344"/>
      <c r="F24" s="344"/>
      <c r="G24" s="413"/>
    </row>
    <row r="25" ht="9">
      <c r="A25" s="378" t="s">
        <v>63</v>
      </c>
    </row>
    <row r="26" spans="1:7" ht="18" customHeight="1">
      <c r="A26" s="588" t="s">
        <v>161</v>
      </c>
      <c r="B26" s="588"/>
      <c r="C26" s="588"/>
      <c r="D26" s="588"/>
      <c r="E26" s="588"/>
      <c r="F26" s="588"/>
      <c r="G26" s="588"/>
    </row>
    <row r="27" ht="12.75">
      <c r="A27" s="373" t="s">
        <v>139</v>
      </c>
    </row>
  </sheetData>
  <sheetProtection/>
  <mergeCells count="8">
    <mergeCell ref="A26:G26"/>
    <mergeCell ref="A1:G1"/>
    <mergeCell ref="B6:G6"/>
    <mergeCell ref="B12:G12"/>
    <mergeCell ref="B18:G18"/>
    <mergeCell ref="A3:A4"/>
    <mergeCell ref="B3:D3"/>
    <mergeCell ref="E3:G3"/>
  </mergeCells>
  <printOptions/>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17.xml><?xml version="1.0" encoding="utf-8"?>
<worksheet xmlns="http://schemas.openxmlformats.org/spreadsheetml/2006/main" xmlns:r="http://schemas.openxmlformats.org/officeDocument/2006/relationships">
  <dimension ref="A1:T35"/>
  <sheetViews>
    <sheetView zoomScale="130" zoomScaleNormal="130" zoomScalePageLayoutView="0" workbookViewId="0" topLeftCell="A1">
      <selection activeCell="A1" sqref="A1:S1"/>
    </sheetView>
  </sheetViews>
  <sheetFormatPr defaultColWidth="9.140625" defaultRowHeight="15"/>
  <cols>
    <col min="1" max="1" width="13.421875" style="417" customWidth="1"/>
    <col min="2" max="2" width="7.8515625" style="417" customWidth="1"/>
    <col min="3" max="18" width="7.140625" style="417" customWidth="1"/>
    <col min="19" max="19" width="7.28125" style="417" customWidth="1"/>
    <col min="20" max="16384" width="9.140625" style="417" customWidth="1"/>
  </cols>
  <sheetData>
    <row r="1" spans="1:19" ht="25.5" customHeight="1">
      <c r="A1" s="593" t="s">
        <v>24</v>
      </c>
      <c r="B1" s="593"/>
      <c r="C1" s="593"/>
      <c r="D1" s="593"/>
      <c r="E1" s="593"/>
      <c r="F1" s="593"/>
      <c r="G1" s="593"/>
      <c r="H1" s="593"/>
      <c r="I1" s="593"/>
      <c r="J1" s="593"/>
      <c r="K1" s="593"/>
      <c r="L1" s="593"/>
      <c r="M1" s="593"/>
      <c r="N1" s="593"/>
      <c r="O1" s="593"/>
      <c r="P1" s="593"/>
      <c r="Q1" s="593"/>
      <c r="R1" s="593"/>
      <c r="S1" s="593"/>
    </row>
    <row r="2" spans="1:19" s="419" customFormat="1" ht="25.5" customHeight="1">
      <c r="A2" s="418"/>
      <c r="B2" s="418"/>
      <c r="C2" s="418"/>
      <c r="D2" s="418"/>
      <c r="E2" s="418"/>
      <c r="F2" s="418"/>
      <c r="G2" s="418"/>
      <c r="H2" s="418"/>
      <c r="I2" s="418"/>
      <c r="J2" s="418"/>
      <c r="K2" s="418"/>
      <c r="L2" s="418"/>
      <c r="M2" s="418"/>
      <c r="N2" s="418"/>
      <c r="O2" s="418"/>
      <c r="P2" s="418"/>
      <c r="Q2" s="418"/>
      <c r="R2" s="418"/>
      <c r="S2" s="418"/>
    </row>
    <row r="3" spans="1:19" ht="12" customHeight="1">
      <c r="A3" s="594" t="s">
        <v>105</v>
      </c>
      <c r="B3" s="472" t="s">
        <v>116</v>
      </c>
      <c r="C3" s="472"/>
      <c r="D3" s="472"/>
      <c r="E3" s="472"/>
      <c r="F3" s="472"/>
      <c r="G3" s="472"/>
      <c r="H3" s="472"/>
      <c r="I3" s="472"/>
      <c r="J3" s="472"/>
      <c r="K3" s="472"/>
      <c r="L3" s="472"/>
      <c r="M3" s="472"/>
      <c r="N3" s="472"/>
      <c r="O3" s="472"/>
      <c r="P3" s="472"/>
      <c r="Q3" s="472"/>
      <c r="R3" s="472"/>
      <c r="S3" s="472"/>
    </row>
    <row r="4" spans="1:18" s="419" customFormat="1" ht="12" customHeight="1">
      <c r="A4" s="550"/>
      <c r="B4" s="473" t="s">
        <v>34</v>
      </c>
      <c r="C4" s="473"/>
      <c r="D4" s="285"/>
      <c r="E4" s="473" t="s">
        <v>35</v>
      </c>
      <c r="F4" s="473"/>
      <c r="G4" s="285"/>
      <c r="H4" s="473" t="s">
        <v>36</v>
      </c>
      <c r="I4" s="473"/>
      <c r="J4" s="285"/>
      <c r="K4" s="473" t="s">
        <v>37</v>
      </c>
      <c r="L4" s="473"/>
      <c r="M4" s="285"/>
      <c r="N4" s="473" t="s">
        <v>38</v>
      </c>
      <c r="O4" s="473"/>
      <c r="P4" s="285"/>
      <c r="Q4" s="473" t="s">
        <v>39</v>
      </c>
      <c r="R4" s="473"/>
    </row>
    <row r="5" spans="1:19" ht="12" customHeight="1">
      <c r="A5" s="594"/>
      <c r="B5" s="420" t="s">
        <v>33</v>
      </c>
      <c r="C5" s="420" t="s">
        <v>32</v>
      </c>
      <c r="D5" s="420" t="s">
        <v>49</v>
      </c>
      <c r="E5" s="420" t="s">
        <v>33</v>
      </c>
      <c r="F5" s="420" t="s">
        <v>32</v>
      </c>
      <c r="G5" s="420" t="s">
        <v>49</v>
      </c>
      <c r="H5" s="420" t="s">
        <v>33</v>
      </c>
      <c r="I5" s="420" t="s">
        <v>32</v>
      </c>
      <c r="J5" s="420" t="s">
        <v>49</v>
      </c>
      <c r="K5" s="420" t="s">
        <v>33</v>
      </c>
      <c r="L5" s="420" t="s">
        <v>32</v>
      </c>
      <c r="M5" s="420" t="s">
        <v>49</v>
      </c>
      <c r="N5" s="420" t="s">
        <v>33</v>
      </c>
      <c r="O5" s="420" t="s">
        <v>32</v>
      </c>
      <c r="P5" s="420" t="s">
        <v>49</v>
      </c>
      <c r="Q5" s="420" t="s">
        <v>33</v>
      </c>
      <c r="R5" s="420" t="s">
        <v>32</v>
      </c>
      <c r="S5" s="420" t="s">
        <v>49</v>
      </c>
    </row>
    <row r="6" spans="1:18" s="419" customFormat="1" ht="12" customHeight="1">
      <c r="A6" s="421"/>
      <c r="B6" s="422"/>
      <c r="C6" s="422"/>
      <c r="D6" s="422"/>
      <c r="E6" s="422"/>
      <c r="F6" s="422"/>
      <c r="G6" s="422"/>
      <c r="H6" s="422"/>
      <c r="I6" s="422"/>
      <c r="J6" s="422"/>
      <c r="K6" s="422"/>
      <c r="L6" s="422"/>
      <c r="M6" s="422"/>
      <c r="N6" s="422"/>
      <c r="O6" s="422"/>
      <c r="P6" s="422"/>
      <c r="Q6" s="422"/>
      <c r="R6" s="422"/>
    </row>
    <row r="7" spans="1:18" ht="9" customHeight="1">
      <c r="A7" s="278"/>
      <c r="B7" s="472" t="s">
        <v>65</v>
      </c>
      <c r="C7" s="472"/>
      <c r="D7" s="472"/>
      <c r="E7" s="472"/>
      <c r="F7" s="472"/>
      <c r="G7" s="472"/>
      <c r="H7" s="472"/>
      <c r="I7" s="472"/>
      <c r="J7" s="472"/>
      <c r="K7" s="472"/>
      <c r="L7" s="472"/>
      <c r="M7" s="472"/>
      <c r="N7" s="472"/>
      <c r="O7" s="472"/>
      <c r="P7" s="472"/>
      <c r="Q7" s="472"/>
      <c r="R7" s="472"/>
    </row>
    <row r="8" spans="1:18" s="419" customFormat="1" ht="9" customHeight="1">
      <c r="A8" s="421"/>
      <c r="B8" s="285"/>
      <c r="C8" s="285"/>
      <c r="D8" s="285"/>
      <c r="E8" s="285"/>
      <c r="F8" s="285"/>
      <c r="G8" s="285"/>
      <c r="H8" s="285"/>
      <c r="I8" s="285"/>
      <c r="J8" s="285"/>
      <c r="K8" s="285"/>
      <c r="L8" s="285"/>
      <c r="M8" s="285"/>
      <c r="N8" s="285"/>
      <c r="O8" s="285"/>
      <c r="P8" s="285"/>
      <c r="Q8" s="285"/>
      <c r="R8" s="285"/>
    </row>
    <row r="9" spans="1:20" ht="9" customHeight="1">
      <c r="A9" s="280" t="s">
        <v>30</v>
      </c>
      <c r="B9" s="127">
        <v>70379</v>
      </c>
      <c r="C9" s="127">
        <v>41354</v>
      </c>
      <c r="D9" s="127">
        <v>111733</v>
      </c>
      <c r="E9" s="127">
        <v>75602</v>
      </c>
      <c r="F9" s="127">
        <v>47756</v>
      </c>
      <c r="G9" s="127">
        <v>123358</v>
      </c>
      <c r="H9" s="127">
        <v>91757</v>
      </c>
      <c r="I9" s="127">
        <v>59933</v>
      </c>
      <c r="J9" s="127">
        <v>151690</v>
      </c>
      <c r="K9" s="127">
        <v>110348</v>
      </c>
      <c r="L9" s="127">
        <v>56410</v>
      </c>
      <c r="M9" s="127">
        <v>166758</v>
      </c>
      <c r="N9" s="127">
        <v>69486</v>
      </c>
      <c r="O9" s="127">
        <v>40324</v>
      </c>
      <c r="P9" s="127">
        <v>109810</v>
      </c>
      <c r="Q9" s="127">
        <v>80978</v>
      </c>
      <c r="R9" s="127">
        <v>50775</v>
      </c>
      <c r="S9" s="127">
        <v>131753</v>
      </c>
      <c r="T9" s="127"/>
    </row>
    <row r="10" spans="1:20" s="419" customFormat="1" ht="9" customHeight="1">
      <c r="A10" s="286" t="s">
        <v>31</v>
      </c>
      <c r="B10" s="414">
        <v>23413</v>
      </c>
      <c r="C10" s="414">
        <v>15681</v>
      </c>
      <c r="D10" s="414">
        <v>39094</v>
      </c>
      <c r="E10" s="414">
        <v>27557</v>
      </c>
      <c r="F10" s="414">
        <v>18917</v>
      </c>
      <c r="G10" s="414">
        <v>46474</v>
      </c>
      <c r="H10" s="414">
        <v>32309</v>
      </c>
      <c r="I10" s="414">
        <v>23123</v>
      </c>
      <c r="J10" s="414">
        <v>55432</v>
      </c>
      <c r="K10" s="414">
        <v>40785</v>
      </c>
      <c r="L10" s="414">
        <v>22215</v>
      </c>
      <c r="M10" s="414">
        <v>63000</v>
      </c>
      <c r="N10" s="414">
        <v>24488</v>
      </c>
      <c r="O10" s="414">
        <v>15430</v>
      </c>
      <c r="P10" s="414">
        <v>39918</v>
      </c>
      <c r="Q10" s="414">
        <v>30470</v>
      </c>
      <c r="R10" s="414">
        <v>20626</v>
      </c>
      <c r="S10" s="414">
        <v>51096</v>
      </c>
      <c r="T10" s="414"/>
    </row>
    <row r="11" spans="1:20" ht="9" customHeight="1">
      <c r="A11" s="280" t="s">
        <v>62</v>
      </c>
      <c r="B11" s="127">
        <v>10668</v>
      </c>
      <c r="C11" s="127">
        <v>5583</v>
      </c>
      <c r="D11" s="127">
        <v>16251</v>
      </c>
      <c r="E11" s="127">
        <v>14912</v>
      </c>
      <c r="F11" s="127">
        <v>7280</v>
      </c>
      <c r="G11" s="127">
        <v>22192</v>
      </c>
      <c r="H11" s="127">
        <v>23119</v>
      </c>
      <c r="I11" s="127">
        <v>9601</v>
      </c>
      <c r="J11" s="127">
        <v>32720</v>
      </c>
      <c r="K11" s="127">
        <v>33778</v>
      </c>
      <c r="L11" s="127">
        <v>11347</v>
      </c>
      <c r="M11" s="127">
        <v>45125</v>
      </c>
      <c r="N11" s="127">
        <v>12971</v>
      </c>
      <c r="O11" s="127">
        <v>5636</v>
      </c>
      <c r="P11" s="127">
        <v>18607</v>
      </c>
      <c r="Q11" s="127">
        <v>19296</v>
      </c>
      <c r="R11" s="127">
        <v>8504</v>
      </c>
      <c r="S11" s="127">
        <v>27800</v>
      </c>
      <c r="T11" s="127"/>
    </row>
    <row r="12" spans="1:20" s="419" customFormat="1" ht="9" customHeight="1">
      <c r="A12" s="286" t="s">
        <v>106</v>
      </c>
      <c r="B12" s="414">
        <v>6</v>
      </c>
      <c r="C12" s="423" t="s">
        <v>117</v>
      </c>
      <c r="D12" s="414">
        <v>6</v>
      </c>
      <c r="E12" s="414">
        <v>4</v>
      </c>
      <c r="F12" s="414">
        <v>1</v>
      </c>
      <c r="G12" s="414">
        <v>5</v>
      </c>
      <c r="H12" s="414">
        <v>17</v>
      </c>
      <c r="I12" s="423" t="s">
        <v>117</v>
      </c>
      <c r="J12" s="414">
        <v>17</v>
      </c>
      <c r="K12" s="414">
        <v>16</v>
      </c>
      <c r="L12" s="414">
        <v>1</v>
      </c>
      <c r="M12" s="414">
        <v>17</v>
      </c>
      <c r="N12" s="414">
        <v>14</v>
      </c>
      <c r="O12" s="423" t="s">
        <v>117</v>
      </c>
      <c r="P12" s="414">
        <v>14</v>
      </c>
      <c r="Q12" s="414">
        <v>27</v>
      </c>
      <c r="R12" s="414">
        <v>9</v>
      </c>
      <c r="S12" s="414">
        <v>36</v>
      </c>
      <c r="T12" s="414"/>
    </row>
    <row r="13" spans="1:20" s="424" customFormat="1" ht="9" customHeight="1">
      <c r="A13" s="281" t="s">
        <v>49</v>
      </c>
      <c r="B13" s="128">
        <v>104466</v>
      </c>
      <c r="C13" s="128">
        <v>62618</v>
      </c>
      <c r="D13" s="128">
        <v>167084</v>
      </c>
      <c r="E13" s="128">
        <v>118075</v>
      </c>
      <c r="F13" s="128">
        <v>73954</v>
      </c>
      <c r="G13" s="128">
        <v>192029</v>
      </c>
      <c r="H13" s="128">
        <v>147202</v>
      </c>
      <c r="I13" s="128">
        <v>92657</v>
      </c>
      <c r="J13" s="128">
        <v>239859</v>
      </c>
      <c r="K13" s="128">
        <v>184927</v>
      </c>
      <c r="L13" s="128">
        <v>89973</v>
      </c>
      <c r="M13" s="128">
        <v>274900</v>
      </c>
      <c r="N13" s="128">
        <v>106959</v>
      </c>
      <c r="O13" s="128">
        <v>61390</v>
      </c>
      <c r="P13" s="128">
        <v>168349</v>
      </c>
      <c r="Q13" s="128">
        <v>130771</v>
      </c>
      <c r="R13" s="128">
        <v>79914</v>
      </c>
      <c r="S13" s="128">
        <v>210685</v>
      </c>
      <c r="T13" s="128"/>
    </row>
    <row r="14" spans="1:20" s="424" customFormat="1" ht="9" customHeight="1">
      <c r="A14" s="425"/>
      <c r="B14" s="415"/>
      <c r="C14" s="415"/>
      <c r="D14" s="415"/>
      <c r="E14" s="415"/>
      <c r="F14" s="415"/>
      <c r="G14" s="415"/>
      <c r="H14" s="415"/>
      <c r="I14" s="415"/>
      <c r="J14" s="415"/>
      <c r="K14" s="415"/>
      <c r="L14" s="415"/>
      <c r="M14" s="415"/>
      <c r="N14" s="415"/>
      <c r="O14" s="415"/>
      <c r="P14" s="415"/>
      <c r="Q14" s="415"/>
      <c r="R14" s="415"/>
      <c r="T14" s="415"/>
    </row>
    <row r="15" spans="1:18" s="419" customFormat="1" ht="9" customHeight="1">
      <c r="A15" s="426"/>
      <c r="B15" s="473" t="s">
        <v>64</v>
      </c>
      <c r="C15" s="473"/>
      <c r="D15" s="473"/>
      <c r="E15" s="473"/>
      <c r="F15" s="473"/>
      <c r="G15" s="473"/>
      <c r="H15" s="473"/>
      <c r="I15" s="473"/>
      <c r="J15" s="473"/>
      <c r="K15" s="473"/>
      <c r="L15" s="473"/>
      <c r="M15" s="473"/>
      <c r="N15" s="473"/>
      <c r="O15" s="473"/>
      <c r="P15" s="473"/>
      <c r="Q15" s="473"/>
      <c r="R15" s="473"/>
    </row>
    <row r="16" spans="1:18" ht="9" customHeight="1">
      <c r="A16" s="427"/>
      <c r="B16" s="186"/>
      <c r="C16" s="186"/>
      <c r="D16" s="186"/>
      <c r="E16" s="186"/>
      <c r="F16" s="186"/>
      <c r="G16" s="186"/>
      <c r="H16" s="186"/>
      <c r="I16" s="186"/>
      <c r="J16" s="186"/>
      <c r="K16" s="186"/>
      <c r="L16" s="186"/>
      <c r="M16" s="186"/>
      <c r="N16" s="186"/>
      <c r="O16" s="186"/>
      <c r="P16" s="186"/>
      <c r="Q16" s="186"/>
      <c r="R16" s="186"/>
    </row>
    <row r="17" spans="1:19" s="419" customFormat="1" ht="9" customHeight="1">
      <c r="A17" s="286" t="s">
        <v>30</v>
      </c>
      <c r="B17" s="416">
        <v>26287</v>
      </c>
      <c r="C17" s="416">
        <v>26630</v>
      </c>
      <c r="D17" s="414">
        <v>52917</v>
      </c>
      <c r="E17" s="416">
        <v>31611</v>
      </c>
      <c r="F17" s="416">
        <v>34042</v>
      </c>
      <c r="G17" s="414">
        <v>65653</v>
      </c>
      <c r="H17" s="416">
        <v>47808</v>
      </c>
      <c r="I17" s="416">
        <v>51723</v>
      </c>
      <c r="J17" s="414">
        <v>99531</v>
      </c>
      <c r="K17" s="416">
        <v>66274</v>
      </c>
      <c r="L17" s="416">
        <v>44801</v>
      </c>
      <c r="M17" s="414">
        <v>111075</v>
      </c>
      <c r="N17" s="416">
        <v>25000</v>
      </c>
      <c r="O17" s="416">
        <v>26600</v>
      </c>
      <c r="P17" s="414">
        <v>51600</v>
      </c>
      <c r="Q17" s="416">
        <v>32693</v>
      </c>
      <c r="R17" s="416">
        <v>38126</v>
      </c>
      <c r="S17" s="414">
        <v>70819</v>
      </c>
    </row>
    <row r="18" spans="1:19" ht="9" customHeight="1">
      <c r="A18" s="280" t="s">
        <v>31</v>
      </c>
      <c r="B18" s="185">
        <v>14591</v>
      </c>
      <c r="C18" s="185">
        <v>15548</v>
      </c>
      <c r="D18" s="127">
        <v>30139</v>
      </c>
      <c r="E18" s="185">
        <v>16830</v>
      </c>
      <c r="F18" s="185">
        <v>19210</v>
      </c>
      <c r="G18" s="127">
        <v>36040</v>
      </c>
      <c r="H18" s="185">
        <v>19256</v>
      </c>
      <c r="I18" s="185">
        <v>24229</v>
      </c>
      <c r="J18" s="127">
        <v>43485</v>
      </c>
      <c r="K18" s="185">
        <v>26034</v>
      </c>
      <c r="L18" s="185">
        <v>24086</v>
      </c>
      <c r="M18" s="127">
        <v>50120</v>
      </c>
      <c r="N18" s="185">
        <v>14600</v>
      </c>
      <c r="O18" s="185">
        <v>15523</v>
      </c>
      <c r="P18" s="127">
        <v>30123</v>
      </c>
      <c r="Q18" s="185">
        <v>16534</v>
      </c>
      <c r="R18" s="185">
        <v>21451</v>
      </c>
      <c r="S18" s="127">
        <v>37985</v>
      </c>
    </row>
    <row r="19" spans="1:19" s="419" customFormat="1" ht="9" customHeight="1">
      <c r="A19" s="286" t="s">
        <v>62</v>
      </c>
      <c r="B19" s="416">
        <v>9400</v>
      </c>
      <c r="C19" s="416">
        <v>8341</v>
      </c>
      <c r="D19" s="414">
        <v>17741</v>
      </c>
      <c r="E19" s="416">
        <v>14598</v>
      </c>
      <c r="F19" s="416">
        <v>13385</v>
      </c>
      <c r="G19" s="414">
        <v>27983</v>
      </c>
      <c r="H19" s="416">
        <v>25033</v>
      </c>
      <c r="I19" s="416">
        <v>22139</v>
      </c>
      <c r="J19" s="414">
        <v>47172</v>
      </c>
      <c r="K19" s="416">
        <v>33653</v>
      </c>
      <c r="L19" s="416">
        <v>24414</v>
      </c>
      <c r="M19" s="414">
        <v>58067</v>
      </c>
      <c r="N19" s="416">
        <v>12036</v>
      </c>
      <c r="O19" s="416">
        <v>9759</v>
      </c>
      <c r="P19" s="414">
        <v>21795</v>
      </c>
      <c r="Q19" s="416">
        <v>18858</v>
      </c>
      <c r="R19" s="416">
        <v>18101</v>
      </c>
      <c r="S19" s="414">
        <v>36959</v>
      </c>
    </row>
    <row r="20" spans="1:19" ht="9" customHeight="1">
      <c r="A20" s="280" t="s">
        <v>106</v>
      </c>
      <c r="B20" s="185">
        <v>60</v>
      </c>
      <c r="C20" s="185">
        <v>2</v>
      </c>
      <c r="D20" s="127">
        <v>62</v>
      </c>
      <c r="E20" s="185">
        <v>8</v>
      </c>
      <c r="F20" s="185">
        <v>1</v>
      </c>
      <c r="G20" s="127">
        <v>9</v>
      </c>
      <c r="H20" s="185">
        <v>81</v>
      </c>
      <c r="I20" s="185">
        <v>1</v>
      </c>
      <c r="J20" s="127">
        <v>82</v>
      </c>
      <c r="K20" s="185">
        <v>44</v>
      </c>
      <c r="L20" s="187" t="s">
        <v>113</v>
      </c>
      <c r="M20" s="127">
        <v>44</v>
      </c>
      <c r="N20" s="185">
        <v>41</v>
      </c>
      <c r="O20" s="187" t="s">
        <v>117</v>
      </c>
      <c r="P20" s="127">
        <v>41</v>
      </c>
      <c r="Q20" s="185">
        <v>71</v>
      </c>
      <c r="R20" s="185">
        <v>0</v>
      </c>
      <c r="S20" s="127">
        <v>71</v>
      </c>
    </row>
    <row r="21" spans="1:19" s="424" customFormat="1" ht="9" customHeight="1">
      <c r="A21" s="287" t="s">
        <v>49</v>
      </c>
      <c r="B21" s="415">
        <v>50338</v>
      </c>
      <c r="C21" s="415">
        <v>50521</v>
      </c>
      <c r="D21" s="415">
        <v>100859</v>
      </c>
      <c r="E21" s="415">
        <v>63047</v>
      </c>
      <c r="F21" s="415">
        <v>66638</v>
      </c>
      <c r="G21" s="415">
        <v>129685</v>
      </c>
      <c r="H21" s="415">
        <v>92178</v>
      </c>
      <c r="I21" s="415">
        <v>98092</v>
      </c>
      <c r="J21" s="415">
        <v>190270</v>
      </c>
      <c r="K21" s="415">
        <v>126005</v>
      </c>
      <c r="L21" s="415">
        <v>93301</v>
      </c>
      <c r="M21" s="415">
        <v>219306</v>
      </c>
      <c r="N21" s="415">
        <v>51677</v>
      </c>
      <c r="O21" s="415">
        <v>51882</v>
      </c>
      <c r="P21" s="415">
        <v>103559</v>
      </c>
      <c r="Q21" s="415">
        <v>68156</v>
      </c>
      <c r="R21" s="415">
        <v>77678</v>
      </c>
      <c r="S21" s="415">
        <v>145834</v>
      </c>
    </row>
    <row r="22" spans="1:18" s="424" customFormat="1" ht="9" customHeight="1">
      <c r="A22" s="425"/>
      <c r="B22" s="415"/>
      <c r="C22" s="415"/>
      <c r="D22" s="415"/>
      <c r="E22" s="415"/>
      <c r="F22" s="415"/>
      <c r="G22" s="415"/>
      <c r="H22" s="415"/>
      <c r="I22" s="415"/>
      <c r="J22" s="415"/>
      <c r="K22" s="415"/>
      <c r="L22" s="415"/>
      <c r="M22" s="415"/>
      <c r="N22" s="415"/>
      <c r="O22" s="415"/>
      <c r="P22" s="415"/>
      <c r="Q22" s="415"/>
      <c r="R22" s="415"/>
    </row>
    <row r="23" spans="1:18" s="419" customFormat="1" ht="9" customHeight="1">
      <c r="A23" s="417"/>
      <c r="B23" s="473" t="s">
        <v>76</v>
      </c>
      <c r="C23" s="473"/>
      <c r="D23" s="473"/>
      <c r="E23" s="473"/>
      <c r="F23" s="473"/>
      <c r="G23" s="473"/>
      <c r="H23" s="473"/>
      <c r="I23" s="473"/>
      <c r="J23" s="473"/>
      <c r="K23" s="473"/>
      <c r="L23" s="473"/>
      <c r="M23" s="473"/>
      <c r="N23" s="473"/>
      <c r="O23" s="473"/>
      <c r="P23" s="473"/>
      <c r="Q23" s="473"/>
      <c r="R23" s="473"/>
    </row>
    <row r="24" spans="1:18" ht="9" customHeight="1">
      <c r="A24" s="419"/>
      <c r="B24" s="186"/>
      <c r="C24" s="186"/>
      <c r="D24" s="186"/>
      <c r="E24" s="186"/>
      <c r="F24" s="186"/>
      <c r="G24" s="186"/>
      <c r="H24" s="186"/>
      <c r="I24" s="186"/>
      <c r="J24" s="186"/>
      <c r="K24" s="186"/>
      <c r="L24" s="186"/>
      <c r="M24" s="186"/>
      <c r="N24" s="186"/>
      <c r="O24" s="186"/>
      <c r="P24" s="186"/>
      <c r="Q24" s="186"/>
      <c r="R24" s="186"/>
    </row>
    <row r="25" spans="1:19" s="419" customFormat="1" ht="9" customHeight="1">
      <c r="A25" s="286" t="s">
        <v>30</v>
      </c>
      <c r="B25" s="416">
        <v>96666</v>
      </c>
      <c r="C25" s="416">
        <v>67984</v>
      </c>
      <c r="D25" s="416">
        <v>164650</v>
      </c>
      <c r="E25" s="416">
        <v>107213</v>
      </c>
      <c r="F25" s="416">
        <v>81798</v>
      </c>
      <c r="G25" s="416">
        <v>189011</v>
      </c>
      <c r="H25" s="416">
        <v>139565</v>
      </c>
      <c r="I25" s="416">
        <v>111656</v>
      </c>
      <c r="J25" s="416">
        <v>251221</v>
      </c>
      <c r="K25" s="416">
        <v>176622</v>
      </c>
      <c r="L25" s="416">
        <v>101211</v>
      </c>
      <c r="M25" s="416">
        <v>277833</v>
      </c>
      <c r="N25" s="416">
        <v>94486</v>
      </c>
      <c r="O25" s="416">
        <v>66924</v>
      </c>
      <c r="P25" s="416">
        <v>161410</v>
      </c>
      <c r="Q25" s="416">
        <v>113671</v>
      </c>
      <c r="R25" s="416">
        <v>88901</v>
      </c>
      <c r="S25" s="416">
        <v>202572</v>
      </c>
    </row>
    <row r="26" spans="1:19" ht="9" customHeight="1">
      <c r="A26" s="280" t="s">
        <v>31</v>
      </c>
      <c r="B26" s="185">
        <v>38004</v>
      </c>
      <c r="C26" s="185">
        <v>31229</v>
      </c>
      <c r="D26" s="185">
        <v>69233</v>
      </c>
      <c r="E26" s="185">
        <v>44387</v>
      </c>
      <c r="F26" s="185">
        <v>38127</v>
      </c>
      <c r="G26" s="185">
        <v>82514</v>
      </c>
      <c r="H26" s="185">
        <v>51565</v>
      </c>
      <c r="I26" s="185">
        <v>47352</v>
      </c>
      <c r="J26" s="185">
        <v>98917</v>
      </c>
      <c r="K26" s="185">
        <v>66819</v>
      </c>
      <c r="L26" s="185">
        <v>46301</v>
      </c>
      <c r="M26" s="185">
        <v>113120</v>
      </c>
      <c r="N26" s="185">
        <v>39088</v>
      </c>
      <c r="O26" s="185">
        <v>30953</v>
      </c>
      <c r="P26" s="185">
        <v>70041</v>
      </c>
      <c r="Q26" s="185">
        <v>47004</v>
      </c>
      <c r="R26" s="185">
        <v>42077</v>
      </c>
      <c r="S26" s="185">
        <v>89081</v>
      </c>
    </row>
    <row r="27" spans="1:19" s="419" customFormat="1" ht="9" customHeight="1">
      <c r="A27" s="286" t="s">
        <v>62</v>
      </c>
      <c r="B27" s="416">
        <v>20068</v>
      </c>
      <c r="C27" s="416">
        <v>13924</v>
      </c>
      <c r="D27" s="416">
        <v>33992</v>
      </c>
      <c r="E27" s="416">
        <v>29510</v>
      </c>
      <c r="F27" s="416">
        <v>20665</v>
      </c>
      <c r="G27" s="416">
        <v>50175</v>
      </c>
      <c r="H27" s="416">
        <v>48152</v>
      </c>
      <c r="I27" s="416">
        <v>31740</v>
      </c>
      <c r="J27" s="416">
        <v>79892</v>
      </c>
      <c r="K27" s="416">
        <v>67431</v>
      </c>
      <c r="L27" s="416">
        <v>35761</v>
      </c>
      <c r="M27" s="416">
        <v>103192</v>
      </c>
      <c r="N27" s="416">
        <v>25007</v>
      </c>
      <c r="O27" s="416">
        <v>15395</v>
      </c>
      <c r="P27" s="416">
        <v>40402</v>
      </c>
      <c r="Q27" s="416">
        <v>38154</v>
      </c>
      <c r="R27" s="416">
        <v>26605</v>
      </c>
      <c r="S27" s="416">
        <v>64759</v>
      </c>
    </row>
    <row r="28" spans="1:19" ht="9" customHeight="1">
      <c r="A28" s="280" t="s">
        <v>106</v>
      </c>
      <c r="B28" s="185">
        <v>66</v>
      </c>
      <c r="C28" s="185">
        <v>2</v>
      </c>
      <c r="D28" s="185">
        <v>68</v>
      </c>
      <c r="E28" s="185">
        <v>12</v>
      </c>
      <c r="F28" s="185">
        <v>2</v>
      </c>
      <c r="G28" s="185">
        <v>14</v>
      </c>
      <c r="H28" s="185">
        <v>98</v>
      </c>
      <c r="I28" s="185">
        <v>1</v>
      </c>
      <c r="J28" s="185">
        <v>99</v>
      </c>
      <c r="K28" s="185">
        <v>60</v>
      </c>
      <c r="L28" s="185">
        <v>1</v>
      </c>
      <c r="M28" s="185">
        <v>61</v>
      </c>
      <c r="N28" s="185">
        <v>55</v>
      </c>
      <c r="O28" s="187" t="s">
        <v>117</v>
      </c>
      <c r="P28" s="185">
        <v>55</v>
      </c>
      <c r="Q28" s="185">
        <v>98</v>
      </c>
      <c r="R28" s="185">
        <v>9</v>
      </c>
      <c r="S28" s="185">
        <v>107</v>
      </c>
    </row>
    <row r="29" spans="1:19" s="424" customFormat="1" ht="9" customHeight="1">
      <c r="A29" s="287" t="s">
        <v>49</v>
      </c>
      <c r="B29" s="415">
        <v>154804</v>
      </c>
      <c r="C29" s="415">
        <v>113139</v>
      </c>
      <c r="D29" s="415">
        <v>267943</v>
      </c>
      <c r="E29" s="415">
        <v>181122</v>
      </c>
      <c r="F29" s="415">
        <v>140592</v>
      </c>
      <c r="G29" s="415">
        <v>321714</v>
      </c>
      <c r="H29" s="415">
        <v>239380</v>
      </c>
      <c r="I29" s="415">
        <v>190749</v>
      </c>
      <c r="J29" s="415">
        <v>430129</v>
      </c>
      <c r="K29" s="415">
        <v>310932</v>
      </c>
      <c r="L29" s="415">
        <v>183274</v>
      </c>
      <c r="M29" s="415">
        <v>494206</v>
      </c>
      <c r="N29" s="415">
        <v>158636</v>
      </c>
      <c r="O29" s="415">
        <v>113272</v>
      </c>
      <c r="P29" s="415">
        <v>271908</v>
      </c>
      <c r="Q29" s="415">
        <v>198927</v>
      </c>
      <c r="R29" s="415">
        <v>157592</v>
      </c>
      <c r="S29" s="415">
        <v>356519</v>
      </c>
    </row>
    <row r="30" spans="1:19" s="424" customFormat="1" ht="4.5" customHeight="1">
      <c r="A30" s="287"/>
      <c r="B30" s="415"/>
      <c r="C30" s="415"/>
      <c r="D30" s="415"/>
      <c r="E30" s="415"/>
      <c r="F30" s="415"/>
      <c r="G30" s="415"/>
      <c r="H30" s="415"/>
      <c r="I30" s="415"/>
      <c r="J30" s="415"/>
      <c r="K30" s="415"/>
      <c r="L30" s="415"/>
      <c r="M30" s="415"/>
      <c r="N30" s="415"/>
      <c r="O30" s="415"/>
      <c r="P30" s="415"/>
      <c r="Q30" s="415"/>
      <c r="R30" s="415"/>
      <c r="S30" s="415"/>
    </row>
    <row r="31" ht="9" customHeight="1"/>
    <row r="32" s="419" customFormat="1" ht="9" customHeight="1">
      <c r="A32" s="284" t="s">
        <v>63</v>
      </c>
    </row>
    <row r="33" spans="1:12" ht="9" customHeight="1">
      <c r="A33" s="114" t="s">
        <v>107</v>
      </c>
      <c r="L33" s="428"/>
    </row>
    <row r="34" spans="1:12" s="419" customFormat="1" ht="9" customHeight="1">
      <c r="A34" s="284" t="s">
        <v>108</v>
      </c>
      <c r="L34" s="429"/>
    </row>
    <row r="35" spans="1:12" ht="9" customHeight="1">
      <c r="A35" s="290" t="s">
        <v>129</v>
      </c>
      <c r="L35" s="430"/>
    </row>
  </sheetData>
  <sheetProtection/>
  <mergeCells count="12">
    <mergeCell ref="B7:R7"/>
    <mergeCell ref="B15:R15"/>
    <mergeCell ref="B23:R23"/>
    <mergeCell ref="Q4:R4"/>
    <mergeCell ref="A1:S1"/>
    <mergeCell ref="B4:C4"/>
    <mergeCell ref="E4:F4"/>
    <mergeCell ref="H4:I4"/>
    <mergeCell ref="K4:L4"/>
    <mergeCell ref="N4:O4"/>
    <mergeCell ref="B3:S3"/>
    <mergeCell ref="A3:A5"/>
  </mergeCells>
  <printOptions/>
  <pageMargins left="0.7086614173228347" right="0.7086614173228347" top="0.7480314960629921" bottom="0.7480314960629921" header="0.31496062992125984" footer="0.31496062992125984"/>
  <pageSetup horizontalDpi="600" verticalDpi="600" orientation="landscape" paperSize="9" scale="91" r:id="rId1"/>
</worksheet>
</file>

<file path=xl/worksheets/sheet18.xml><?xml version="1.0" encoding="utf-8"?>
<worksheet xmlns="http://schemas.openxmlformats.org/spreadsheetml/2006/main" xmlns:r="http://schemas.openxmlformats.org/officeDocument/2006/relationships">
  <dimension ref="A1:P81"/>
  <sheetViews>
    <sheetView zoomScale="130" zoomScaleNormal="130" zoomScalePageLayoutView="0" workbookViewId="0" topLeftCell="A1">
      <selection activeCell="A1" sqref="A1:K1"/>
    </sheetView>
  </sheetViews>
  <sheetFormatPr defaultColWidth="9.140625" defaultRowHeight="15"/>
  <cols>
    <col min="1" max="1" width="25.28125" style="130" customWidth="1"/>
    <col min="2" max="3" width="7.421875" style="130" customWidth="1"/>
    <col min="4" max="4" width="8.8515625" style="130" bestFit="1" customWidth="1"/>
    <col min="5" max="5" width="4.57421875" style="130" bestFit="1" customWidth="1"/>
    <col min="6" max="8" width="7.421875" style="130" customWidth="1"/>
    <col min="9" max="9" width="8.8515625" style="130" bestFit="1" customWidth="1"/>
    <col min="10" max="10" width="4.57421875" style="130" bestFit="1" customWidth="1"/>
    <col min="11" max="11" width="7.421875" style="130" customWidth="1"/>
    <col min="12" max="16384" width="9.140625" style="130" customWidth="1"/>
  </cols>
  <sheetData>
    <row r="1" spans="1:11" s="129" customFormat="1" ht="30" customHeight="1">
      <c r="A1" s="524" t="s">
        <v>25</v>
      </c>
      <c r="B1" s="524"/>
      <c r="C1" s="524"/>
      <c r="D1" s="524"/>
      <c r="E1" s="524"/>
      <c r="F1" s="524"/>
      <c r="G1" s="524"/>
      <c r="H1" s="524"/>
      <c r="I1" s="524"/>
      <c r="J1" s="524"/>
      <c r="K1" s="524"/>
    </row>
    <row r="2" spans="1:11" s="292" customFormat="1" ht="12">
      <c r="A2" s="291"/>
      <c r="G2" s="431"/>
      <c r="H2" s="431"/>
      <c r="I2" s="431"/>
      <c r="J2" s="431"/>
      <c r="K2" s="431"/>
    </row>
    <row r="3" spans="1:11" ht="12" customHeight="1">
      <c r="A3" s="598" t="s">
        <v>109</v>
      </c>
      <c r="B3" s="530" t="s">
        <v>51</v>
      </c>
      <c r="C3" s="530"/>
      <c r="D3" s="530"/>
      <c r="E3" s="530"/>
      <c r="F3" s="530"/>
      <c r="G3" s="530" t="s">
        <v>133</v>
      </c>
      <c r="H3" s="530"/>
      <c r="I3" s="530"/>
      <c r="J3" s="530"/>
      <c r="K3" s="531"/>
    </row>
    <row r="4" spans="1:11" ht="12" customHeight="1">
      <c r="A4" s="599"/>
      <c r="B4" s="532" t="s">
        <v>155</v>
      </c>
      <c r="C4" s="532"/>
      <c r="D4" s="532"/>
      <c r="E4" s="532"/>
      <c r="F4" s="595" t="s">
        <v>49</v>
      </c>
      <c r="G4" s="532" t="s">
        <v>155</v>
      </c>
      <c r="H4" s="532"/>
      <c r="I4" s="532"/>
      <c r="J4" s="532"/>
      <c r="K4" s="595" t="s">
        <v>49</v>
      </c>
    </row>
    <row r="5" spans="1:11" s="132" customFormat="1" ht="12" customHeight="1">
      <c r="A5" s="600"/>
      <c r="B5" s="131" t="s">
        <v>30</v>
      </c>
      <c r="C5" s="131" t="s">
        <v>31</v>
      </c>
      <c r="D5" s="131" t="s">
        <v>62</v>
      </c>
      <c r="E5" s="131" t="s">
        <v>153</v>
      </c>
      <c r="F5" s="596"/>
      <c r="G5" s="131" t="s">
        <v>30</v>
      </c>
      <c r="H5" s="131" t="s">
        <v>31</v>
      </c>
      <c r="I5" s="131" t="s">
        <v>62</v>
      </c>
      <c r="J5" s="131" t="s">
        <v>153</v>
      </c>
      <c r="K5" s="596"/>
    </row>
    <row r="6" spans="1:11" s="296" customFormat="1" ht="6" customHeight="1">
      <c r="A6" s="293"/>
      <c r="B6" s="294"/>
      <c r="C6" s="294"/>
      <c r="D6" s="294"/>
      <c r="E6" s="294"/>
      <c r="F6" s="432"/>
      <c r="G6" s="294"/>
      <c r="H6" s="294"/>
      <c r="I6" s="294"/>
      <c r="J6" s="294"/>
      <c r="K6" s="432"/>
    </row>
    <row r="7" spans="1:11" ht="9">
      <c r="A7" s="525" t="s">
        <v>33</v>
      </c>
      <c r="B7" s="525"/>
      <c r="C7" s="525"/>
      <c r="D7" s="525"/>
      <c r="E7" s="525"/>
      <c r="F7" s="525"/>
      <c r="G7" s="525"/>
      <c r="H7" s="525"/>
      <c r="I7" s="525"/>
      <c r="J7" s="525"/>
      <c r="K7" s="525"/>
    </row>
    <row r="8" spans="1:11" ht="6" customHeight="1">
      <c r="A8" s="141"/>
      <c r="B8" s="141"/>
      <c r="C8" s="141"/>
      <c r="D8" s="141"/>
      <c r="E8" s="141"/>
      <c r="F8" s="141"/>
      <c r="G8" s="141"/>
      <c r="H8" s="141"/>
      <c r="I8" s="141"/>
      <c r="J8" s="141"/>
      <c r="K8" s="141"/>
    </row>
    <row r="9" spans="1:16" ht="9">
      <c r="A9" s="145" t="s">
        <v>52</v>
      </c>
      <c r="B9" s="146">
        <v>45540</v>
      </c>
      <c r="C9" s="146">
        <v>24910</v>
      </c>
      <c r="D9" s="146">
        <v>39870</v>
      </c>
      <c r="E9" s="146">
        <v>14</v>
      </c>
      <c r="F9" s="146">
        <v>110334</v>
      </c>
      <c r="G9" s="146">
        <v>10980</v>
      </c>
      <c r="H9" s="146">
        <v>7965</v>
      </c>
      <c r="I9" s="146">
        <v>12588</v>
      </c>
      <c r="J9" s="146">
        <v>5</v>
      </c>
      <c r="K9" s="146">
        <v>31538</v>
      </c>
      <c r="L9" s="135"/>
      <c r="M9" s="135"/>
      <c r="N9" s="135"/>
      <c r="O9" s="135"/>
      <c r="P9" s="135"/>
    </row>
    <row r="10" spans="1:16" ht="9">
      <c r="A10" s="145" t="s">
        <v>53</v>
      </c>
      <c r="B10" s="146">
        <v>52673</v>
      </c>
      <c r="C10" s="146">
        <v>20111</v>
      </c>
      <c r="D10" s="146">
        <v>7963</v>
      </c>
      <c r="E10" s="146">
        <v>5</v>
      </c>
      <c r="F10" s="146">
        <v>80752</v>
      </c>
      <c r="G10" s="146">
        <v>22566</v>
      </c>
      <c r="H10" s="146">
        <v>8950</v>
      </c>
      <c r="I10" s="146">
        <v>3833</v>
      </c>
      <c r="J10" s="146">
        <v>14</v>
      </c>
      <c r="K10" s="146">
        <v>35363</v>
      </c>
      <c r="L10" s="135"/>
      <c r="M10" s="135"/>
      <c r="N10" s="135"/>
      <c r="O10" s="135"/>
      <c r="P10" s="135"/>
    </row>
    <row r="11" spans="1:16" ht="9">
      <c r="A11" s="145" t="s">
        <v>57</v>
      </c>
      <c r="B11" s="146">
        <v>80902</v>
      </c>
      <c r="C11" s="146">
        <v>21344</v>
      </c>
      <c r="D11" s="146">
        <v>12482</v>
      </c>
      <c r="E11" s="146">
        <v>16</v>
      </c>
      <c r="F11" s="146">
        <v>114744</v>
      </c>
      <c r="G11" s="146">
        <v>33368</v>
      </c>
      <c r="H11" s="146">
        <v>9135</v>
      </c>
      <c r="I11" s="146">
        <v>5056</v>
      </c>
      <c r="J11" s="146">
        <v>10</v>
      </c>
      <c r="K11" s="146">
        <v>47569</v>
      </c>
      <c r="L11" s="135"/>
      <c r="M11" s="135"/>
      <c r="N11" s="135"/>
      <c r="O11" s="135"/>
      <c r="P11" s="135"/>
    </row>
    <row r="12" spans="1:16" ht="9">
      <c r="A12" s="145" t="s">
        <v>54</v>
      </c>
      <c r="B12" s="146">
        <v>12401</v>
      </c>
      <c r="C12" s="146">
        <v>5686</v>
      </c>
      <c r="D12" s="146">
        <v>5113</v>
      </c>
      <c r="E12" s="146">
        <v>1</v>
      </c>
      <c r="F12" s="146">
        <v>23201</v>
      </c>
      <c r="G12" s="146">
        <v>5721</v>
      </c>
      <c r="H12" s="146">
        <v>2824</v>
      </c>
      <c r="I12" s="146">
        <v>2433</v>
      </c>
      <c r="J12" s="146">
        <v>8</v>
      </c>
      <c r="K12" s="146">
        <v>10986</v>
      </c>
      <c r="L12" s="135"/>
      <c r="M12" s="135"/>
      <c r="N12" s="135"/>
      <c r="O12" s="135"/>
      <c r="P12" s="135"/>
    </row>
    <row r="13" spans="1:16" ht="9">
      <c r="A13" s="145" t="s">
        <v>58</v>
      </c>
      <c r="B13" s="146">
        <v>58075</v>
      </c>
      <c r="C13" s="146">
        <v>28047</v>
      </c>
      <c r="D13" s="146">
        <v>7458</v>
      </c>
      <c r="E13" s="181" t="s">
        <v>113</v>
      </c>
      <c r="F13" s="146">
        <v>93580</v>
      </c>
      <c r="G13" s="146">
        <v>27371</v>
      </c>
      <c r="H13" s="146">
        <v>13339</v>
      </c>
      <c r="I13" s="146">
        <v>2947</v>
      </c>
      <c r="J13" s="181" t="s">
        <v>113</v>
      </c>
      <c r="K13" s="146">
        <v>43657</v>
      </c>
      <c r="L13" s="135"/>
      <c r="M13" s="135"/>
      <c r="N13" s="135"/>
      <c r="O13" s="135"/>
      <c r="P13" s="135"/>
    </row>
    <row r="14" spans="1:16" ht="18">
      <c r="A14" s="145" t="s">
        <v>55</v>
      </c>
      <c r="B14" s="146">
        <v>73574</v>
      </c>
      <c r="C14" s="146">
        <v>13022</v>
      </c>
      <c r="D14" s="146">
        <v>4078</v>
      </c>
      <c r="E14" s="146">
        <v>5</v>
      </c>
      <c r="F14" s="146">
        <v>90679</v>
      </c>
      <c r="G14" s="146">
        <v>35276</v>
      </c>
      <c r="H14" s="146">
        <v>5733</v>
      </c>
      <c r="I14" s="146">
        <v>1831</v>
      </c>
      <c r="J14" s="146">
        <v>3</v>
      </c>
      <c r="K14" s="146">
        <v>42843</v>
      </c>
      <c r="L14" s="135"/>
      <c r="M14" s="135"/>
      <c r="N14" s="135"/>
      <c r="O14" s="135"/>
      <c r="P14" s="135"/>
    </row>
    <row r="15" spans="1:16" ht="9">
      <c r="A15" s="145" t="s">
        <v>56</v>
      </c>
      <c r="B15" s="146">
        <v>2768</v>
      </c>
      <c r="C15" s="146">
        <v>1126</v>
      </c>
      <c r="D15" s="146">
        <v>521</v>
      </c>
      <c r="E15" s="181" t="s">
        <v>113</v>
      </c>
      <c r="F15" s="146">
        <v>4415</v>
      </c>
      <c r="G15" s="146">
        <v>1243</v>
      </c>
      <c r="H15" s="146">
        <v>475</v>
      </c>
      <c r="I15" s="146">
        <v>277</v>
      </c>
      <c r="J15" s="181" t="s">
        <v>113</v>
      </c>
      <c r="K15" s="146">
        <v>1995</v>
      </c>
      <c r="L15" s="135"/>
      <c r="M15" s="135"/>
      <c r="N15" s="135"/>
      <c r="O15" s="135"/>
      <c r="P15" s="135"/>
    </row>
    <row r="16" spans="1:16" s="137" customFormat="1" ht="9">
      <c r="A16" s="150" t="s">
        <v>61</v>
      </c>
      <c r="B16" s="162">
        <v>610</v>
      </c>
      <c r="C16" s="162">
        <v>328</v>
      </c>
      <c r="D16" s="162">
        <v>125</v>
      </c>
      <c r="E16" s="301" t="s">
        <v>113</v>
      </c>
      <c r="F16" s="297">
        <v>1063</v>
      </c>
      <c r="G16" s="433">
        <v>304</v>
      </c>
      <c r="H16" s="433">
        <v>196</v>
      </c>
      <c r="I16" s="433">
        <v>82</v>
      </c>
      <c r="J16" s="181" t="s">
        <v>113</v>
      </c>
      <c r="K16" s="146">
        <v>582</v>
      </c>
      <c r="L16" s="135"/>
      <c r="M16" s="135"/>
      <c r="N16" s="135"/>
      <c r="O16" s="135"/>
      <c r="P16" s="135"/>
    </row>
    <row r="17" spans="1:16" ht="9">
      <c r="A17" s="145" t="s">
        <v>59</v>
      </c>
      <c r="B17" s="146">
        <v>12254</v>
      </c>
      <c r="C17" s="146">
        <v>4820</v>
      </c>
      <c r="D17" s="146">
        <v>3071</v>
      </c>
      <c r="E17" s="181" t="s">
        <v>113</v>
      </c>
      <c r="F17" s="146">
        <v>20145</v>
      </c>
      <c r="G17" s="146">
        <v>9142</v>
      </c>
      <c r="H17" s="146">
        <v>3327</v>
      </c>
      <c r="I17" s="146">
        <v>2548</v>
      </c>
      <c r="J17" s="181" t="s">
        <v>113</v>
      </c>
      <c r="K17" s="146">
        <v>15017</v>
      </c>
      <c r="L17" s="135"/>
      <c r="M17" s="135"/>
      <c r="N17" s="135"/>
      <c r="O17" s="135"/>
      <c r="P17" s="135"/>
    </row>
    <row r="18" spans="1:16" ht="9">
      <c r="A18" s="145" t="s">
        <v>60</v>
      </c>
      <c r="B18" s="146">
        <v>9899</v>
      </c>
      <c r="C18" s="146">
        <v>4998</v>
      </c>
      <c r="D18" s="146">
        <v>1921</v>
      </c>
      <c r="E18" s="146">
        <v>2</v>
      </c>
      <c r="F18" s="146">
        <v>16820</v>
      </c>
      <c r="G18" s="146">
        <v>4797</v>
      </c>
      <c r="H18" s="146">
        <v>3210</v>
      </c>
      <c r="I18" s="146">
        <v>754</v>
      </c>
      <c r="J18" s="146">
        <v>1</v>
      </c>
      <c r="K18" s="146">
        <v>8762</v>
      </c>
      <c r="L18" s="135"/>
      <c r="M18" s="135"/>
      <c r="N18" s="135"/>
      <c r="O18" s="135"/>
      <c r="P18" s="135"/>
    </row>
    <row r="19" spans="1:16" s="302" customFormat="1" ht="9">
      <c r="A19" s="148" t="s">
        <v>49</v>
      </c>
      <c r="B19" s="165">
        <v>348086</v>
      </c>
      <c r="C19" s="165">
        <v>124064</v>
      </c>
      <c r="D19" s="165">
        <v>82477</v>
      </c>
      <c r="E19" s="165">
        <v>43</v>
      </c>
      <c r="F19" s="165">
        <v>554670</v>
      </c>
      <c r="G19" s="165">
        <v>150464</v>
      </c>
      <c r="H19" s="165">
        <v>54958</v>
      </c>
      <c r="I19" s="165">
        <v>32267</v>
      </c>
      <c r="J19" s="165">
        <v>41</v>
      </c>
      <c r="K19" s="165">
        <v>237730</v>
      </c>
      <c r="L19" s="298"/>
      <c r="M19" s="298"/>
      <c r="N19" s="298"/>
      <c r="O19" s="298"/>
      <c r="P19" s="298"/>
    </row>
    <row r="20" spans="1:16" s="302" customFormat="1" ht="6" customHeight="1">
      <c r="A20" s="434"/>
      <c r="B20" s="434"/>
      <c r="C20" s="434"/>
      <c r="D20" s="434"/>
      <c r="E20" s="434"/>
      <c r="F20" s="434"/>
      <c r="G20" s="434"/>
      <c r="H20" s="434"/>
      <c r="I20" s="434"/>
      <c r="J20" s="434"/>
      <c r="K20" s="434"/>
      <c r="L20" s="298"/>
      <c r="M20" s="298"/>
      <c r="N20" s="298"/>
      <c r="O20" s="298"/>
      <c r="P20" s="298"/>
    </row>
    <row r="21" spans="1:16" s="302" customFormat="1" ht="9">
      <c r="A21" s="597" t="s">
        <v>32</v>
      </c>
      <c r="B21" s="597"/>
      <c r="C21" s="597"/>
      <c r="D21" s="597"/>
      <c r="E21" s="597"/>
      <c r="F21" s="597"/>
      <c r="G21" s="597"/>
      <c r="H21" s="597"/>
      <c r="I21" s="597"/>
      <c r="J21" s="597"/>
      <c r="K21" s="597"/>
      <c r="L21" s="298"/>
      <c r="M21" s="298"/>
      <c r="N21" s="298"/>
      <c r="O21" s="298"/>
      <c r="P21" s="298"/>
    </row>
    <row r="22" spans="1:16" s="302" customFormat="1" ht="6" customHeight="1">
      <c r="A22" s="435"/>
      <c r="B22" s="435"/>
      <c r="C22" s="435"/>
      <c r="D22" s="435"/>
      <c r="E22" s="435"/>
      <c r="F22" s="435"/>
      <c r="G22" s="435"/>
      <c r="H22" s="435"/>
      <c r="I22" s="435"/>
      <c r="J22" s="435"/>
      <c r="K22" s="435"/>
      <c r="L22" s="298"/>
      <c r="M22" s="298"/>
      <c r="N22" s="298"/>
      <c r="O22" s="298"/>
      <c r="P22" s="298"/>
    </row>
    <row r="23" spans="1:16" s="302" customFormat="1" ht="9">
      <c r="A23" s="300" t="s">
        <v>52</v>
      </c>
      <c r="B23" s="297">
        <v>16203</v>
      </c>
      <c r="C23" s="297">
        <v>4688</v>
      </c>
      <c r="D23" s="297">
        <v>8277</v>
      </c>
      <c r="E23" s="301" t="s">
        <v>113</v>
      </c>
      <c r="F23" s="297">
        <v>29168</v>
      </c>
      <c r="G23" s="297">
        <v>3582</v>
      </c>
      <c r="H23" s="297">
        <v>1195</v>
      </c>
      <c r="I23" s="297">
        <v>2383</v>
      </c>
      <c r="J23" s="301" t="s">
        <v>113</v>
      </c>
      <c r="K23" s="297">
        <v>7160</v>
      </c>
      <c r="L23" s="298"/>
      <c r="M23" s="298"/>
      <c r="N23" s="298"/>
      <c r="O23" s="298"/>
      <c r="P23" s="298"/>
    </row>
    <row r="24" spans="1:16" s="302" customFormat="1" ht="9">
      <c r="A24" s="300" t="s">
        <v>53</v>
      </c>
      <c r="B24" s="297">
        <v>17212</v>
      </c>
      <c r="C24" s="297">
        <v>9837</v>
      </c>
      <c r="D24" s="297">
        <v>2826</v>
      </c>
      <c r="E24" s="301" t="s">
        <v>113</v>
      </c>
      <c r="F24" s="297">
        <v>29875</v>
      </c>
      <c r="G24" s="297">
        <v>7934</v>
      </c>
      <c r="H24" s="297">
        <v>4989</v>
      </c>
      <c r="I24" s="297">
        <v>1344</v>
      </c>
      <c r="J24" s="301" t="s">
        <v>113</v>
      </c>
      <c r="K24" s="297">
        <v>14267</v>
      </c>
      <c r="L24" s="298"/>
      <c r="M24" s="298"/>
      <c r="N24" s="298"/>
      <c r="O24" s="298"/>
      <c r="P24" s="298"/>
    </row>
    <row r="25" spans="1:16" s="302" customFormat="1" ht="9">
      <c r="A25" s="300" t="s">
        <v>57</v>
      </c>
      <c r="B25" s="297">
        <v>1114</v>
      </c>
      <c r="C25" s="297">
        <v>323</v>
      </c>
      <c r="D25" s="297">
        <v>229</v>
      </c>
      <c r="E25" s="301" t="s">
        <v>113</v>
      </c>
      <c r="F25" s="297">
        <v>1666</v>
      </c>
      <c r="G25" s="297">
        <v>525</v>
      </c>
      <c r="H25" s="297">
        <v>158</v>
      </c>
      <c r="I25" s="297">
        <v>125</v>
      </c>
      <c r="J25" s="301" t="s">
        <v>113</v>
      </c>
      <c r="K25" s="297">
        <v>808</v>
      </c>
      <c r="L25" s="298"/>
      <c r="M25" s="298"/>
      <c r="N25" s="298"/>
      <c r="O25" s="298"/>
      <c r="P25" s="298"/>
    </row>
    <row r="26" spans="1:16" s="302" customFormat="1" ht="9">
      <c r="A26" s="300" t="s">
        <v>54</v>
      </c>
      <c r="B26" s="297">
        <v>8756</v>
      </c>
      <c r="C26" s="297">
        <v>3439</v>
      </c>
      <c r="D26" s="297">
        <v>2793</v>
      </c>
      <c r="E26" s="301" t="s">
        <v>113</v>
      </c>
      <c r="F26" s="297">
        <v>14988</v>
      </c>
      <c r="G26" s="297">
        <v>4309</v>
      </c>
      <c r="H26" s="297">
        <v>1707</v>
      </c>
      <c r="I26" s="297">
        <v>1359</v>
      </c>
      <c r="J26" s="297">
        <v>9</v>
      </c>
      <c r="K26" s="297">
        <v>7384</v>
      </c>
      <c r="L26" s="298"/>
      <c r="M26" s="298"/>
      <c r="N26" s="298"/>
      <c r="O26" s="298"/>
      <c r="P26" s="298"/>
    </row>
    <row r="27" spans="1:16" s="302" customFormat="1" ht="9">
      <c r="A27" s="300" t="s">
        <v>58</v>
      </c>
      <c r="B27" s="297">
        <v>66449</v>
      </c>
      <c r="C27" s="297">
        <v>28332</v>
      </c>
      <c r="D27" s="297">
        <v>6025</v>
      </c>
      <c r="E27" s="301" t="s">
        <v>113</v>
      </c>
      <c r="F27" s="297">
        <v>100806</v>
      </c>
      <c r="G27" s="297">
        <v>28917</v>
      </c>
      <c r="H27" s="297">
        <v>11804</v>
      </c>
      <c r="I27" s="297">
        <v>2181</v>
      </c>
      <c r="J27" s="301" t="s">
        <v>113</v>
      </c>
      <c r="K27" s="297">
        <v>42902</v>
      </c>
      <c r="L27" s="298"/>
      <c r="M27" s="298"/>
      <c r="N27" s="298"/>
      <c r="O27" s="298"/>
      <c r="P27" s="298"/>
    </row>
    <row r="28" spans="1:16" s="302" customFormat="1" ht="18">
      <c r="A28" s="300" t="s">
        <v>55</v>
      </c>
      <c r="B28" s="297">
        <v>34986</v>
      </c>
      <c r="C28" s="297">
        <v>6789</v>
      </c>
      <c r="D28" s="297">
        <v>1546</v>
      </c>
      <c r="E28" s="297">
        <v>1</v>
      </c>
      <c r="F28" s="297">
        <v>43322</v>
      </c>
      <c r="G28" s="297">
        <v>15119</v>
      </c>
      <c r="H28" s="297">
        <v>3132</v>
      </c>
      <c r="I28" s="297">
        <v>630</v>
      </c>
      <c r="J28" s="297">
        <v>0</v>
      </c>
      <c r="K28" s="297">
        <v>18881</v>
      </c>
      <c r="L28" s="298"/>
      <c r="M28" s="298"/>
      <c r="N28" s="298"/>
      <c r="O28" s="298"/>
      <c r="P28" s="298"/>
    </row>
    <row r="29" spans="1:16" s="302" customFormat="1" ht="9">
      <c r="A29" s="300" t="s">
        <v>56</v>
      </c>
      <c r="B29" s="297">
        <v>10656</v>
      </c>
      <c r="C29" s="297">
        <v>2645</v>
      </c>
      <c r="D29" s="297">
        <v>608</v>
      </c>
      <c r="E29" s="301" t="s">
        <v>113</v>
      </c>
      <c r="F29" s="297">
        <v>13909</v>
      </c>
      <c r="G29" s="297">
        <v>4915</v>
      </c>
      <c r="H29" s="297">
        <v>1252</v>
      </c>
      <c r="I29" s="297">
        <v>339</v>
      </c>
      <c r="J29" s="301" t="s">
        <v>113</v>
      </c>
      <c r="K29" s="297">
        <v>6506</v>
      </c>
      <c r="L29" s="298"/>
      <c r="M29" s="298"/>
      <c r="N29" s="298"/>
      <c r="O29" s="298"/>
      <c r="P29" s="298"/>
    </row>
    <row r="30" spans="1:16" s="302" customFormat="1" ht="9">
      <c r="A30" s="436" t="s">
        <v>61</v>
      </c>
      <c r="B30" s="433">
        <v>1246</v>
      </c>
      <c r="C30" s="433">
        <v>844</v>
      </c>
      <c r="D30" s="433">
        <v>204</v>
      </c>
      <c r="E30" s="181" t="s">
        <v>113</v>
      </c>
      <c r="F30" s="146">
        <v>2294</v>
      </c>
      <c r="G30" s="162">
        <v>654</v>
      </c>
      <c r="H30" s="162">
        <v>462</v>
      </c>
      <c r="I30" s="162">
        <v>138</v>
      </c>
      <c r="J30" s="301" t="s">
        <v>113</v>
      </c>
      <c r="K30" s="297">
        <v>1254</v>
      </c>
      <c r="L30" s="298"/>
      <c r="M30" s="298"/>
      <c r="N30" s="298"/>
      <c r="O30" s="298"/>
      <c r="P30" s="298"/>
    </row>
    <row r="31" spans="1:16" s="302" customFormat="1" ht="9">
      <c r="A31" s="300" t="s">
        <v>59</v>
      </c>
      <c r="B31" s="297">
        <v>39178</v>
      </c>
      <c r="C31" s="297">
        <v>17555</v>
      </c>
      <c r="D31" s="297">
        <v>9714</v>
      </c>
      <c r="E31" s="301" t="s">
        <v>113</v>
      </c>
      <c r="F31" s="297">
        <v>66447</v>
      </c>
      <c r="G31" s="297">
        <v>20571</v>
      </c>
      <c r="H31" s="297">
        <v>8748</v>
      </c>
      <c r="I31" s="297">
        <v>4984</v>
      </c>
      <c r="J31" s="301" t="s">
        <v>113</v>
      </c>
      <c r="K31" s="297">
        <v>34303</v>
      </c>
      <c r="L31" s="298"/>
      <c r="M31" s="298"/>
      <c r="N31" s="298"/>
      <c r="O31" s="298"/>
      <c r="P31" s="298"/>
    </row>
    <row r="32" spans="1:16" s="302" customFormat="1" ht="9">
      <c r="A32" s="300" t="s">
        <v>60</v>
      </c>
      <c r="B32" s="297">
        <v>10900</v>
      </c>
      <c r="C32" s="297">
        <v>6328</v>
      </c>
      <c r="D32" s="297">
        <v>1793</v>
      </c>
      <c r="E32" s="301" t="s">
        <v>113</v>
      </c>
      <c r="F32" s="297">
        <v>19021</v>
      </c>
      <c r="G32" s="297">
        <v>5227</v>
      </c>
      <c r="H32" s="297">
        <v>3071</v>
      </c>
      <c r="I32" s="297">
        <v>795</v>
      </c>
      <c r="J32" s="301" t="s">
        <v>113</v>
      </c>
      <c r="K32" s="297">
        <v>9093</v>
      </c>
      <c r="L32" s="298"/>
      <c r="M32" s="298"/>
      <c r="N32" s="298"/>
      <c r="O32" s="298"/>
      <c r="P32" s="298"/>
    </row>
    <row r="33" spans="1:16" ht="9">
      <c r="A33" s="303" t="s">
        <v>49</v>
      </c>
      <c r="B33" s="437">
        <v>205454</v>
      </c>
      <c r="C33" s="437">
        <v>79936</v>
      </c>
      <c r="D33" s="437">
        <v>33811</v>
      </c>
      <c r="E33" s="437">
        <v>1</v>
      </c>
      <c r="F33" s="437">
        <v>319202</v>
      </c>
      <c r="G33" s="437">
        <v>91099</v>
      </c>
      <c r="H33" s="437">
        <v>36056</v>
      </c>
      <c r="I33" s="437">
        <v>14140</v>
      </c>
      <c r="J33" s="437">
        <v>9</v>
      </c>
      <c r="K33" s="437">
        <v>141304</v>
      </c>
      <c r="L33" s="135"/>
      <c r="M33" s="135"/>
      <c r="N33" s="135"/>
      <c r="O33" s="135"/>
      <c r="P33" s="135"/>
    </row>
    <row r="34" spans="1:16" ht="6" customHeight="1">
      <c r="A34" s="163"/>
      <c r="B34" s="163"/>
      <c r="C34" s="163"/>
      <c r="D34" s="163"/>
      <c r="E34" s="163"/>
      <c r="F34" s="163"/>
      <c r="G34" s="163"/>
      <c r="H34" s="163"/>
      <c r="I34" s="163"/>
      <c r="J34" s="163"/>
      <c r="K34" s="163"/>
      <c r="L34" s="135"/>
      <c r="M34" s="135"/>
      <c r="N34" s="135"/>
      <c r="O34" s="135"/>
      <c r="P34" s="135"/>
    </row>
    <row r="35" spans="1:16" ht="9">
      <c r="A35" s="526" t="s">
        <v>49</v>
      </c>
      <c r="B35" s="526"/>
      <c r="C35" s="526"/>
      <c r="D35" s="526"/>
      <c r="E35" s="526"/>
      <c r="F35" s="526"/>
      <c r="G35" s="526"/>
      <c r="H35" s="526"/>
      <c r="I35" s="526"/>
      <c r="J35" s="526"/>
      <c r="K35" s="526"/>
      <c r="L35" s="135"/>
      <c r="M35" s="135"/>
      <c r="N35" s="135"/>
      <c r="O35" s="135"/>
      <c r="P35" s="135"/>
    </row>
    <row r="36" spans="1:16" ht="6" customHeight="1">
      <c r="A36" s="149"/>
      <c r="B36" s="149"/>
      <c r="C36" s="149"/>
      <c r="D36" s="149"/>
      <c r="E36" s="149"/>
      <c r="F36" s="149"/>
      <c r="G36" s="149"/>
      <c r="H36" s="149"/>
      <c r="I36" s="149"/>
      <c r="J36" s="149"/>
      <c r="K36" s="149"/>
      <c r="L36" s="135"/>
      <c r="M36" s="135"/>
      <c r="N36" s="135"/>
      <c r="O36" s="135"/>
      <c r="P36" s="135"/>
    </row>
    <row r="37" spans="1:16" ht="9">
      <c r="A37" s="145" t="s">
        <v>52</v>
      </c>
      <c r="B37" s="146">
        <v>61743</v>
      </c>
      <c r="C37" s="146">
        <v>29598</v>
      </c>
      <c r="D37" s="146">
        <v>48147</v>
      </c>
      <c r="E37" s="146">
        <v>14</v>
      </c>
      <c r="F37" s="146">
        <v>139502</v>
      </c>
      <c r="G37" s="146">
        <v>14562</v>
      </c>
      <c r="H37" s="146">
        <v>9160</v>
      </c>
      <c r="I37" s="146">
        <v>14971</v>
      </c>
      <c r="J37" s="146">
        <v>5</v>
      </c>
      <c r="K37" s="146">
        <v>38698</v>
      </c>
      <c r="L37" s="135"/>
      <c r="M37" s="135"/>
      <c r="N37" s="135"/>
      <c r="O37" s="135"/>
      <c r="P37" s="135"/>
    </row>
    <row r="38" spans="1:16" ht="9">
      <c r="A38" s="145" t="s">
        <v>53</v>
      </c>
      <c r="B38" s="146">
        <v>69885</v>
      </c>
      <c r="C38" s="146">
        <v>29948</v>
      </c>
      <c r="D38" s="146">
        <v>10789</v>
      </c>
      <c r="E38" s="146">
        <v>5</v>
      </c>
      <c r="F38" s="146">
        <v>110627</v>
      </c>
      <c r="G38" s="146">
        <v>30500</v>
      </c>
      <c r="H38" s="146">
        <v>13939</v>
      </c>
      <c r="I38" s="146">
        <v>5177</v>
      </c>
      <c r="J38" s="146">
        <v>14</v>
      </c>
      <c r="K38" s="146">
        <v>49630</v>
      </c>
      <c r="L38" s="135"/>
      <c r="M38" s="135"/>
      <c r="N38" s="135"/>
      <c r="O38" s="135"/>
      <c r="P38" s="135"/>
    </row>
    <row r="39" spans="1:16" ht="9">
      <c r="A39" s="145" t="s">
        <v>57</v>
      </c>
      <c r="B39" s="146">
        <v>82016</v>
      </c>
      <c r="C39" s="146">
        <v>21667</v>
      </c>
      <c r="D39" s="146">
        <v>12711</v>
      </c>
      <c r="E39" s="146">
        <v>16</v>
      </c>
      <c r="F39" s="146">
        <v>116410</v>
      </c>
      <c r="G39" s="146">
        <v>33893</v>
      </c>
      <c r="H39" s="146">
        <v>9293</v>
      </c>
      <c r="I39" s="146">
        <v>5181</v>
      </c>
      <c r="J39" s="146">
        <v>10</v>
      </c>
      <c r="K39" s="146">
        <v>48377</v>
      </c>
      <c r="L39" s="135"/>
      <c r="M39" s="135"/>
      <c r="N39" s="135"/>
      <c r="O39" s="135"/>
      <c r="P39" s="135"/>
    </row>
    <row r="40" spans="1:16" ht="9">
      <c r="A40" s="145" t="s">
        <v>54</v>
      </c>
      <c r="B40" s="146">
        <v>21157</v>
      </c>
      <c r="C40" s="146">
        <v>9125</v>
      </c>
      <c r="D40" s="146">
        <v>7906</v>
      </c>
      <c r="E40" s="146">
        <v>1</v>
      </c>
      <c r="F40" s="146">
        <v>38189</v>
      </c>
      <c r="G40" s="146">
        <v>10030</v>
      </c>
      <c r="H40" s="146">
        <v>4531</v>
      </c>
      <c r="I40" s="146">
        <v>3792</v>
      </c>
      <c r="J40" s="146">
        <v>17</v>
      </c>
      <c r="K40" s="146">
        <v>18370</v>
      </c>
      <c r="L40" s="135"/>
      <c r="M40" s="135"/>
      <c r="N40" s="135"/>
      <c r="O40" s="135"/>
      <c r="P40" s="135"/>
    </row>
    <row r="41" spans="1:16" ht="9">
      <c r="A41" s="145" t="s">
        <v>58</v>
      </c>
      <c r="B41" s="146">
        <v>124524</v>
      </c>
      <c r="C41" s="146">
        <v>56379</v>
      </c>
      <c r="D41" s="146">
        <v>13483</v>
      </c>
      <c r="E41" s="146">
        <v>0</v>
      </c>
      <c r="F41" s="146">
        <v>194386</v>
      </c>
      <c r="G41" s="146">
        <v>56288</v>
      </c>
      <c r="H41" s="146">
        <v>25143</v>
      </c>
      <c r="I41" s="146">
        <v>5128</v>
      </c>
      <c r="J41" s="181" t="s">
        <v>113</v>
      </c>
      <c r="K41" s="146">
        <v>86559</v>
      </c>
      <c r="L41" s="135"/>
      <c r="M41" s="135"/>
      <c r="N41" s="135"/>
      <c r="O41" s="135"/>
      <c r="P41" s="135"/>
    </row>
    <row r="42" spans="1:16" ht="18">
      <c r="A42" s="145" t="s">
        <v>55</v>
      </c>
      <c r="B42" s="146">
        <v>108560</v>
      </c>
      <c r="C42" s="146">
        <v>19811</v>
      </c>
      <c r="D42" s="146">
        <v>5624</v>
      </c>
      <c r="E42" s="146">
        <v>6</v>
      </c>
      <c r="F42" s="146">
        <v>134001</v>
      </c>
      <c r="G42" s="146">
        <v>50395</v>
      </c>
      <c r="H42" s="146">
        <v>8865</v>
      </c>
      <c r="I42" s="146">
        <v>2461</v>
      </c>
      <c r="J42" s="146">
        <v>3</v>
      </c>
      <c r="K42" s="146">
        <v>61724</v>
      </c>
      <c r="L42" s="135"/>
      <c r="M42" s="135"/>
      <c r="N42" s="135"/>
      <c r="O42" s="135"/>
      <c r="P42" s="135"/>
    </row>
    <row r="43" spans="1:16" ht="9">
      <c r="A43" s="145" t="s">
        <v>56</v>
      </c>
      <c r="B43" s="146">
        <v>13424</v>
      </c>
      <c r="C43" s="146">
        <v>3771</v>
      </c>
      <c r="D43" s="146">
        <v>1129</v>
      </c>
      <c r="E43" s="181" t="s">
        <v>113</v>
      </c>
      <c r="F43" s="146">
        <v>18324</v>
      </c>
      <c r="G43" s="146">
        <v>6158</v>
      </c>
      <c r="H43" s="146">
        <v>1727</v>
      </c>
      <c r="I43" s="146">
        <v>616</v>
      </c>
      <c r="J43" s="181" t="s">
        <v>113</v>
      </c>
      <c r="K43" s="146">
        <v>8501</v>
      </c>
      <c r="L43" s="135"/>
      <c r="M43" s="135"/>
      <c r="N43" s="135"/>
      <c r="O43" s="135"/>
      <c r="P43" s="135"/>
    </row>
    <row r="44" spans="1:16" s="302" customFormat="1" ht="9">
      <c r="A44" s="150" t="s">
        <v>61</v>
      </c>
      <c r="B44" s="297">
        <v>1856</v>
      </c>
      <c r="C44" s="297">
        <v>1172</v>
      </c>
      <c r="D44" s="297">
        <v>329</v>
      </c>
      <c r="E44" s="301" t="s">
        <v>113</v>
      </c>
      <c r="F44" s="297">
        <v>3357</v>
      </c>
      <c r="G44" s="297">
        <v>958</v>
      </c>
      <c r="H44" s="297">
        <v>658</v>
      </c>
      <c r="I44" s="297">
        <v>220</v>
      </c>
      <c r="J44" s="301" t="s">
        <v>113</v>
      </c>
      <c r="K44" s="297">
        <v>1836</v>
      </c>
      <c r="L44" s="298"/>
      <c r="M44" s="298"/>
      <c r="N44" s="298"/>
      <c r="O44" s="298"/>
      <c r="P44" s="298"/>
    </row>
    <row r="45" spans="1:16" s="302" customFormat="1" ht="9">
      <c r="A45" s="300" t="s">
        <v>59</v>
      </c>
      <c r="B45" s="297">
        <v>51432</v>
      </c>
      <c r="C45" s="297">
        <v>22375</v>
      </c>
      <c r="D45" s="297">
        <v>12785</v>
      </c>
      <c r="E45" s="301" t="s">
        <v>113</v>
      </c>
      <c r="F45" s="297">
        <v>86592</v>
      </c>
      <c r="G45" s="297">
        <v>29713</v>
      </c>
      <c r="H45" s="297">
        <v>12075</v>
      </c>
      <c r="I45" s="297">
        <v>7532</v>
      </c>
      <c r="J45" s="301" t="s">
        <v>113</v>
      </c>
      <c r="K45" s="297">
        <v>49320</v>
      </c>
      <c r="L45" s="298"/>
      <c r="M45" s="298"/>
      <c r="N45" s="298"/>
      <c r="O45" s="298"/>
      <c r="P45" s="298"/>
    </row>
    <row r="46" spans="1:16" s="302" customFormat="1" ht="9">
      <c r="A46" s="300" t="s">
        <v>60</v>
      </c>
      <c r="B46" s="297">
        <v>20799</v>
      </c>
      <c r="C46" s="297">
        <v>11326</v>
      </c>
      <c r="D46" s="297">
        <v>3714</v>
      </c>
      <c r="E46" s="297">
        <v>2</v>
      </c>
      <c r="F46" s="297">
        <v>35841</v>
      </c>
      <c r="G46" s="297">
        <v>10024</v>
      </c>
      <c r="H46" s="297">
        <v>6281</v>
      </c>
      <c r="I46" s="297">
        <v>1549</v>
      </c>
      <c r="J46" s="297">
        <v>1</v>
      </c>
      <c r="K46" s="297">
        <v>17855</v>
      </c>
      <c r="L46" s="298"/>
      <c r="M46" s="298"/>
      <c r="N46" s="298"/>
      <c r="O46" s="298"/>
      <c r="P46" s="298"/>
    </row>
    <row r="47" spans="1:16" ht="9">
      <c r="A47" s="303" t="s">
        <v>49</v>
      </c>
      <c r="B47" s="437">
        <v>553540</v>
      </c>
      <c r="C47" s="437">
        <v>204000</v>
      </c>
      <c r="D47" s="437">
        <v>116288</v>
      </c>
      <c r="E47" s="437">
        <v>44</v>
      </c>
      <c r="F47" s="437">
        <v>873872</v>
      </c>
      <c r="G47" s="437">
        <v>241563</v>
      </c>
      <c r="H47" s="437">
        <v>91014</v>
      </c>
      <c r="I47" s="437">
        <v>46407</v>
      </c>
      <c r="J47" s="437">
        <v>50</v>
      </c>
      <c r="K47" s="437">
        <v>379034</v>
      </c>
      <c r="L47" s="135"/>
      <c r="M47" s="135"/>
      <c r="N47" s="135"/>
      <c r="O47" s="135"/>
      <c r="P47" s="135"/>
    </row>
    <row r="48" spans="1:16" ht="4.5" customHeight="1">
      <c r="A48" s="164"/>
      <c r="B48" s="164"/>
      <c r="C48" s="164"/>
      <c r="D48" s="164"/>
      <c r="E48" s="164"/>
      <c r="F48" s="164"/>
      <c r="G48" s="164"/>
      <c r="H48" s="164"/>
      <c r="I48" s="164"/>
      <c r="J48" s="164"/>
      <c r="K48" s="164"/>
      <c r="L48" s="135"/>
      <c r="M48" s="135"/>
      <c r="N48" s="135"/>
      <c r="O48" s="135"/>
      <c r="P48" s="135"/>
    </row>
    <row r="49" spans="2:11" ht="9">
      <c r="B49" s="139"/>
      <c r="C49" s="139"/>
      <c r="D49" s="139"/>
      <c r="E49" s="139"/>
      <c r="F49" s="139"/>
      <c r="G49" s="139"/>
      <c r="H49" s="139"/>
      <c r="I49" s="139"/>
      <c r="J49" s="139"/>
      <c r="K49" s="139"/>
    </row>
    <row r="50" ht="9">
      <c r="A50" s="130" t="s">
        <v>63</v>
      </c>
    </row>
    <row r="51" ht="9">
      <c r="A51" s="140" t="s">
        <v>154</v>
      </c>
    </row>
    <row r="52" ht="9">
      <c r="A52" s="217" t="s">
        <v>108</v>
      </c>
    </row>
    <row r="53" ht="9">
      <c r="A53" s="290" t="s">
        <v>129</v>
      </c>
    </row>
    <row r="56" spans="2:12" ht="9">
      <c r="B56" s="134">
        <f aca="true" t="shared" si="0" ref="B56:C66">B9+B23-B37</f>
        <v>0</v>
      </c>
      <c r="C56" s="134">
        <f t="shared" si="0"/>
        <v>0</v>
      </c>
      <c r="D56" s="134"/>
      <c r="E56" s="134"/>
      <c r="F56" s="134"/>
      <c r="G56" s="134"/>
      <c r="H56" s="134"/>
      <c r="I56" s="134"/>
      <c r="J56" s="134"/>
      <c r="K56" s="134"/>
      <c r="L56" s="134"/>
    </row>
    <row r="57" spans="2:12" ht="9">
      <c r="B57" s="134">
        <f t="shared" si="0"/>
        <v>0</v>
      </c>
      <c r="C57" s="134">
        <f t="shared" si="0"/>
        <v>0</v>
      </c>
      <c r="D57" s="134"/>
      <c r="E57" s="134"/>
      <c r="F57" s="134"/>
      <c r="G57" s="134"/>
      <c r="H57" s="134"/>
      <c r="I57" s="134"/>
      <c r="J57" s="134"/>
      <c r="K57" s="134"/>
      <c r="L57" s="134"/>
    </row>
    <row r="58" spans="2:12" ht="9">
      <c r="B58" s="134">
        <f t="shared" si="0"/>
        <v>0</v>
      </c>
      <c r="C58" s="134">
        <f t="shared" si="0"/>
        <v>0</v>
      </c>
      <c r="D58" s="134"/>
      <c r="E58" s="134"/>
      <c r="F58" s="134"/>
      <c r="G58" s="134"/>
      <c r="H58" s="134"/>
      <c r="I58" s="134"/>
      <c r="J58" s="134"/>
      <c r="K58" s="134"/>
      <c r="L58" s="134"/>
    </row>
    <row r="59" spans="2:12" ht="9">
      <c r="B59" s="134">
        <f t="shared" si="0"/>
        <v>0</v>
      </c>
      <c r="C59" s="134">
        <f t="shared" si="0"/>
        <v>0</v>
      </c>
      <c r="D59" s="134"/>
      <c r="E59" s="134"/>
      <c r="F59" s="134"/>
      <c r="G59" s="134"/>
      <c r="H59" s="134"/>
      <c r="I59" s="134"/>
      <c r="J59" s="134"/>
      <c r="K59" s="134"/>
      <c r="L59" s="134"/>
    </row>
    <row r="60" spans="2:12" ht="9">
      <c r="B60" s="134">
        <f t="shared" si="0"/>
        <v>0</v>
      </c>
      <c r="C60" s="134">
        <f t="shared" si="0"/>
        <v>0</v>
      </c>
      <c r="D60" s="134"/>
      <c r="E60" s="134"/>
      <c r="F60" s="134"/>
      <c r="G60" s="134"/>
      <c r="H60" s="134"/>
      <c r="I60" s="134"/>
      <c r="J60" s="134"/>
      <c r="K60" s="134"/>
      <c r="L60" s="134"/>
    </row>
    <row r="61" spans="2:12" ht="9">
      <c r="B61" s="134">
        <f t="shared" si="0"/>
        <v>0</v>
      </c>
      <c r="C61" s="134">
        <f t="shared" si="0"/>
        <v>0</v>
      </c>
      <c r="D61" s="134"/>
      <c r="E61" s="134"/>
      <c r="F61" s="134"/>
      <c r="G61" s="134"/>
      <c r="H61" s="134"/>
      <c r="I61" s="134"/>
      <c r="J61" s="134"/>
      <c r="K61" s="134"/>
      <c r="L61" s="134"/>
    </row>
    <row r="62" spans="2:12" ht="9">
      <c r="B62" s="134">
        <f t="shared" si="0"/>
        <v>0</v>
      </c>
      <c r="C62" s="134">
        <f t="shared" si="0"/>
        <v>0</v>
      </c>
      <c r="D62" s="134"/>
      <c r="E62" s="134"/>
      <c r="F62" s="134"/>
      <c r="G62" s="134"/>
      <c r="H62" s="134"/>
      <c r="I62" s="134"/>
      <c r="J62" s="134"/>
      <c r="K62" s="134"/>
      <c r="L62" s="134"/>
    </row>
    <row r="63" spans="2:12" ht="9">
      <c r="B63" s="134">
        <f t="shared" si="0"/>
        <v>0</v>
      </c>
      <c r="C63" s="134">
        <f t="shared" si="0"/>
        <v>0</v>
      </c>
      <c r="D63" s="134"/>
      <c r="E63" s="134"/>
      <c r="F63" s="134"/>
      <c r="G63" s="134"/>
      <c r="H63" s="134"/>
      <c r="I63" s="134"/>
      <c r="J63" s="134"/>
      <c r="K63" s="134"/>
      <c r="L63" s="134"/>
    </row>
    <row r="64" spans="2:12" ht="9">
      <c r="B64" s="134">
        <f t="shared" si="0"/>
        <v>0</v>
      </c>
      <c r="C64" s="134">
        <f t="shared" si="0"/>
        <v>0</v>
      </c>
      <c r="D64" s="134"/>
      <c r="E64" s="134"/>
      <c r="F64" s="134"/>
      <c r="G64" s="134"/>
      <c r="H64" s="134"/>
      <c r="I64" s="134"/>
      <c r="J64" s="134"/>
      <c r="K64" s="134"/>
      <c r="L64" s="134"/>
    </row>
    <row r="65" spans="2:12" ht="9">
      <c r="B65" s="134">
        <f t="shared" si="0"/>
        <v>0</v>
      </c>
      <c r="C65" s="134">
        <f t="shared" si="0"/>
        <v>0</v>
      </c>
      <c r="D65" s="134"/>
      <c r="E65" s="134"/>
      <c r="F65" s="134"/>
      <c r="G65" s="134"/>
      <c r="H65" s="134"/>
      <c r="I65" s="134"/>
      <c r="J65" s="134"/>
      <c r="K65" s="134"/>
      <c r="L65" s="134"/>
    </row>
    <row r="66" spans="2:12" ht="9">
      <c r="B66" s="134">
        <f t="shared" si="0"/>
        <v>0</v>
      </c>
      <c r="C66" s="134">
        <f t="shared" si="0"/>
        <v>0</v>
      </c>
      <c r="D66" s="134"/>
      <c r="E66" s="134"/>
      <c r="F66" s="134"/>
      <c r="G66" s="134"/>
      <c r="H66" s="134"/>
      <c r="I66" s="134"/>
      <c r="J66" s="134"/>
      <c r="K66" s="134"/>
      <c r="L66" s="134"/>
    </row>
    <row r="67" spans="2:12" ht="9">
      <c r="B67" s="134">
        <f>B21+B35-B49</f>
        <v>0</v>
      </c>
      <c r="C67" s="134">
        <f>C21+C35-C49</f>
        <v>0</v>
      </c>
      <c r="D67" s="134"/>
      <c r="E67" s="134"/>
      <c r="F67" s="134"/>
      <c r="G67" s="134"/>
      <c r="H67" s="134"/>
      <c r="I67" s="134"/>
      <c r="J67" s="134"/>
      <c r="K67" s="134"/>
      <c r="L67" s="134"/>
    </row>
    <row r="68" ht="9">
      <c r="B68" s="134"/>
    </row>
    <row r="69" ht="9">
      <c r="B69" s="134"/>
    </row>
    <row r="70" ht="9">
      <c r="B70" s="134"/>
    </row>
    <row r="71" ht="9">
      <c r="B71" s="134"/>
    </row>
    <row r="72" ht="9">
      <c r="B72" s="134"/>
    </row>
    <row r="73" ht="9">
      <c r="B73" s="134"/>
    </row>
    <row r="74" ht="9">
      <c r="B74" s="134"/>
    </row>
    <row r="75" ht="9">
      <c r="B75" s="134"/>
    </row>
    <row r="76" ht="9">
      <c r="B76" s="134"/>
    </row>
    <row r="77" ht="9">
      <c r="B77" s="134"/>
    </row>
    <row r="78" ht="9">
      <c r="B78" s="134"/>
    </row>
    <row r="79" ht="9">
      <c r="B79" s="134"/>
    </row>
    <row r="80" ht="9">
      <c r="B80" s="134"/>
    </row>
    <row r="81" ht="9">
      <c r="B81" s="134"/>
    </row>
  </sheetData>
  <sheetProtection/>
  <mergeCells count="11">
    <mergeCell ref="A35:K35"/>
    <mergeCell ref="A3:A5"/>
    <mergeCell ref="B3:F3"/>
    <mergeCell ref="G3:K3"/>
    <mergeCell ref="B4:E4"/>
    <mergeCell ref="F4:F5"/>
    <mergeCell ref="G4:J4"/>
    <mergeCell ref="K4:K5"/>
    <mergeCell ref="A1:K1"/>
    <mergeCell ref="A7:K7"/>
    <mergeCell ref="A21:K21"/>
  </mergeCells>
  <printOptions/>
  <pageMargins left="0.7086614173228347" right="0.7086614173228347" top="0.7480314960629921" bottom="0.7480314960629921" header="0.31496062992125984" footer="0.31496062992125984"/>
  <pageSetup horizontalDpi="600" verticalDpi="600" orientation="landscape" paperSize="9" scale="94" r:id="rId1"/>
  <rowBreaks count="1" manualBreakCount="1">
    <brk id="53" max="255" man="1"/>
  </rowBreaks>
</worksheet>
</file>

<file path=xl/worksheets/sheet19.xml><?xml version="1.0" encoding="utf-8"?>
<worksheet xmlns="http://schemas.openxmlformats.org/spreadsheetml/2006/main" xmlns:r="http://schemas.openxmlformats.org/officeDocument/2006/relationships">
  <dimension ref="A1:P76"/>
  <sheetViews>
    <sheetView zoomScalePageLayoutView="0" workbookViewId="0" topLeftCell="A1">
      <selection activeCell="A1" sqref="A1:K1"/>
    </sheetView>
  </sheetViews>
  <sheetFormatPr defaultColWidth="9.140625" defaultRowHeight="15"/>
  <cols>
    <col min="1" max="1" width="25.28125" style="130" customWidth="1"/>
    <col min="2" max="3" width="7.421875" style="130" customWidth="1"/>
    <col min="4" max="4" width="11.00390625" style="130" customWidth="1"/>
    <col min="5" max="5" width="5.00390625" style="130" bestFit="1" customWidth="1"/>
    <col min="6" max="8" width="7.421875" style="130" customWidth="1"/>
    <col min="9" max="9" width="12.28125" style="130" customWidth="1"/>
    <col min="10" max="10" width="4.57421875" style="130" bestFit="1" customWidth="1"/>
    <col min="11" max="11" width="7.421875" style="130" customWidth="1"/>
    <col min="12" max="16384" width="9.140625" style="130" customWidth="1"/>
  </cols>
  <sheetData>
    <row r="1" spans="1:11" s="129" customFormat="1" ht="24.75" customHeight="1">
      <c r="A1" s="524" t="s">
        <v>26</v>
      </c>
      <c r="B1" s="524"/>
      <c r="C1" s="524"/>
      <c r="D1" s="524"/>
      <c r="E1" s="524"/>
      <c r="F1" s="524"/>
      <c r="G1" s="524"/>
      <c r="H1" s="524"/>
      <c r="I1" s="524"/>
      <c r="J1" s="524"/>
      <c r="K1" s="524"/>
    </row>
    <row r="2" s="292" customFormat="1" ht="12">
      <c r="A2" s="291"/>
    </row>
    <row r="3" spans="1:11" ht="12" customHeight="1">
      <c r="A3" s="598" t="s">
        <v>109</v>
      </c>
      <c r="B3" s="530" t="s">
        <v>51</v>
      </c>
      <c r="C3" s="530"/>
      <c r="D3" s="530"/>
      <c r="E3" s="530"/>
      <c r="F3" s="530"/>
      <c r="G3" s="530" t="s">
        <v>133</v>
      </c>
      <c r="H3" s="530"/>
      <c r="I3" s="530"/>
      <c r="J3" s="530"/>
      <c r="K3" s="531"/>
    </row>
    <row r="4" spans="1:11" ht="12" customHeight="1">
      <c r="A4" s="599"/>
      <c r="B4" s="532" t="s">
        <v>155</v>
      </c>
      <c r="C4" s="532"/>
      <c r="D4" s="532"/>
      <c r="E4" s="532"/>
      <c r="F4" s="595" t="s">
        <v>49</v>
      </c>
      <c r="G4" s="532" t="s">
        <v>155</v>
      </c>
      <c r="H4" s="532"/>
      <c r="I4" s="532"/>
      <c r="J4" s="532"/>
      <c r="K4" s="595" t="s">
        <v>49</v>
      </c>
    </row>
    <row r="5" spans="1:11" s="132" customFormat="1" ht="12" customHeight="1">
      <c r="A5" s="600"/>
      <c r="B5" s="131" t="s">
        <v>30</v>
      </c>
      <c r="C5" s="131" t="s">
        <v>31</v>
      </c>
      <c r="D5" s="131" t="s">
        <v>62</v>
      </c>
      <c r="E5" s="131" t="s">
        <v>153</v>
      </c>
      <c r="F5" s="596"/>
      <c r="G5" s="131" t="s">
        <v>30</v>
      </c>
      <c r="H5" s="131" t="s">
        <v>31</v>
      </c>
      <c r="I5" s="131" t="s">
        <v>62</v>
      </c>
      <c r="J5" s="131" t="s">
        <v>153</v>
      </c>
      <c r="K5" s="596"/>
    </row>
    <row r="6" spans="1:11" s="296" customFormat="1" ht="6" customHeight="1">
      <c r="A6" s="293"/>
      <c r="B6" s="294"/>
      <c r="C6" s="294"/>
      <c r="D6" s="294"/>
      <c r="E6" s="294"/>
      <c r="F6" s="432"/>
      <c r="G6" s="294"/>
      <c r="H6" s="294"/>
      <c r="I6" s="294"/>
      <c r="J6" s="294"/>
      <c r="K6" s="432"/>
    </row>
    <row r="7" spans="1:11" ht="9">
      <c r="A7" s="525" t="s">
        <v>33</v>
      </c>
      <c r="B7" s="525"/>
      <c r="C7" s="525"/>
      <c r="D7" s="525"/>
      <c r="E7" s="525"/>
      <c r="F7" s="525"/>
      <c r="G7" s="525"/>
      <c r="H7" s="525"/>
      <c r="I7" s="525"/>
      <c r="J7" s="525"/>
      <c r="K7" s="525"/>
    </row>
    <row r="8" spans="1:11" ht="6" customHeight="1">
      <c r="A8" s="141"/>
      <c r="B8" s="141"/>
      <c r="C8" s="141"/>
      <c r="D8" s="141"/>
      <c r="E8" s="141"/>
      <c r="F8" s="141"/>
      <c r="G8" s="141"/>
      <c r="H8" s="141"/>
      <c r="I8" s="141"/>
      <c r="J8" s="141"/>
      <c r="K8" s="141"/>
    </row>
    <row r="9" spans="1:16" ht="9">
      <c r="A9" s="145" t="s">
        <v>52</v>
      </c>
      <c r="B9" s="146">
        <v>65712</v>
      </c>
      <c r="C9" s="146">
        <v>15363</v>
      </c>
      <c r="D9" s="146">
        <v>45174</v>
      </c>
      <c r="E9" s="146">
        <v>1</v>
      </c>
      <c r="F9" s="146">
        <v>126250</v>
      </c>
      <c r="G9" s="146">
        <v>11451</v>
      </c>
      <c r="H9" s="146">
        <v>4302</v>
      </c>
      <c r="I9" s="146">
        <v>14785</v>
      </c>
      <c r="J9" s="181" t="s">
        <v>113</v>
      </c>
      <c r="K9" s="192">
        <v>30538</v>
      </c>
      <c r="L9" s="135"/>
      <c r="M9" s="135"/>
      <c r="N9" s="135"/>
      <c r="O9" s="135"/>
      <c r="P9" s="135"/>
    </row>
    <row r="10" spans="1:16" ht="9">
      <c r="A10" s="145" t="s">
        <v>53</v>
      </c>
      <c r="B10" s="146">
        <v>19079</v>
      </c>
      <c r="C10" s="146">
        <v>6946</v>
      </c>
      <c r="D10" s="146">
        <v>6236</v>
      </c>
      <c r="E10" s="146">
        <v>30</v>
      </c>
      <c r="F10" s="146">
        <v>32291</v>
      </c>
      <c r="G10" s="146">
        <v>7062</v>
      </c>
      <c r="H10" s="146">
        <v>2742</v>
      </c>
      <c r="I10" s="146">
        <v>2689</v>
      </c>
      <c r="J10" s="146">
        <v>50</v>
      </c>
      <c r="K10" s="146">
        <v>12543</v>
      </c>
      <c r="L10" s="135"/>
      <c r="M10" s="135"/>
      <c r="N10" s="135"/>
      <c r="O10" s="135"/>
      <c r="P10" s="135"/>
    </row>
    <row r="11" spans="1:16" ht="9">
      <c r="A11" s="145" t="s">
        <v>57</v>
      </c>
      <c r="B11" s="146">
        <v>38280</v>
      </c>
      <c r="C11" s="146">
        <v>31023</v>
      </c>
      <c r="D11" s="146">
        <v>16014</v>
      </c>
      <c r="E11" s="146">
        <v>126</v>
      </c>
      <c r="F11" s="146">
        <v>85443</v>
      </c>
      <c r="G11" s="146">
        <v>15175</v>
      </c>
      <c r="H11" s="146">
        <v>13186</v>
      </c>
      <c r="I11" s="146">
        <v>6761</v>
      </c>
      <c r="J11" s="146">
        <v>52</v>
      </c>
      <c r="K11" s="146">
        <v>35174</v>
      </c>
      <c r="L11" s="135"/>
      <c r="M11" s="135"/>
      <c r="N11" s="135"/>
      <c r="O11" s="135"/>
      <c r="P11" s="135"/>
    </row>
    <row r="12" spans="1:16" ht="9">
      <c r="A12" s="145" t="s">
        <v>54</v>
      </c>
      <c r="B12" s="146">
        <v>3684</v>
      </c>
      <c r="C12" s="146">
        <v>2117</v>
      </c>
      <c r="D12" s="146">
        <v>3258</v>
      </c>
      <c r="E12" s="146">
        <v>1</v>
      </c>
      <c r="F12" s="146">
        <v>9060</v>
      </c>
      <c r="G12" s="146">
        <v>1512</v>
      </c>
      <c r="H12" s="146">
        <v>935</v>
      </c>
      <c r="I12" s="146">
        <v>1581</v>
      </c>
      <c r="J12" s="146">
        <v>1</v>
      </c>
      <c r="K12" s="146">
        <v>4029</v>
      </c>
      <c r="L12" s="135"/>
      <c r="M12" s="135"/>
      <c r="N12" s="135"/>
      <c r="O12" s="135"/>
      <c r="P12" s="135"/>
    </row>
    <row r="13" spans="1:16" ht="9">
      <c r="A13" s="145" t="s">
        <v>58</v>
      </c>
      <c r="B13" s="146">
        <v>17643</v>
      </c>
      <c r="C13" s="146">
        <v>6443</v>
      </c>
      <c r="D13" s="146">
        <v>3891</v>
      </c>
      <c r="E13" s="181" t="s">
        <v>113</v>
      </c>
      <c r="F13" s="146">
        <v>27977</v>
      </c>
      <c r="G13" s="146">
        <v>8676</v>
      </c>
      <c r="H13" s="146">
        <v>2955</v>
      </c>
      <c r="I13" s="146">
        <v>1159</v>
      </c>
      <c r="J13" s="181" t="s">
        <v>113</v>
      </c>
      <c r="K13" s="146">
        <v>12790</v>
      </c>
      <c r="L13" s="135"/>
      <c r="M13" s="135"/>
      <c r="N13" s="135"/>
      <c r="O13" s="135"/>
      <c r="P13" s="135"/>
    </row>
    <row r="14" spans="1:16" ht="18">
      <c r="A14" s="145" t="s">
        <v>55</v>
      </c>
      <c r="B14" s="146">
        <v>20156</v>
      </c>
      <c r="C14" s="146">
        <v>9066</v>
      </c>
      <c r="D14" s="146">
        <v>5501</v>
      </c>
      <c r="E14" s="146">
        <v>18</v>
      </c>
      <c r="F14" s="146">
        <v>34741</v>
      </c>
      <c r="G14" s="146">
        <v>10147</v>
      </c>
      <c r="H14" s="146">
        <v>4553</v>
      </c>
      <c r="I14" s="146">
        <v>2662</v>
      </c>
      <c r="J14" s="146">
        <v>10</v>
      </c>
      <c r="K14" s="146">
        <v>17372</v>
      </c>
      <c r="L14" s="135"/>
      <c r="M14" s="135"/>
      <c r="N14" s="135"/>
      <c r="O14" s="135"/>
      <c r="P14" s="135"/>
    </row>
    <row r="15" spans="1:16" ht="9">
      <c r="A15" s="145" t="s">
        <v>56</v>
      </c>
      <c r="B15" s="146">
        <v>1665</v>
      </c>
      <c r="C15" s="146">
        <v>906</v>
      </c>
      <c r="D15" s="146">
        <v>472</v>
      </c>
      <c r="E15" s="146">
        <v>1</v>
      </c>
      <c r="F15" s="146">
        <v>3044</v>
      </c>
      <c r="G15" s="146">
        <v>746</v>
      </c>
      <c r="H15" s="146">
        <v>422</v>
      </c>
      <c r="I15" s="146">
        <v>314</v>
      </c>
      <c r="J15" s="181" t="s">
        <v>113</v>
      </c>
      <c r="K15" s="146">
        <v>1482</v>
      </c>
      <c r="L15" s="135"/>
      <c r="M15" s="135"/>
      <c r="N15" s="135"/>
      <c r="O15" s="135"/>
      <c r="P15" s="135"/>
    </row>
    <row r="16" spans="1:16" s="143" customFormat="1" ht="9">
      <c r="A16" s="150" t="s">
        <v>61</v>
      </c>
      <c r="B16" s="162">
        <v>808</v>
      </c>
      <c r="C16" s="162">
        <v>534</v>
      </c>
      <c r="D16" s="162">
        <v>345</v>
      </c>
      <c r="E16" s="301" t="s">
        <v>113</v>
      </c>
      <c r="F16" s="297">
        <v>1687</v>
      </c>
      <c r="G16" s="433">
        <v>449</v>
      </c>
      <c r="H16" s="433">
        <v>285</v>
      </c>
      <c r="I16" s="433">
        <v>241</v>
      </c>
      <c r="J16" s="181" t="s">
        <v>113</v>
      </c>
      <c r="K16" s="146">
        <v>975</v>
      </c>
      <c r="L16" s="142"/>
      <c r="M16" s="142"/>
      <c r="N16" s="142"/>
      <c r="O16" s="142"/>
      <c r="P16" s="142"/>
    </row>
    <row r="17" spans="1:16" s="302" customFormat="1" ht="9">
      <c r="A17" s="300" t="s">
        <v>59</v>
      </c>
      <c r="B17" s="297">
        <v>549</v>
      </c>
      <c r="C17" s="297">
        <v>632</v>
      </c>
      <c r="D17" s="297">
        <v>454</v>
      </c>
      <c r="E17" s="301" t="s">
        <v>113</v>
      </c>
      <c r="F17" s="297">
        <v>1635</v>
      </c>
      <c r="G17" s="297">
        <v>230</v>
      </c>
      <c r="H17" s="297">
        <v>246</v>
      </c>
      <c r="I17" s="297">
        <v>194</v>
      </c>
      <c r="J17" s="301" t="s">
        <v>113</v>
      </c>
      <c r="K17" s="297">
        <v>670</v>
      </c>
      <c r="L17" s="298"/>
      <c r="M17" s="298"/>
      <c r="N17" s="298"/>
      <c r="O17" s="298"/>
      <c r="P17" s="298"/>
    </row>
    <row r="18" spans="1:16" s="302" customFormat="1" ht="9">
      <c r="A18" s="300" t="s">
        <v>60</v>
      </c>
      <c r="B18" s="297">
        <v>5202</v>
      </c>
      <c r="C18" s="297">
        <v>4215</v>
      </c>
      <c r="D18" s="297">
        <v>1684</v>
      </c>
      <c r="E18" s="297">
        <v>26</v>
      </c>
      <c r="F18" s="297">
        <v>11127</v>
      </c>
      <c r="G18" s="297">
        <v>2690</v>
      </c>
      <c r="H18" s="297">
        <v>1793</v>
      </c>
      <c r="I18" s="297">
        <v>749</v>
      </c>
      <c r="J18" s="297">
        <v>2</v>
      </c>
      <c r="K18" s="297">
        <v>5234</v>
      </c>
      <c r="L18" s="298"/>
      <c r="M18" s="298"/>
      <c r="N18" s="298"/>
      <c r="O18" s="298"/>
      <c r="P18" s="298"/>
    </row>
    <row r="19" spans="1:16" ht="9">
      <c r="A19" s="303" t="s">
        <v>49</v>
      </c>
      <c r="B19" s="437">
        <v>171970</v>
      </c>
      <c r="C19" s="437">
        <v>76711</v>
      </c>
      <c r="D19" s="437">
        <v>82684</v>
      </c>
      <c r="E19" s="437">
        <v>203</v>
      </c>
      <c r="F19" s="437">
        <v>331568</v>
      </c>
      <c r="G19" s="437">
        <v>57689</v>
      </c>
      <c r="H19" s="437">
        <v>31134</v>
      </c>
      <c r="I19" s="437">
        <v>30894</v>
      </c>
      <c r="J19" s="437">
        <v>115</v>
      </c>
      <c r="K19" s="437">
        <v>119832</v>
      </c>
      <c r="L19" s="135"/>
      <c r="M19" s="135"/>
      <c r="N19" s="135"/>
      <c r="O19" s="135"/>
      <c r="P19" s="135"/>
    </row>
    <row r="20" spans="1:16" s="302" customFormat="1" ht="6" customHeight="1">
      <c r="A20" s="148"/>
      <c r="B20" s="148"/>
      <c r="C20" s="148"/>
      <c r="D20" s="148"/>
      <c r="E20" s="148"/>
      <c r="F20" s="148"/>
      <c r="G20" s="148"/>
      <c r="H20" s="148"/>
      <c r="I20" s="148"/>
      <c r="J20" s="148"/>
      <c r="K20" s="148"/>
      <c r="L20" s="298"/>
      <c r="M20" s="298"/>
      <c r="N20" s="298"/>
      <c r="O20" s="298"/>
      <c r="P20" s="298"/>
    </row>
    <row r="21" spans="1:16" s="302" customFormat="1" ht="9">
      <c r="A21" s="597" t="s">
        <v>32</v>
      </c>
      <c r="B21" s="597"/>
      <c r="C21" s="597"/>
      <c r="D21" s="597"/>
      <c r="E21" s="597"/>
      <c r="F21" s="597"/>
      <c r="G21" s="597"/>
      <c r="H21" s="597"/>
      <c r="I21" s="597"/>
      <c r="J21" s="597"/>
      <c r="K21" s="597"/>
      <c r="L21" s="298"/>
      <c r="M21" s="298"/>
      <c r="N21" s="298"/>
      <c r="O21" s="298"/>
      <c r="P21" s="298"/>
    </row>
    <row r="22" spans="1:16" s="302" customFormat="1" ht="6" customHeight="1">
      <c r="A22" s="435"/>
      <c r="B22" s="435"/>
      <c r="C22" s="435"/>
      <c r="D22" s="435"/>
      <c r="E22" s="435"/>
      <c r="F22" s="435"/>
      <c r="G22" s="435"/>
      <c r="H22" s="435"/>
      <c r="I22" s="435"/>
      <c r="J22" s="435"/>
      <c r="K22" s="435"/>
      <c r="L22" s="298"/>
      <c r="M22" s="298"/>
      <c r="N22" s="298"/>
      <c r="O22" s="298"/>
      <c r="P22" s="298"/>
    </row>
    <row r="23" spans="1:16" s="302" customFormat="1" ht="9">
      <c r="A23" s="306" t="s">
        <v>52</v>
      </c>
      <c r="B23" s="307">
        <v>32360</v>
      </c>
      <c r="C23" s="307">
        <v>9054</v>
      </c>
      <c r="D23" s="307">
        <v>29376</v>
      </c>
      <c r="E23" s="301" t="s">
        <v>113</v>
      </c>
      <c r="F23" s="307">
        <v>70790</v>
      </c>
      <c r="G23" s="307">
        <v>8040</v>
      </c>
      <c r="H23" s="307">
        <v>2592</v>
      </c>
      <c r="I23" s="307">
        <v>10645</v>
      </c>
      <c r="J23" s="301" t="s">
        <v>113</v>
      </c>
      <c r="K23" s="307">
        <v>21277</v>
      </c>
      <c r="L23" s="298"/>
      <c r="M23" s="298"/>
      <c r="N23" s="298"/>
      <c r="O23" s="298"/>
      <c r="P23" s="298"/>
    </row>
    <row r="24" spans="1:16" s="302" customFormat="1" ht="9">
      <c r="A24" s="306" t="s">
        <v>53</v>
      </c>
      <c r="B24" s="307">
        <v>7101</v>
      </c>
      <c r="C24" s="307">
        <v>3019</v>
      </c>
      <c r="D24" s="307">
        <v>3053</v>
      </c>
      <c r="E24" s="307">
        <v>2</v>
      </c>
      <c r="F24" s="307">
        <v>13175</v>
      </c>
      <c r="G24" s="307">
        <v>2713</v>
      </c>
      <c r="H24" s="307">
        <v>1079</v>
      </c>
      <c r="I24" s="307">
        <v>1475</v>
      </c>
      <c r="J24" s="301" t="s">
        <v>113</v>
      </c>
      <c r="K24" s="307">
        <v>5267</v>
      </c>
      <c r="L24" s="298"/>
      <c r="M24" s="298"/>
      <c r="N24" s="298"/>
      <c r="O24" s="298"/>
      <c r="P24" s="298"/>
    </row>
    <row r="25" spans="1:16" s="302" customFormat="1" ht="9">
      <c r="A25" s="306" t="s">
        <v>57</v>
      </c>
      <c r="B25" s="307">
        <v>790</v>
      </c>
      <c r="C25" s="307">
        <v>408</v>
      </c>
      <c r="D25" s="307">
        <v>369</v>
      </c>
      <c r="E25" s="307">
        <v>1</v>
      </c>
      <c r="F25" s="307">
        <v>1568</v>
      </c>
      <c r="G25" s="307">
        <v>357</v>
      </c>
      <c r="H25" s="307">
        <v>153</v>
      </c>
      <c r="I25" s="307">
        <v>173</v>
      </c>
      <c r="J25" s="307">
        <v>1</v>
      </c>
      <c r="K25" s="307">
        <v>684</v>
      </c>
      <c r="L25" s="298"/>
      <c r="M25" s="298"/>
      <c r="N25" s="298"/>
      <c r="O25" s="298"/>
      <c r="P25" s="298"/>
    </row>
    <row r="26" spans="1:16" s="302" customFormat="1" ht="9">
      <c r="A26" s="306" t="s">
        <v>54</v>
      </c>
      <c r="B26" s="307">
        <v>5205</v>
      </c>
      <c r="C26" s="307">
        <v>2515</v>
      </c>
      <c r="D26" s="307">
        <v>3193</v>
      </c>
      <c r="E26" s="301" t="s">
        <v>113</v>
      </c>
      <c r="F26" s="307">
        <v>10913</v>
      </c>
      <c r="G26" s="307">
        <v>2428</v>
      </c>
      <c r="H26" s="307">
        <v>1165</v>
      </c>
      <c r="I26" s="307">
        <v>1510</v>
      </c>
      <c r="J26" s="301" t="s">
        <v>113</v>
      </c>
      <c r="K26" s="307">
        <v>5103</v>
      </c>
      <c r="L26" s="298"/>
      <c r="M26" s="298"/>
      <c r="N26" s="298"/>
      <c r="O26" s="298"/>
      <c r="P26" s="298"/>
    </row>
    <row r="27" spans="1:16" s="302" customFormat="1" ht="9">
      <c r="A27" s="306" t="s">
        <v>58</v>
      </c>
      <c r="B27" s="307">
        <v>51260</v>
      </c>
      <c r="C27" s="307">
        <v>27500</v>
      </c>
      <c r="D27" s="307">
        <v>13178</v>
      </c>
      <c r="E27" s="301" t="s">
        <v>113</v>
      </c>
      <c r="F27" s="307">
        <v>91938</v>
      </c>
      <c r="G27" s="307">
        <v>22265</v>
      </c>
      <c r="H27" s="307">
        <v>11937</v>
      </c>
      <c r="I27" s="307">
        <v>4484</v>
      </c>
      <c r="J27" s="301" t="s">
        <v>113</v>
      </c>
      <c r="K27" s="307">
        <v>38686</v>
      </c>
      <c r="L27" s="298"/>
      <c r="M27" s="298"/>
      <c r="N27" s="298"/>
      <c r="O27" s="298"/>
      <c r="P27" s="298"/>
    </row>
    <row r="28" spans="1:16" s="302" customFormat="1" ht="18">
      <c r="A28" s="306" t="s">
        <v>55</v>
      </c>
      <c r="B28" s="307">
        <v>18683</v>
      </c>
      <c r="C28" s="307">
        <v>6756</v>
      </c>
      <c r="D28" s="307">
        <v>2011</v>
      </c>
      <c r="E28" s="301" t="s">
        <v>113</v>
      </c>
      <c r="F28" s="307">
        <v>27450</v>
      </c>
      <c r="G28" s="307">
        <v>8576</v>
      </c>
      <c r="H28" s="307">
        <v>3253</v>
      </c>
      <c r="I28" s="307">
        <v>853</v>
      </c>
      <c r="J28" s="307">
        <v>0</v>
      </c>
      <c r="K28" s="307">
        <v>12682</v>
      </c>
      <c r="L28" s="298"/>
      <c r="M28" s="298"/>
      <c r="N28" s="298"/>
      <c r="O28" s="298"/>
      <c r="P28" s="298"/>
    </row>
    <row r="29" spans="1:16" s="302" customFormat="1" ht="9">
      <c r="A29" s="306" t="s">
        <v>56</v>
      </c>
      <c r="B29" s="307">
        <v>8229</v>
      </c>
      <c r="C29" s="307">
        <v>3843</v>
      </c>
      <c r="D29" s="307">
        <v>1445</v>
      </c>
      <c r="E29" s="301" t="s">
        <v>113</v>
      </c>
      <c r="F29" s="307">
        <v>13517</v>
      </c>
      <c r="G29" s="307">
        <v>4517</v>
      </c>
      <c r="H29" s="307">
        <v>1995</v>
      </c>
      <c r="I29" s="307">
        <v>909</v>
      </c>
      <c r="J29" s="301" t="s">
        <v>113</v>
      </c>
      <c r="K29" s="307">
        <v>7421</v>
      </c>
      <c r="L29" s="298"/>
      <c r="M29" s="298"/>
      <c r="N29" s="298"/>
      <c r="O29" s="298"/>
      <c r="P29" s="298"/>
    </row>
    <row r="30" spans="1:16" s="302" customFormat="1" ht="9">
      <c r="A30" s="438" t="s">
        <v>61</v>
      </c>
      <c r="B30" s="439">
        <v>2355</v>
      </c>
      <c r="C30" s="439">
        <v>1732</v>
      </c>
      <c r="D30" s="439">
        <v>723</v>
      </c>
      <c r="E30" s="181" t="s">
        <v>113</v>
      </c>
      <c r="F30" s="134">
        <v>4810</v>
      </c>
      <c r="G30" s="138">
        <v>1391</v>
      </c>
      <c r="H30" s="138">
        <v>976</v>
      </c>
      <c r="I30" s="138">
        <v>527</v>
      </c>
      <c r="J30" s="301" t="s">
        <v>113</v>
      </c>
      <c r="K30" s="307">
        <v>2894</v>
      </c>
      <c r="L30" s="298"/>
      <c r="M30" s="298"/>
      <c r="N30" s="298"/>
      <c r="O30" s="298"/>
      <c r="P30" s="298"/>
    </row>
    <row r="31" spans="1:16" s="302" customFormat="1" ht="9">
      <c r="A31" s="306" t="s">
        <v>59</v>
      </c>
      <c r="B31" s="307">
        <v>16466</v>
      </c>
      <c r="C31" s="307">
        <v>17750</v>
      </c>
      <c r="D31" s="307">
        <v>10836</v>
      </c>
      <c r="E31" s="301" t="s">
        <v>113</v>
      </c>
      <c r="F31" s="307">
        <v>45052</v>
      </c>
      <c r="G31" s="307">
        <v>7851</v>
      </c>
      <c r="H31" s="307">
        <v>8319</v>
      </c>
      <c r="I31" s="307">
        <v>5500</v>
      </c>
      <c r="J31" s="301" t="s">
        <v>113</v>
      </c>
      <c r="K31" s="307">
        <v>21670</v>
      </c>
      <c r="L31" s="298"/>
      <c r="M31" s="298"/>
      <c r="N31" s="298"/>
      <c r="O31" s="298"/>
      <c r="P31" s="298"/>
    </row>
    <row r="32" spans="1:16" s="302" customFormat="1" ht="9">
      <c r="A32" s="300" t="s">
        <v>60</v>
      </c>
      <c r="B32" s="297">
        <v>17100</v>
      </c>
      <c r="C32" s="297">
        <v>12228</v>
      </c>
      <c r="D32" s="297">
        <v>4818</v>
      </c>
      <c r="E32" s="297">
        <v>3</v>
      </c>
      <c r="F32" s="297">
        <v>34149</v>
      </c>
      <c r="G32" s="297">
        <v>7979</v>
      </c>
      <c r="H32" s="297">
        <v>6481</v>
      </c>
      <c r="I32" s="297">
        <v>2311</v>
      </c>
      <c r="J32" s="301" t="s">
        <v>113</v>
      </c>
      <c r="K32" s="297">
        <v>16771</v>
      </c>
      <c r="L32" s="298"/>
      <c r="M32" s="298"/>
      <c r="N32" s="298"/>
      <c r="O32" s="298"/>
      <c r="P32" s="298"/>
    </row>
    <row r="33" spans="1:16" ht="9">
      <c r="A33" s="303" t="s">
        <v>49</v>
      </c>
      <c r="B33" s="437">
        <v>157194</v>
      </c>
      <c r="C33" s="437">
        <v>83073</v>
      </c>
      <c r="D33" s="437">
        <v>68279</v>
      </c>
      <c r="E33" s="437">
        <v>6</v>
      </c>
      <c r="F33" s="437">
        <v>308552</v>
      </c>
      <c r="G33" s="437">
        <v>64726</v>
      </c>
      <c r="H33" s="437">
        <v>36974</v>
      </c>
      <c r="I33" s="437">
        <v>27860</v>
      </c>
      <c r="J33" s="437">
        <v>1</v>
      </c>
      <c r="K33" s="437">
        <v>129561</v>
      </c>
      <c r="L33" s="135"/>
      <c r="M33" s="135"/>
      <c r="N33" s="135"/>
      <c r="O33" s="135"/>
      <c r="P33" s="135"/>
    </row>
    <row r="34" spans="1:16" s="302" customFormat="1" ht="6" customHeight="1">
      <c r="A34" s="148"/>
      <c r="B34" s="148"/>
      <c r="C34" s="148"/>
      <c r="D34" s="148"/>
      <c r="E34" s="148"/>
      <c r="F34" s="148"/>
      <c r="G34" s="148"/>
      <c r="H34" s="148"/>
      <c r="I34" s="148"/>
      <c r="J34" s="148"/>
      <c r="K34" s="148"/>
      <c r="L34" s="298"/>
      <c r="M34" s="298"/>
      <c r="N34" s="298"/>
      <c r="O34" s="298"/>
      <c r="P34" s="298"/>
    </row>
    <row r="35" spans="1:16" s="302" customFormat="1" ht="9">
      <c r="A35" s="597" t="s">
        <v>49</v>
      </c>
      <c r="B35" s="597"/>
      <c r="C35" s="597"/>
      <c r="D35" s="597"/>
      <c r="E35" s="597"/>
      <c r="F35" s="597"/>
      <c r="G35" s="597"/>
      <c r="H35" s="597"/>
      <c r="I35" s="597"/>
      <c r="J35" s="597"/>
      <c r="K35" s="597"/>
      <c r="L35" s="298"/>
      <c r="M35" s="298"/>
      <c r="N35" s="298"/>
      <c r="O35" s="298"/>
      <c r="P35" s="298"/>
    </row>
    <row r="36" spans="1:16" s="302" customFormat="1" ht="6" customHeight="1">
      <c r="A36" s="435"/>
      <c r="B36" s="435"/>
      <c r="C36" s="435"/>
      <c r="D36" s="435"/>
      <c r="E36" s="435"/>
      <c r="F36" s="435"/>
      <c r="G36" s="435"/>
      <c r="H36" s="435"/>
      <c r="I36" s="435"/>
      <c r="J36" s="435"/>
      <c r="K36" s="435"/>
      <c r="L36" s="298"/>
      <c r="M36" s="298"/>
      <c r="N36" s="298"/>
      <c r="O36" s="298"/>
      <c r="P36" s="298"/>
    </row>
    <row r="37" spans="1:16" s="302" customFormat="1" ht="9">
      <c r="A37" s="300" t="s">
        <v>52</v>
      </c>
      <c r="B37" s="297">
        <v>98072</v>
      </c>
      <c r="C37" s="297">
        <v>24417</v>
      </c>
      <c r="D37" s="297">
        <v>74550</v>
      </c>
      <c r="E37" s="297">
        <v>1</v>
      </c>
      <c r="F37" s="297">
        <v>197040</v>
      </c>
      <c r="G37" s="297">
        <v>19491</v>
      </c>
      <c r="H37" s="297">
        <v>6894</v>
      </c>
      <c r="I37" s="297">
        <v>25430</v>
      </c>
      <c r="J37" s="301" t="s">
        <v>113</v>
      </c>
      <c r="K37" s="297">
        <v>51815</v>
      </c>
      <c r="L37" s="298"/>
      <c r="M37" s="298"/>
      <c r="N37" s="298"/>
      <c r="O37" s="298"/>
      <c r="P37" s="298"/>
    </row>
    <row r="38" spans="1:16" s="302" customFormat="1" ht="9">
      <c r="A38" s="300" t="s">
        <v>53</v>
      </c>
      <c r="B38" s="297">
        <v>26180</v>
      </c>
      <c r="C38" s="297">
        <v>9965</v>
      </c>
      <c r="D38" s="297">
        <v>9289</v>
      </c>
      <c r="E38" s="297">
        <v>32</v>
      </c>
      <c r="F38" s="297">
        <v>45466</v>
      </c>
      <c r="G38" s="297">
        <v>9775</v>
      </c>
      <c r="H38" s="297">
        <v>3821</v>
      </c>
      <c r="I38" s="297">
        <v>4164</v>
      </c>
      <c r="J38" s="297">
        <v>50</v>
      </c>
      <c r="K38" s="297">
        <v>17810</v>
      </c>
      <c r="L38" s="298"/>
      <c r="M38" s="298"/>
      <c r="N38" s="298"/>
      <c r="O38" s="298"/>
      <c r="P38" s="298"/>
    </row>
    <row r="39" spans="1:16" s="302" customFormat="1" ht="9">
      <c r="A39" s="300" t="s">
        <v>57</v>
      </c>
      <c r="B39" s="297">
        <v>39070</v>
      </c>
      <c r="C39" s="297">
        <v>31431</v>
      </c>
      <c r="D39" s="297">
        <v>16383</v>
      </c>
      <c r="E39" s="297">
        <v>127</v>
      </c>
      <c r="F39" s="297">
        <v>87011</v>
      </c>
      <c r="G39" s="297">
        <v>15532</v>
      </c>
      <c r="H39" s="297">
        <v>13339</v>
      </c>
      <c r="I39" s="297">
        <v>6934</v>
      </c>
      <c r="J39" s="297">
        <v>53</v>
      </c>
      <c r="K39" s="297">
        <v>35858</v>
      </c>
      <c r="L39" s="298"/>
      <c r="M39" s="298"/>
      <c r="N39" s="298"/>
      <c r="O39" s="298"/>
      <c r="P39" s="298"/>
    </row>
    <row r="40" spans="1:16" s="302" customFormat="1" ht="9">
      <c r="A40" s="300" t="s">
        <v>54</v>
      </c>
      <c r="B40" s="297">
        <v>8889</v>
      </c>
      <c r="C40" s="297">
        <v>4632</v>
      </c>
      <c r="D40" s="297">
        <v>6451</v>
      </c>
      <c r="E40" s="297">
        <v>1</v>
      </c>
      <c r="F40" s="297">
        <v>19973</v>
      </c>
      <c r="G40" s="297">
        <v>3940</v>
      </c>
      <c r="H40" s="297">
        <v>2100</v>
      </c>
      <c r="I40" s="297">
        <v>3091</v>
      </c>
      <c r="J40" s="297">
        <v>1</v>
      </c>
      <c r="K40" s="297">
        <v>9132</v>
      </c>
      <c r="L40" s="298"/>
      <c r="M40" s="298"/>
      <c r="N40" s="298"/>
      <c r="O40" s="298"/>
      <c r="P40" s="298"/>
    </row>
    <row r="41" spans="1:16" s="302" customFormat="1" ht="9">
      <c r="A41" s="300" t="s">
        <v>58</v>
      </c>
      <c r="B41" s="297">
        <v>68903</v>
      </c>
      <c r="C41" s="297">
        <v>33943</v>
      </c>
      <c r="D41" s="297">
        <v>17069</v>
      </c>
      <c r="E41" s="301" t="s">
        <v>113</v>
      </c>
      <c r="F41" s="297">
        <v>119915</v>
      </c>
      <c r="G41" s="297">
        <v>30941</v>
      </c>
      <c r="H41" s="297">
        <v>14892</v>
      </c>
      <c r="I41" s="297">
        <v>5643</v>
      </c>
      <c r="J41" s="301" t="s">
        <v>113</v>
      </c>
      <c r="K41" s="297">
        <v>51476</v>
      </c>
      <c r="L41" s="298"/>
      <c r="M41" s="298"/>
      <c r="N41" s="298"/>
      <c r="O41" s="298"/>
      <c r="P41" s="298"/>
    </row>
    <row r="42" spans="1:16" s="302" customFormat="1" ht="18">
      <c r="A42" s="300" t="s">
        <v>55</v>
      </c>
      <c r="B42" s="297">
        <v>38839</v>
      </c>
      <c r="C42" s="297">
        <v>15822</v>
      </c>
      <c r="D42" s="297">
        <v>7512</v>
      </c>
      <c r="E42" s="297">
        <v>18</v>
      </c>
      <c r="F42" s="297">
        <v>62191</v>
      </c>
      <c r="G42" s="297">
        <v>18723</v>
      </c>
      <c r="H42" s="297">
        <v>7806</v>
      </c>
      <c r="I42" s="297">
        <v>3515</v>
      </c>
      <c r="J42" s="297">
        <v>10</v>
      </c>
      <c r="K42" s="297">
        <v>30054</v>
      </c>
      <c r="L42" s="298"/>
      <c r="M42" s="298"/>
      <c r="N42" s="298"/>
      <c r="O42" s="298"/>
      <c r="P42" s="298"/>
    </row>
    <row r="43" spans="1:16" s="302" customFormat="1" ht="9">
      <c r="A43" s="300" t="s">
        <v>56</v>
      </c>
      <c r="B43" s="297">
        <v>9894</v>
      </c>
      <c r="C43" s="297">
        <v>4749</v>
      </c>
      <c r="D43" s="297">
        <v>1917</v>
      </c>
      <c r="E43" s="297">
        <v>1</v>
      </c>
      <c r="F43" s="297">
        <v>16561</v>
      </c>
      <c r="G43" s="297">
        <v>5263</v>
      </c>
      <c r="H43" s="297">
        <v>2417</v>
      </c>
      <c r="I43" s="297">
        <v>1223</v>
      </c>
      <c r="J43" s="301" t="s">
        <v>113</v>
      </c>
      <c r="K43" s="297">
        <v>8903</v>
      </c>
      <c r="L43" s="298"/>
      <c r="M43" s="298"/>
      <c r="N43" s="298"/>
      <c r="O43" s="298"/>
      <c r="P43" s="298"/>
    </row>
    <row r="44" spans="1:16" ht="9">
      <c r="A44" s="436" t="s">
        <v>61</v>
      </c>
      <c r="B44" s="146">
        <v>3163</v>
      </c>
      <c r="C44" s="146">
        <v>2266</v>
      </c>
      <c r="D44" s="146">
        <v>1068</v>
      </c>
      <c r="E44" s="181" t="s">
        <v>113</v>
      </c>
      <c r="F44" s="146">
        <v>6497</v>
      </c>
      <c r="G44" s="146">
        <v>1840</v>
      </c>
      <c r="H44" s="146">
        <v>1261</v>
      </c>
      <c r="I44" s="146">
        <v>768</v>
      </c>
      <c r="J44" s="181" t="s">
        <v>113</v>
      </c>
      <c r="K44" s="146">
        <v>3869</v>
      </c>
      <c r="L44" s="135"/>
      <c r="M44" s="135"/>
      <c r="N44" s="135"/>
      <c r="O44" s="135"/>
      <c r="P44" s="135"/>
    </row>
    <row r="45" spans="1:16" ht="9">
      <c r="A45" s="145" t="s">
        <v>59</v>
      </c>
      <c r="B45" s="146">
        <v>17015</v>
      </c>
      <c r="C45" s="146">
        <v>18382</v>
      </c>
      <c r="D45" s="146">
        <v>11290</v>
      </c>
      <c r="E45" s="181" t="s">
        <v>113</v>
      </c>
      <c r="F45" s="146">
        <v>46687</v>
      </c>
      <c r="G45" s="146">
        <v>8081</v>
      </c>
      <c r="H45" s="146">
        <v>8565</v>
      </c>
      <c r="I45" s="146">
        <v>5694</v>
      </c>
      <c r="J45" s="181" t="s">
        <v>113</v>
      </c>
      <c r="K45" s="146">
        <v>22340</v>
      </c>
      <c r="L45" s="135"/>
      <c r="M45" s="135"/>
      <c r="N45" s="135"/>
      <c r="O45" s="135"/>
      <c r="P45" s="135"/>
    </row>
    <row r="46" spans="1:16" ht="9">
      <c r="A46" s="145" t="s">
        <v>60</v>
      </c>
      <c r="B46" s="146">
        <v>22302</v>
      </c>
      <c r="C46" s="146">
        <v>16443</v>
      </c>
      <c r="D46" s="146">
        <v>6502</v>
      </c>
      <c r="E46" s="146">
        <v>29</v>
      </c>
      <c r="F46" s="146">
        <v>45276</v>
      </c>
      <c r="G46" s="146">
        <v>10669</v>
      </c>
      <c r="H46" s="146">
        <v>8274</v>
      </c>
      <c r="I46" s="146">
        <v>3060</v>
      </c>
      <c r="J46" s="146">
        <v>2</v>
      </c>
      <c r="K46" s="146">
        <v>22005</v>
      </c>
      <c r="L46" s="135"/>
      <c r="M46" s="135"/>
      <c r="N46" s="135"/>
      <c r="O46" s="135"/>
      <c r="P46" s="135"/>
    </row>
    <row r="47" spans="1:16" s="302" customFormat="1" ht="9">
      <c r="A47" s="148" t="s">
        <v>49</v>
      </c>
      <c r="B47" s="165">
        <v>329164</v>
      </c>
      <c r="C47" s="165">
        <v>159784</v>
      </c>
      <c r="D47" s="165">
        <v>150963</v>
      </c>
      <c r="E47" s="165">
        <v>209</v>
      </c>
      <c r="F47" s="165">
        <v>640120</v>
      </c>
      <c r="G47" s="165">
        <v>122415</v>
      </c>
      <c r="H47" s="165">
        <v>68108</v>
      </c>
      <c r="I47" s="165">
        <v>58754</v>
      </c>
      <c r="J47" s="165">
        <v>116</v>
      </c>
      <c r="K47" s="165">
        <v>249393</v>
      </c>
      <c r="L47" s="298"/>
      <c r="M47" s="298"/>
      <c r="N47" s="298"/>
      <c r="O47" s="298"/>
      <c r="P47" s="298"/>
    </row>
    <row r="48" spans="1:16" ht="4.5" customHeight="1">
      <c r="A48" s="308"/>
      <c r="B48" s="308"/>
      <c r="C48" s="308"/>
      <c r="D48" s="308"/>
      <c r="E48" s="308"/>
      <c r="F48" s="308"/>
      <c r="G48" s="308"/>
      <c r="H48" s="308"/>
      <c r="I48" s="308"/>
      <c r="J48" s="308"/>
      <c r="K48" s="308"/>
      <c r="L48" s="135"/>
      <c r="M48" s="135"/>
      <c r="N48" s="135"/>
      <c r="O48" s="135"/>
      <c r="P48" s="135"/>
    </row>
    <row r="49" spans="2:11" ht="9">
      <c r="B49" s="139"/>
      <c r="C49" s="139"/>
      <c r="D49" s="139"/>
      <c r="E49" s="139"/>
      <c r="F49" s="139"/>
      <c r="G49" s="139"/>
      <c r="H49" s="139"/>
      <c r="I49" s="139"/>
      <c r="J49" s="139"/>
      <c r="K49" s="139"/>
    </row>
    <row r="50" ht="9">
      <c r="A50" s="130" t="s">
        <v>63</v>
      </c>
    </row>
    <row r="51" ht="9">
      <c r="A51" s="140" t="s">
        <v>154</v>
      </c>
    </row>
    <row r="52" ht="9">
      <c r="A52" s="112" t="s">
        <v>108</v>
      </c>
    </row>
    <row r="53" ht="9">
      <c r="A53" s="114" t="s">
        <v>126</v>
      </c>
    </row>
    <row r="54" spans="2:12" ht="9">
      <c r="B54" s="134"/>
      <c r="C54" s="134"/>
      <c r="D54" s="134"/>
      <c r="E54" s="134"/>
      <c r="F54" s="134"/>
      <c r="G54" s="134"/>
      <c r="H54" s="134"/>
      <c r="I54" s="134"/>
      <c r="J54" s="134"/>
      <c r="K54" s="134"/>
      <c r="L54" s="134"/>
    </row>
    <row r="55" spans="2:12" ht="9">
      <c r="B55" s="134"/>
      <c r="C55" s="134"/>
      <c r="D55" s="134"/>
      <c r="E55" s="134"/>
      <c r="F55" s="134"/>
      <c r="G55" s="134"/>
      <c r="H55" s="134"/>
      <c r="I55" s="134"/>
      <c r="J55" s="134"/>
      <c r="K55" s="134"/>
      <c r="L55" s="134"/>
    </row>
    <row r="56" spans="2:12" ht="9">
      <c r="B56" s="134"/>
      <c r="C56" s="134"/>
      <c r="D56" s="134"/>
      <c r="E56" s="134"/>
      <c r="F56" s="134"/>
      <c r="G56" s="134"/>
      <c r="H56" s="134"/>
      <c r="I56" s="134"/>
      <c r="J56" s="134"/>
      <c r="K56" s="134"/>
      <c r="L56" s="134"/>
    </row>
    <row r="57" spans="2:12" ht="9">
      <c r="B57" s="134"/>
      <c r="C57" s="134"/>
      <c r="D57" s="134"/>
      <c r="E57" s="134"/>
      <c r="F57" s="134"/>
      <c r="G57" s="134"/>
      <c r="H57" s="134"/>
      <c r="I57" s="134"/>
      <c r="J57" s="134"/>
      <c r="K57" s="134"/>
      <c r="L57" s="134"/>
    </row>
    <row r="58" spans="2:12" ht="9">
      <c r="B58" s="134"/>
      <c r="C58" s="134"/>
      <c r="D58" s="134"/>
      <c r="E58" s="134"/>
      <c r="F58" s="134"/>
      <c r="G58" s="134"/>
      <c r="H58" s="134"/>
      <c r="I58" s="134"/>
      <c r="J58" s="134"/>
      <c r="K58" s="134"/>
      <c r="L58" s="134"/>
    </row>
    <row r="59" spans="2:12" ht="9">
      <c r="B59" s="134"/>
      <c r="C59" s="134"/>
      <c r="D59" s="134"/>
      <c r="E59" s="134"/>
      <c r="F59" s="134"/>
      <c r="G59" s="134"/>
      <c r="H59" s="134"/>
      <c r="I59" s="134"/>
      <c r="J59" s="134"/>
      <c r="K59" s="134"/>
      <c r="L59" s="134"/>
    </row>
    <row r="60" spans="2:12" ht="9">
      <c r="B60" s="134"/>
      <c r="C60" s="134"/>
      <c r="D60" s="134"/>
      <c r="E60" s="134"/>
      <c r="F60" s="134"/>
      <c r="G60" s="134"/>
      <c r="H60" s="134"/>
      <c r="I60" s="134"/>
      <c r="J60" s="134"/>
      <c r="K60" s="134"/>
      <c r="L60" s="134"/>
    </row>
    <row r="61" spans="2:12" ht="9">
      <c r="B61" s="134">
        <f aca="true" t="shared" si="0" ref="B61:L61">B19+B33-B47</f>
        <v>0</v>
      </c>
      <c r="C61" s="134">
        <f t="shared" si="0"/>
        <v>0</v>
      </c>
      <c r="D61" s="134">
        <f t="shared" si="0"/>
        <v>0</v>
      </c>
      <c r="E61" s="134">
        <f t="shared" si="0"/>
        <v>0</v>
      </c>
      <c r="F61" s="134">
        <f t="shared" si="0"/>
        <v>0</v>
      </c>
      <c r="G61" s="134">
        <f t="shared" si="0"/>
        <v>0</v>
      </c>
      <c r="H61" s="134">
        <f t="shared" si="0"/>
        <v>0</v>
      </c>
      <c r="I61" s="134">
        <f t="shared" si="0"/>
        <v>0</v>
      </c>
      <c r="J61" s="134">
        <f t="shared" si="0"/>
        <v>0</v>
      </c>
      <c r="K61" s="134">
        <f t="shared" si="0"/>
        <v>0</v>
      </c>
      <c r="L61" s="134">
        <f t="shared" si="0"/>
        <v>0</v>
      </c>
    </row>
    <row r="62" spans="2:12" ht="9">
      <c r="B62" s="134">
        <f aca="true" t="shared" si="1" ref="B62:L62">B21+B35-B49</f>
        <v>0</v>
      </c>
      <c r="C62" s="134">
        <f t="shared" si="1"/>
        <v>0</v>
      </c>
      <c r="D62" s="134">
        <f t="shared" si="1"/>
        <v>0</v>
      </c>
      <c r="E62" s="134">
        <f t="shared" si="1"/>
        <v>0</v>
      </c>
      <c r="F62" s="134">
        <f t="shared" si="1"/>
        <v>0</v>
      </c>
      <c r="G62" s="134">
        <f t="shared" si="1"/>
        <v>0</v>
      </c>
      <c r="H62" s="134">
        <f t="shared" si="1"/>
        <v>0</v>
      </c>
      <c r="I62" s="134">
        <f t="shared" si="1"/>
        <v>0</v>
      </c>
      <c r="J62" s="134">
        <f t="shared" si="1"/>
        <v>0</v>
      </c>
      <c r="K62" s="134">
        <f t="shared" si="1"/>
        <v>0</v>
      </c>
      <c r="L62" s="134">
        <f t="shared" si="1"/>
        <v>0</v>
      </c>
    </row>
    <row r="63" ht="9">
      <c r="B63" s="134"/>
    </row>
    <row r="64" ht="9">
      <c r="B64" s="134"/>
    </row>
    <row r="65" ht="9">
      <c r="B65" s="134"/>
    </row>
    <row r="66" ht="9">
      <c r="B66" s="134"/>
    </row>
    <row r="67" ht="9">
      <c r="B67" s="134"/>
    </row>
    <row r="68" ht="9">
      <c r="B68" s="134"/>
    </row>
    <row r="69" ht="9">
      <c r="B69" s="134"/>
    </row>
    <row r="70" ht="9">
      <c r="B70" s="134"/>
    </row>
    <row r="71" ht="9">
      <c r="B71" s="134"/>
    </row>
    <row r="72" ht="9">
      <c r="B72" s="134"/>
    </row>
    <row r="73" ht="9">
      <c r="B73" s="134"/>
    </row>
    <row r="74" ht="9">
      <c r="B74" s="134"/>
    </row>
    <row r="75" ht="9">
      <c r="B75" s="134"/>
    </row>
    <row r="76" ht="9">
      <c r="B76" s="134"/>
    </row>
  </sheetData>
  <sheetProtection/>
  <mergeCells count="11">
    <mergeCell ref="K4:K5"/>
    <mergeCell ref="A1:K1"/>
    <mergeCell ref="A7:K7"/>
    <mergeCell ref="A21:K21"/>
    <mergeCell ref="A35:K35"/>
    <mergeCell ref="A3:A5"/>
    <mergeCell ref="B3:F3"/>
    <mergeCell ref="G3:K3"/>
    <mergeCell ref="B4:E4"/>
    <mergeCell ref="F4:F5"/>
    <mergeCell ref="G4:J4"/>
  </mergeCells>
  <printOptions/>
  <pageMargins left="0.7480314960629921" right="0.7480314960629921" top="0.984251968503937" bottom="0.984251968503937" header="0.5118110236220472" footer="0.5118110236220472"/>
  <pageSetup horizontalDpi="600" verticalDpi="600" orientation="landscape" paperSize="9" scale="89"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S26"/>
  <sheetViews>
    <sheetView zoomScaleSheetLayoutView="100" workbookViewId="0" topLeftCell="A1">
      <selection activeCell="B24" sqref="B24"/>
    </sheetView>
  </sheetViews>
  <sheetFormatPr defaultColWidth="9.140625" defaultRowHeight="15"/>
  <cols>
    <col min="1" max="16384" width="9.140625" style="478" customWidth="1"/>
  </cols>
  <sheetData>
    <row r="1" s="475" customFormat="1" ht="15">
      <c r="A1" s="469" t="s">
        <v>164</v>
      </c>
    </row>
    <row r="3" spans="1:19" s="476" customFormat="1" ht="45" customHeight="1">
      <c r="A3" s="504" t="s">
        <v>165</v>
      </c>
      <c r="B3" s="505"/>
      <c r="C3" s="505"/>
      <c r="D3" s="505"/>
      <c r="E3" s="505"/>
      <c r="F3" s="505"/>
      <c r="G3" s="505"/>
      <c r="H3" s="505"/>
      <c r="I3" s="505"/>
      <c r="J3" s="505"/>
      <c r="K3" s="505"/>
      <c r="L3" s="505"/>
      <c r="M3" s="505"/>
      <c r="N3" s="505"/>
      <c r="O3" s="505"/>
      <c r="P3" s="505"/>
      <c r="Q3" s="505"/>
      <c r="R3" s="505"/>
      <c r="S3" s="505"/>
    </row>
    <row r="4" spans="1:19" s="476" customFormat="1" ht="45" customHeight="1">
      <c r="A4" s="504" t="s">
        <v>5</v>
      </c>
      <c r="B4" s="505"/>
      <c r="C4" s="505"/>
      <c r="D4" s="505"/>
      <c r="E4" s="505"/>
      <c r="F4" s="505"/>
      <c r="G4" s="505"/>
      <c r="H4" s="505"/>
      <c r="I4" s="505"/>
      <c r="J4" s="505"/>
      <c r="K4" s="505"/>
      <c r="L4" s="505"/>
      <c r="M4" s="505"/>
      <c r="N4" s="505"/>
      <c r="O4" s="505"/>
      <c r="P4" s="505"/>
      <c r="Q4" s="505"/>
      <c r="R4" s="505"/>
      <c r="S4" s="505"/>
    </row>
    <row r="5" spans="1:19" s="476" customFormat="1" ht="30" customHeight="1">
      <c r="A5" s="504" t="s">
        <v>166</v>
      </c>
      <c r="B5" s="505"/>
      <c r="C5" s="505"/>
      <c r="D5" s="505"/>
      <c r="E5" s="505"/>
      <c r="F5" s="505"/>
      <c r="G5" s="505"/>
      <c r="H5" s="505"/>
      <c r="I5" s="505"/>
      <c r="J5" s="505"/>
      <c r="K5" s="505"/>
      <c r="L5" s="505"/>
      <c r="M5" s="505"/>
      <c r="N5" s="505"/>
      <c r="O5" s="505"/>
      <c r="P5" s="505"/>
      <c r="Q5" s="505"/>
      <c r="R5" s="505"/>
      <c r="S5" s="505"/>
    </row>
    <row r="6" spans="1:19" s="476" customFormat="1" ht="30" customHeight="1">
      <c r="A6" s="504" t="s">
        <v>6</v>
      </c>
      <c r="B6" s="505"/>
      <c r="C6" s="505"/>
      <c r="D6" s="505"/>
      <c r="E6" s="505"/>
      <c r="F6" s="505"/>
      <c r="G6" s="505"/>
      <c r="H6" s="505"/>
      <c r="I6" s="505"/>
      <c r="J6" s="505"/>
      <c r="K6" s="505"/>
      <c r="L6" s="505"/>
      <c r="M6" s="505"/>
      <c r="N6" s="505"/>
      <c r="O6" s="505"/>
      <c r="P6" s="505"/>
      <c r="Q6" s="505"/>
      <c r="R6" s="505"/>
      <c r="S6" s="505"/>
    </row>
    <row r="7" spans="1:19" s="476" customFormat="1" ht="30" customHeight="1">
      <c r="A7" s="504" t="s">
        <v>7</v>
      </c>
      <c r="B7" s="505"/>
      <c r="C7" s="505"/>
      <c r="D7" s="505"/>
      <c r="E7" s="505"/>
      <c r="F7" s="505"/>
      <c r="G7" s="505"/>
      <c r="H7" s="505"/>
      <c r="I7" s="505"/>
      <c r="J7" s="505"/>
      <c r="K7" s="505"/>
      <c r="L7" s="505"/>
      <c r="M7" s="505"/>
      <c r="N7" s="505"/>
      <c r="O7" s="505"/>
      <c r="P7" s="505"/>
      <c r="Q7" s="505"/>
      <c r="R7" s="505"/>
      <c r="S7" s="505"/>
    </row>
    <row r="8" spans="1:19" s="476" customFormat="1" ht="45" customHeight="1">
      <c r="A8" s="504" t="s">
        <v>171</v>
      </c>
      <c r="B8" s="505"/>
      <c r="C8" s="505"/>
      <c r="D8" s="505"/>
      <c r="E8" s="505"/>
      <c r="F8" s="505"/>
      <c r="G8" s="505"/>
      <c r="H8" s="505"/>
      <c r="I8" s="505"/>
      <c r="J8" s="505"/>
      <c r="K8" s="505"/>
      <c r="L8" s="505"/>
      <c r="M8" s="505"/>
      <c r="N8" s="505"/>
      <c r="O8" s="505"/>
      <c r="P8" s="505"/>
      <c r="Q8" s="505"/>
      <c r="R8" s="505"/>
      <c r="S8" s="505"/>
    </row>
    <row r="9" spans="1:19" s="476" customFormat="1" ht="60" customHeight="1">
      <c r="A9" s="504" t="s">
        <v>8</v>
      </c>
      <c r="B9" s="505"/>
      <c r="C9" s="505"/>
      <c r="D9" s="505"/>
      <c r="E9" s="505"/>
      <c r="F9" s="505"/>
      <c r="G9" s="505"/>
      <c r="H9" s="505"/>
      <c r="I9" s="505"/>
      <c r="J9" s="505"/>
      <c r="K9" s="505"/>
      <c r="L9" s="505"/>
      <c r="M9" s="505"/>
      <c r="N9" s="505"/>
      <c r="O9" s="505"/>
      <c r="P9" s="505"/>
      <c r="Q9" s="505"/>
      <c r="R9" s="505"/>
      <c r="S9" s="505"/>
    </row>
    <row r="10" spans="1:19" s="476" customFormat="1" ht="45" customHeight="1">
      <c r="A10" s="504" t="s">
        <v>167</v>
      </c>
      <c r="B10" s="505"/>
      <c r="C10" s="505"/>
      <c r="D10" s="505"/>
      <c r="E10" s="505"/>
      <c r="F10" s="505"/>
      <c r="G10" s="505"/>
      <c r="H10" s="505"/>
      <c r="I10" s="505"/>
      <c r="J10" s="505"/>
      <c r="K10" s="505"/>
      <c r="L10" s="505"/>
      <c r="M10" s="505"/>
      <c r="N10" s="505"/>
      <c r="O10" s="505"/>
      <c r="P10" s="505"/>
      <c r="Q10" s="505"/>
      <c r="R10" s="505"/>
      <c r="S10" s="505"/>
    </row>
    <row r="11" spans="1:19" s="476" customFormat="1" ht="33.75" customHeight="1">
      <c r="A11" s="504" t="s">
        <v>172</v>
      </c>
      <c r="B11" s="505"/>
      <c r="C11" s="505"/>
      <c r="D11" s="505"/>
      <c r="E11" s="505"/>
      <c r="F11" s="505"/>
      <c r="G11" s="505"/>
      <c r="H11" s="505"/>
      <c r="I11" s="505"/>
      <c r="J11" s="505"/>
      <c r="K11" s="505"/>
      <c r="L11" s="505"/>
      <c r="M11" s="505"/>
      <c r="N11" s="505"/>
      <c r="O11" s="505"/>
      <c r="P11" s="505"/>
      <c r="Q11" s="505"/>
      <c r="R11" s="505"/>
      <c r="S11" s="505"/>
    </row>
    <row r="12" spans="1:19" s="476" customFormat="1" ht="33" customHeight="1">
      <c r="A12" s="504" t="s">
        <v>168</v>
      </c>
      <c r="B12" s="505"/>
      <c r="C12" s="505"/>
      <c r="D12" s="505"/>
      <c r="E12" s="505"/>
      <c r="F12" s="505"/>
      <c r="G12" s="505"/>
      <c r="H12" s="505"/>
      <c r="I12" s="505"/>
      <c r="J12" s="505"/>
      <c r="K12" s="505"/>
      <c r="L12" s="505"/>
      <c r="M12" s="505"/>
      <c r="N12" s="505"/>
      <c r="O12" s="505"/>
      <c r="P12" s="505"/>
      <c r="Q12" s="505"/>
      <c r="R12" s="505"/>
      <c r="S12" s="505"/>
    </row>
    <row r="13" spans="1:19" s="476" customFormat="1" ht="20.25" customHeight="1">
      <c r="A13" s="504" t="s">
        <v>169</v>
      </c>
      <c r="B13" s="505"/>
      <c r="C13" s="505"/>
      <c r="D13" s="505"/>
      <c r="E13" s="505"/>
      <c r="F13" s="505"/>
      <c r="G13" s="505"/>
      <c r="H13" s="505"/>
      <c r="I13" s="505"/>
      <c r="J13" s="505"/>
      <c r="K13" s="505"/>
      <c r="L13" s="505"/>
      <c r="M13" s="505"/>
      <c r="N13" s="505"/>
      <c r="O13" s="505"/>
      <c r="P13" s="505"/>
      <c r="Q13" s="505"/>
      <c r="R13" s="505"/>
      <c r="S13" s="505"/>
    </row>
    <row r="14" spans="1:19" s="476" customFormat="1" ht="86.25" customHeight="1">
      <c r="A14" s="504" t="s">
        <v>173</v>
      </c>
      <c r="B14" s="505"/>
      <c r="C14" s="505"/>
      <c r="D14" s="505"/>
      <c r="E14" s="505"/>
      <c r="F14" s="505"/>
      <c r="G14" s="505"/>
      <c r="H14" s="505"/>
      <c r="I14" s="505"/>
      <c r="J14" s="505"/>
      <c r="K14" s="505"/>
      <c r="L14" s="505"/>
      <c r="M14" s="505"/>
      <c r="N14" s="505"/>
      <c r="O14" s="505"/>
      <c r="P14" s="505"/>
      <c r="Q14" s="505"/>
      <c r="R14" s="505"/>
      <c r="S14" s="505"/>
    </row>
    <row r="15" spans="1:19" s="476" customFormat="1" ht="30" customHeight="1">
      <c r="A15" s="504" t="s">
        <v>174</v>
      </c>
      <c r="B15" s="505"/>
      <c r="C15" s="505"/>
      <c r="D15" s="505"/>
      <c r="E15" s="505"/>
      <c r="F15" s="505"/>
      <c r="G15" s="505"/>
      <c r="H15" s="505"/>
      <c r="I15" s="505"/>
      <c r="J15" s="505"/>
      <c r="K15" s="505"/>
      <c r="L15" s="505"/>
      <c r="M15" s="505"/>
      <c r="N15" s="505"/>
      <c r="O15" s="505"/>
      <c r="P15" s="505"/>
      <c r="Q15" s="505"/>
      <c r="R15" s="505"/>
      <c r="S15" s="505"/>
    </row>
    <row r="16" spans="1:19" s="476" customFormat="1" ht="30" customHeight="1">
      <c r="A16" s="504" t="s">
        <v>9</v>
      </c>
      <c r="B16" s="505"/>
      <c r="C16" s="505"/>
      <c r="D16" s="505"/>
      <c r="E16" s="505"/>
      <c r="F16" s="505"/>
      <c r="G16" s="505"/>
      <c r="H16" s="505"/>
      <c r="I16" s="505"/>
      <c r="J16" s="505"/>
      <c r="K16" s="505"/>
      <c r="L16" s="505"/>
      <c r="M16" s="505"/>
      <c r="N16" s="505"/>
      <c r="O16" s="505"/>
      <c r="P16" s="505"/>
      <c r="Q16" s="505"/>
      <c r="R16" s="505"/>
      <c r="S16" s="505"/>
    </row>
    <row r="17" spans="1:19" s="476" customFormat="1" ht="30" customHeight="1">
      <c r="A17" s="504" t="s">
        <v>170</v>
      </c>
      <c r="B17" s="505"/>
      <c r="C17" s="505"/>
      <c r="D17" s="505"/>
      <c r="E17" s="505"/>
      <c r="F17" s="505"/>
      <c r="G17" s="505"/>
      <c r="H17" s="505"/>
      <c r="I17" s="505"/>
      <c r="J17" s="505"/>
      <c r="K17" s="505"/>
      <c r="L17" s="505"/>
      <c r="M17" s="505"/>
      <c r="N17" s="505"/>
      <c r="O17" s="505"/>
      <c r="P17" s="505"/>
      <c r="Q17" s="505"/>
      <c r="R17" s="505"/>
      <c r="S17" s="505"/>
    </row>
    <row r="20" s="477" customFormat="1" ht="12">
      <c r="A20" s="477" t="s">
        <v>0</v>
      </c>
    </row>
    <row r="21" spans="1:19" s="477" customFormat="1" ht="74.25" customHeight="1">
      <c r="A21" s="508" t="s">
        <v>176</v>
      </c>
      <c r="B21" s="509"/>
      <c r="C21" s="509"/>
      <c r="D21" s="509"/>
      <c r="E21" s="509"/>
      <c r="F21" s="509"/>
      <c r="G21" s="509"/>
      <c r="H21" s="509"/>
      <c r="I21" s="509"/>
      <c r="J21" s="509"/>
      <c r="K21" s="509"/>
      <c r="L21" s="509"/>
      <c r="M21" s="509"/>
      <c r="N21" s="509"/>
      <c r="O21" s="509"/>
      <c r="P21" s="509"/>
      <c r="Q21" s="509"/>
      <c r="R21" s="509"/>
      <c r="S21" s="509"/>
    </row>
    <row r="22" spans="1:19" s="477" customFormat="1" ht="26.25" customHeight="1" hidden="1">
      <c r="A22" s="510"/>
      <c r="B22" s="510"/>
      <c r="C22" s="510"/>
      <c r="D22" s="510"/>
      <c r="E22" s="510"/>
      <c r="F22" s="510"/>
      <c r="G22" s="510"/>
      <c r="H22" s="510"/>
      <c r="I22" s="510"/>
      <c r="J22" s="510"/>
      <c r="K22" s="510"/>
      <c r="L22" s="510"/>
      <c r="M22" s="510"/>
      <c r="N22" s="510"/>
      <c r="O22" s="510"/>
      <c r="P22" s="510"/>
      <c r="Q22" s="510"/>
      <c r="R22" s="510"/>
      <c r="S22" s="510"/>
    </row>
    <row r="23" s="477" customFormat="1" ht="12">
      <c r="A23" s="477" t="s">
        <v>1</v>
      </c>
    </row>
    <row r="24" s="477" customFormat="1" ht="12">
      <c r="A24" s="477" t="s">
        <v>2</v>
      </c>
    </row>
    <row r="25" spans="1:19" s="477" customFormat="1" ht="24" customHeight="1">
      <c r="A25" s="506" t="s">
        <v>3</v>
      </c>
      <c r="B25" s="507"/>
      <c r="C25" s="507"/>
      <c r="D25" s="507"/>
      <c r="E25" s="507"/>
      <c r="F25" s="507"/>
      <c r="G25" s="507"/>
      <c r="H25" s="507"/>
      <c r="I25" s="507"/>
      <c r="J25" s="507"/>
      <c r="K25" s="507"/>
      <c r="L25" s="507"/>
      <c r="M25" s="507"/>
      <c r="N25" s="507"/>
      <c r="O25" s="507"/>
      <c r="P25" s="507"/>
      <c r="Q25" s="507"/>
      <c r="R25" s="507"/>
      <c r="S25" s="507"/>
    </row>
    <row r="26" spans="1:19" s="477" customFormat="1" ht="27" customHeight="1">
      <c r="A26" s="506" t="s">
        <v>4</v>
      </c>
      <c r="B26" s="507"/>
      <c r="C26" s="507"/>
      <c r="D26" s="507"/>
      <c r="E26" s="507"/>
      <c r="F26" s="507"/>
      <c r="G26" s="507"/>
      <c r="H26" s="507"/>
      <c r="I26" s="507"/>
      <c r="J26" s="507"/>
      <c r="K26" s="507"/>
      <c r="L26" s="507"/>
      <c r="M26" s="507"/>
      <c r="N26" s="507"/>
      <c r="O26" s="507"/>
      <c r="P26" s="507"/>
      <c r="Q26" s="507"/>
      <c r="R26" s="507"/>
      <c r="S26" s="507"/>
    </row>
  </sheetData>
  <mergeCells count="18">
    <mergeCell ref="A25:S25"/>
    <mergeCell ref="A26:S26"/>
    <mergeCell ref="A21:S22"/>
    <mergeCell ref="A15:S15"/>
    <mergeCell ref="A16:S16"/>
    <mergeCell ref="A17:S17"/>
    <mergeCell ref="A11:S11"/>
    <mergeCell ref="A12:S12"/>
    <mergeCell ref="A13:S13"/>
    <mergeCell ref="A14:S14"/>
    <mergeCell ref="A7:S7"/>
    <mergeCell ref="A8:S8"/>
    <mergeCell ref="A9:S9"/>
    <mergeCell ref="A10:S10"/>
    <mergeCell ref="A3:S3"/>
    <mergeCell ref="A4:S4"/>
    <mergeCell ref="A5:S5"/>
    <mergeCell ref="A6:S6"/>
  </mergeCells>
  <printOptions/>
  <pageMargins left="0.3" right="0.29" top="0.24" bottom="0.18" header="0.25" footer="0.17"/>
  <pageSetup orientation="landscape" paperSize="9" scale="70" r:id="rId1"/>
</worksheet>
</file>

<file path=xl/worksheets/sheet20.xml><?xml version="1.0" encoding="utf-8"?>
<worksheet xmlns="http://schemas.openxmlformats.org/spreadsheetml/2006/main" xmlns:r="http://schemas.openxmlformats.org/officeDocument/2006/relationships">
  <dimension ref="A1:K49"/>
  <sheetViews>
    <sheetView workbookViewId="0" topLeftCell="A1">
      <selection activeCell="A1" sqref="A1:G1"/>
    </sheetView>
  </sheetViews>
  <sheetFormatPr defaultColWidth="9.140625" defaultRowHeight="15"/>
  <cols>
    <col min="1" max="1" width="25.28125" style="244" customWidth="1"/>
    <col min="2" max="3" width="9.28125" style="244" bestFit="1" customWidth="1"/>
    <col min="4" max="4" width="9.7109375" style="244" bestFit="1" customWidth="1"/>
    <col min="5" max="7" width="9.28125" style="244" bestFit="1" customWidth="1"/>
    <col min="8" max="16384" width="9.140625" style="244" customWidth="1"/>
  </cols>
  <sheetData>
    <row r="1" spans="1:7" s="102" customFormat="1" ht="33.75" customHeight="1">
      <c r="A1" s="558" t="s">
        <v>29</v>
      </c>
      <c r="B1" s="558"/>
      <c r="C1" s="558"/>
      <c r="D1" s="558"/>
      <c r="E1" s="558"/>
      <c r="F1" s="558"/>
      <c r="G1" s="558"/>
    </row>
    <row r="2" s="242" customFormat="1" ht="12" customHeight="1"/>
    <row r="3" spans="1:11" ht="12" customHeight="1">
      <c r="A3" s="488" t="s">
        <v>77</v>
      </c>
      <c r="B3" s="496" t="s">
        <v>51</v>
      </c>
      <c r="C3" s="496"/>
      <c r="D3" s="496"/>
      <c r="E3" s="605" t="s">
        <v>133</v>
      </c>
      <c r="F3" s="605"/>
      <c r="G3" s="605"/>
      <c r="H3" s="1"/>
      <c r="I3" s="1"/>
      <c r="J3" s="1"/>
      <c r="K3" s="1"/>
    </row>
    <row r="4" spans="1:11" s="242" customFormat="1" ht="12" customHeight="1">
      <c r="A4" s="489"/>
      <c r="B4" s="374" t="s">
        <v>88</v>
      </c>
      <c r="C4" s="374" t="s">
        <v>32</v>
      </c>
      <c r="D4" s="374" t="s">
        <v>49</v>
      </c>
      <c r="E4" s="374" t="s">
        <v>88</v>
      </c>
      <c r="F4" s="374" t="s">
        <v>32</v>
      </c>
      <c r="G4" s="374" t="s">
        <v>49</v>
      </c>
      <c r="H4" s="217"/>
      <c r="I4" s="217"/>
      <c r="J4" s="217"/>
      <c r="K4" s="217"/>
    </row>
    <row r="5" spans="1:11" ht="6" customHeight="1">
      <c r="A5" s="230"/>
      <c r="B5" s="161"/>
      <c r="C5" s="161"/>
      <c r="D5" s="161"/>
      <c r="E5" s="161"/>
      <c r="F5" s="161"/>
      <c r="G5" s="161"/>
      <c r="H5" s="1"/>
      <c r="I5" s="1"/>
      <c r="J5" s="1"/>
      <c r="K5" s="1"/>
    </row>
    <row r="6" spans="1:11" s="226" customFormat="1" ht="9" customHeight="1">
      <c r="A6" s="29"/>
      <c r="B6" s="491" t="s">
        <v>65</v>
      </c>
      <c r="C6" s="491"/>
      <c r="D6" s="491"/>
      <c r="E6" s="491"/>
      <c r="F6" s="491"/>
      <c r="G6" s="491"/>
      <c r="H6" s="440"/>
      <c r="I6" s="441"/>
      <c r="J6" s="441"/>
      <c r="K6" s="441"/>
    </row>
    <row r="7" spans="1:11" s="229" customFormat="1" ht="6" customHeight="1">
      <c r="A7" s="230"/>
      <c r="B7" s="235"/>
      <c r="C7" s="235"/>
      <c r="D7" s="235"/>
      <c r="E7" s="235"/>
      <c r="F7" s="235"/>
      <c r="G7" s="235"/>
      <c r="H7" s="103"/>
      <c r="I7" s="57"/>
      <c r="J7" s="57"/>
      <c r="K7" s="57"/>
    </row>
    <row r="8" spans="1:11" s="242" customFormat="1" ht="9" customHeight="1">
      <c r="A8" s="53" t="s">
        <v>43</v>
      </c>
      <c r="B8" s="442">
        <v>213601</v>
      </c>
      <c r="C8" s="442">
        <v>121366</v>
      </c>
      <c r="D8" s="442">
        <v>334967</v>
      </c>
      <c r="E8" s="442">
        <v>100882</v>
      </c>
      <c r="F8" s="442">
        <v>61565</v>
      </c>
      <c r="G8" s="442">
        <v>162447</v>
      </c>
      <c r="H8" s="217"/>
      <c r="I8" s="217"/>
      <c r="J8" s="217"/>
      <c r="K8" s="217"/>
    </row>
    <row r="9" spans="1:11" ht="9" customHeight="1">
      <c r="A9" s="236" t="s">
        <v>44</v>
      </c>
      <c r="B9" s="193">
        <v>309962</v>
      </c>
      <c r="C9" s="193">
        <v>178079</v>
      </c>
      <c r="D9" s="193">
        <v>488041</v>
      </c>
      <c r="E9" s="193">
        <v>122620</v>
      </c>
      <c r="F9" s="193">
        <v>70702</v>
      </c>
      <c r="G9" s="193">
        <v>193322</v>
      </c>
      <c r="H9" s="1"/>
      <c r="I9" s="1"/>
      <c r="J9" s="1"/>
      <c r="K9" s="1"/>
    </row>
    <row r="10" spans="1:11" s="242" customFormat="1" ht="9" customHeight="1">
      <c r="A10" s="53" t="s">
        <v>45</v>
      </c>
      <c r="B10" s="442">
        <v>10109</v>
      </c>
      <c r="C10" s="442">
        <v>9043</v>
      </c>
      <c r="D10" s="442">
        <v>19152</v>
      </c>
      <c r="E10" s="442">
        <v>4839</v>
      </c>
      <c r="F10" s="442">
        <v>3949</v>
      </c>
      <c r="G10" s="442">
        <v>8788</v>
      </c>
      <c r="H10" s="217"/>
      <c r="I10" s="217"/>
      <c r="J10" s="217"/>
      <c r="K10" s="217"/>
    </row>
    <row r="11" spans="1:11" ht="9" customHeight="1">
      <c r="A11" s="236" t="s">
        <v>46</v>
      </c>
      <c r="B11" s="193">
        <v>13985</v>
      </c>
      <c r="C11" s="193">
        <v>6459</v>
      </c>
      <c r="D11" s="193">
        <v>20444</v>
      </c>
      <c r="E11" s="193">
        <v>6445</v>
      </c>
      <c r="F11" s="193">
        <v>3069</v>
      </c>
      <c r="G11" s="193">
        <v>9514</v>
      </c>
      <c r="H11" s="1"/>
      <c r="I11" s="1"/>
      <c r="J11" s="1"/>
      <c r="K11" s="1"/>
    </row>
    <row r="12" spans="1:11" s="242" customFormat="1" ht="9" customHeight="1">
      <c r="A12" s="53" t="s">
        <v>89</v>
      </c>
      <c r="B12" s="442">
        <v>7013</v>
      </c>
      <c r="C12" s="442">
        <v>4255</v>
      </c>
      <c r="D12" s="442">
        <v>11268</v>
      </c>
      <c r="E12" s="442">
        <v>2944</v>
      </c>
      <c r="F12" s="442">
        <v>2019</v>
      </c>
      <c r="G12" s="442">
        <v>4963</v>
      </c>
      <c r="H12" s="217"/>
      <c r="I12" s="217"/>
      <c r="J12" s="217"/>
      <c r="K12" s="217"/>
    </row>
    <row r="13" spans="1:11" s="242" customFormat="1" ht="9" customHeight="1">
      <c r="A13" s="240" t="s">
        <v>49</v>
      </c>
      <c r="B13" s="194">
        <v>554670</v>
      </c>
      <c r="C13" s="194">
        <v>319202</v>
      </c>
      <c r="D13" s="194">
        <v>873872</v>
      </c>
      <c r="E13" s="194">
        <v>237730</v>
      </c>
      <c r="F13" s="194">
        <v>141304</v>
      </c>
      <c r="G13" s="194">
        <v>379034</v>
      </c>
      <c r="H13" s="217"/>
      <c r="I13" s="217"/>
      <c r="J13" s="217"/>
      <c r="K13" s="217"/>
    </row>
    <row r="14" spans="1:11" ht="6" customHeight="1">
      <c r="A14" s="239"/>
      <c r="B14" s="107"/>
      <c r="C14" s="107"/>
      <c r="D14" s="107"/>
      <c r="E14" s="107"/>
      <c r="F14" s="107"/>
      <c r="G14" s="107"/>
      <c r="H14" s="1"/>
      <c r="I14" s="1"/>
      <c r="J14" s="1"/>
      <c r="K14" s="1"/>
    </row>
    <row r="15" spans="1:11" s="242" customFormat="1" ht="9" customHeight="1">
      <c r="A15" s="29"/>
      <c r="B15" s="491" t="s">
        <v>64</v>
      </c>
      <c r="C15" s="491"/>
      <c r="D15" s="491"/>
      <c r="E15" s="491"/>
      <c r="F15" s="491"/>
      <c r="G15" s="491"/>
      <c r="H15" s="217"/>
      <c r="I15" s="217"/>
      <c r="J15" s="217"/>
      <c r="K15" s="217"/>
    </row>
    <row r="16" spans="1:11" ht="6" customHeight="1">
      <c r="A16" s="230"/>
      <c r="B16" s="235"/>
      <c r="C16" s="235"/>
      <c r="D16" s="235"/>
      <c r="E16" s="235"/>
      <c r="F16" s="235"/>
      <c r="G16" s="235"/>
      <c r="H16" s="1"/>
      <c r="I16" s="1"/>
      <c r="J16" s="1"/>
      <c r="K16" s="1"/>
    </row>
    <row r="17" spans="1:11" s="242" customFormat="1" ht="9" customHeight="1">
      <c r="A17" s="64" t="s">
        <v>43</v>
      </c>
      <c r="B17" s="442">
        <v>70554</v>
      </c>
      <c r="C17" s="442">
        <v>73025</v>
      </c>
      <c r="D17" s="442">
        <v>143579</v>
      </c>
      <c r="E17" s="442">
        <v>29908</v>
      </c>
      <c r="F17" s="442">
        <v>35039</v>
      </c>
      <c r="G17" s="442">
        <v>64947</v>
      </c>
      <c r="H17" s="217"/>
      <c r="I17" s="217"/>
      <c r="J17" s="217"/>
      <c r="K17" s="217"/>
    </row>
    <row r="18" spans="1:11" ht="9" customHeight="1">
      <c r="A18" s="239" t="s">
        <v>44</v>
      </c>
      <c r="B18" s="193">
        <v>241205</v>
      </c>
      <c r="C18" s="193">
        <v>216678</v>
      </c>
      <c r="D18" s="193">
        <v>457883</v>
      </c>
      <c r="E18" s="193">
        <v>80889</v>
      </c>
      <c r="F18" s="193">
        <v>85527</v>
      </c>
      <c r="G18" s="193">
        <v>166416</v>
      </c>
      <c r="H18" s="1"/>
      <c r="I18" s="1"/>
      <c r="J18" s="1"/>
      <c r="K18" s="1"/>
    </row>
    <row r="19" spans="1:11" s="242" customFormat="1" ht="9" customHeight="1">
      <c r="A19" s="64" t="s">
        <v>45</v>
      </c>
      <c r="B19" s="442">
        <v>6450</v>
      </c>
      <c r="C19" s="442">
        <v>10305</v>
      </c>
      <c r="D19" s="442">
        <v>16755</v>
      </c>
      <c r="E19" s="442">
        <v>3323</v>
      </c>
      <c r="F19" s="442">
        <v>5335</v>
      </c>
      <c r="G19" s="442">
        <v>8658</v>
      </c>
      <c r="H19" s="217"/>
      <c r="I19" s="217"/>
      <c r="J19" s="217"/>
      <c r="K19" s="217"/>
    </row>
    <row r="20" spans="1:11" ht="9" customHeight="1">
      <c r="A20" s="239" t="s">
        <v>46</v>
      </c>
      <c r="B20" s="193">
        <v>9463</v>
      </c>
      <c r="C20" s="193">
        <v>5427</v>
      </c>
      <c r="D20" s="193">
        <v>14890</v>
      </c>
      <c r="E20" s="193">
        <v>3667</v>
      </c>
      <c r="F20" s="193">
        <v>2131</v>
      </c>
      <c r="G20" s="193">
        <v>5798</v>
      </c>
      <c r="H20" s="1"/>
      <c r="I20" s="1"/>
      <c r="J20" s="1"/>
      <c r="K20" s="1"/>
    </row>
    <row r="21" spans="1:11" s="242" customFormat="1" ht="9" customHeight="1">
      <c r="A21" s="64" t="s">
        <v>89</v>
      </c>
      <c r="B21" s="442">
        <v>3896</v>
      </c>
      <c r="C21" s="442">
        <v>3117</v>
      </c>
      <c r="D21" s="442">
        <v>7013</v>
      </c>
      <c r="E21" s="442">
        <v>2046</v>
      </c>
      <c r="F21" s="442">
        <v>1528</v>
      </c>
      <c r="G21" s="442">
        <v>3574</v>
      </c>
      <c r="H21" s="217"/>
      <c r="I21" s="217"/>
      <c r="J21" s="217"/>
      <c r="K21" s="217"/>
    </row>
    <row r="22" spans="1:11" s="242" customFormat="1" ht="9" customHeight="1">
      <c r="A22" s="240" t="s">
        <v>49</v>
      </c>
      <c r="B22" s="194">
        <v>331568</v>
      </c>
      <c r="C22" s="194">
        <v>308552</v>
      </c>
      <c r="D22" s="194">
        <v>640120</v>
      </c>
      <c r="E22" s="194">
        <v>119833</v>
      </c>
      <c r="F22" s="194">
        <v>129560</v>
      </c>
      <c r="G22" s="194">
        <v>249393</v>
      </c>
      <c r="H22" s="217"/>
      <c r="I22" s="217"/>
      <c r="J22" s="217"/>
      <c r="K22" s="217"/>
    </row>
    <row r="23" spans="1:11" ht="6" customHeight="1">
      <c r="A23" s="239"/>
      <c r="B23" s="107"/>
      <c r="C23" s="107"/>
      <c r="D23" s="107"/>
      <c r="E23" s="107"/>
      <c r="F23" s="107"/>
      <c r="G23" s="107"/>
      <c r="H23" s="1"/>
      <c r="I23" s="1"/>
      <c r="J23" s="1"/>
      <c r="K23" s="1"/>
    </row>
    <row r="24" spans="1:11" s="242" customFormat="1" ht="9" customHeight="1">
      <c r="A24" s="29"/>
      <c r="B24" s="491" t="s">
        <v>49</v>
      </c>
      <c r="C24" s="491"/>
      <c r="D24" s="491"/>
      <c r="E24" s="491"/>
      <c r="F24" s="491"/>
      <c r="G24" s="491"/>
      <c r="H24" s="217"/>
      <c r="I24" s="217"/>
      <c r="J24" s="217"/>
      <c r="K24" s="217"/>
    </row>
    <row r="25" spans="1:11" ht="6" customHeight="1">
      <c r="A25" s="230"/>
      <c r="B25" s="235"/>
      <c r="C25" s="235"/>
      <c r="D25" s="235"/>
      <c r="E25" s="235"/>
      <c r="F25" s="235"/>
      <c r="G25" s="235"/>
      <c r="H25" s="1"/>
      <c r="I25" s="1"/>
      <c r="J25" s="1"/>
      <c r="K25" s="1"/>
    </row>
    <row r="26" spans="1:11" s="242" customFormat="1" ht="9" customHeight="1">
      <c r="A26" s="64" t="s">
        <v>43</v>
      </c>
      <c r="B26" s="443">
        <v>284155</v>
      </c>
      <c r="C26" s="443">
        <v>194391</v>
      </c>
      <c r="D26" s="443">
        <v>478546</v>
      </c>
      <c r="E26" s="443">
        <v>130790</v>
      </c>
      <c r="F26" s="443">
        <v>96604</v>
      </c>
      <c r="G26" s="443">
        <v>227394</v>
      </c>
      <c r="H26" s="217"/>
      <c r="I26" s="217"/>
      <c r="J26" s="217"/>
      <c r="K26" s="217"/>
    </row>
    <row r="27" spans="1:11" ht="9" customHeight="1">
      <c r="A27" s="239" t="s">
        <v>44</v>
      </c>
      <c r="B27" s="195">
        <v>551167</v>
      </c>
      <c r="C27" s="195">
        <v>394757</v>
      </c>
      <c r="D27" s="195">
        <v>945924</v>
      </c>
      <c r="E27" s="195">
        <v>203509</v>
      </c>
      <c r="F27" s="195">
        <v>156229</v>
      </c>
      <c r="G27" s="195">
        <v>359738</v>
      </c>
      <c r="H27" s="1"/>
      <c r="I27" s="1"/>
      <c r="J27" s="1"/>
      <c r="K27" s="1"/>
    </row>
    <row r="28" spans="1:11" s="242" customFormat="1" ht="9" customHeight="1">
      <c r="A28" s="64" t="s">
        <v>45</v>
      </c>
      <c r="B28" s="443">
        <v>16559</v>
      </c>
      <c r="C28" s="443">
        <v>19348</v>
      </c>
      <c r="D28" s="443">
        <v>35907</v>
      </c>
      <c r="E28" s="443">
        <v>8162</v>
      </c>
      <c r="F28" s="443">
        <v>9284</v>
      </c>
      <c r="G28" s="443">
        <v>17446</v>
      </c>
      <c r="H28" s="217"/>
      <c r="I28" s="217"/>
      <c r="J28" s="217"/>
      <c r="K28" s="217"/>
    </row>
    <row r="29" spans="1:11" ht="9" customHeight="1">
      <c r="A29" s="236" t="s">
        <v>46</v>
      </c>
      <c r="B29" s="195">
        <v>23448</v>
      </c>
      <c r="C29" s="195">
        <v>11886</v>
      </c>
      <c r="D29" s="195">
        <v>35334</v>
      </c>
      <c r="E29" s="195">
        <v>10112</v>
      </c>
      <c r="F29" s="195">
        <v>5200</v>
      </c>
      <c r="G29" s="195">
        <v>15312</v>
      </c>
      <c r="H29" s="1"/>
      <c r="I29" s="1"/>
      <c r="J29" s="1"/>
      <c r="K29" s="1"/>
    </row>
    <row r="30" spans="1:11" s="242" customFormat="1" ht="9" customHeight="1">
      <c r="A30" s="64" t="s">
        <v>89</v>
      </c>
      <c r="B30" s="442">
        <v>10909</v>
      </c>
      <c r="C30" s="442">
        <v>7372</v>
      </c>
      <c r="D30" s="442">
        <v>18281</v>
      </c>
      <c r="E30" s="442">
        <v>4990</v>
      </c>
      <c r="F30" s="442">
        <v>3547</v>
      </c>
      <c r="G30" s="442">
        <v>8537</v>
      </c>
      <c r="H30" s="217"/>
      <c r="I30" s="217"/>
      <c r="J30" s="217"/>
      <c r="K30" s="217"/>
    </row>
    <row r="31" spans="1:11" s="242" customFormat="1" ht="9" customHeight="1">
      <c r="A31" s="240" t="s">
        <v>49</v>
      </c>
      <c r="B31" s="194">
        <v>886238</v>
      </c>
      <c r="C31" s="194">
        <v>627754</v>
      </c>
      <c r="D31" s="194">
        <v>1513992</v>
      </c>
      <c r="E31" s="194">
        <v>357563</v>
      </c>
      <c r="F31" s="194">
        <v>270864</v>
      </c>
      <c r="G31" s="194">
        <v>628427</v>
      </c>
      <c r="H31" s="217"/>
      <c r="I31" s="217"/>
      <c r="J31" s="217"/>
      <c r="K31" s="217"/>
    </row>
    <row r="32" spans="1:11" ht="4.5" customHeight="1">
      <c r="A32" s="444"/>
      <c r="B32" s="55"/>
      <c r="C32" s="55"/>
      <c r="D32" s="55"/>
      <c r="E32" s="55"/>
      <c r="F32" s="55"/>
      <c r="G32" s="55"/>
      <c r="H32" s="1"/>
      <c r="I32" s="1"/>
      <c r="J32" s="1"/>
      <c r="K32" s="1"/>
    </row>
    <row r="33" spans="1:11" s="242" customFormat="1" ht="9" customHeight="1">
      <c r="A33" s="64"/>
      <c r="B33" s="333"/>
      <c r="C33" s="333"/>
      <c r="D33" s="333"/>
      <c r="E33" s="333"/>
      <c r="F33" s="333"/>
      <c r="G33" s="333"/>
      <c r="H33" s="217"/>
      <c r="I33" s="217"/>
      <c r="J33" s="217"/>
      <c r="K33" s="217"/>
    </row>
    <row r="34" spans="1:7" s="445" customFormat="1" ht="9" customHeight="1">
      <c r="A34" s="603" t="s">
        <v>63</v>
      </c>
      <c r="B34" s="603"/>
      <c r="C34" s="603"/>
      <c r="D34" s="603"/>
      <c r="E34" s="603"/>
      <c r="F34" s="603"/>
      <c r="G34" s="603"/>
    </row>
    <row r="35" spans="1:11" ht="20.25" customHeight="1">
      <c r="A35" s="604" t="s">
        <v>90</v>
      </c>
      <c r="B35" s="604"/>
      <c r="C35" s="604"/>
      <c r="D35" s="604"/>
      <c r="E35" s="604"/>
      <c r="F35" s="604"/>
      <c r="G35" s="604"/>
      <c r="H35" s="1"/>
      <c r="I35" s="1"/>
      <c r="J35" s="1"/>
      <c r="K35" s="1"/>
    </row>
    <row r="36" spans="1:11" s="242" customFormat="1" ht="9" customHeight="1">
      <c r="A36" s="601" t="s">
        <v>162</v>
      </c>
      <c r="B36" s="602"/>
      <c r="C36" s="602"/>
      <c r="D36" s="602"/>
      <c r="E36" s="602"/>
      <c r="F36" s="602"/>
      <c r="G36" s="602"/>
      <c r="H36" s="217"/>
      <c r="I36" s="217"/>
      <c r="J36" s="217"/>
      <c r="K36" s="217"/>
    </row>
    <row r="37" spans="1:11" ht="15">
      <c r="A37" s="104"/>
      <c r="B37" s="104"/>
      <c r="C37" s="104"/>
      <c r="D37" s="104"/>
      <c r="E37" s="104"/>
      <c r="F37" s="104"/>
      <c r="G37" s="104"/>
      <c r="H37" s="1"/>
      <c r="I37" s="1"/>
      <c r="J37" s="1"/>
      <c r="K37" s="1"/>
    </row>
    <row r="38" spans="1:11" s="242" customFormat="1" ht="15">
      <c r="A38" s="250"/>
      <c r="B38" s="250"/>
      <c r="C38" s="250"/>
      <c r="D38" s="250"/>
      <c r="E38" s="250"/>
      <c r="F38" s="250"/>
      <c r="G38" s="250"/>
      <c r="H38" s="217"/>
      <c r="I38" s="217"/>
      <c r="J38" s="217"/>
      <c r="K38" s="217"/>
    </row>
    <row r="39" spans="1:11" ht="15">
      <c r="A39" s="104"/>
      <c r="B39" s="104"/>
      <c r="C39" s="104"/>
      <c r="D39" s="104"/>
      <c r="E39" s="104"/>
      <c r="F39" s="104"/>
      <c r="G39" s="104"/>
      <c r="H39" s="1"/>
      <c r="I39" s="1"/>
      <c r="J39" s="1"/>
      <c r="K39" s="1"/>
    </row>
    <row r="40" spans="1:11" s="242" customFormat="1" ht="15">
      <c r="A40" s="250"/>
      <c r="B40" s="250"/>
      <c r="C40" s="250"/>
      <c r="D40" s="250"/>
      <c r="E40" s="250"/>
      <c r="F40" s="250"/>
      <c r="G40" s="250"/>
      <c r="H40" s="217"/>
      <c r="I40" s="217"/>
      <c r="J40" s="217"/>
      <c r="K40" s="217"/>
    </row>
    <row r="41" spans="1:11" ht="15">
      <c r="A41" s="104"/>
      <c r="B41" s="104"/>
      <c r="C41" s="104"/>
      <c r="D41" s="104"/>
      <c r="E41" s="104"/>
      <c r="F41" s="104"/>
      <c r="G41" s="104"/>
      <c r="H41" s="1"/>
      <c r="I41" s="1"/>
      <c r="J41" s="1"/>
      <c r="K41" s="1"/>
    </row>
    <row r="42" spans="1:11" s="242" customFormat="1" ht="15">
      <c r="A42" s="250"/>
      <c r="B42" s="250"/>
      <c r="C42" s="250"/>
      <c r="D42" s="250"/>
      <c r="E42" s="250"/>
      <c r="F42" s="250"/>
      <c r="G42" s="250"/>
      <c r="H42" s="217"/>
      <c r="I42" s="217"/>
      <c r="J42" s="217"/>
      <c r="K42" s="217"/>
    </row>
    <row r="43" spans="1:11" ht="15">
      <c r="A43" s="104"/>
      <c r="B43" s="104"/>
      <c r="C43" s="104"/>
      <c r="D43" s="104"/>
      <c r="E43" s="104"/>
      <c r="F43" s="104"/>
      <c r="G43" s="104"/>
      <c r="H43" s="1"/>
      <c r="I43" s="1"/>
      <c r="J43" s="1"/>
      <c r="K43" s="1"/>
    </row>
    <row r="44" spans="1:11" s="242" customFormat="1" ht="15">
      <c r="A44" s="250"/>
      <c r="B44" s="250"/>
      <c r="C44" s="250"/>
      <c r="D44" s="250"/>
      <c r="E44" s="250"/>
      <c r="F44" s="250"/>
      <c r="G44" s="250"/>
      <c r="H44" s="217"/>
      <c r="I44" s="217"/>
      <c r="J44" s="217"/>
      <c r="K44" s="217"/>
    </row>
    <row r="45" spans="1:11" ht="15">
      <c r="A45" s="104"/>
      <c r="B45" s="104"/>
      <c r="C45" s="104"/>
      <c r="D45" s="104"/>
      <c r="E45" s="104"/>
      <c r="F45" s="104"/>
      <c r="G45" s="104"/>
      <c r="H45" s="1"/>
      <c r="I45" s="1"/>
      <c r="J45" s="1"/>
      <c r="K45" s="1"/>
    </row>
    <row r="46" spans="1:11" s="242" customFormat="1" ht="15">
      <c r="A46" s="250"/>
      <c r="B46" s="250"/>
      <c r="C46" s="250"/>
      <c r="D46" s="250"/>
      <c r="E46" s="250"/>
      <c r="F46" s="250"/>
      <c r="G46" s="250"/>
      <c r="H46" s="217"/>
      <c r="I46" s="217"/>
      <c r="J46" s="217"/>
      <c r="K46" s="217"/>
    </row>
    <row r="47" spans="1:11" ht="15">
      <c r="A47" s="104"/>
      <c r="B47" s="104"/>
      <c r="C47" s="104"/>
      <c r="D47" s="104"/>
      <c r="E47" s="104"/>
      <c r="F47" s="104"/>
      <c r="G47" s="104"/>
      <c r="H47" s="1"/>
      <c r="I47" s="1"/>
      <c r="J47" s="1"/>
      <c r="K47" s="1"/>
    </row>
    <row r="48" spans="1:11" s="242" customFormat="1" ht="15">
      <c r="A48" s="250"/>
      <c r="B48" s="250"/>
      <c r="C48" s="250"/>
      <c r="D48" s="250"/>
      <c r="E48" s="250"/>
      <c r="F48" s="250"/>
      <c r="G48" s="250"/>
      <c r="H48" s="217"/>
      <c r="I48" s="217"/>
      <c r="J48" s="217"/>
      <c r="K48" s="217"/>
    </row>
    <row r="49" spans="1:11" ht="15">
      <c r="A49" s="104"/>
      <c r="B49" s="104"/>
      <c r="C49" s="104"/>
      <c r="D49" s="104"/>
      <c r="E49" s="104"/>
      <c r="F49" s="104"/>
      <c r="G49" s="104"/>
      <c r="H49" s="1"/>
      <c r="I49" s="1"/>
      <c r="J49" s="1"/>
      <c r="K49" s="1"/>
    </row>
  </sheetData>
  <sheetProtection/>
  <mergeCells count="10">
    <mergeCell ref="A1:G1"/>
    <mergeCell ref="A36:G36"/>
    <mergeCell ref="A34:G34"/>
    <mergeCell ref="A35:G35"/>
    <mergeCell ref="A3:A4"/>
    <mergeCell ref="B3:D3"/>
    <mergeCell ref="E3:G3"/>
    <mergeCell ref="B6:G6"/>
    <mergeCell ref="B15:G15"/>
    <mergeCell ref="B24:G2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L63"/>
  <sheetViews>
    <sheetView zoomScale="120" zoomScaleNormal="120" zoomScalePageLayoutView="0" workbookViewId="0" topLeftCell="A1">
      <selection activeCell="A1" sqref="A1:G1"/>
    </sheetView>
  </sheetViews>
  <sheetFormatPr defaultColWidth="8.8515625" defaultRowHeight="15"/>
  <cols>
    <col min="1" max="1" width="30.421875" style="117" customWidth="1"/>
    <col min="2" max="7" width="9.57421875" style="117" customWidth="1"/>
    <col min="8" max="10" width="12.00390625" style="117" bestFit="1" customWidth="1"/>
    <col min="11" max="11" width="16.421875" style="117" bestFit="1" customWidth="1"/>
    <col min="12" max="12" width="14.00390625" style="117" bestFit="1" customWidth="1"/>
    <col min="13" max="13" width="16.28125" style="117" bestFit="1" customWidth="1"/>
    <col min="14" max="16384" width="8.8515625" style="117" customWidth="1"/>
  </cols>
  <sheetData>
    <row r="1" spans="1:7" s="115" customFormat="1" ht="37.5" customHeight="1">
      <c r="A1" s="544" t="s">
        <v>27</v>
      </c>
      <c r="B1" s="544"/>
      <c r="C1" s="544"/>
      <c r="D1" s="544"/>
      <c r="E1" s="544"/>
      <c r="F1" s="544"/>
      <c r="G1" s="544"/>
    </row>
    <row r="2" spans="1:7" ht="9">
      <c r="A2" s="197"/>
      <c r="B2" s="197"/>
      <c r="C2" s="197"/>
      <c r="D2" s="197"/>
      <c r="E2" s="197"/>
      <c r="F2" s="197"/>
      <c r="G2" s="197"/>
    </row>
    <row r="3" spans="1:12" ht="12.75" customHeight="1">
      <c r="A3" s="607"/>
      <c r="B3" s="609" t="s">
        <v>51</v>
      </c>
      <c r="C3" s="609"/>
      <c r="D3" s="609"/>
      <c r="E3" s="605" t="s">
        <v>133</v>
      </c>
      <c r="F3" s="605"/>
      <c r="G3" s="605"/>
      <c r="H3" s="116"/>
      <c r="I3" s="116"/>
      <c r="J3" s="116"/>
      <c r="K3" s="116"/>
      <c r="L3" s="116"/>
    </row>
    <row r="4" spans="1:12" ht="12" customHeight="1">
      <c r="A4" s="608"/>
      <c r="B4" s="446" t="s">
        <v>33</v>
      </c>
      <c r="C4" s="446" t="s">
        <v>32</v>
      </c>
      <c r="D4" s="198" t="s">
        <v>49</v>
      </c>
      <c r="E4" s="446" t="s">
        <v>33</v>
      </c>
      <c r="F4" s="446" t="s">
        <v>32</v>
      </c>
      <c r="G4" s="198" t="s">
        <v>49</v>
      </c>
      <c r="H4" s="116"/>
      <c r="I4" s="116"/>
      <c r="J4" s="116"/>
      <c r="K4" s="116"/>
      <c r="L4" s="116"/>
    </row>
    <row r="5" spans="1:12" ht="6" customHeight="1">
      <c r="A5" s="325"/>
      <c r="B5" s="447"/>
      <c r="C5" s="447"/>
      <c r="D5" s="199"/>
      <c r="E5" s="447"/>
      <c r="F5" s="447"/>
      <c r="G5" s="199"/>
      <c r="H5" s="116"/>
      <c r="I5" s="116"/>
      <c r="J5" s="116"/>
      <c r="K5" s="116"/>
      <c r="L5" s="116"/>
    </row>
    <row r="6" spans="1:12" ht="9" customHeight="1">
      <c r="A6" s="325"/>
      <c r="B6" s="606" t="s">
        <v>65</v>
      </c>
      <c r="C6" s="606"/>
      <c r="D6" s="606"/>
      <c r="E6" s="606"/>
      <c r="F6" s="606"/>
      <c r="G6" s="606"/>
      <c r="H6" s="116"/>
      <c r="I6" s="116"/>
      <c r="J6" s="116"/>
      <c r="K6" s="116"/>
      <c r="L6" s="116"/>
    </row>
    <row r="7" spans="1:12" ht="18" customHeight="1">
      <c r="A7" s="325" t="s">
        <v>118</v>
      </c>
      <c r="B7" s="448"/>
      <c r="C7" s="448"/>
      <c r="D7" s="448"/>
      <c r="E7" s="448"/>
      <c r="F7" s="448"/>
      <c r="G7" s="448"/>
      <c r="H7" s="116"/>
      <c r="I7" s="116"/>
      <c r="J7" s="116"/>
      <c r="K7" s="116"/>
      <c r="L7" s="116"/>
    </row>
    <row r="8" spans="1:12" ht="9">
      <c r="A8" s="425" t="s">
        <v>97</v>
      </c>
      <c r="B8" s="200">
        <v>217736</v>
      </c>
      <c r="C8" s="200">
        <v>146263</v>
      </c>
      <c r="D8" s="200">
        <v>363999</v>
      </c>
      <c r="E8" s="200">
        <v>82787</v>
      </c>
      <c r="F8" s="200">
        <v>56970</v>
      </c>
      <c r="G8" s="200">
        <v>139757</v>
      </c>
      <c r="H8" s="116"/>
      <c r="I8" s="116"/>
      <c r="J8" s="116"/>
      <c r="K8" s="116"/>
      <c r="L8" s="116"/>
    </row>
    <row r="9" spans="1:12" ht="9">
      <c r="A9" s="323" t="s">
        <v>163</v>
      </c>
      <c r="B9" s="201">
        <v>336934</v>
      </c>
      <c r="C9" s="201">
        <v>172939</v>
      </c>
      <c r="D9" s="201">
        <v>509873</v>
      </c>
      <c r="E9" s="201">
        <v>154943</v>
      </c>
      <c r="F9" s="201">
        <v>84334</v>
      </c>
      <c r="G9" s="201">
        <v>239277</v>
      </c>
      <c r="H9" s="116"/>
      <c r="I9" s="116"/>
      <c r="J9" s="116"/>
      <c r="K9" s="116"/>
      <c r="L9" s="116"/>
    </row>
    <row r="10" spans="1:12" ht="9">
      <c r="A10" s="449" t="s">
        <v>95</v>
      </c>
      <c r="B10" s="202">
        <v>180666</v>
      </c>
      <c r="C10" s="202">
        <v>90420</v>
      </c>
      <c r="D10" s="202">
        <v>271086</v>
      </c>
      <c r="E10" s="202">
        <v>89579</v>
      </c>
      <c r="F10" s="202">
        <v>46386</v>
      </c>
      <c r="G10" s="202">
        <v>135965</v>
      </c>
      <c r="H10" s="116"/>
      <c r="I10" s="116"/>
      <c r="J10" s="116"/>
      <c r="K10" s="116"/>
      <c r="L10" s="116"/>
    </row>
    <row r="11" spans="1:12" ht="9">
      <c r="A11" s="449" t="s">
        <v>96</v>
      </c>
      <c r="B11" s="202">
        <v>95847</v>
      </c>
      <c r="C11" s="202">
        <v>48760</v>
      </c>
      <c r="D11" s="202">
        <v>144607</v>
      </c>
      <c r="E11" s="202">
        <v>43475</v>
      </c>
      <c r="F11" s="202">
        <v>24459</v>
      </c>
      <c r="G11" s="202">
        <v>67934</v>
      </c>
      <c r="H11" s="116"/>
      <c r="I11" s="116"/>
      <c r="J11" s="116"/>
      <c r="K11" s="116"/>
      <c r="L11" s="116"/>
    </row>
    <row r="12" spans="1:12" ht="9">
      <c r="A12" s="449" t="s">
        <v>112</v>
      </c>
      <c r="B12" s="202">
        <v>60421</v>
      </c>
      <c r="C12" s="202">
        <v>33759</v>
      </c>
      <c r="D12" s="202">
        <v>94180</v>
      </c>
      <c r="E12" s="202">
        <v>21889</v>
      </c>
      <c r="F12" s="202">
        <v>13489</v>
      </c>
      <c r="G12" s="202">
        <v>35378</v>
      </c>
      <c r="H12" s="116"/>
      <c r="I12" s="116"/>
      <c r="J12" s="116"/>
      <c r="K12" s="116"/>
      <c r="L12" s="116"/>
    </row>
    <row r="13" spans="1:12" ht="9">
      <c r="A13" s="203" t="s">
        <v>76</v>
      </c>
      <c r="B13" s="200">
        <v>554670</v>
      </c>
      <c r="C13" s="200">
        <v>319202</v>
      </c>
      <c r="D13" s="200">
        <v>873872</v>
      </c>
      <c r="E13" s="200">
        <v>237730</v>
      </c>
      <c r="F13" s="200">
        <v>141304</v>
      </c>
      <c r="G13" s="200">
        <v>379034</v>
      </c>
      <c r="H13" s="116"/>
      <c r="I13" s="116"/>
      <c r="J13" s="116"/>
      <c r="K13" s="116"/>
      <c r="L13" s="116"/>
    </row>
    <row r="14" spans="1:12" ht="18" customHeight="1">
      <c r="A14" s="325" t="s">
        <v>98</v>
      </c>
      <c r="B14" s="447"/>
      <c r="C14" s="447"/>
      <c r="D14" s="199"/>
      <c r="E14" s="447"/>
      <c r="F14" s="447"/>
      <c r="G14" s="199"/>
      <c r="H14" s="116"/>
      <c r="I14" s="116"/>
      <c r="J14" s="116"/>
      <c r="K14" s="116"/>
      <c r="L14" s="116"/>
    </row>
    <row r="15" spans="1:12" ht="9">
      <c r="A15" s="325" t="s">
        <v>110</v>
      </c>
      <c r="B15" s="450">
        <v>119150</v>
      </c>
      <c r="C15" s="450">
        <v>87442</v>
      </c>
      <c r="D15" s="450">
        <v>206592</v>
      </c>
      <c r="E15" s="450">
        <v>55322</v>
      </c>
      <c r="F15" s="450">
        <v>41056</v>
      </c>
      <c r="G15" s="450">
        <v>96378</v>
      </c>
      <c r="H15" s="116"/>
      <c r="I15" s="116"/>
      <c r="J15" s="116"/>
      <c r="K15" s="116"/>
      <c r="L15" s="116"/>
    </row>
    <row r="16" spans="1:7" s="125" customFormat="1" ht="9">
      <c r="A16" s="449" t="s">
        <v>99</v>
      </c>
      <c r="B16" s="204">
        <v>37778</v>
      </c>
      <c r="C16" s="204">
        <v>43141</v>
      </c>
      <c r="D16" s="204">
        <v>80919</v>
      </c>
      <c r="E16" s="204">
        <v>20652</v>
      </c>
      <c r="F16" s="204">
        <v>20005</v>
      </c>
      <c r="G16" s="204">
        <v>40657</v>
      </c>
    </row>
    <row r="17" spans="1:7" s="125" customFormat="1" ht="9">
      <c r="A17" s="449" t="s">
        <v>100</v>
      </c>
      <c r="B17" s="204">
        <v>11633</v>
      </c>
      <c r="C17" s="204">
        <v>11680</v>
      </c>
      <c r="D17" s="204">
        <v>23313</v>
      </c>
      <c r="E17" s="204">
        <v>6153</v>
      </c>
      <c r="F17" s="204">
        <v>6269</v>
      </c>
      <c r="G17" s="204">
        <v>12422</v>
      </c>
    </row>
    <row r="18" spans="1:7" s="125" customFormat="1" ht="9">
      <c r="A18" s="449" t="s">
        <v>101</v>
      </c>
      <c r="B18" s="204">
        <v>69739</v>
      </c>
      <c r="C18" s="204">
        <v>32621</v>
      </c>
      <c r="D18" s="204">
        <v>102360</v>
      </c>
      <c r="E18" s="204">
        <v>28517</v>
      </c>
      <c r="F18" s="204">
        <v>14782</v>
      </c>
      <c r="G18" s="204">
        <v>43299</v>
      </c>
    </row>
    <row r="19" spans="1:7" ht="9">
      <c r="A19" s="451" t="s">
        <v>102</v>
      </c>
      <c r="B19" s="202">
        <v>217230</v>
      </c>
      <c r="C19" s="202">
        <v>116615</v>
      </c>
      <c r="D19" s="202">
        <v>333845</v>
      </c>
      <c r="E19" s="202">
        <v>91051</v>
      </c>
      <c r="F19" s="202">
        <v>46843</v>
      </c>
      <c r="G19" s="202">
        <v>137894</v>
      </c>
    </row>
    <row r="20" spans="1:7" ht="9">
      <c r="A20" s="451" t="s">
        <v>103</v>
      </c>
      <c r="B20" s="202">
        <v>115590</v>
      </c>
      <c r="C20" s="202">
        <v>66194</v>
      </c>
      <c r="D20" s="202">
        <v>181784</v>
      </c>
      <c r="E20" s="202">
        <v>41327</v>
      </c>
      <c r="F20" s="202">
        <v>26749</v>
      </c>
      <c r="G20" s="202">
        <v>68076</v>
      </c>
    </row>
    <row r="21" spans="1:7" ht="9">
      <c r="A21" s="451" t="s">
        <v>104</v>
      </c>
      <c r="B21" s="202">
        <v>102700</v>
      </c>
      <c r="C21" s="202">
        <v>48951</v>
      </c>
      <c r="D21" s="202">
        <v>151651</v>
      </c>
      <c r="E21" s="202">
        <v>50030</v>
      </c>
      <c r="F21" s="202">
        <v>26656</v>
      </c>
      <c r="G21" s="202">
        <v>76686</v>
      </c>
    </row>
    <row r="22" spans="1:7" ht="9" customHeight="1">
      <c r="A22" s="203" t="s">
        <v>76</v>
      </c>
      <c r="B22" s="200">
        <v>554670</v>
      </c>
      <c r="C22" s="200">
        <v>319202</v>
      </c>
      <c r="D22" s="200">
        <v>873872</v>
      </c>
      <c r="E22" s="200">
        <v>237730</v>
      </c>
      <c r="F22" s="200">
        <v>141304</v>
      </c>
      <c r="G22" s="200">
        <v>379034</v>
      </c>
    </row>
    <row r="23" spans="1:7" ht="6" customHeight="1">
      <c r="A23" s="203"/>
      <c r="B23" s="200"/>
      <c r="C23" s="200"/>
      <c r="D23" s="200"/>
      <c r="E23" s="200"/>
      <c r="F23" s="200"/>
      <c r="G23" s="200"/>
    </row>
    <row r="24" spans="1:7" ht="9" customHeight="1">
      <c r="A24" s="325"/>
      <c r="B24" s="606" t="s">
        <v>114</v>
      </c>
      <c r="C24" s="606"/>
      <c r="D24" s="606"/>
      <c r="E24" s="606"/>
      <c r="F24" s="606"/>
      <c r="G24" s="606"/>
    </row>
    <row r="25" spans="1:12" ht="18" customHeight="1">
      <c r="A25" s="325" t="s">
        <v>118</v>
      </c>
      <c r="B25" s="448"/>
      <c r="C25" s="448"/>
      <c r="D25" s="448"/>
      <c r="E25" s="448"/>
      <c r="F25" s="448"/>
      <c r="G25" s="448"/>
      <c r="H25" s="116"/>
      <c r="I25" s="116"/>
      <c r="J25" s="116"/>
      <c r="K25" s="116"/>
      <c r="L25" s="116"/>
    </row>
    <row r="26" spans="1:7" ht="9">
      <c r="A26" s="425" t="s">
        <v>97</v>
      </c>
      <c r="B26" s="200">
        <v>147106</v>
      </c>
      <c r="C26" s="200">
        <v>148801</v>
      </c>
      <c r="D26" s="200">
        <v>295907</v>
      </c>
      <c r="E26" s="200">
        <v>47597</v>
      </c>
      <c r="F26" s="200">
        <v>56521</v>
      </c>
      <c r="G26" s="200">
        <v>104118</v>
      </c>
    </row>
    <row r="27" spans="1:7" ht="9">
      <c r="A27" s="323" t="s">
        <v>163</v>
      </c>
      <c r="B27" s="200">
        <v>184462</v>
      </c>
      <c r="C27" s="200">
        <v>159751</v>
      </c>
      <c r="D27" s="200">
        <v>344213</v>
      </c>
      <c r="E27" s="200">
        <v>72236</v>
      </c>
      <c r="F27" s="200">
        <v>73039</v>
      </c>
      <c r="G27" s="200">
        <v>145275</v>
      </c>
    </row>
    <row r="28" spans="1:7" ht="9">
      <c r="A28" s="449" t="s">
        <v>95</v>
      </c>
      <c r="B28" s="202">
        <v>76567</v>
      </c>
      <c r="C28" s="202">
        <v>64363</v>
      </c>
      <c r="D28" s="202">
        <v>140930</v>
      </c>
      <c r="E28" s="202">
        <v>32863</v>
      </c>
      <c r="F28" s="202">
        <v>30511</v>
      </c>
      <c r="G28" s="202">
        <v>63374</v>
      </c>
    </row>
    <row r="29" spans="1:7" ht="9">
      <c r="A29" s="449" t="s">
        <v>96</v>
      </c>
      <c r="B29" s="202">
        <v>41672</v>
      </c>
      <c r="C29" s="202">
        <v>36523</v>
      </c>
      <c r="D29" s="202">
        <v>78195</v>
      </c>
      <c r="E29" s="202">
        <v>17886</v>
      </c>
      <c r="F29" s="202">
        <v>17470</v>
      </c>
      <c r="G29" s="202">
        <v>35356</v>
      </c>
    </row>
    <row r="30" spans="1:7" ht="9">
      <c r="A30" s="449" t="s">
        <v>112</v>
      </c>
      <c r="B30" s="202">
        <v>66223</v>
      </c>
      <c r="C30" s="202">
        <v>58865</v>
      </c>
      <c r="D30" s="202">
        <v>125088</v>
      </c>
      <c r="E30" s="202">
        <v>21487</v>
      </c>
      <c r="F30" s="202">
        <v>25058</v>
      </c>
      <c r="G30" s="202">
        <v>46545</v>
      </c>
    </row>
    <row r="31" spans="1:7" ht="9">
      <c r="A31" s="203" t="s">
        <v>76</v>
      </c>
      <c r="B31" s="200">
        <v>331568</v>
      </c>
      <c r="C31" s="200">
        <v>308552</v>
      </c>
      <c r="D31" s="200">
        <v>640120</v>
      </c>
      <c r="E31" s="200">
        <v>119833</v>
      </c>
      <c r="F31" s="200">
        <v>129560</v>
      </c>
      <c r="G31" s="200">
        <v>249393</v>
      </c>
    </row>
    <row r="32" spans="1:12" ht="18" customHeight="1">
      <c r="A32" s="325" t="s">
        <v>98</v>
      </c>
      <c r="B32" s="447"/>
      <c r="C32" s="447"/>
      <c r="D32" s="199"/>
      <c r="E32" s="447"/>
      <c r="F32" s="447"/>
      <c r="G32" s="199"/>
      <c r="H32" s="116"/>
      <c r="I32" s="116"/>
      <c r="J32" s="116"/>
      <c r="K32" s="116"/>
      <c r="L32" s="116"/>
    </row>
    <row r="33" spans="1:12" ht="9">
      <c r="A33" s="325" t="s">
        <v>110</v>
      </c>
      <c r="B33" s="450">
        <v>87486</v>
      </c>
      <c r="C33" s="450">
        <v>86112</v>
      </c>
      <c r="D33" s="450">
        <v>173598</v>
      </c>
      <c r="E33" s="450">
        <v>30666</v>
      </c>
      <c r="F33" s="450">
        <v>41850</v>
      </c>
      <c r="G33" s="450">
        <v>72516</v>
      </c>
      <c r="H33" s="116"/>
      <c r="I33" s="116"/>
      <c r="J33" s="116"/>
      <c r="K33" s="116"/>
      <c r="L33" s="116"/>
    </row>
    <row r="34" spans="1:7" s="125" customFormat="1" ht="9">
      <c r="A34" s="449" t="s">
        <v>99</v>
      </c>
      <c r="B34" s="204">
        <v>10640</v>
      </c>
      <c r="C34" s="204">
        <v>22596</v>
      </c>
      <c r="D34" s="204">
        <v>33236</v>
      </c>
      <c r="E34" s="204">
        <v>5660</v>
      </c>
      <c r="F34" s="204">
        <v>12501</v>
      </c>
      <c r="G34" s="204">
        <v>18161</v>
      </c>
    </row>
    <row r="35" spans="1:7" s="125" customFormat="1" ht="9">
      <c r="A35" s="449" t="s">
        <v>100</v>
      </c>
      <c r="B35" s="204">
        <v>5651</v>
      </c>
      <c r="C35" s="204">
        <v>10239</v>
      </c>
      <c r="D35" s="204">
        <v>15890</v>
      </c>
      <c r="E35" s="204">
        <v>2829</v>
      </c>
      <c r="F35" s="204">
        <v>5468</v>
      </c>
      <c r="G35" s="204">
        <v>8297</v>
      </c>
    </row>
    <row r="36" spans="1:7" s="125" customFormat="1" ht="9">
      <c r="A36" s="449" t="s">
        <v>101</v>
      </c>
      <c r="B36" s="204">
        <v>71195</v>
      </c>
      <c r="C36" s="204">
        <v>53277</v>
      </c>
      <c r="D36" s="204">
        <v>124472</v>
      </c>
      <c r="E36" s="204">
        <v>22177</v>
      </c>
      <c r="F36" s="204">
        <v>23881</v>
      </c>
      <c r="G36" s="204">
        <v>46058</v>
      </c>
    </row>
    <row r="37" spans="1:7" ht="9">
      <c r="A37" s="451" t="s">
        <v>102</v>
      </c>
      <c r="B37" s="202">
        <v>150757</v>
      </c>
      <c r="C37" s="202">
        <v>140178</v>
      </c>
      <c r="D37" s="202">
        <v>290935</v>
      </c>
      <c r="E37" s="202">
        <v>56963</v>
      </c>
      <c r="F37" s="202">
        <v>54837</v>
      </c>
      <c r="G37" s="202">
        <v>111800</v>
      </c>
    </row>
    <row r="38" spans="1:7" ht="9">
      <c r="A38" s="451" t="s">
        <v>103</v>
      </c>
      <c r="B38" s="202">
        <v>54596</v>
      </c>
      <c r="C38" s="202">
        <v>52648</v>
      </c>
      <c r="D38" s="202">
        <v>107244</v>
      </c>
      <c r="E38" s="202">
        <v>14411</v>
      </c>
      <c r="F38" s="202">
        <v>18318</v>
      </c>
      <c r="G38" s="202">
        <v>32729</v>
      </c>
    </row>
    <row r="39" spans="1:7" ht="9">
      <c r="A39" s="451" t="s">
        <v>104</v>
      </c>
      <c r="B39" s="202">
        <v>38729</v>
      </c>
      <c r="C39" s="202">
        <v>29614</v>
      </c>
      <c r="D39" s="202">
        <v>68343</v>
      </c>
      <c r="E39" s="202">
        <v>17793</v>
      </c>
      <c r="F39" s="202">
        <v>14555</v>
      </c>
      <c r="G39" s="202">
        <v>32348</v>
      </c>
    </row>
    <row r="40" spans="1:7" ht="9">
      <c r="A40" s="203" t="s">
        <v>76</v>
      </c>
      <c r="B40" s="200">
        <v>331568</v>
      </c>
      <c r="C40" s="200">
        <v>308552</v>
      </c>
      <c r="D40" s="200">
        <v>640120</v>
      </c>
      <c r="E40" s="200">
        <v>119833</v>
      </c>
      <c r="F40" s="200">
        <v>129560</v>
      </c>
      <c r="G40" s="200">
        <v>249393</v>
      </c>
    </row>
    <row r="41" spans="1:7" ht="6" customHeight="1">
      <c r="A41" s="203"/>
      <c r="B41" s="200"/>
      <c r="C41" s="200"/>
      <c r="D41" s="200"/>
      <c r="E41" s="200"/>
      <c r="F41" s="200"/>
      <c r="G41" s="200"/>
    </row>
    <row r="42" spans="1:7" ht="9">
      <c r="A42" s="325"/>
      <c r="B42" s="606" t="s">
        <v>49</v>
      </c>
      <c r="C42" s="606"/>
      <c r="D42" s="606"/>
      <c r="E42" s="606"/>
      <c r="F42" s="606"/>
      <c r="G42" s="606"/>
    </row>
    <row r="43" spans="1:7" ht="18" customHeight="1">
      <c r="A43" s="325" t="s">
        <v>118</v>
      </c>
      <c r="B43" s="448"/>
      <c r="C43" s="448"/>
      <c r="D43" s="448"/>
      <c r="E43" s="448"/>
      <c r="F43" s="448"/>
      <c r="G43" s="448"/>
    </row>
    <row r="44" spans="1:7" ht="9">
      <c r="A44" s="425" t="s">
        <v>97</v>
      </c>
      <c r="B44" s="200">
        <v>364842</v>
      </c>
      <c r="C44" s="200">
        <v>295064</v>
      </c>
      <c r="D44" s="200">
        <v>659906</v>
      </c>
      <c r="E44" s="200">
        <v>130384</v>
      </c>
      <c r="F44" s="200">
        <v>113491</v>
      </c>
      <c r="G44" s="200">
        <v>243875</v>
      </c>
    </row>
    <row r="45" spans="1:7" ht="9">
      <c r="A45" s="323" t="s">
        <v>163</v>
      </c>
      <c r="B45" s="200">
        <v>521396</v>
      </c>
      <c r="C45" s="200">
        <v>332690</v>
      </c>
      <c r="D45" s="200">
        <v>854086</v>
      </c>
      <c r="E45" s="200">
        <v>227179</v>
      </c>
      <c r="F45" s="200">
        <v>157373</v>
      </c>
      <c r="G45" s="200">
        <v>384552</v>
      </c>
    </row>
    <row r="46" spans="1:7" ht="9">
      <c r="A46" s="449" t="s">
        <v>95</v>
      </c>
      <c r="B46" s="202">
        <v>257233</v>
      </c>
      <c r="C46" s="202">
        <v>154783</v>
      </c>
      <c r="D46" s="202">
        <v>412016</v>
      </c>
      <c r="E46" s="202">
        <v>122442</v>
      </c>
      <c r="F46" s="202">
        <v>76897</v>
      </c>
      <c r="G46" s="202">
        <v>199339</v>
      </c>
    </row>
    <row r="47" spans="1:7" ht="9">
      <c r="A47" s="449" t="s">
        <v>96</v>
      </c>
      <c r="B47" s="202">
        <v>137519</v>
      </c>
      <c r="C47" s="202">
        <v>85283</v>
      </c>
      <c r="D47" s="202">
        <v>222802</v>
      </c>
      <c r="E47" s="202">
        <v>61361</v>
      </c>
      <c r="F47" s="202">
        <v>41929</v>
      </c>
      <c r="G47" s="202">
        <v>103290</v>
      </c>
    </row>
    <row r="48" spans="1:7" ht="9">
      <c r="A48" s="449" t="s">
        <v>112</v>
      </c>
      <c r="B48" s="202">
        <v>126644</v>
      </c>
      <c r="C48" s="202">
        <v>92624</v>
      </c>
      <c r="D48" s="202">
        <v>219268</v>
      </c>
      <c r="E48" s="202">
        <v>43376</v>
      </c>
      <c r="F48" s="202">
        <v>38547</v>
      </c>
      <c r="G48" s="202">
        <v>81923</v>
      </c>
    </row>
    <row r="49" spans="1:7" ht="9">
      <c r="A49" s="152" t="s">
        <v>76</v>
      </c>
      <c r="B49" s="119">
        <v>886238</v>
      </c>
      <c r="C49" s="119">
        <v>627754</v>
      </c>
      <c r="D49" s="119">
        <v>1513992</v>
      </c>
      <c r="E49" s="119">
        <v>357563</v>
      </c>
      <c r="F49" s="119">
        <v>270864</v>
      </c>
      <c r="G49" s="119">
        <v>628427</v>
      </c>
    </row>
    <row r="50" spans="1:7" ht="18" customHeight="1">
      <c r="A50" s="321" t="s">
        <v>98</v>
      </c>
      <c r="B50" s="322"/>
      <c r="C50" s="322"/>
      <c r="D50" s="157"/>
      <c r="E50" s="322"/>
      <c r="F50" s="322"/>
      <c r="G50" s="157"/>
    </row>
    <row r="51" spans="1:12" ht="9">
      <c r="A51" s="321" t="s">
        <v>110</v>
      </c>
      <c r="B51" s="326">
        <v>206636</v>
      </c>
      <c r="C51" s="326">
        <v>173554</v>
      </c>
      <c r="D51" s="326">
        <v>380190</v>
      </c>
      <c r="E51" s="326">
        <v>85988</v>
      </c>
      <c r="F51" s="326">
        <v>82906</v>
      </c>
      <c r="G51" s="326">
        <v>168894</v>
      </c>
      <c r="H51" s="116"/>
      <c r="I51" s="116"/>
      <c r="J51" s="116"/>
      <c r="K51" s="116"/>
      <c r="L51" s="116"/>
    </row>
    <row r="52" spans="1:7" s="125" customFormat="1" ht="9">
      <c r="A52" s="452" t="s">
        <v>99</v>
      </c>
      <c r="B52" s="124">
        <v>48418</v>
      </c>
      <c r="C52" s="124">
        <v>65737</v>
      </c>
      <c r="D52" s="124">
        <v>114155</v>
      </c>
      <c r="E52" s="124">
        <v>26312</v>
      </c>
      <c r="F52" s="124">
        <v>32506</v>
      </c>
      <c r="G52" s="124">
        <v>58818</v>
      </c>
    </row>
    <row r="53" spans="1:7" s="125" customFormat="1" ht="9">
      <c r="A53" s="452" t="s">
        <v>100</v>
      </c>
      <c r="B53" s="124">
        <v>17284</v>
      </c>
      <c r="C53" s="124">
        <v>21919</v>
      </c>
      <c r="D53" s="124">
        <v>39203</v>
      </c>
      <c r="E53" s="124">
        <v>8982</v>
      </c>
      <c r="F53" s="124">
        <v>11737</v>
      </c>
      <c r="G53" s="124">
        <v>20719</v>
      </c>
    </row>
    <row r="54" spans="1:7" s="125" customFormat="1" ht="9">
      <c r="A54" s="452" t="s">
        <v>101</v>
      </c>
      <c r="B54" s="124">
        <v>140934</v>
      </c>
      <c r="C54" s="124">
        <v>85898</v>
      </c>
      <c r="D54" s="124">
        <v>226832</v>
      </c>
      <c r="E54" s="124">
        <v>50694</v>
      </c>
      <c r="F54" s="124">
        <v>38663</v>
      </c>
      <c r="G54" s="124">
        <v>89357</v>
      </c>
    </row>
    <row r="55" spans="1:7" ht="9">
      <c r="A55" s="453" t="s">
        <v>102</v>
      </c>
      <c r="B55" s="122">
        <v>367987</v>
      </c>
      <c r="C55" s="122">
        <v>256793</v>
      </c>
      <c r="D55" s="122">
        <v>624780</v>
      </c>
      <c r="E55" s="122">
        <v>148014</v>
      </c>
      <c r="F55" s="122">
        <v>101680</v>
      </c>
      <c r="G55" s="122">
        <v>249694</v>
      </c>
    </row>
    <row r="56" spans="1:7" ht="9">
      <c r="A56" s="453" t="s">
        <v>103</v>
      </c>
      <c r="B56" s="122">
        <v>170186</v>
      </c>
      <c r="C56" s="122">
        <v>118842</v>
      </c>
      <c r="D56" s="122">
        <v>289028</v>
      </c>
      <c r="E56" s="122">
        <v>55738</v>
      </c>
      <c r="F56" s="122">
        <v>45067</v>
      </c>
      <c r="G56" s="122">
        <v>100805</v>
      </c>
    </row>
    <row r="57" spans="1:7" ht="9">
      <c r="A57" s="453" t="s">
        <v>104</v>
      </c>
      <c r="B57" s="122">
        <v>141429</v>
      </c>
      <c r="C57" s="122">
        <v>78565</v>
      </c>
      <c r="D57" s="122">
        <v>219994</v>
      </c>
      <c r="E57" s="122">
        <v>67823</v>
      </c>
      <c r="F57" s="122">
        <v>41211</v>
      </c>
      <c r="G57" s="122">
        <v>109034</v>
      </c>
    </row>
    <row r="58" spans="1:7" ht="9">
      <c r="A58" s="152" t="s">
        <v>76</v>
      </c>
      <c r="B58" s="119">
        <v>886238</v>
      </c>
      <c r="C58" s="119">
        <v>627754</v>
      </c>
      <c r="D58" s="119">
        <v>1513992</v>
      </c>
      <c r="E58" s="119">
        <v>357563</v>
      </c>
      <c r="F58" s="119">
        <v>270864</v>
      </c>
      <c r="G58" s="119">
        <v>628427</v>
      </c>
    </row>
    <row r="59" spans="1:7" ht="4.5" customHeight="1">
      <c r="A59" s="126"/>
      <c r="B59" s="123"/>
      <c r="C59" s="123"/>
      <c r="D59" s="123"/>
      <c r="E59" s="123"/>
      <c r="F59" s="123"/>
      <c r="G59" s="123"/>
    </row>
    <row r="60" spans="1:7" ht="9">
      <c r="A60" s="152"/>
      <c r="B60" s="119"/>
      <c r="C60" s="119"/>
      <c r="D60" s="119"/>
      <c r="E60" s="119"/>
      <c r="F60" s="119"/>
      <c r="G60" s="119"/>
    </row>
    <row r="61" spans="1:7" ht="9">
      <c r="A61" s="603" t="s">
        <v>63</v>
      </c>
      <c r="B61" s="603"/>
      <c r="C61" s="603"/>
      <c r="D61" s="603"/>
      <c r="E61" s="603"/>
      <c r="F61" s="603"/>
      <c r="G61" s="603"/>
    </row>
    <row r="62" spans="1:8" ht="47.25" customHeight="1">
      <c r="A62" s="550" t="s">
        <v>10</v>
      </c>
      <c r="B62" s="550"/>
      <c r="C62" s="550"/>
      <c r="D62" s="550"/>
      <c r="E62" s="550"/>
      <c r="F62" s="550"/>
      <c r="G62" s="550"/>
      <c r="H62" s="327"/>
    </row>
    <row r="63" ht="9">
      <c r="A63" s="290" t="s">
        <v>148</v>
      </c>
    </row>
  </sheetData>
  <sheetProtection/>
  <mergeCells count="9">
    <mergeCell ref="A62:G62"/>
    <mergeCell ref="A61:G61"/>
    <mergeCell ref="A1:G1"/>
    <mergeCell ref="B42:G42"/>
    <mergeCell ref="B24:G24"/>
    <mergeCell ref="A3:A4"/>
    <mergeCell ref="B3:D3"/>
    <mergeCell ref="E3:G3"/>
    <mergeCell ref="B6:G6"/>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9.140625" defaultRowHeight="15"/>
  <cols>
    <col min="1" max="1" width="14.140625" style="217" customWidth="1"/>
    <col min="2" max="6" width="10.8515625" style="217" customWidth="1"/>
    <col min="7" max="7" width="11.8515625" style="217" customWidth="1"/>
    <col min="8" max="16384" width="9.140625" style="217" customWidth="1"/>
  </cols>
  <sheetData>
    <row r="1" spans="1:7" ht="44.25" customHeight="1">
      <c r="A1" s="558" t="s">
        <v>28</v>
      </c>
      <c r="B1" s="558"/>
      <c r="C1" s="558"/>
      <c r="D1" s="558"/>
      <c r="E1" s="558"/>
      <c r="F1" s="558"/>
      <c r="G1" s="558"/>
    </row>
    <row r="2" spans="1:7" s="1" customFormat="1" ht="9">
      <c r="A2" s="62"/>
      <c r="B2" s="62"/>
      <c r="C2" s="330"/>
      <c r="D2" s="330"/>
      <c r="E2" s="330"/>
      <c r="F2" s="330"/>
      <c r="G2" s="330"/>
    </row>
    <row r="3" spans="1:7" s="1" customFormat="1" ht="12" customHeight="1">
      <c r="A3" s="611" t="s">
        <v>73</v>
      </c>
      <c r="B3" s="605" t="s">
        <v>51</v>
      </c>
      <c r="C3" s="605"/>
      <c r="D3" s="605"/>
      <c r="E3" s="605" t="s">
        <v>133</v>
      </c>
      <c r="F3" s="605"/>
      <c r="G3" s="605"/>
    </row>
    <row r="4" spans="1:7" s="1" customFormat="1" ht="39.75" customHeight="1">
      <c r="A4" s="612"/>
      <c r="B4" s="454" t="s">
        <v>91</v>
      </c>
      <c r="C4" s="454" t="s">
        <v>92</v>
      </c>
      <c r="D4" s="454" t="s">
        <v>93</v>
      </c>
      <c r="E4" s="454" t="s">
        <v>91</v>
      </c>
      <c r="F4" s="454" t="s">
        <v>92</v>
      </c>
      <c r="G4" s="454" t="s">
        <v>93</v>
      </c>
    </row>
    <row r="5" spans="1:7" s="1" customFormat="1" ht="6" customHeight="1">
      <c r="A5" s="455"/>
      <c r="B5" s="456"/>
      <c r="C5" s="456"/>
      <c r="D5" s="456"/>
      <c r="E5" s="456"/>
      <c r="F5" s="456"/>
      <c r="G5" s="456"/>
    </row>
    <row r="6" spans="1:7" s="1" customFormat="1" ht="9">
      <c r="A6" s="21"/>
      <c r="B6" s="557" t="s">
        <v>33</v>
      </c>
      <c r="C6" s="557"/>
      <c r="D6" s="557"/>
      <c r="E6" s="557"/>
      <c r="F6" s="557"/>
      <c r="G6" s="557"/>
    </row>
    <row r="7" spans="1:7" ht="6" customHeight="1">
      <c r="A7" s="21"/>
      <c r="B7" s="457"/>
      <c r="C7" s="457"/>
      <c r="D7" s="457"/>
      <c r="E7" s="457"/>
      <c r="F7" s="457"/>
      <c r="G7" s="457"/>
    </row>
    <row r="8" spans="1:7" ht="9">
      <c r="A8" s="458" t="s">
        <v>65</v>
      </c>
      <c r="B8" s="442">
        <v>387497</v>
      </c>
      <c r="C8" s="442">
        <v>554670</v>
      </c>
      <c r="D8" s="459">
        <v>1.4314175335550985</v>
      </c>
      <c r="E8" s="442">
        <v>192263</v>
      </c>
      <c r="F8" s="442">
        <v>237730</v>
      </c>
      <c r="G8" s="459">
        <v>1.2364833587325694</v>
      </c>
    </row>
    <row r="9" spans="1:7" ht="9">
      <c r="A9" s="458" t="s">
        <v>70</v>
      </c>
      <c r="B9" s="442">
        <v>238873</v>
      </c>
      <c r="C9" s="442">
        <v>331568</v>
      </c>
      <c r="D9" s="459">
        <v>1.3880513913250974</v>
      </c>
      <c r="E9" s="442">
        <v>99337</v>
      </c>
      <c r="F9" s="442">
        <v>119833</v>
      </c>
      <c r="G9" s="459">
        <v>1.206327954337256</v>
      </c>
    </row>
    <row r="10" spans="1:7" s="1" customFormat="1" ht="9">
      <c r="A10" s="106" t="s">
        <v>49</v>
      </c>
      <c r="B10" s="460">
        <v>626370</v>
      </c>
      <c r="C10" s="460">
        <v>886238</v>
      </c>
      <c r="D10" s="461">
        <v>1.4148793843894183</v>
      </c>
      <c r="E10" s="460">
        <v>291600</v>
      </c>
      <c r="F10" s="460">
        <v>357563</v>
      </c>
      <c r="G10" s="461">
        <v>1.226210562414266</v>
      </c>
    </row>
    <row r="11" spans="1:7" ht="6" customHeight="1">
      <c r="A11" s="335"/>
      <c r="B11" s="194"/>
      <c r="C11" s="194"/>
      <c r="D11" s="206"/>
      <c r="E11" s="194"/>
      <c r="F11" s="194"/>
      <c r="G11" s="206"/>
    </row>
    <row r="12" spans="1:7" ht="9">
      <c r="A12" s="216"/>
      <c r="B12" s="556" t="s">
        <v>32</v>
      </c>
      <c r="C12" s="556"/>
      <c r="D12" s="556"/>
      <c r="E12" s="556"/>
      <c r="F12" s="556"/>
      <c r="G12" s="556"/>
    </row>
    <row r="13" spans="1:7" s="1" customFormat="1" ht="6" customHeight="1">
      <c r="A13" s="216"/>
      <c r="B13" s="207"/>
      <c r="C13" s="207"/>
      <c r="D13" s="207"/>
      <c r="E13" s="207"/>
      <c r="F13" s="207"/>
      <c r="G13" s="207"/>
    </row>
    <row r="14" spans="1:7" s="1" customFormat="1" ht="9">
      <c r="A14" s="105" t="s">
        <v>65</v>
      </c>
      <c r="B14" s="193">
        <v>217045</v>
      </c>
      <c r="C14" s="193">
        <v>319202</v>
      </c>
      <c r="D14" s="205">
        <v>1.4706719804648805</v>
      </c>
      <c r="E14" s="193">
        <v>107702</v>
      </c>
      <c r="F14" s="193">
        <v>141304</v>
      </c>
      <c r="G14" s="205">
        <v>1.3119904922842658</v>
      </c>
    </row>
    <row r="15" spans="1:7" s="1" customFormat="1" ht="9">
      <c r="A15" s="105" t="s">
        <v>70</v>
      </c>
      <c r="B15" s="193">
        <v>210959</v>
      </c>
      <c r="C15" s="193">
        <v>308552</v>
      </c>
      <c r="D15" s="205">
        <v>1.4626159585511878</v>
      </c>
      <c r="E15" s="193">
        <v>98901</v>
      </c>
      <c r="F15" s="193">
        <v>129560</v>
      </c>
      <c r="G15" s="205">
        <v>1.309996865552421</v>
      </c>
    </row>
    <row r="16" spans="1:7" ht="9">
      <c r="A16" s="335" t="s">
        <v>49</v>
      </c>
      <c r="B16" s="194">
        <v>428004</v>
      </c>
      <c r="C16" s="194">
        <v>627754</v>
      </c>
      <c r="D16" s="206">
        <v>1.4667012457827497</v>
      </c>
      <c r="E16" s="194">
        <v>206603</v>
      </c>
      <c r="F16" s="194">
        <v>270864</v>
      </c>
      <c r="G16" s="206">
        <v>1.311036141779161</v>
      </c>
    </row>
    <row r="17" spans="1:7" s="1" customFormat="1" ht="6" customHeight="1">
      <c r="A17" s="106"/>
      <c r="B17" s="460"/>
      <c r="C17" s="460"/>
      <c r="D17" s="461"/>
      <c r="E17" s="460"/>
      <c r="F17" s="460"/>
      <c r="G17" s="461"/>
    </row>
    <row r="18" spans="1:7" s="1" customFormat="1" ht="9">
      <c r="A18" s="21"/>
      <c r="B18" s="557" t="s">
        <v>49</v>
      </c>
      <c r="C18" s="557"/>
      <c r="D18" s="557"/>
      <c r="E18" s="557"/>
      <c r="F18" s="557"/>
      <c r="G18" s="557"/>
    </row>
    <row r="19" spans="1:7" ht="6" customHeight="1">
      <c r="A19" s="21"/>
      <c r="B19" s="462"/>
      <c r="C19" s="462"/>
      <c r="D19" s="462"/>
      <c r="E19" s="462"/>
      <c r="F19" s="462"/>
      <c r="G19" s="462"/>
    </row>
    <row r="20" spans="1:7" ht="9">
      <c r="A20" s="458" t="s">
        <v>65</v>
      </c>
      <c r="B20" s="442">
        <v>604542</v>
      </c>
      <c r="C20" s="442">
        <v>873872</v>
      </c>
      <c r="D20" s="459">
        <v>1.4455108164527857</v>
      </c>
      <c r="E20" s="442">
        <v>299965</v>
      </c>
      <c r="F20" s="442">
        <v>379034</v>
      </c>
      <c r="G20" s="459">
        <v>1.2635940859766972</v>
      </c>
    </row>
    <row r="21" spans="1:7" ht="9">
      <c r="A21" s="458" t="s">
        <v>70</v>
      </c>
      <c r="B21" s="442">
        <v>449832</v>
      </c>
      <c r="C21" s="442">
        <v>640120</v>
      </c>
      <c r="D21" s="459">
        <v>1.4230201497447936</v>
      </c>
      <c r="E21" s="442">
        <v>198238</v>
      </c>
      <c r="F21" s="442">
        <v>249393</v>
      </c>
      <c r="G21" s="459">
        <v>1.2580484064609208</v>
      </c>
    </row>
    <row r="22" spans="1:7" s="1" customFormat="1" ht="9">
      <c r="A22" s="106" t="s">
        <v>49</v>
      </c>
      <c r="B22" s="460">
        <v>1054374</v>
      </c>
      <c r="C22" s="460">
        <v>1513992</v>
      </c>
      <c r="D22" s="461">
        <v>1.4359155290248053</v>
      </c>
      <c r="E22" s="460">
        <v>498203</v>
      </c>
      <c r="F22" s="460">
        <v>628427</v>
      </c>
      <c r="G22" s="461">
        <v>1.2613874264105194</v>
      </c>
    </row>
    <row r="23" spans="1:7" ht="4.5" customHeight="1">
      <c r="A23" s="463"/>
      <c r="B23" s="464"/>
      <c r="C23" s="464"/>
      <c r="D23" s="465"/>
      <c r="E23" s="464"/>
      <c r="F23" s="464"/>
      <c r="G23" s="465"/>
    </row>
    <row r="24" spans="2:7" ht="9">
      <c r="B24" s="29"/>
      <c r="C24" s="110"/>
      <c r="D24" s="111"/>
      <c r="E24" s="111"/>
      <c r="F24" s="56"/>
      <c r="G24" s="111"/>
    </row>
    <row r="25" spans="1:7" ht="9">
      <c r="A25" s="610" t="s">
        <v>63</v>
      </c>
      <c r="B25" s="610"/>
      <c r="C25" s="610"/>
      <c r="D25" s="610"/>
      <c r="E25" s="610"/>
      <c r="F25" s="610"/>
      <c r="G25" s="610"/>
    </row>
    <row r="26" spans="1:7" ht="20.25" customHeight="1">
      <c r="A26" s="555" t="s">
        <v>11</v>
      </c>
      <c r="B26" s="555"/>
      <c r="C26" s="555"/>
      <c r="D26" s="555"/>
      <c r="E26" s="555"/>
      <c r="F26" s="555"/>
      <c r="G26" s="555"/>
    </row>
    <row r="27" ht="9">
      <c r="A27" s="225" t="s">
        <v>151</v>
      </c>
    </row>
  </sheetData>
  <sheetProtection/>
  <mergeCells count="9">
    <mergeCell ref="A26:G26"/>
    <mergeCell ref="A1:G1"/>
    <mergeCell ref="A25:G25"/>
    <mergeCell ref="A3:A4"/>
    <mergeCell ref="B3:D3"/>
    <mergeCell ref="E3:G3"/>
    <mergeCell ref="B6:G6"/>
    <mergeCell ref="B12:G12"/>
    <mergeCell ref="B18:G1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7"/>
  <sheetViews>
    <sheetView zoomScale="115" zoomScaleNormal="115" zoomScalePageLayoutView="0" workbookViewId="0" topLeftCell="A1">
      <selection activeCell="A1" sqref="A1:G1"/>
    </sheetView>
  </sheetViews>
  <sheetFormatPr defaultColWidth="14.28125" defaultRowHeight="15"/>
  <cols>
    <col min="1" max="1" width="20.140625" style="216" customWidth="1"/>
    <col min="2" max="7" width="10.140625" style="216" customWidth="1"/>
    <col min="8" max="8" width="14.28125" style="216" customWidth="1"/>
    <col min="9" max="16384" width="14.28125" style="217" customWidth="1"/>
  </cols>
  <sheetData>
    <row r="1" spans="1:8" s="214" customFormat="1" ht="27" customHeight="1">
      <c r="A1" s="514" t="s">
        <v>156</v>
      </c>
      <c r="B1" s="514"/>
      <c r="C1" s="514"/>
      <c r="D1" s="514"/>
      <c r="E1" s="514"/>
      <c r="F1" s="514"/>
      <c r="G1" s="514"/>
      <c r="H1" s="213"/>
    </row>
    <row r="2" spans="1:8" s="2" customFormat="1" ht="9" customHeight="1">
      <c r="A2" s="215"/>
      <c r="B2" s="215"/>
      <c r="C2" s="215"/>
      <c r="D2" s="215"/>
      <c r="E2" s="215"/>
      <c r="F2" s="215"/>
      <c r="G2" s="215"/>
      <c r="H2" s="20"/>
    </row>
    <row r="3" spans="1:8" s="214" customFormat="1" ht="12" customHeight="1">
      <c r="A3" s="515" t="s">
        <v>127</v>
      </c>
      <c r="B3" s="517" t="s">
        <v>116</v>
      </c>
      <c r="C3" s="517"/>
      <c r="D3" s="517"/>
      <c r="E3" s="517"/>
      <c r="F3" s="517"/>
      <c r="G3" s="517"/>
      <c r="H3" s="213"/>
    </row>
    <row r="4" spans="1:8" s="1" customFormat="1" ht="12" customHeight="1">
      <c r="A4" s="516"/>
      <c r="B4" s="49" t="s">
        <v>34</v>
      </c>
      <c r="C4" s="49" t="s">
        <v>35</v>
      </c>
      <c r="D4" s="49" t="s">
        <v>36</v>
      </c>
      <c r="E4" s="49" t="s">
        <v>37</v>
      </c>
      <c r="F4" s="49" t="s">
        <v>38</v>
      </c>
      <c r="G4" s="49" t="s">
        <v>39</v>
      </c>
      <c r="H4" s="21"/>
    </row>
    <row r="5" spans="1:8" s="1" customFormat="1" ht="6" customHeight="1">
      <c r="A5" s="21"/>
      <c r="B5" s="44"/>
      <c r="C5" s="44"/>
      <c r="D5" s="44"/>
      <c r="E5" s="44"/>
      <c r="F5" s="44"/>
      <c r="G5" s="44"/>
      <c r="H5" s="21"/>
    </row>
    <row r="6" spans="1:8" s="1" customFormat="1" ht="9" customHeight="1">
      <c r="A6" s="511" t="s">
        <v>33</v>
      </c>
      <c r="B6" s="511"/>
      <c r="C6" s="511"/>
      <c r="D6" s="511"/>
      <c r="E6" s="511"/>
      <c r="F6" s="511"/>
      <c r="G6" s="511"/>
      <c r="H6" s="21"/>
    </row>
    <row r="7" spans="1:8" s="1" customFormat="1" ht="6" customHeight="1">
      <c r="A7" s="43"/>
      <c r="B7" s="43"/>
      <c r="C7" s="43"/>
      <c r="D7" s="43"/>
      <c r="E7" s="43"/>
      <c r="F7" s="43"/>
      <c r="G7" s="43"/>
      <c r="H7" s="21"/>
    </row>
    <row r="8" spans="1:8" s="1" customFormat="1" ht="9">
      <c r="A8" s="45" t="s">
        <v>30</v>
      </c>
      <c r="B8" s="23">
        <v>473049</v>
      </c>
      <c r="C8" s="23">
        <v>514359</v>
      </c>
      <c r="D8" s="23">
        <v>482744</v>
      </c>
      <c r="E8" s="23">
        <v>425768</v>
      </c>
      <c r="F8" s="23">
        <v>485433</v>
      </c>
      <c r="G8" s="23">
        <v>523063</v>
      </c>
      <c r="H8" s="21"/>
    </row>
    <row r="9" spans="1:8" s="1" customFormat="1" ht="9">
      <c r="A9" s="45" t="s">
        <v>31</v>
      </c>
      <c r="B9" s="23">
        <v>277226</v>
      </c>
      <c r="C9" s="23">
        <v>280088</v>
      </c>
      <c r="D9" s="23">
        <v>254753</v>
      </c>
      <c r="E9" s="23">
        <v>264863</v>
      </c>
      <c r="F9" s="23">
        <v>284260</v>
      </c>
      <c r="G9" s="23">
        <v>305257</v>
      </c>
      <c r="H9" s="21"/>
    </row>
    <row r="10" spans="1:8" s="1" customFormat="1" ht="9">
      <c r="A10" s="45" t="s">
        <v>62</v>
      </c>
      <c r="B10" s="23">
        <v>385774</v>
      </c>
      <c r="C10" s="23">
        <v>474782</v>
      </c>
      <c r="D10" s="23">
        <v>463720</v>
      </c>
      <c r="E10" s="23">
        <v>387717</v>
      </c>
      <c r="F10" s="23">
        <v>444612</v>
      </c>
      <c r="G10" s="23">
        <v>525862</v>
      </c>
      <c r="H10" s="21"/>
    </row>
    <row r="11" spans="1:8" s="1" customFormat="1" ht="9">
      <c r="A11" s="45" t="s">
        <v>128</v>
      </c>
      <c r="B11" s="23">
        <v>466</v>
      </c>
      <c r="C11" s="23">
        <v>347</v>
      </c>
      <c r="D11" s="23">
        <v>388</v>
      </c>
      <c r="E11" s="23">
        <v>392</v>
      </c>
      <c r="F11" s="23">
        <v>566</v>
      </c>
      <c r="G11" s="23">
        <v>426</v>
      </c>
      <c r="H11" s="21"/>
    </row>
    <row r="12" spans="1:7" ht="9">
      <c r="A12" s="25" t="s">
        <v>49</v>
      </c>
      <c r="B12" s="39">
        <v>1136515</v>
      </c>
      <c r="C12" s="39">
        <v>1269576</v>
      </c>
      <c r="D12" s="39">
        <v>1201605</v>
      </c>
      <c r="E12" s="39">
        <v>1078740</v>
      </c>
      <c r="F12" s="39">
        <v>1214871</v>
      </c>
      <c r="G12" s="39">
        <v>1354608</v>
      </c>
    </row>
    <row r="13" spans="1:7" ht="6" customHeight="1">
      <c r="A13" s="218"/>
      <c r="B13" s="219"/>
      <c r="C13" s="219"/>
      <c r="D13" s="219"/>
      <c r="E13" s="219"/>
      <c r="F13" s="219"/>
      <c r="G13" s="219"/>
    </row>
    <row r="14" spans="1:7" ht="9" customHeight="1">
      <c r="A14" s="512" t="s">
        <v>32</v>
      </c>
      <c r="B14" s="512"/>
      <c r="C14" s="512"/>
      <c r="D14" s="512"/>
      <c r="E14" s="512"/>
      <c r="F14" s="512"/>
      <c r="G14" s="512"/>
    </row>
    <row r="15" spans="1:7" ht="6" customHeight="1">
      <c r="A15" s="220"/>
      <c r="B15" s="220"/>
      <c r="C15" s="220"/>
      <c r="D15" s="220"/>
      <c r="E15" s="220"/>
      <c r="F15" s="220"/>
      <c r="G15" s="220"/>
    </row>
    <row r="16" spans="1:7" ht="9" customHeight="1">
      <c r="A16" s="208" t="s">
        <v>30</v>
      </c>
      <c r="B16" s="218">
        <v>481605</v>
      </c>
      <c r="C16" s="218">
        <v>522180</v>
      </c>
      <c r="D16" s="218">
        <v>536206</v>
      </c>
      <c r="E16" s="218">
        <v>489471</v>
      </c>
      <c r="F16" s="218">
        <v>478488</v>
      </c>
      <c r="G16" s="218">
        <v>509510</v>
      </c>
    </row>
    <row r="17" spans="1:7" ht="9">
      <c r="A17" s="208" t="s">
        <v>31</v>
      </c>
      <c r="B17" s="218">
        <v>298882</v>
      </c>
      <c r="C17" s="218">
        <v>298558</v>
      </c>
      <c r="D17" s="218">
        <v>270861</v>
      </c>
      <c r="E17" s="218">
        <v>304767</v>
      </c>
      <c r="F17" s="218">
        <v>294072</v>
      </c>
      <c r="G17" s="218">
        <v>327527</v>
      </c>
    </row>
    <row r="18" spans="1:7" ht="9">
      <c r="A18" s="208" t="s">
        <v>62</v>
      </c>
      <c r="B18" s="218">
        <v>313940</v>
      </c>
      <c r="C18" s="218">
        <v>385855</v>
      </c>
      <c r="D18" s="218">
        <v>415213</v>
      </c>
      <c r="E18" s="218">
        <v>363187</v>
      </c>
      <c r="F18" s="218">
        <v>351599</v>
      </c>
      <c r="G18" s="218">
        <v>425863</v>
      </c>
    </row>
    <row r="19" spans="1:7" ht="9">
      <c r="A19" s="45" t="s">
        <v>128</v>
      </c>
      <c r="B19" s="218">
        <v>89</v>
      </c>
      <c r="C19" s="218">
        <v>88</v>
      </c>
      <c r="D19" s="218">
        <v>171</v>
      </c>
      <c r="E19" s="218">
        <v>190</v>
      </c>
      <c r="F19" s="218">
        <v>187</v>
      </c>
      <c r="G19" s="218">
        <v>131</v>
      </c>
    </row>
    <row r="20" spans="1:8" s="1" customFormat="1" ht="9">
      <c r="A20" s="221" t="s">
        <v>49</v>
      </c>
      <c r="B20" s="222">
        <v>1094516</v>
      </c>
      <c r="C20" s="222">
        <v>1206681</v>
      </c>
      <c r="D20" s="222">
        <v>1222451</v>
      </c>
      <c r="E20" s="222">
        <v>1157615</v>
      </c>
      <c r="F20" s="222">
        <v>1124346</v>
      </c>
      <c r="G20" s="222">
        <v>1263031</v>
      </c>
      <c r="H20" s="21"/>
    </row>
    <row r="21" spans="1:8" s="1" customFormat="1" ht="6" customHeight="1">
      <c r="A21" s="22"/>
      <c r="B21" s="23"/>
      <c r="C21" s="23"/>
      <c r="D21" s="23"/>
      <c r="E21" s="23"/>
      <c r="F21" s="23"/>
      <c r="G21" s="23"/>
      <c r="H21" s="21"/>
    </row>
    <row r="22" spans="1:8" s="1" customFormat="1" ht="9" customHeight="1">
      <c r="A22" s="513" t="s">
        <v>49</v>
      </c>
      <c r="B22" s="513"/>
      <c r="C22" s="513"/>
      <c r="D22" s="513"/>
      <c r="E22" s="513"/>
      <c r="F22" s="513"/>
      <c r="G22" s="513"/>
      <c r="H22" s="21"/>
    </row>
    <row r="23" spans="1:8" s="1" customFormat="1" ht="6" customHeight="1">
      <c r="A23" s="36"/>
      <c r="B23" s="36"/>
      <c r="C23" s="36"/>
      <c r="D23" s="36"/>
      <c r="E23" s="36"/>
      <c r="F23" s="36"/>
      <c r="G23" s="36"/>
      <c r="H23" s="21"/>
    </row>
    <row r="24" spans="1:8" s="1" customFormat="1" ht="9">
      <c r="A24" s="45" t="s">
        <v>30</v>
      </c>
      <c r="B24" s="22">
        <v>954654</v>
      </c>
      <c r="C24" s="22">
        <v>1036539</v>
      </c>
      <c r="D24" s="22">
        <v>1018950</v>
      </c>
      <c r="E24" s="22">
        <v>915239</v>
      </c>
      <c r="F24" s="22">
        <v>963921</v>
      </c>
      <c r="G24" s="22">
        <v>1032573</v>
      </c>
      <c r="H24" s="21"/>
    </row>
    <row r="25" spans="1:8" s="1" customFormat="1" ht="9">
      <c r="A25" s="45" t="s">
        <v>31</v>
      </c>
      <c r="B25" s="22">
        <v>576108</v>
      </c>
      <c r="C25" s="22">
        <v>578646</v>
      </c>
      <c r="D25" s="22">
        <v>525614</v>
      </c>
      <c r="E25" s="22">
        <v>569630</v>
      </c>
      <c r="F25" s="22">
        <v>578332</v>
      </c>
      <c r="G25" s="22">
        <v>632784</v>
      </c>
      <c r="H25" s="21"/>
    </row>
    <row r="26" spans="1:8" s="1" customFormat="1" ht="9">
      <c r="A26" s="45" t="s">
        <v>62</v>
      </c>
      <c r="B26" s="22">
        <v>699714</v>
      </c>
      <c r="C26" s="22">
        <v>860637</v>
      </c>
      <c r="D26" s="22">
        <v>878933</v>
      </c>
      <c r="E26" s="22">
        <v>750904</v>
      </c>
      <c r="F26" s="22">
        <v>796211</v>
      </c>
      <c r="G26" s="22">
        <v>951725</v>
      </c>
      <c r="H26" s="21"/>
    </row>
    <row r="27" spans="1:8" s="1" customFormat="1" ht="9">
      <c r="A27" s="45" t="s">
        <v>128</v>
      </c>
      <c r="B27" s="22">
        <v>555</v>
      </c>
      <c r="C27" s="22">
        <v>435</v>
      </c>
      <c r="D27" s="22">
        <v>559</v>
      </c>
      <c r="E27" s="22">
        <v>582</v>
      </c>
      <c r="F27" s="22">
        <v>753</v>
      </c>
      <c r="G27" s="22">
        <v>557</v>
      </c>
      <c r="H27" s="21"/>
    </row>
    <row r="28" spans="1:7" ht="9">
      <c r="A28" s="25" t="s">
        <v>49</v>
      </c>
      <c r="B28" s="50">
        <v>2231031</v>
      </c>
      <c r="C28" s="50">
        <v>2476257</v>
      </c>
      <c r="D28" s="50">
        <v>2424056</v>
      </c>
      <c r="E28" s="50">
        <v>2236355</v>
      </c>
      <c r="F28" s="50">
        <v>2339217</v>
      </c>
      <c r="G28" s="50">
        <v>2617639</v>
      </c>
    </row>
    <row r="29" spans="1:7" ht="4.5" customHeight="1">
      <c r="A29" s="223"/>
      <c r="B29" s="223"/>
      <c r="C29" s="223"/>
      <c r="D29" s="223"/>
      <c r="E29" s="223"/>
      <c r="F29" s="223"/>
      <c r="G29" s="223"/>
    </row>
    <row r="30" spans="1:7" ht="9" customHeight="1">
      <c r="A30" s="218"/>
      <c r="B30" s="218"/>
      <c r="C30" s="218"/>
      <c r="D30" s="218"/>
      <c r="E30" s="218"/>
      <c r="F30" s="218"/>
      <c r="G30" s="218"/>
    </row>
    <row r="31" ht="9">
      <c r="A31" s="216" t="s">
        <v>132</v>
      </c>
    </row>
    <row r="32" ht="9">
      <c r="A32" s="217" t="s">
        <v>87</v>
      </c>
    </row>
    <row r="33" spans="1:7" ht="9">
      <c r="A33" s="225" t="s">
        <v>129</v>
      </c>
      <c r="B33" s="224"/>
      <c r="C33" s="224"/>
      <c r="D33" s="224"/>
      <c r="E33" s="224"/>
      <c r="F33" s="224"/>
      <c r="G33" s="224"/>
    </row>
    <row r="34" spans="2:7" ht="9">
      <c r="B34" s="224"/>
      <c r="C34" s="224"/>
      <c r="D34" s="224"/>
      <c r="E34" s="224"/>
      <c r="F34" s="224"/>
      <c r="G34" s="224"/>
    </row>
    <row r="35" spans="2:7" ht="9">
      <c r="B35" s="224"/>
      <c r="C35" s="224"/>
      <c r="D35" s="224"/>
      <c r="E35" s="224"/>
      <c r="F35" s="224"/>
      <c r="G35" s="224"/>
    </row>
    <row r="36" spans="2:7" ht="9">
      <c r="B36" s="224"/>
      <c r="C36" s="224"/>
      <c r="D36" s="224"/>
      <c r="E36" s="224"/>
      <c r="F36" s="224"/>
      <c r="G36" s="224"/>
    </row>
    <row r="37" spans="2:7" ht="9">
      <c r="B37" s="224"/>
      <c r="C37" s="224"/>
      <c r="D37" s="224"/>
      <c r="E37" s="224"/>
      <c r="F37" s="224"/>
      <c r="G37" s="224"/>
    </row>
  </sheetData>
  <sheetProtection/>
  <mergeCells count="6">
    <mergeCell ref="A6:G6"/>
    <mergeCell ref="A14:G14"/>
    <mergeCell ref="A22:G22"/>
    <mergeCell ref="A1:G1"/>
    <mergeCell ref="A3:A4"/>
    <mergeCell ref="B3:G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55"/>
  <sheetViews>
    <sheetView zoomScalePageLayoutView="0" workbookViewId="0" topLeftCell="A1">
      <selection activeCell="A1" sqref="A1:K1"/>
    </sheetView>
  </sheetViews>
  <sheetFormatPr defaultColWidth="9.140625" defaultRowHeight="15"/>
  <cols>
    <col min="1" max="1" width="25.28125" style="3" customWidth="1"/>
    <col min="2" max="3" width="9.7109375" style="3" bestFit="1" customWidth="1"/>
    <col min="4" max="4" width="11.28125" style="3" bestFit="1" customWidth="1"/>
    <col min="5" max="5" width="7.7109375" style="42" bestFit="1" customWidth="1"/>
    <col min="6" max="6" width="9.7109375" style="3" bestFit="1" customWidth="1"/>
    <col min="7" max="7" width="7.7109375" style="3" customWidth="1"/>
    <col min="8" max="9" width="9.7109375" style="3" bestFit="1" customWidth="1"/>
    <col min="10" max="10" width="6.140625" style="3" bestFit="1" customWidth="1"/>
    <col min="11" max="11" width="9.7109375" style="3" bestFit="1" customWidth="1"/>
    <col min="12" max="16384" width="9.140625" style="3" customWidth="1"/>
  </cols>
  <sheetData>
    <row r="1" spans="1:11" s="5" customFormat="1" ht="24" customHeight="1">
      <c r="A1" s="518" t="s">
        <v>175</v>
      </c>
      <c r="B1" s="518"/>
      <c r="C1" s="518"/>
      <c r="D1" s="518"/>
      <c r="E1" s="518"/>
      <c r="F1" s="518"/>
      <c r="G1" s="518"/>
      <c r="H1" s="518"/>
      <c r="I1" s="518"/>
      <c r="J1" s="518"/>
      <c r="K1" s="518"/>
    </row>
    <row r="2" spans="1:12" s="5" customFormat="1" ht="12">
      <c r="A2" s="4"/>
      <c r="E2" s="38"/>
      <c r="L2" s="177"/>
    </row>
    <row r="3" spans="1:12" ht="12" customHeight="1">
      <c r="A3" s="499" t="s">
        <v>109</v>
      </c>
      <c r="B3" s="519" t="s">
        <v>51</v>
      </c>
      <c r="C3" s="520"/>
      <c r="D3" s="520"/>
      <c r="E3" s="520"/>
      <c r="F3" s="495"/>
      <c r="G3" s="519" t="s">
        <v>133</v>
      </c>
      <c r="H3" s="520"/>
      <c r="I3" s="520"/>
      <c r="J3" s="520"/>
      <c r="K3" s="495"/>
      <c r="L3" s="28"/>
    </row>
    <row r="4" spans="1:12" ht="12" customHeight="1">
      <c r="A4" s="500"/>
      <c r="B4" s="496" t="s">
        <v>130</v>
      </c>
      <c r="C4" s="496"/>
      <c r="D4" s="496"/>
      <c r="E4" s="496"/>
      <c r="F4" s="497" t="s">
        <v>49</v>
      </c>
      <c r="G4" s="496" t="s">
        <v>130</v>
      </c>
      <c r="H4" s="496"/>
      <c r="I4" s="496"/>
      <c r="J4" s="496"/>
      <c r="K4" s="497" t="s">
        <v>49</v>
      </c>
      <c r="L4" s="28"/>
    </row>
    <row r="5" spans="1:12" ht="12" customHeight="1">
      <c r="A5" s="501"/>
      <c r="B5" s="49" t="s">
        <v>30</v>
      </c>
      <c r="C5" s="49" t="s">
        <v>31</v>
      </c>
      <c r="D5" s="49" t="s">
        <v>62</v>
      </c>
      <c r="E5" s="49" t="s">
        <v>131</v>
      </c>
      <c r="F5" s="498"/>
      <c r="G5" s="30" t="s">
        <v>30</v>
      </c>
      <c r="H5" s="30" t="s">
        <v>31</v>
      </c>
      <c r="I5" s="30" t="s">
        <v>62</v>
      </c>
      <c r="J5" s="30" t="s">
        <v>131</v>
      </c>
      <c r="K5" s="498"/>
      <c r="L5" s="28"/>
    </row>
    <row r="6" spans="1:11" s="6" customFormat="1" ht="6" customHeight="1">
      <c r="A6" s="25"/>
      <c r="B6" s="47"/>
      <c r="C6" s="47"/>
      <c r="D6" s="47"/>
      <c r="E6" s="24"/>
      <c r="F6" s="48"/>
      <c r="G6" s="47"/>
      <c r="H6" s="47"/>
      <c r="I6" s="47"/>
      <c r="J6" s="47"/>
      <c r="K6" s="48"/>
    </row>
    <row r="7" spans="1:11" ht="9">
      <c r="A7" s="511" t="s">
        <v>33</v>
      </c>
      <c r="B7" s="511"/>
      <c r="C7" s="511"/>
      <c r="D7" s="511"/>
      <c r="E7" s="511"/>
      <c r="F7" s="511"/>
      <c r="G7" s="511"/>
      <c r="H7" s="511"/>
      <c r="I7" s="511"/>
      <c r="J7" s="511"/>
      <c r="K7" s="511"/>
    </row>
    <row r="8" spans="1:11" ht="6" customHeight="1">
      <c r="A8" s="43"/>
      <c r="B8" s="43"/>
      <c r="C8" s="43"/>
      <c r="D8" s="43"/>
      <c r="E8" s="43"/>
      <c r="F8" s="43"/>
      <c r="G8" s="43"/>
      <c r="H8" s="43"/>
      <c r="I8" s="43"/>
      <c r="J8" s="43"/>
      <c r="K8" s="43"/>
    </row>
    <row r="9" spans="1:11" ht="9">
      <c r="A9" s="45" t="s">
        <v>52</v>
      </c>
      <c r="B9" s="7">
        <v>193975</v>
      </c>
      <c r="C9" s="7">
        <v>93476</v>
      </c>
      <c r="D9" s="7">
        <v>456848</v>
      </c>
      <c r="E9" s="7">
        <v>4</v>
      </c>
      <c r="F9" s="7">
        <v>744303</v>
      </c>
      <c r="G9" s="7">
        <v>93149</v>
      </c>
      <c r="H9" s="7">
        <v>49006</v>
      </c>
      <c r="I9" s="7">
        <v>272234</v>
      </c>
      <c r="J9" s="7">
        <v>11</v>
      </c>
      <c r="K9" s="7">
        <v>414400</v>
      </c>
    </row>
    <row r="10" spans="1:11" ht="9">
      <c r="A10" s="45" t="s">
        <v>53</v>
      </c>
      <c r="B10" s="7">
        <v>237946</v>
      </c>
      <c r="C10" s="7">
        <v>92183</v>
      </c>
      <c r="D10" s="7">
        <v>155379</v>
      </c>
      <c r="E10" s="7">
        <v>312</v>
      </c>
      <c r="F10" s="7">
        <v>485820</v>
      </c>
      <c r="G10" s="7">
        <v>149085</v>
      </c>
      <c r="H10" s="7">
        <v>54476</v>
      </c>
      <c r="I10" s="7">
        <v>85193</v>
      </c>
      <c r="J10" s="7">
        <v>271</v>
      </c>
      <c r="K10" s="7">
        <v>289025</v>
      </c>
    </row>
    <row r="11" spans="1:11" ht="9">
      <c r="A11" s="45" t="s">
        <v>57</v>
      </c>
      <c r="B11" s="7">
        <v>252979</v>
      </c>
      <c r="C11" s="7">
        <v>138223</v>
      </c>
      <c r="D11" s="7">
        <v>294345</v>
      </c>
      <c r="E11" s="7">
        <v>610</v>
      </c>
      <c r="F11" s="7">
        <v>686157</v>
      </c>
      <c r="G11" s="7">
        <v>134694</v>
      </c>
      <c r="H11" s="7">
        <v>70768</v>
      </c>
      <c r="I11" s="7">
        <v>167264</v>
      </c>
      <c r="J11" s="7">
        <v>337</v>
      </c>
      <c r="K11" s="7">
        <v>373063</v>
      </c>
    </row>
    <row r="12" spans="1:11" ht="9">
      <c r="A12" s="45" t="s">
        <v>54</v>
      </c>
      <c r="B12" s="7">
        <v>131072</v>
      </c>
      <c r="C12" s="7">
        <v>60374</v>
      </c>
      <c r="D12" s="7">
        <v>118568</v>
      </c>
      <c r="E12" s="7">
        <v>6</v>
      </c>
      <c r="F12" s="7">
        <v>310020</v>
      </c>
      <c r="G12" s="7">
        <v>75054</v>
      </c>
      <c r="H12" s="7">
        <v>33757</v>
      </c>
      <c r="I12" s="7">
        <v>66920</v>
      </c>
      <c r="J12" s="7">
        <v>14</v>
      </c>
      <c r="K12" s="7">
        <v>175745</v>
      </c>
    </row>
    <row r="13" spans="1:11" ht="9">
      <c r="A13" s="45" t="s">
        <v>58</v>
      </c>
      <c r="B13" s="7">
        <v>301735</v>
      </c>
      <c r="C13" s="7">
        <v>195051</v>
      </c>
      <c r="D13" s="7">
        <v>256405</v>
      </c>
      <c r="E13" s="7">
        <v>8</v>
      </c>
      <c r="F13" s="7">
        <v>753199</v>
      </c>
      <c r="G13" s="7">
        <v>172275</v>
      </c>
      <c r="H13" s="7">
        <v>113114</v>
      </c>
      <c r="I13" s="7">
        <v>151262</v>
      </c>
      <c r="J13" s="7">
        <v>18</v>
      </c>
      <c r="K13" s="7">
        <v>436669</v>
      </c>
    </row>
    <row r="14" spans="1:11" ht="18">
      <c r="A14" s="46" t="s">
        <v>55</v>
      </c>
      <c r="B14" s="7">
        <v>352277</v>
      </c>
      <c r="C14" s="7">
        <v>156404</v>
      </c>
      <c r="D14" s="7">
        <v>174207</v>
      </c>
      <c r="E14" s="7">
        <v>130</v>
      </c>
      <c r="F14" s="7">
        <v>683018</v>
      </c>
      <c r="G14" s="7">
        <v>200610</v>
      </c>
      <c r="H14" s="7">
        <v>95974</v>
      </c>
      <c r="I14" s="7">
        <v>109353</v>
      </c>
      <c r="J14" s="7">
        <v>63</v>
      </c>
      <c r="K14" s="7">
        <v>406000</v>
      </c>
    </row>
    <row r="15" spans="1:11" ht="9">
      <c r="A15" s="45" t="s">
        <v>56</v>
      </c>
      <c r="B15" s="7">
        <v>139189</v>
      </c>
      <c r="C15" s="7">
        <v>62062</v>
      </c>
      <c r="D15" s="7">
        <v>116723</v>
      </c>
      <c r="E15" s="7">
        <v>15</v>
      </c>
      <c r="F15" s="7">
        <v>317989</v>
      </c>
      <c r="G15" s="7">
        <v>55353</v>
      </c>
      <c r="H15" s="7">
        <v>25948</v>
      </c>
      <c r="I15" s="7">
        <v>51817</v>
      </c>
      <c r="J15" s="7">
        <v>18</v>
      </c>
      <c r="K15" s="7">
        <v>133136</v>
      </c>
    </row>
    <row r="16" spans="1:11" s="8" customFormat="1" ht="9">
      <c r="A16" s="9" t="s">
        <v>61</v>
      </c>
      <c r="B16" s="178">
        <v>88252</v>
      </c>
      <c r="C16" s="178">
        <v>37227</v>
      </c>
      <c r="D16" s="178">
        <v>67921</v>
      </c>
      <c r="E16" s="178">
        <v>6</v>
      </c>
      <c r="F16" s="178">
        <v>193406</v>
      </c>
      <c r="G16" s="178">
        <v>27848</v>
      </c>
      <c r="H16" s="178">
        <v>13180</v>
      </c>
      <c r="I16" s="178">
        <v>25416</v>
      </c>
      <c r="J16" s="178">
        <v>9</v>
      </c>
      <c r="K16" s="178">
        <v>66453</v>
      </c>
    </row>
    <row r="17" spans="1:11" ht="9">
      <c r="A17" s="45" t="s">
        <v>59</v>
      </c>
      <c r="B17" s="7">
        <v>66642</v>
      </c>
      <c r="C17" s="7">
        <v>28813</v>
      </c>
      <c r="D17" s="7">
        <v>27190</v>
      </c>
      <c r="E17" s="182" t="s">
        <v>113</v>
      </c>
      <c r="F17" s="7">
        <v>122645</v>
      </c>
      <c r="G17" s="7">
        <v>9410</v>
      </c>
      <c r="H17" s="7">
        <v>4785</v>
      </c>
      <c r="I17" s="7">
        <v>3625</v>
      </c>
      <c r="J17" s="182" t="s">
        <v>113</v>
      </c>
      <c r="K17" s="7">
        <v>17820</v>
      </c>
    </row>
    <row r="18" spans="1:11" ht="9">
      <c r="A18" s="45" t="s">
        <v>60</v>
      </c>
      <c r="B18" s="7">
        <v>220105</v>
      </c>
      <c r="C18" s="7">
        <v>250344</v>
      </c>
      <c r="D18" s="7">
        <v>112328</v>
      </c>
      <c r="E18" s="7">
        <v>508</v>
      </c>
      <c r="F18" s="7">
        <v>583285</v>
      </c>
      <c r="G18" s="7">
        <v>118866</v>
      </c>
      <c r="H18" s="7">
        <v>141689</v>
      </c>
      <c r="I18" s="7">
        <v>62806</v>
      </c>
      <c r="J18" s="7">
        <v>260</v>
      </c>
      <c r="K18" s="7">
        <v>323621</v>
      </c>
    </row>
    <row r="19" spans="1:11" s="6" customFormat="1" ht="9">
      <c r="A19" s="25" t="s">
        <v>49</v>
      </c>
      <c r="B19" s="180">
        <v>1895920</v>
      </c>
      <c r="C19" s="180">
        <v>1076930</v>
      </c>
      <c r="D19" s="180">
        <v>1711993</v>
      </c>
      <c r="E19" s="180">
        <v>1593</v>
      </c>
      <c r="F19" s="180">
        <v>4686436</v>
      </c>
      <c r="G19" s="180">
        <v>1008496</v>
      </c>
      <c r="H19" s="180">
        <v>589517</v>
      </c>
      <c r="I19" s="180">
        <v>970474</v>
      </c>
      <c r="J19" s="180">
        <v>992</v>
      </c>
      <c r="K19" s="180">
        <v>2569479</v>
      </c>
    </row>
    <row r="20" spans="1:11" ht="6" customHeight="1">
      <c r="A20" s="31"/>
      <c r="B20" s="31"/>
      <c r="C20" s="31"/>
      <c r="D20" s="31"/>
      <c r="E20" s="23"/>
      <c r="F20" s="31"/>
      <c r="G20" s="31"/>
      <c r="H20" s="31"/>
      <c r="I20" s="31"/>
      <c r="J20" s="31"/>
      <c r="K20" s="31"/>
    </row>
    <row r="21" spans="1:11" ht="9">
      <c r="A21" s="513" t="s">
        <v>32</v>
      </c>
      <c r="B21" s="513"/>
      <c r="C21" s="513"/>
      <c r="D21" s="513"/>
      <c r="E21" s="513"/>
      <c r="F21" s="513"/>
      <c r="G21" s="513"/>
      <c r="H21" s="513"/>
      <c r="I21" s="513"/>
      <c r="J21" s="513"/>
      <c r="K21" s="513"/>
    </row>
    <row r="22" spans="1:11" ht="6" customHeight="1">
      <c r="A22" s="36"/>
      <c r="B22" s="36"/>
      <c r="C22" s="36"/>
      <c r="D22" s="36"/>
      <c r="E22" s="36"/>
      <c r="F22" s="36"/>
      <c r="G22" s="36"/>
      <c r="H22" s="36"/>
      <c r="I22" s="36"/>
      <c r="J22" s="36"/>
      <c r="K22" s="36"/>
    </row>
    <row r="23" spans="1:11" ht="9">
      <c r="A23" s="45" t="s">
        <v>52</v>
      </c>
      <c r="B23" s="7">
        <v>103953</v>
      </c>
      <c r="C23" s="7">
        <v>44659</v>
      </c>
      <c r="D23" s="7">
        <v>350185</v>
      </c>
      <c r="E23" s="7">
        <v>0</v>
      </c>
      <c r="F23" s="7">
        <v>498797</v>
      </c>
      <c r="G23" s="7">
        <v>50294</v>
      </c>
      <c r="H23" s="7">
        <v>23007</v>
      </c>
      <c r="I23" s="7">
        <v>177324</v>
      </c>
      <c r="J23" s="7">
        <v>2</v>
      </c>
      <c r="K23" s="7">
        <v>250627</v>
      </c>
    </row>
    <row r="24" spans="1:11" ht="9">
      <c r="A24" s="45" t="s">
        <v>53</v>
      </c>
      <c r="B24" s="7">
        <v>125103</v>
      </c>
      <c r="C24" s="7">
        <v>53093</v>
      </c>
      <c r="D24" s="7">
        <v>69301</v>
      </c>
      <c r="E24" s="7">
        <v>8</v>
      </c>
      <c r="F24" s="7">
        <v>247505</v>
      </c>
      <c r="G24" s="7">
        <v>74296</v>
      </c>
      <c r="H24" s="7">
        <v>31282</v>
      </c>
      <c r="I24" s="7">
        <v>35147</v>
      </c>
      <c r="J24" s="7">
        <v>3</v>
      </c>
      <c r="K24" s="7">
        <v>140728</v>
      </c>
    </row>
    <row r="25" spans="1:11" ht="9">
      <c r="A25" s="45" t="s">
        <v>57</v>
      </c>
      <c r="B25" s="7">
        <v>13577</v>
      </c>
      <c r="C25" s="7">
        <v>6423</v>
      </c>
      <c r="D25" s="7">
        <v>8757</v>
      </c>
      <c r="E25" s="7">
        <v>18</v>
      </c>
      <c r="F25" s="7">
        <v>28775</v>
      </c>
      <c r="G25" s="7">
        <v>7402</v>
      </c>
      <c r="H25" s="7">
        <v>3488</v>
      </c>
      <c r="I25" s="7">
        <v>5032</v>
      </c>
      <c r="J25" s="7">
        <v>7</v>
      </c>
      <c r="K25" s="7">
        <v>15929</v>
      </c>
    </row>
    <row r="26" spans="1:11" ht="9">
      <c r="A26" s="45" t="s">
        <v>54</v>
      </c>
      <c r="B26" s="7">
        <v>176833</v>
      </c>
      <c r="C26" s="7">
        <v>80208</v>
      </c>
      <c r="D26" s="7">
        <v>120620</v>
      </c>
      <c r="E26" s="7">
        <v>8</v>
      </c>
      <c r="F26" s="7">
        <v>377669</v>
      </c>
      <c r="G26" s="7">
        <v>90590</v>
      </c>
      <c r="H26" s="7">
        <v>42630</v>
      </c>
      <c r="I26" s="7">
        <v>65504</v>
      </c>
      <c r="J26" s="7">
        <v>25</v>
      </c>
      <c r="K26" s="7">
        <v>198749</v>
      </c>
    </row>
    <row r="27" spans="1:11" ht="9">
      <c r="A27" s="45" t="s">
        <v>58</v>
      </c>
      <c r="B27" s="7">
        <v>386862</v>
      </c>
      <c r="C27" s="7">
        <v>227877</v>
      </c>
      <c r="D27" s="7">
        <v>233850</v>
      </c>
      <c r="E27" s="7">
        <v>2</v>
      </c>
      <c r="F27" s="7">
        <v>848591</v>
      </c>
      <c r="G27" s="7">
        <v>216833</v>
      </c>
      <c r="H27" s="7">
        <v>125245</v>
      </c>
      <c r="I27" s="7">
        <v>132691</v>
      </c>
      <c r="J27" s="7">
        <v>19</v>
      </c>
      <c r="K27" s="7">
        <v>474788</v>
      </c>
    </row>
    <row r="28" spans="1:11" ht="18">
      <c r="A28" s="46" t="s">
        <v>55</v>
      </c>
      <c r="B28" s="7">
        <v>330178</v>
      </c>
      <c r="C28" s="7">
        <v>139753</v>
      </c>
      <c r="D28" s="7">
        <v>152446</v>
      </c>
      <c r="E28" s="7">
        <v>27</v>
      </c>
      <c r="F28" s="7">
        <v>622404</v>
      </c>
      <c r="G28" s="7">
        <v>187220</v>
      </c>
      <c r="H28" s="7">
        <v>85044</v>
      </c>
      <c r="I28" s="7">
        <v>98381</v>
      </c>
      <c r="J28" s="7">
        <v>10</v>
      </c>
      <c r="K28" s="7">
        <v>370655</v>
      </c>
    </row>
    <row r="29" spans="1:11" ht="9">
      <c r="A29" s="45" t="s">
        <v>56</v>
      </c>
      <c r="B29" s="7">
        <v>529091</v>
      </c>
      <c r="C29" s="7">
        <v>342553</v>
      </c>
      <c r="D29" s="7">
        <v>382447</v>
      </c>
      <c r="E29" s="7">
        <v>15</v>
      </c>
      <c r="F29" s="7">
        <v>1254106</v>
      </c>
      <c r="G29" s="7">
        <v>215434</v>
      </c>
      <c r="H29" s="7">
        <v>182757</v>
      </c>
      <c r="I29" s="7">
        <v>192158</v>
      </c>
      <c r="J29" s="7">
        <v>13</v>
      </c>
      <c r="K29" s="7">
        <v>590362</v>
      </c>
    </row>
    <row r="30" spans="1:11" ht="9">
      <c r="A30" s="9" t="s">
        <v>61</v>
      </c>
      <c r="B30" s="178">
        <v>343410</v>
      </c>
      <c r="C30" s="178">
        <v>219303</v>
      </c>
      <c r="D30" s="178">
        <v>297391</v>
      </c>
      <c r="E30" s="178">
        <v>4</v>
      </c>
      <c r="F30" s="178">
        <v>860108</v>
      </c>
      <c r="G30" s="178">
        <v>123201</v>
      </c>
      <c r="H30" s="178">
        <v>118907</v>
      </c>
      <c r="I30" s="178">
        <v>147672</v>
      </c>
      <c r="J30" s="178">
        <v>3</v>
      </c>
      <c r="K30" s="178">
        <v>389783</v>
      </c>
    </row>
    <row r="31" spans="1:11" ht="9">
      <c r="A31" s="45" t="s">
        <v>59</v>
      </c>
      <c r="B31" s="7">
        <v>182997</v>
      </c>
      <c r="C31" s="7">
        <v>108872</v>
      </c>
      <c r="D31" s="7">
        <v>81435</v>
      </c>
      <c r="E31" s="182" t="s">
        <v>113</v>
      </c>
      <c r="F31" s="7">
        <v>373304</v>
      </c>
      <c r="G31" s="7">
        <v>51185</v>
      </c>
      <c r="H31" s="7">
        <v>33569</v>
      </c>
      <c r="I31" s="7">
        <v>26995</v>
      </c>
      <c r="J31" s="182" t="s">
        <v>113</v>
      </c>
      <c r="K31" s="7">
        <v>111749</v>
      </c>
    </row>
    <row r="32" spans="1:11" ht="9">
      <c r="A32" s="45" t="s">
        <v>60</v>
      </c>
      <c r="B32" s="7">
        <v>180868</v>
      </c>
      <c r="C32" s="7">
        <v>169630</v>
      </c>
      <c r="D32" s="7">
        <v>79154</v>
      </c>
      <c r="E32" s="7">
        <v>460</v>
      </c>
      <c r="F32" s="7">
        <v>430112</v>
      </c>
      <c r="G32" s="7">
        <v>94744</v>
      </c>
      <c r="H32" s="7">
        <v>94577</v>
      </c>
      <c r="I32" s="7">
        <v>44230</v>
      </c>
      <c r="J32" s="7">
        <v>239</v>
      </c>
      <c r="K32" s="7">
        <v>233790</v>
      </c>
    </row>
    <row r="33" spans="1:11" s="6" customFormat="1" ht="9">
      <c r="A33" s="25" t="s">
        <v>49</v>
      </c>
      <c r="B33" s="180">
        <v>2029462</v>
      </c>
      <c r="C33" s="180">
        <v>1173068</v>
      </c>
      <c r="D33" s="180">
        <v>1478195</v>
      </c>
      <c r="E33" s="180">
        <v>538</v>
      </c>
      <c r="F33" s="180">
        <v>4681263</v>
      </c>
      <c r="G33" s="180">
        <v>987998</v>
      </c>
      <c r="H33" s="180">
        <v>621599</v>
      </c>
      <c r="I33" s="180">
        <v>777462</v>
      </c>
      <c r="J33" s="180">
        <v>318</v>
      </c>
      <c r="K33" s="180">
        <v>2387377</v>
      </c>
    </row>
    <row r="34" spans="1:11" ht="6" customHeight="1">
      <c r="A34" s="31"/>
      <c r="B34" s="31"/>
      <c r="C34" s="31"/>
      <c r="D34" s="31"/>
      <c r="E34" s="23"/>
      <c r="F34" s="31"/>
      <c r="G34" s="31"/>
      <c r="H34" s="31"/>
      <c r="I34" s="31"/>
      <c r="J34" s="31"/>
      <c r="K34" s="31"/>
    </row>
    <row r="35" spans="1:11" ht="9">
      <c r="A35" s="513" t="s">
        <v>40</v>
      </c>
      <c r="B35" s="513"/>
      <c r="C35" s="513"/>
      <c r="D35" s="513"/>
      <c r="E35" s="513"/>
      <c r="F35" s="513"/>
      <c r="G35" s="513"/>
      <c r="H35" s="513"/>
      <c r="I35" s="513"/>
      <c r="J35" s="513"/>
      <c r="K35" s="513"/>
    </row>
    <row r="36" spans="1:11" ht="6" customHeight="1">
      <c r="A36" s="36"/>
      <c r="B36" s="36"/>
      <c r="C36" s="36"/>
      <c r="D36" s="36"/>
      <c r="E36" s="36"/>
      <c r="F36" s="36"/>
      <c r="G36" s="36"/>
      <c r="H36" s="36"/>
      <c r="I36" s="36"/>
      <c r="J36" s="36"/>
      <c r="K36" s="36"/>
    </row>
    <row r="37" spans="1:11" ht="9">
      <c r="A37" s="45" t="s">
        <v>52</v>
      </c>
      <c r="B37" s="7">
        <v>297928</v>
      </c>
      <c r="C37" s="7">
        <v>138135</v>
      </c>
      <c r="D37" s="7">
        <v>807033</v>
      </c>
      <c r="E37" s="7">
        <v>4</v>
      </c>
      <c r="F37" s="7">
        <f>F9+F23</f>
        <v>1243100</v>
      </c>
      <c r="G37" s="7">
        <v>143443</v>
      </c>
      <c r="H37" s="7">
        <v>72013</v>
      </c>
      <c r="I37" s="7">
        <v>449558</v>
      </c>
      <c r="J37" s="7">
        <v>13</v>
      </c>
      <c r="K37" s="7">
        <v>665027</v>
      </c>
    </row>
    <row r="38" spans="1:11" ht="9">
      <c r="A38" s="45" t="s">
        <v>53</v>
      </c>
      <c r="B38" s="7">
        <v>363049</v>
      </c>
      <c r="C38" s="7">
        <v>145276</v>
      </c>
      <c r="D38" s="7">
        <v>224680</v>
      </c>
      <c r="E38" s="7">
        <v>320</v>
      </c>
      <c r="F38" s="7">
        <f aca="true" t="shared" si="0" ref="F38:F46">F10+F24</f>
        <v>733325</v>
      </c>
      <c r="G38" s="7">
        <v>223381</v>
      </c>
      <c r="H38" s="7">
        <v>85758</v>
      </c>
      <c r="I38" s="7">
        <v>120340</v>
      </c>
      <c r="J38" s="7">
        <v>274</v>
      </c>
      <c r="K38" s="7">
        <v>429753</v>
      </c>
    </row>
    <row r="39" spans="1:11" ht="9">
      <c r="A39" s="45" t="s">
        <v>57</v>
      </c>
      <c r="B39" s="7">
        <v>266556</v>
      </c>
      <c r="C39" s="7">
        <v>144646</v>
      </c>
      <c r="D39" s="7">
        <v>303102</v>
      </c>
      <c r="E39" s="7">
        <v>628</v>
      </c>
      <c r="F39" s="7">
        <f t="shared" si="0"/>
        <v>714932</v>
      </c>
      <c r="G39" s="7">
        <v>142096</v>
      </c>
      <c r="H39" s="7">
        <v>74256</v>
      </c>
      <c r="I39" s="7">
        <v>172296</v>
      </c>
      <c r="J39" s="7">
        <v>344</v>
      </c>
      <c r="K39" s="7">
        <v>388992</v>
      </c>
    </row>
    <row r="40" spans="1:11" ht="9">
      <c r="A40" s="45" t="s">
        <v>54</v>
      </c>
      <c r="B40" s="7">
        <v>307905</v>
      </c>
      <c r="C40" s="7">
        <v>140582</v>
      </c>
      <c r="D40" s="7">
        <v>239188</v>
      </c>
      <c r="E40" s="7">
        <v>14</v>
      </c>
      <c r="F40" s="7">
        <f t="shared" si="0"/>
        <v>687689</v>
      </c>
      <c r="G40" s="7">
        <v>165644</v>
      </c>
      <c r="H40" s="7">
        <v>76387</v>
      </c>
      <c r="I40" s="7">
        <v>132424</v>
      </c>
      <c r="J40" s="7">
        <v>39</v>
      </c>
      <c r="K40" s="7">
        <v>374494</v>
      </c>
    </row>
    <row r="41" spans="1:11" ht="9">
      <c r="A41" s="45" t="s">
        <v>58</v>
      </c>
      <c r="B41" s="7">
        <v>688597</v>
      </c>
      <c r="C41" s="7">
        <v>422928</v>
      </c>
      <c r="D41" s="7">
        <v>490255</v>
      </c>
      <c r="E41" s="7">
        <v>10</v>
      </c>
      <c r="F41" s="7">
        <f t="shared" si="0"/>
        <v>1601790</v>
      </c>
      <c r="G41" s="7">
        <v>389108</v>
      </c>
      <c r="H41" s="7">
        <v>238359</v>
      </c>
      <c r="I41" s="7">
        <v>283953</v>
      </c>
      <c r="J41" s="7">
        <v>37</v>
      </c>
      <c r="K41" s="7">
        <v>911457</v>
      </c>
    </row>
    <row r="42" spans="1:11" ht="18">
      <c r="A42" s="46" t="s">
        <v>55</v>
      </c>
      <c r="B42" s="7">
        <v>682455</v>
      </c>
      <c r="C42" s="7">
        <v>296157</v>
      </c>
      <c r="D42" s="7">
        <v>326653</v>
      </c>
      <c r="E42" s="7">
        <v>157</v>
      </c>
      <c r="F42" s="7">
        <f t="shared" si="0"/>
        <v>1305422</v>
      </c>
      <c r="G42" s="7">
        <v>387830</v>
      </c>
      <c r="H42" s="7">
        <v>181018</v>
      </c>
      <c r="I42" s="7">
        <v>207734</v>
      </c>
      <c r="J42" s="7">
        <v>73</v>
      </c>
      <c r="K42" s="7">
        <v>776655</v>
      </c>
    </row>
    <row r="43" spans="1:11" ht="9">
      <c r="A43" s="45" t="s">
        <v>56</v>
      </c>
      <c r="B43" s="7">
        <v>668280</v>
      </c>
      <c r="C43" s="7">
        <v>404615</v>
      </c>
      <c r="D43" s="7">
        <v>499170</v>
      </c>
      <c r="E43" s="7">
        <v>30</v>
      </c>
      <c r="F43" s="7">
        <f t="shared" si="0"/>
        <v>1572095</v>
      </c>
      <c r="G43" s="7">
        <v>270787</v>
      </c>
      <c r="H43" s="7">
        <v>208705</v>
      </c>
      <c r="I43" s="7">
        <v>243975</v>
      </c>
      <c r="J43" s="7">
        <v>31</v>
      </c>
      <c r="K43" s="7">
        <v>723498</v>
      </c>
    </row>
    <row r="44" spans="1:11" s="179" customFormat="1" ht="9">
      <c r="A44" s="9" t="s">
        <v>61</v>
      </c>
      <c r="B44" s="178">
        <v>431662</v>
      </c>
      <c r="C44" s="178">
        <v>256530</v>
      </c>
      <c r="D44" s="178">
        <v>365312</v>
      </c>
      <c r="E44" s="178">
        <v>10</v>
      </c>
      <c r="F44" s="7">
        <f t="shared" si="0"/>
        <v>1053514</v>
      </c>
      <c r="G44" s="178">
        <v>151049</v>
      </c>
      <c r="H44" s="178">
        <v>132087</v>
      </c>
      <c r="I44" s="178">
        <v>173088</v>
      </c>
      <c r="J44" s="178">
        <v>12</v>
      </c>
      <c r="K44" s="178">
        <v>456236</v>
      </c>
    </row>
    <row r="45" spans="1:11" ht="9">
      <c r="A45" s="45" t="s">
        <v>59</v>
      </c>
      <c r="B45" s="7">
        <v>249639</v>
      </c>
      <c r="C45" s="7">
        <v>137685</v>
      </c>
      <c r="D45" s="7">
        <v>108625</v>
      </c>
      <c r="E45" s="182" t="s">
        <v>113</v>
      </c>
      <c r="F45" s="7">
        <f t="shared" si="0"/>
        <v>495949</v>
      </c>
      <c r="G45" s="7">
        <v>60595</v>
      </c>
      <c r="H45" s="7">
        <v>38354</v>
      </c>
      <c r="I45" s="7">
        <v>30620</v>
      </c>
      <c r="J45" s="182" t="s">
        <v>113</v>
      </c>
      <c r="K45" s="7">
        <v>129569</v>
      </c>
    </row>
    <row r="46" spans="1:11" ht="9">
      <c r="A46" s="45" t="s">
        <v>60</v>
      </c>
      <c r="B46" s="7">
        <v>400973</v>
      </c>
      <c r="C46" s="7">
        <v>419974</v>
      </c>
      <c r="D46" s="7">
        <v>191482</v>
      </c>
      <c r="E46" s="7">
        <v>968</v>
      </c>
      <c r="F46" s="7">
        <f t="shared" si="0"/>
        <v>1013397</v>
      </c>
      <c r="G46" s="7">
        <v>213610</v>
      </c>
      <c r="H46" s="7">
        <v>236266</v>
      </c>
      <c r="I46" s="7">
        <v>107036</v>
      </c>
      <c r="J46" s="7">
        <v>499</v>
      </c>
      <c r="K46" s="7">
        <v>557411</v>
      </c>
    </row>
    <row r="47" spans="1:11" s="6" customFormat="1" ht="9">
      <c r="A47" s="25" t="s">
        <v>49</v>
      </c>
      <c r="B47" s="180">
        <v>3925382</v>
      </c>
      <c r="C47" s="180">
        <v>2249998</v>
      </c>
      <c r="D47" s="180">
        <v>3190188</v>
      </c>
      <c r="E47" s="180">
        <v>2131</v>
      </c>
      <c r="F47" s="180">
        <f>SUM(F37:F43,F45:F46)</f>
        <v>9367699</v>
      </c>
      <c r="G47" s="180">
        <v>1996494</v>
      </c>
      <c r="H47" s="180">
        <v>1211116</v>
      </c>
      <c r="I47" s="180">
        <v>1747936</v>
      </c>
      <c r="J47" s="180">
        <v>1310</v>
      </c>
      <c r="K47" s="180">
        <v>4956856</v>
      </c>
    </row>
    <row r="48" spans="1:11" s="6" customFormat="1" ht="4.5" customHeight="1">
      <c r="A48" s="35"/>
      <c r="B48" s="35"/>
      <c r="C48" s="35"/>
      <c r="D48" s="35"/>
      <c r="E48" s="41"/>
      <c r="F48" s="35"/>
      <c r="G48" s="35"/>
      <c r="H48" s="35"/>
      <c r="I48" s="35"/>
      <c r="J48" s="35"/>
      <c r="K48" s="35"/>
    </row>
    <row r="49" spans="1:11" s="6" customFormat="1" ht="9">
      <c r="A49" s="34"/>
      <c r="B49" s="34"/>
      <c r="C49" s="34"/>
      <c r="D49" s="34"/>
      <c r="E49" s="39"/>
      <c r="F49" s="34"/>
      <c r="G49" s="34"/>
      <c r="H49" s="34"/>
      <c r="I49" s="34"/>
      <c r="J49" s="34"/>
      <c r="K49" s="34"/>
    </row>
    <row r="50" spans="1:11" ht="9">
      <c r="A50" s="21" t="s">
        <v>132</v>
      </c>
      <c r="K50" s="28"/>
    </row>
    <row r="51" spans="1:11" ht="9">
      <c r="A51" s="1" t="s">
        <v>87</v>
      </c>
      <c r="K51" s="27"/>
    </row>
    <row r="52" ht="9">
      <c r="A52" s="29" t="s">
        <v>74</v>
      </c>
    </row>
    <row r="54" ht="9">
      <c r="A54" s="22"/>
    </row>
    <row r="58" spans="2:11" ht="9">
      <c r="B58" s="7">
        <f>B9+B23-B37</f>
        <v>0</v>
      </c>
      <c r="C58" s="7">
        <f aca="true" t="shared" si="1" ref="C58:K58">C9+C23-C37</f>
        <v>0</v>
      </c>
      <c r="D58" s="7">
        <f t="shared" si="1"/>
        <v>0</v>
      </c>
      <c r="E58" s="7">
        <f t="shared" si="1"/>
        <v>0</v>
      </c>
      <c r="F58" s="7">
        <f t="shared" si="1"/>
        <v>0</v>
      </c>
      <c r="G58" s="7">
        <f t="shared" si="1"/>
        <v>0</v>
      </c>
      <c r="H58" s="7">
        <f t="shared" si="1"/>
        <v>0</v>
      </c>
      <c r="I58" s="7">
        <f t="shared" si="1"/>
        <v>0</v>
      </c>
      <c r="J58" s="7">
        <f t="shared" si="1"/>
        <v>0</v>
      </c>
      <c r="K58" s="7">
        <f t="shared" si="1"/>
        <v>0</v>
      </c>
    </row>
    <row r="59" spans="2:11" ht="9">
      <c r="B59" s="7">
        <f aca="true" t="shared" si="2" ref="B59:K59">B10+B24-B38</f>
        <v>0</v>
      </c>
      <c r="C59" s="7">
        <f t="shared" si="2"/>
        <v>0</v>
      </c>
      <c r="D59" s="7">
        <f t="shared" si="2"/>
        <v>0</v>
      </c>
      <c r="E59" s="7">
        <f t="shared" si="2"/>
        <v>0</v>
      </c>
      <c r="F59" s="7">
        <f t="shared" si="2"/>
        <v>0</v>
      </c>
      <c r="G59" s="7">
        <f t="shared" si="2"/>
        <v>0</v>
      </c>
      <c r="H59" s="7">
        <f t="shared" si="2"/>
        <v>0</v>
      </c>
      <c r="I59" s="7">
        <f t="shared" si="2"/>
        <v>0</v>
      </c>
      <c r="J59" s="7">
        <f t="shared" si="2"/>
        <v>0</v>
      </c>
      <c r="K59" s="7">
        <f t="shared" si="2"/>
        <v>0</v>
      </c>
    </row>
    <row r="60" spans="2:11" ht="9">
      <c r="B60" s="7">
        <f aca="true" t="shared" si="3" ref="B60:K60">B11+B25-B39</f>
        <v>0</v>
      </c>
      <c r="C60" s="7">
        <f t="shared" si="3"/>
        <v>0</v>
      </c>
      <c r="D60" s="7">
        <f t="shared" si="3"/>
        <v>0</v>
      </c>
      <c r="E60" s="7">
        <f t="shared" si="3"/>
        <v>0</v>
      </c>
      <c r="F60" s="7">
        <f t="shared" si="3"/>
        <v>0</v>
      </c>
      <c r="G60" s="7">
        <f t="shared" si="3"/>
        <v>0</v>
      </c>
      <c r="H60" s="7">
        <f t="shared" si="3"/>
        <v>0</v>
      </c>
      <c r="I60" s="7">
        <f t="shared" si="3"/>
        <v>0</v>
      </c>
      <c r="J60" s="7">
        <f t="shared" si="3"/>
        <v>0</v>
      </c>
      <c r="K60" s="7">
        <f t="shared" si="3"/>
        <v>0</v>
      </c>
    </row>
    <row r="61" spans="2:11" ht="9">
      <c r="B61" s="7">
        <f aca="true" t="shared" si="4" ref="B61:K61">B12+B26-B40</f>
        <v>0</v>
      </c>
      <c r="C61" s="7">
        <f t="shared" si="4"/>
        <v>0</v>
      </c>
      <c r="D61" s="7">
        <f t="shared" si="4"/>
        <v>0</v>
      </c>
      <c r="E61" s="7">
        <f t="shared" si="4"/>
        <v>0</v>
      </c>
      <c r="F61" s="7">
        <f t="shared" si="4"/>
        <v>0</v>
      </c>
      <c r="G61" s="7">
        <f t="shared" si="4"/>
        <v>0</v>
      </c>
      <c r="H61" s="7">
        <f t="shared" si="4"/>
        <v>0</v>
      </c>
      <c r="I61" s="7">
        <f t="shared" si="4"/>
        <v>0</v>
      </c>
      <c r="J61" s="7">
        <f t="shared" si="4"/>
        <v>0</v>
      </c>
      <c r="K61" s="7">
        <f t="shared" si="4"/>
        <v>0</v>
      </c>
    </row>
    <row r="62" spans="2:11" ht="9">
      <c r="B62" s="7">
        <f aca="true" t="shared" si="5" ref="B62:K62">B13+B27-B41</f>
        <v>0</v>
      </c>
      <c r="C62" s="7">
        <f t="shared" si="5"/>
        <v>0</v>
      </c>
      <c r="D62" s="7">
        <f t="shared" si="5"/>
        <v>0</v>
      </c>
      <c r="E62" s="7">
        <f t="shared" si="5"/>
        <v>0</v>
      </c>
      <c r="F62" s="7">
        <f t="shared" si="5"/>
        <v>0</v>
      </c>
      <c r="G62" s="7">
        <f t="shared" si="5"/>
        <v>0</v>
      </c>
      <c r="H62" s="7">
        <f t="shared" si="5"/>
        <v>0</v>
      </c>
      <c r="I62" s="7">
        <f t="shared" si="5"/>
        <v>0</v>
      </c>
      <c r="J62" s="7">
        <f t="shared" si="5"/>
        <v>0</v>
      </c>
      <c r="K62" s="7">
        <f t="shared" si="5"/>
        <v>0</v>
      </c>
    </row>
    <row r="63" spans="2:11" ht="9">
      <c r="B63" s="7">
        <f aca="true" t="shared" si="6" ref="B63:K63">B14+B28-B42</f>
        <v>0</v>
      </c>
      <c r="C63" s="7">
        <f t="shared" si="6"/>
        <v>0</v>
      </c>
      <c r="D63" s="7">
        <f t="shared" si="6"/>
        <v>0</v>
      </c>
      <c r="E63" s="7">
        <f t="shared" si="6"/>
        <v>0</v>
      </c>
      <c r="F63" s="7">
        <f t="shared" si="6"/>
        <v>0</v>
      </c>
      <c r="G63" s="7">
        <f t="shared" si="6"/>
        <v>0</v>
      </c>
      <c r="H63" s="7">
        <f t="shared" si="6"/>
        <v>0</v>
      </c>
      <c r="I63" s="7">
        <f t="shared" si="6"/>
        <v>0</v>
      </c>
      <c r="J63" s="7">
        <f t="shared" si="6"/>
        <v>0</v>
      </c>
      <c r="K63" s="7">
        <f t="shared" si="6"/>
        <v>0</v>
      </c>
    </row>
    <row r="64" spans="2:11" ht="9">
      <c r="B64" s="7">
        <f aca="true" t="shared" si="7" ref="B64:K64">B15+B29-B43</f>
        <v>0</v>
      </c>
      <c r="C64" s="7">
        <f t="shared" si="7"/>
        <v>0</v>
      </c>
      <c r="D64" s="7">
        <f t="shared" si="7"/>
        <v>0</v>
      </c>
      <c r="E64" s="7">
        <f t="shared" si="7"/>
        <v>0</v>
      </c>
      <c r="F64" s="7">
        <f t="shared" si="7"/>
        <v>0</v>
      </c>
      <c r="G64" s="7">
        <f t="shared" si="7"/>
        <v>0</v>
      </c>
      <c r="H64" s="7">
        <f t="shared" si="7"/>
        <v>0</v>
      </c>
      <c r="I64" s="7">
        <f t="shared" si="7"/>
        <v>0</v>
      </c>
      <c r="J64" s="7">
        <f t="shared" si="7"/>
        <v>0</v>
      </c>
      <c r="K64" s="7">
        <f t="shared" si="7"/>
        <v>0</v>
      </c>
    </row>
    <row r="65" spans="2:11" ht="9">
      <c r="B65" s="7"/>
      <c r="C65" s="7"/>
      <c r="D65" s="7"/>
      <c r="E65" s="7"/>
      <c r="F65" s="7"/>
      <c r="G65" s="7"/>
      <c r="H65" s="7"/>
      <c r="I65" s="7"/>
      <c r="J65" s="7"/>
      <c r="K65" s="7"/>
    </row>
    <row r="66" spans="2:11" ht="9">
      <c r="B66" s="7"/>
      <c r="C66" s="7"/>
      <c r="D66" s="7"/>
      <c r="E66" s="7"/>
      <c r="F66" s="7"/>
      <c r="G66" s="7"/>
      <c r="H66" s="7"/>
      <c r="I66" s="7"/>
      <c r="J66" s="7"/>
      <c r="K66" s="7"/>
    </row>
    <row r="67" spans="2:11" ht="9">
      <c r="B67" s="7"/>
      <c r="C67" s="7"/>
      <c r="D67" s="7"/>
      <c r="E67" s="7"/>
      <c r="F67" s="7"/>
      <c r="G67" s="7"/>
      <c r="H67" s="7"/>
      <c r="I67" s="7"/>
      <c r="J67" s="7"/>
      <c r="K67" s="7"/>
    </row>
    <row r="68" spans="2:11" ht="9">
      <c r="B68" s="7"/>
      <c r="C68" s="7"/>
      <c r="D68" s="7"/>
      <c r="E68" s="7"/>
      <c r="F68" s="7"/>
      <c r="G68" s="7"/>
      <c r="H68" s="7"/>
      <c r="I68" s="7"/>
      <c r="J68" s="7"/>
      <c r="K68" s="7"/>
    </row>
    <row r="69" spans="2:11" ht="9">
      <c r="B69" s="7"/>
      <c r="C69" s="7"/>
      <c r="D69" s="7"/>
      <c r="E69" s="7"/>
      <c r="F69" s="7"/>
      <c r="G69" s="7"/>
      <c r="H69" s="7"/>
      <c r="I69" s="7"/>
      <c r="J69" s="7"/>
      <c r="K69" s="7"/>
    </row>
    <row r="70" spans="2:11" ht="9">
      <c r="B70" s="7"/>
      <c r="C70" s="7"/>
      <c r="D70" s="7"/>
      <c r="E70" s="7"/>
      <c r="F70" s="7"/>
      <c r="G70" s="7"/>
      <c r="H70" s="7"/>
      <c r="I70" s="7"/>
      <c r="J70" s="7"/>
      <c r="K70" s="7"/>
    </row>
    <row r="71" spans="2:11" ht="9">
      <c r="B71" s="7"/>
      <c r="C71" s="7"/>
      <c r="D71" s="7"/>
      <c r="E71" s="7"/>
      <c r="F71" s="7"/>
      <c r="G71" s="7"/>
      <c r="H71" s="7"/>
      <c r="I71" s="7"/>
      <c r="J71" s="7"/>
      <c r="K71" s="7"/>
    </row>
    <row r="72" spans="2:11" ht="9">
      <c r="B72" s="7"/>
      <c r="C72" s="7"/>
      <c r="D72" s="7"/>
      <c r="E72" s="7"/>
      <c r="F72" s="7"/>
      <c r="G72" s="7"/>
      <c r="H72" s="7"/>
      <c r="I72" s="7"/>
      <c r="J72" s="7"/>
      <c r="K72" s="7"/>
    </row>
    <row r="73" spans="2:11" ht="9">
      <c r="B73" s="7"/>
      <c r="C73" s="7"/>
      <c r="D73" s="7"/>
      <c r="E73" s="7"/>
      <c r="F73" s="7"/>
      <c r="G73" s="7"/>
      <c r="H73" s="7"/>
      <c r="I73" s="7"/>
      <c r="J73" s="7"/>
      <c r="K73" s="7"/>
    </row>
    <row r="74" spans="2:11" ht="9">
      <c r="B74" s="7"/>
      <c r="C74" s="7"/>
      <c r="D74" s="7"/>
      <c r="E74" s="7"/>
      <c r="F74" s="7"/>
      <c r="G74" s="7"/>
      <c r="H74" s="7"/>
      <c r="I74" s="7"/>
      <c r="J74" s="7"/>
      <c r="K74" s="7"/>
    </row>
    <row r="75" spans="2:11" ht="9">
      <c r="B75" s="7"/>
      <c r="C75" s="7"/>
      <c r="D75" s="7"/>
      <c r="E75" s="7"/>
      <c r="F75" s="7"/>
      <c r="G75" s="7"/>
      <c r="H75" s="7"/>
      <c r="I75" s="7"/>
      <c r="J75" s="7"/>
      <c r="K75" s="7"/>
    </row>
    <row r="76" spans="2:11" ht="9">
      <c r="B76" s="7"/>
      <c r="C76" s="7"/>
      <c r="D76" s="7"/>
      <c r="E76" s="7"/>
      <c r="F76" s="7"/>
      <c r="G76" s="7"/>
      <c r="H76" s="7"/>
      <c r="I76" s="7"/>
      <c r="J76" s="7"/>
      <c r="K76" s="7"/>
    </row>
    <row r="77" spans="2:11" ht="9">
      <c r="B77" s="7"/>
      <c r="C77" s="7"/>
      <c r="D77" s="7"/>
      <c r="E77" s="7"/>
      <c r="F77" s="7"/>
      <c r="G77" s="7"/>
      <c r="H77" s="7"/>
      <c r="I77" s="7"/>
      <c r="J77" s="7"/>
      <c r="K77" s="7"/>
    </row>
    <row r="78" spans="2:11" ht="9">
      <c r="B78" s="7"/>
      <c r="C78" s="7"/>
      <c r="D78" s="7"/>
      <c r="E78" s="7"/>
      <c r="F78" s="7"/>
      <c r="G78" s="7"/>
      <c r="H78" s="7"/>
      <c r="I78" s="7"/>
      <c r="J78" s="7"/>
      <c r="K78" s="7"/>
    </row>
    <row r="79" spans="2:11" ht="9">
      <c r="B79" s="7"/>
      <c r="C79" s="7"/>
      <c r="D79" s="7"/>
      <c r="E79" s="7"/>
      <c r="F79" s="7"/>
      <c r="G79" s="7"/>
      <c r="H79" s="7"/>
      <c r="I79" s="7"/>
      <c r="J79" s="7"/>
      <c r="K79" s="7"/>
    </row>
    <row r="80" spans="2:11" ht="9">
      <c r="B80" s="7"/>
      <c r="C80" s="7"/>
      <c r="D80" s="7"/>
      <c r="E80" s="7"/>
      <c r="F80" s="7"/>
      <c r="G80" s="7"/>
      <c r="H80" s="7"/>
      <c r="I80" s="7"/>
      <c r="J80" s="7"/>
      <c r="K80" s="7"/>
    </row>
    <row r="81" spans="2:11" ht="9">
      <c r="B81" s="7"/>
      <c r="C81" s="7"/>
      <c r="D81" s="7"/>
      <c r="E81" s="7"/>
      <c r="F81" s="7"/>
      <c r="G81" s="7"/>
      <c r="H81" s="7"/>
      <c r="I81" s="7"/>
      <c r="J81" s="7"/>
      <c r="K81" s="7"/>
    </row>
    <row r="82" spans="2:11" ht="9">
      <c r="B82" s="7"/>
      <c r="C82" s="7"/>
      <c r="D82" s="7"/>
      <c r="E82" s="7"/>
      <c r="F82" s="7"/>
      <c r="G82" s="7"/>
      <c r="H82" s="7"/>
      <c r="I82" s="7"/>
      <c r="J82" s="7"/>
      <c r="K82" s="7"/>
    </row>
    <row r="83" spans="2:11" ht="9">
      <c r="B83" s="7"/>
      <c r="C83" s="7"/>
      <c r="D83" s="7"/>
      <c r="E83" s="7"/>
      <c r="F83" s="7"/>
      <c r="G83" s="7"/>
      <c r="H83" s="7"/>
      <c r="I83" s="7"/>
      <c r="J83" s="7"/>
      <c r="K83" s="7"/>
    </row>
    <row r="84" spans="2:11" ht="9">
      <c r="B84" s="7"/>
      <c r="C84" s="7"/>
      <c r="D84" s="7"/>
      <c r="E84" s="7"/>
      <c r="F84" s="7"/>
      <c r="G84" s="7"/>
      <c r="H84" s="7"/>
      <c r="I84" s="7"/>
      <c r="J84" s="7"/>
      <c r="K84" s="7"/>
    </row>
    <row r="85" spans="2:11" ht="9">
      <c r="B85" s="7"/>
      <c r="C85" s="7"/>
      <c r="D85" s="7"/>
      <c r="E85" s="7"/>
      <c r="F85" s="7"/>
      <c r="G85" s="7"/>
      <c r="H85" s="7"/>
      <c r="I85" s="7"/>
      <c r="J85" s="7"/>
      <c r="K85" s="7"/>
    </row>
    <row r="86" spans="2:11" ht="9">
      <c r="B86" s="7"/>
      <c r="C86" s="7"/>
      <c r="D86" s="7"/>
      <c r="E86" s="7"/>
      <c r="F86" s="7"/>
      <c r="G86" s="7"/>
      <c r="H86" s="7"/>
      <c r="I86" s="7"/>
      <c r="J86" s="7"/>
      <c r="K86" s="7"/>
    </row>
    <row r="87" spans="2:11" ht="9">
      <c r="B87" s="7"/>
      <c r="C87" s="7"/>
      <c r="D87" s="7"/>
      <c r="E87" s="7"/>
      <c r="F87" s="7"/>
      <c r="G87" s="7"/>
      <c r="H87" s="7"/>
      <c r="I87" s="7"/>
      <c r="J87" s="7"/>
      <c r="K87" s="7"/>
    </row>
    <row r="88" spans="2:11" ht="9">
      <c r="B88" s="7"/>
      <c r="C88" s="7"/>
      <c r="D88" s="7"/>
      <c r="E88" s="7"/>
      <c r="F88" s="7"/>
      <c r="G88" s="7"/>
      <c r="H88" s="7"/>
      <c r="I88" s="7"/>
      <c r="J88" s="7"/>
      <c r="K88" s="7"/>
    </row>
    <row r="89" spans="2:11" ht="9">
      <c r="B89" s="7"/>
      <c r="C89" s="7"/>
      <c r="D89" s="7"/>
      <c r="E89" s="7"/>
      <c r="F89" s="7"/>
      <c r="G89" s="7"/>
      <c r="H89" s="7"/>
      <c r="I89" s="7"/>
      <c r="J89" s="7"/>
      <c r="K89" s="7"/>
    </row>
    <row r="90" spans="2:11" ht="9">
      <c r="B90" s="7"/>
      <c r="C90" s="7"/>
      <c r="D90" s="7"/>
      <c r="E90" s="7"/>
      <c r="F90" s="7"/>
      <c r="G90" s="7"/>
      <c r="H90" s="7"/>
      <c r="I90" s="7"/>
      <c r="J90" s="7"/>
      <c r="K90" s="7"/>
    </row>
    <row r="91" spans="2:11" ht="9">
      <c r="B91" s="7"/>
      <c r="C91" s="7"/>
      <c r="D91" s="7"/>
      <c r="E91" s="7"/>
      <c r="F91" s="7"/>
      <c r="G91" s="7"/>
      <c r="H91" s="7"/>
      <c r="I91" s="7"/>
      <c r="J91" s="7"/>
      <c r="K91" s="7"/>
    </row>
    <row r="92" spans="2:11" ht="9">
      <c r="B92" s="7"/>
      <c r="C92" s="7"/>
      <c r="D92" s="7"/>
      <c r="E92" s="7"/>
      <c r="F92" s="7"/>
      <c r="G92" s="7"/>
      <c r="H92" s="7"/>
      <c r="I92" s="7"/>
      <c r="J92" s="7"/>
      <c r="K92" s="7"/>
    </row>
    <row r="93" spans="2:11" ht="9">
      <c r="B93" s="7"/>
      <c r="C93" s="7"/>
      <c r="D93" s="7"/>
      <c r="E93" s="7"/>
      <c r="F93" s="7"/>
      <c r="G93" s="7"/>
      <c r="H93" s="7"/>
      <c r="I93" s="7"/>
      <c r="J93" s="7"/>
      <c r="K93" s="7"/>
    </row>
    <row r="94" spans="2:11" ht="9">
      <c r="B94" s="7"/>
      <c r="C94" s="7"/>
      <c r="D94" s="7"/>
      <c r="E94" s="7"/>
      <c r="F94" s="7"/>
      <c r="G94" s="7"/>
      <c r="H94" s="7"/>
      <c r="I94" s="7"/>
      <c r="J94" s="7"/>
      <c r="K94" s="7"/>
    </row>
    <row r="95" spans="2:11" ht="9">
      <c r="B95" s="7"/>
      <c r="C95" s="7"/>
      <c r="D95" s="7"/>
      <c r="E95" s="7"/>
      <c r="F95" s="7"/>
      <c r="G95" s="7"/>
      <c r="H95" s="7"/>
      <c r="I95" s="7"/>
      <c r="J95" s="7"/>
      <c r="K95" s="7"/>
    </row>
    <row r="96" spans="2:11" ht="9">
      <c r="B96" s="7"/>
      <c r="C96" s="7"/>
      <c r="D96" s="7"/>
      <c r="E96" s="7"/>
      <c r="F96" s="7"/>
      <c r="G96" s="7"/>
      <c r="H96" s="7"/>
      <c r="I96" s="7"/>
      <c r="J96" s="7"/>
      <c r="K96" s="7"/>
    </row>
    <row r="97" spans="2:11" ht="9">
      <c r="B97" s="7"/>
      <c r="C97" s="7"/>
      <c r="D97" s="7"/>
      <c r="E97" s="7"/>
      <c r="F97" s="7"/>
      <c r="G97" s="7"/>
      <c r="H97" s="7"/>
      <c r="I97" s="7"/>
      <c r="J97" s="7"/>
      <c r="K97" s="7"/>
    </row>
    <row r="98" spans="2:11" ht="9">
      <c r="B98" s="7"/>
      <c r="C98" s="7"/>
      <c r="D98" s="7"/>
      <c r="E98" s="7"/>
      <c r="F98" s="7"/>
      <c r="G98" s="7"/>
      <c r="H98" s="7"/>
      <c r="I98" s="7"/>
      <c r="J98" s="7"/>
      <c r="K98" s="7"/>
    </row>
    <row r="99" spans="2:11" ht="9">
      <c r="B99" s="7"/>
      <c r="C99" s="7"/>
      <c r="D99" s="7"/>
      <c r="E99" s="7"/>
      <c r="F99" s="7"/>
      <c r="G99" s="7"/>
      <c r="H99" s="7"/>
      <c r="I99" s="7"/>
      <c r="J99" s="7"/>
      <c r="K99" s="7"/>
    </row>
    <row r="100" spans="2:11" ht="9">
      <c r="B100" s="7"/>
      <c r="C100" s="7"/>
      <c r="D100" s="7"/>
      <c r="E100" s="7"/>
      <c r="F100" s="7"/>
      <c r="G100" s="7"/>
      <c r="H100" s="7"/>
      <c r="I100" s="7"/>
      <c r="J100" s="7"/>
      <c r="K100" s="7"/>
    </row>
    <row r="101" spans="2:11" ht="9">
      <c r="B101" s="7"/>
      <c r="C101" s="7"/>
      <c r="D101" s="7"/>
      <c r="E101" s="7"/>
      <c r="F101" s="7"/>
      <c r="G101" s="7"/>
      <c r="H101" s="7"/>
      <c r="I101" s="7"/>
      <c r="J101" s="7"/>
      <c r="K101" s="7"/>
    </row>
    <row r="102" spans="2:11" ht="9">
      <c r="B102" s="7"/>
      <c r="C102" s="7"/>
      <c r="D102" s="7"/>
      <c r="E102" s="7"/>
      <c r="F102" s="7"/>
      <c r="G102" s="7"/>
      <c r="H102" s="7"/>
      <c r="I102" s="7"/>
      <c r="J102" s="7"/>
      <c r="K102" s="7"/>
    </row>
    <row r="103" spans="2:11" ht="9">
      <c r="B103" s="7"/>
      <c r="C103" s="7"/>
      <c r="D103" s="7"/>
      <c r="E103" s="7"/>
      <c r="F103" s="7"/>
      <c r="G103" s="7"/>
      <c r="H103" s="7"/>
      <c r="I103" s="7"/>
      <c r="J103" s="7"/>
      <c r="K103" s="7"/>
    </row>
    <row r="104" spans="2:11" ht="9">
      <c r="B104" s="7"/>
      <c r="C104" s="7"/>
      <c r="D104" s="7"/>
      <c r="E104" s="7"/>
      <c r="F104" s="7"/>
      <c r="G104" s="7"/>
      <c r="H104" s="7"/>
      <c r="I104" s="7"/>
      <c r="J104" s="7"/>
      <c r="K104" s="7"/>
    </row>
    <row r="105" spans="2:11" ht="9">
      <c r="B105" s="7"/>
      <c r="C105" s="7"/>
      <c r="D105" s="7"/>
      <c r="E105" s="7"/>
      <c r="F105" s="7"/>
      <c r="G105" s="7"/>
      <c r="H105" s="7"/>
      <c r="I105" s="7"/>
      <c r="J105" s="7"/>
      <c r="K105" s="7"/>
    </row>
    <row r="106" spans="2:11" ht="9">
      <c r="B106" s="7"/>
      <c r="C106" s="7"/>
      <c r="D106" s="7"/>
      <c r="E106" s="7"/>
      <c r="F106" s="7"/>
      <c r="G106" s="7"/>
      <c r="H106" s="7"/>
      <c r="I106" s="7"/>
      <c r="J106" s="7"/>
      <c r="K106" s="7"/>
    </row>
    <row r="107" spans="2:11" ht="9">
      <c r="B107" s="7"/>
      <c r="C107" s="7"/>
      <c r="D107" s="7"/>
      <c r="E107" s="7"/>
      <c r="F107" s="7"/>
      <c r="G107" s="7"/>
      <c r="H107" s="7"/>
      <c r="I107" s="7"/>
      <c r="J107" s="7"/>
      <c r="K107" s="7"/>
    </row>
    <row r="108" spans="2:11" ht="9">
      <c r="B108" s="7"/>
      <c r="C108" s="7"/>
      <c r="D108" s="7"/>
      <c r="E108" s="7"/>
      <c r="F108" s="7"/>
      <c r="G108" s="7"/>
      <c r="H108" s="7"/>
      <c r="I108" s="7"/>
      <c r="J108" s="7"/>
      <c r="K108" s="7"/>
    </row>
    <row r="109" spans="2:11" ht="9">
      <c r="B109" s="7"/>
      <c r="C109" s="7"/>
      <c r="D109" s="7"/>
      <c r="E109" s="7"/>
      <c r="F109" s="7"/>
      <c r="G109" s="7"/>
      <c r="H109" s="7"/>
      <c r="I109" s="7"/>
      <c r="J109" s="7"/>
      <c r="K109" s="7"/>
    </row>
    <row r="110" spans="2:11" ht="9">
      <c r="B110" s="7"/>
      <c r="C110" s="7"/>
      <c r="D110" s="7"/>
      <c r="E110" s="7"/>
      <c r="F110" s="7"/>
      <c r="G110" s="7"/>
      <c r="H110" s="7"/>
      <c r="I110" s="7"/>
      <c r="J110" s="7"/>
      <c r="K110" s="7"/>
    </row>
    <row r="111" spans="2:11" ht="9">
      <c r="B111" s="7"/>
      <c r="C111" s="7"/>
      <c r="D111" s="7"/>
      <c r="E111" s="7"/>
      <c r="F111" s="7"/>
      <c r="G111" s="7"/>
      <c r="H111" s="7"/>
      <c r="I111" s="7"/>
      <c r="J111" s="7"/>
      <c r="K111" s="7"/>
    </row>
    <row r="112" spans="2:11" ht="9">
      <c r="B112" s="7"/>
      <c r="C112" s="7"/>
      <c r="D112" s="7"/>
      <c r="E112" s="7"/>
      <c r="F112" s="7"/>
      <c r="G112" s="7"/>
      <c r="H112" s="7"/>
      <c r="I112" s="7"/>
      <c r="J112" s="7"/>
      <c r="K112" s="7"/>
    </row>
    <row r="113" spans="2:11" ht="9">
      <c r="B113" s="7"/>
      <c r="C113" s="7"/>
      <c r="D113" s="7"/>
      <c r="E113" s="7"/>
      <c r="F113" s="7"/>
      <c r="G113" s="7"/>
      <c r="H113" s="7"/>
      <c r="I113" s="7"/>
      <c r="J113" s="7"/>
      <c r="K113" s="7"/>
    </row>
    <row r="114" spans="2:11" ht="9">
      <c r="B114" s="7"/>
      <c r="C114" s="7"/>
      <c r="D114" s="7"/>
      <c r="E114" s="7"/>
      <c r="F114" s="7"/>
      <c r="G114" s="7"/>
      <c r="H114" s="7"/>
      <c r="I114" s="7"/>
      <c r="J114" s="7"/>
      <c r="K114" s="7"/>
    </row>
    <row r="115" spans="2:11" ht="9">
      <c r="B115" s="7"/>
      <c r="C115" s="7"/>
      <c r="D115" s="7"/>
      <c r="E115" s="7"/>
      <c r="F115" s="7"/>
      <c r="G115" s="7"/>
      <c r="H115" s="7"/>
      <c r="I115" s="7"/>
      <c r="J115" s="7"/>
      <c r="K115" s="7"/>
    </row>
    <row r="116" spans="2:11" ht="9">
      <c r="B116" s="7"/>
      <c r="C116" s="7"/>
      <c r="D116" s="7"/>
      <c r="E116" s="7"/>
      <c r="F116" s="7"/>
      <c r="G116" s="7"/>
      <c r="H116" s="7"/>
      <c r="I116" s="7"/>
      <c r="J116" s="7"/>
      <c r="K116" s="7"/>
    </row>
    <row r="117" spans="2:11" ht="9">
      <c r="B117" s="7"/>
      <c r="C117" s="7"/>
      <c r="D117" s="7"/>
      <c r="E117" s="7"/>
      <c r="F117" s="7"/>
      <c r="G117" s="7"/>
      <c r="H117" s="7"/>
      <c r="I117" s="7"/>
      <c r="J117" s="7"/>
      <c r="K117" s="7"/>
    </row>
    <row r="118" spans="2:11" ht="9">
      <c r="B118" s="7"/>
      <c r="C118" s="7"/>
      <c r="D118" s="7"/>
      <c r="E118" s="7"/>
      <c r="F118" s="7"/>
      <c r="G118" s="7"/>
      <c r="H118" s="7"/>
      <c r="I118" s="7"/>
      <c r="J118" s="7"/>
      <c r="K118" s="7"/>
    </row>
    <row r="119" spans="2:11" ht="9">
      <c r="B119" s="7"/>
      <c r="C119" s="7"/>
      <c r="D119" s="7"/>
      <c r="E119" s="7"/>
      <c r="F119" s="7"/>
      <c r="G119" s="7"/>
      <c r="H119" s="7"/>
      <c r="I119" s="7"/>
      <c r="J119" s="7"/>
      <c r="K119" s="7"/>
    </row>
    <row r="120" spans="2:11" ht="9">
      <c r="B120" s="7"/>
      <c r="C120" s="7"/>
      <c r="D120" s="7"/>
      <c r="E120" s="7"/>
      <c r="F120" s="7"/>
      <c r="G120" s="7"/>
      <c r="H120" s="7"/>
      <c r="I120" s="7"/>
      <c r="J120" s="7"/>
      <c r="K120" s="7"/>
    </row>
    <row r="121" spans="2:11" ht="9">
      <c r="B121" s="7"/>
      <c r="C121" s="7"/>
      <c r="D121" s="7"/>
      <c r="E121" s="7"/>
      <c r="F121" s="7"/>
      <c r="G121" s="7"/>
      <c r="H121" s="7"/>
      <c r="I121" s="7"/>
      <c r="J121" s="7"/>
      <c r="K121" s="7"/>
    </row>
    <row r="122" spans="2:11" ht="9">
      <c r="B122" s="7"/>
      <c r="C122" s="7"/>
      <c r="D122" s="7"/>
      <c r="E122" s="7"/>
      <c r="F122" s="7"/>
      <c r="G122" s="7"/>
      <c r="H122" s="7"/>
      <c r="I122" s="7"/>
      <c r="J122" s="7"/>
      <c r="K122" s="7"/>
    </row>
    <row r="123" spans="2:11" ht="9">
      <c r="B123" s="7"/>
      <c r="C123" s="7"/>
      <c r="D123" s="7"/>
      <c r="E123" s="7"/>
      <c r="F123" s="7"/>
      <c r="G123" s="7"/>
      <c r="H123" s="7"/>
      <c r="I123" s="7"/>
      <c r="J123" s="7"/>
      <c r="K123" s="7"/>
    </row>
    <row r="124" spans="2:11" ht="9">
      <c r="B124" s="7"/>
      <c r="C124" s="7"/>
      <c r="D124" s="7"/>
      <c r="E124" s="7"/>
      <c r="F124" s="7"/>
      <c r="G124" s="7"/>
      <c r="H124" s="7"/>
      <c r="I124" s="7"/>
      <c r="J124" s="7"/>
      <c r="K124" s="7"/>
    </row>
    <row r="125" spans="2:11" ht="9">
      <c r="B125" s="7"/>
      <c r="C125" s="7"/>
      <c r="D125" s="7"/>
      <c r="E125" s="7"/>
      <c r="F125" s="7"/>
      <c r="G125" s="7"/>
      <c r="H125" s="7"/>
      <c r="I125" s="7"/>
      <c r="J125" s="7"/>
      <c r="K125" s="7"/>
    </row>
    <row r="126" spans="2:11" ht="9">
      <c r="B126" s="7"/>
      <c r="C126" s="7"/>
      <c r="D126" s="7"/>
      <c r="E126" s="7"/>
      <c r="F126" s="7"/>
      <c r="G126" s="7"/>
      <c r="H126" s="7"/>
      <c r="I126" s="7"/>
      <c r="J126" s="7"/>
      <c r="K126" s="7"/>
    </row>
    <row r="127" spans="2:11" ht="9">
      <c r="B127" s="7"/>
      <c r="C127" s="7"/>
      <c r="D127" s="7"/>
      <c r="E127" s="7"/>
      <c r="F127" s="7"/>
      <c r="G127" s="7"/>
      <c r="H127" s="7"/>
      <c r="I127" s="7"/>
      <c r="J127" s="7"/>
      <c r="K127" s="7"/>
    </row>
    <row r="128" spans="2:11" ht="9">
      <c r="B128" s="7"/>
      <c r="C128" s="7"/>
      <c r="D128" s="7"/>
      <c r="E128" s="7"/>
      <c r="F128" s="7"/>
      <c r="G128" s="7"/>
      <c r="H128" s="7"/>
      <c r="I128" s="7"/>
      <c r="J128" s="7"/>
      <c r="K128" s="7"/>
    </row>
    <row r="129" spans="2:11" ht="9">
      <c r="B129" s="7"/>
      <c r="C129" s="7"/>
      <c r="D129" s="7"/>
      <c r="E129" s="7"/>
      <c r="F129" s="7"/>
      <c r="G129" s="7"/>
      <c r="H129" s="7"/>
      <c r="I129" s="7"/>
      <c r="J129" s="7"/>
      <c r="K129" s="7"/>
    </row>
    <row r="130" spans="2:11" ht="9">
      <c r="B130" s="7"/>
      <c r="C130" s="7"/>
      <c r="D130" s="7"/>
      <c r="E130" s="7"/>
      <c r="F130" s="7"/>
      <c r="G130" s="7"/>
      <c r="H130" s="7"/>
      <c r="I130" s="7"/>
      <c r="J130" s="7"/>
      <c r="K130" s="7"/>
    </row>
    <row r="131" spans="2:11" ht="9">
      <c r="B131" s="7"/>
      <c r="C131" s="7"/>
      <c r="D131" s="7"/>
      <c r="E131" s="7"/>
      <c r="F131" s="7"/>
      <c r="G131" s="7"/>
      <c r="H131" s="7"/>
      <c r="I131" s="7"/>
      <c r="J131" s="7"/>
      <c r="K131" s="7"/>
    </row>
    <row r="132" spans="2:11" ht="9">
      <c r="B132" s="7"/>
      <c r="C132" s="7"/>
      <c r="D132" s="7"/>
      <c r="E132" s="7"/>
      <c r="F132" s="7"/>
      <c r="G132" s="7"/>
      <c r="H132" s="7"/>
      <c r="I132" s="7"/>
      <c r="J132" s="7"/>
      <c r="K132" s="7"/>
    </row>
    <row r="133" spans="2:11" ht="9">
      <c r="B133" s="7"/>
      <c r="C133" s="7"/>
      <c r="D133" s="7"/>
      <c r="E133" s="7"/>
      <c r="F133" s="7"/>
      <c r="G133" s="7"/>
      <c r="H133" s="7"/>
      <c r="I133" s="7"/>
      <c r="J133" s="7"/>
      <c r="K133" s="7"/>
    </row>
    <row r="134" spans="2:11" ht="9">
      <c r="B134" s="7"/>
      <c r="C134" s="7"/>
      <c r="D134" s="7"/>
      <c r="E134" s="7"/>
      <c r="F134" s="7"/>
      <c r="G134" s="7"/>
      <c r="H134" s="7"/>
      <c r="I134" s="7"/>
      <c r="J134" s="7"/>
      <c r="K134" s="7"/>
    </row>
    <row r="135" spans="2:11" ht="9">
      <c r="B135" s="7"/>
      <c r="C135" s="7"/>
      <c r="D135" s="7"/>
      <c r="E135" s="7"/>
      <c r="F135" s="7"/>
      <c r="G135" s="7"/>
      <c r="H135" s="7"/>
      <c r="I135" s="7"/>
      <c r="J135" s="7"/>
      <c r="K135" s="7"/>
    </row>
    <row r="136" spans="2:11" ht="9">
      <c r="B136" s="7"/>
      <c r="C136" s="7"/>
      <c r="D136" s="7"/>
      <c r="E136" s="7"/>
      <c r="F136" s="7"/>
      <c r="G136" s="7"/>
      <c r="H136" s="7"/>
      <c r="I136" s="7"/>
      <c r="J136" s="7"/>
      <c r="K136" s="7"/>
    </row>
    <row r="137" spans="2:11" ht="9">
      <c r="B137" s="7"/>
      <c r="C137" s="7"/>
      <c r="D137" s="7"/>
      <c r="E137" s="7"/>
      <c r="F137" s="7"/>
      <c r="G137" s="7"/>
      <c r="H137" s="7"/>
      <c r="I137" s="7"/>
      <c r="J137" s="7"/>
      <c r="K137" s="7"/>
    </row>
    <row r="138" spans="2:11" ht="9">
      <c r="B138" s="7"/>
      <c r="C138" s="7"/>
      <c r="D138" s="7"/>
      <c r="E138" s="7"/>
      <c r="F138" s="7"/>
      <c r="G138" s="7"/>
      <c r="H138" s="7"/>
      <c r="I138" s="7"/>
      <c r="J138" s="7"/>
      <c r="K138" s="7"/>
    </row>
    <row r="139" spans="2:11" ht="9">
      <c r="B139" s="7"/>
      <c r="C139" s="7"/>
      <c r="D139" s="7"/>
      <c r="E139" s="7"/>
      <c r="F139" s="7"/>
      <c r="G139" s="7"/>
      <c r="H139" s="7"/>
      <c r="I139" s="7"/>
      <c r="J139" s="7"/>
      <c r="K139" s="7"/>
    </row>
    <row r="140" spans="2:11" ht="9">
      <c r="B140" s="7"/>
      <c r="C140" s="7"/>
      <c r="D140" s="7"/>
      <c r="E140" s="7"/>
      <c r="F140" s="7"/>
      <c r="G140" s="7"/>
      <c r="H140" s="7"/>
      <c r="I140" s="7"/>
      <c r="J140" s="7"/>
      <c r="K140" s="7"/>
    </row>
    <row r="141" spans="2:11" ht="9">
      <c r="B141" s="7"/>
      <c r="C141" s="7"/>
      <c r="D141" s="7"/>
      <c r="E141" s="7"/>
      <c r="F141" s="7"/>
      <c r="G141" s="7"/>
      <c r="H141" s="7"/>
      <c r="I141" s="7"/>
      <c r="J141" s="7"/>
      <c r="K141" s="7"/>
    </row>
    <row r="142" spans="2:11" ht="9">
      <c r="B142" s="7"/>
      <c r="C142" s="7"/>
      <c r="D142" s="7"/>
      <c r="E142" s="7"/>
      <c r="F142" s="7"/>
      <c r="G142" s="7"/>
      <c r="H142" s="7"/>
      <c r="I142" s="7"/>
      <c r="J142" s="7"/>
      <c r="K142" s="7"/>
    </row>
    <row r="143" spans="2:11" ht="9">
      <c r="B143" s="7"/>
      <c r="C143" s="7"/>
      <c r="D143" s="7"/>
      <c r="E143" s="7"/>
      <c r="F143" s="7"/>
      <c r="G143" s="7"/>
      <c r="H143" s="7"/>
      <c r="I143" s="7"/>
      <c r="J143" s="7"/>
      <c r="K143" s="7"/>
    </row>
    <row r="144" spans="2:11" ht="9">
      <c r="B144" s="7"/>
      <c r="C144" s="7"/>
      <c r="D144" s="7"/>
      <c r="E144" s="7"/>
      <c r="F144" s="7"/>
      <c r="G144" s="7"/>
      <c r="H144" s="7"/>
      <c r="I144" s="7"/>
      <c r="J144" s="7"/>
      <c r="K144" s="7"/>
    </row>
    <row r="145" spans="2:11" ht="9">
      <c r="B145" s="7"/>
      <c r="C145" s="7"/>
      <c r="D145" s="7"/>
      <c r="E145" s="7"/>
      <c r="F145" s="7"/>
      <c r="G145" s="7"/>
      <c r="H145" s="7"/>
      <c r="I145" s="7"/>
      <c r="J145" s="7"/>
      <c r="K145" s="7"/>
    </row>
    <row r="146" spans="2:11" ht="9">
      <c r="B146" s="7"/>
      <c r="C146" s="7"/>
      <c r="D146" s="7"/>
      <c r="E146" s="7"/>
      <c r="F146" s="7"/>
      <c r="G146" s="7"/>
      <c r="H146" s="7"/>
      <c r="I146" s="7"/>
      <c r="J146" s="7"/>
      <c r="K146" s="7"/>
    </row>
    <row r="147" spans="2:11" ht="9">
      <c r="B147" s="7"/>
      <c r="C147" s="7"/>
      <c r="D147" s="7"/>
      <c r="E147" s="7"/>
      <c r="F147" s="7"/>
      <c r="G147" s="7"/>
      <c r="H147" s="7"/>
      <c r="I147" s="7"/>
      <c r="J147" s="7"/>
      <c r="K147" s="7"/>
    </row>
    <row r="148" spans="2:11" ht="9">
      <c r="B148" s="7"/>
      <c r="C148" s="7"/>
      <c r="D148" s="7"/>
      <c r="E148" s="7"/>
      <c r="F148" s="7"/>
      <c r="G148" s="7"/>
      <c r="H148" s="7"/>
      <c r="I148" s="7"/>
      <c r="J148" s="7"/>
      <c r="K148" s="7"/>
    </row>
    <row r="149" spans="2:11" ht="9">
      <c r="B149" s="7"/>
      <c r="C149" s="7"/>
      <c r="D149" s="7"/>
      <c r="E149" s="7"/>
      <c r="F149" s="7"/>
      <c r="G149" s="7"/>
      <c r="H149" s="7"/>
      <c r="I149" s="7"/>
      <c r="J149" s="7"/>
      <c r="K149" s="7"/>
    </row>
    <row r="150" spans="2:11" ht="9">
      <c r="B150" s="7"/>
      <c r="C150" s="7"/>
      <c r="D150" s="7"/>
      <c r="E150" s="7"/>
      <c r="F150" s="7"/>
      <c r="G150" s="7"/>
      <c r="H150" s="7"/>
      <c r="I150" s="7"/>
      <c r="J150" s="7"/>
      <c r="K150" s="7"/>
    </row>
    <row r="151" spans="2:11" ht="9">
      <c r="B151" s="7"/>
      <c r="C151" s="7"/>
      <c r="D151" s="7"/>
      <c r="E151" s="7"/>
      <c r="F151" s="7"/>
      <c r="G151" s="7"/>
      <c r="H151" s="7"/>
      <c r="I151" s="7"/>
      <c r="J151" s="7"/>
      <c r="K151" s="7"/>
    </row>
    <row r="152" spans="2:11" ht="9">
      <c r="B152" s="7"/>
      <c r="C152" s="7"/>
      <c r="D152" s="7"/>
      <c r="E152" s="7"/>
      <c r="F152" s="7"/>
      <c r="G152" s="7"/>
      <c r="H152" s="7"/>
      <c r="I152" s="7"/>
      <c r="J152" s="7"/>
      <c r="K152" s="7"/>
    </row>
    <row r="153" spans="2:11" ht="9">
      <c r="B153" s="7"/>
      <c r="C153" s="7"/>
      <c r="D153" s="7"/>
      <c r="E153" s="7"/>
      <c r="F153" s="7"/>
      <c r="G153" s="7"/>
      <c r="H153" s="7"/>
      <c r="I153" s="7"/>
      <c r="J153" s="7"/>
      <c r="K153" s="7"/>
    </row>
    <row r="154" spans="2:11" ht="9">
      <c r="B154" s="7"/>
      <c r="C154" s="7"/>
      <c r="D154" s="7"/>
      <c r="E154" s="7"/>
      <c r="F154" s="7"/>
      <c r="G154" s="7"/>
      <c r="H154" s="7"/>
      <c r="I154" s="7"/>
      <c r="J154" s="7"/>
      <c r="K154" s="7"/>
    </row>
    <row r="155" spans="2:11" ht="9">
      <c r="B155" s="7"/>
      <c r="C155" s="7"/>
      <c r="D155" s="7"/>
      <c r="E155" s="7"/>
      <c r="F155" s="7"/>
      <c r="G155" s="7"/>
      <c r="H155" s="7"/>
      <c r="I155" s="7"/>
      <c r="J155" s="7"/>
      <c r="K155" s="7"/>
    </row>
  </sheetData>
  <sheetProtection/>
  <mergeCells count="11">
    <mergeCell ref="A21:K21"/>
    <mergeCell ref="A35:K35"/>
    <mergeCell ref="B4:E4"/>
    <mergeCell ref="F4:F5"/>
    <mergeCell ref="G4:J4"/>
    <mergeCell ref="K4:K5"/>
    <mergeCell ref="A3:A5"/>
    <mergeCell ref="A1:K1"/>
    <mergeCell ref="B3:F3"/>
    <mergeCell ref="G3:K3"/>
    <mergeCell ref="A7:K7"/>
  </mergeCells>
  <printOptions/>
  <pageMargins left="0.7086614173228347" right="0.7086614173228347" top="0.7480314960629921" bottom="0.7480314960629921" header="0.31496062992125984" footer="0.31496062992125984"/>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K63"/>
  <sheetViews>
    <sheetView zoomScale="115" zoomScaleNormal="115" zoomScalePageLayoutView="0" workbookViewId="0" topLeftCell="A1">
      <selection activeCell="A1" sqref="A1:G1"/>
    </sheetView>
  </sheetViews>
  <sheetFormatPr defaultColWidth="9.140625" defaultRowHeight="15"/>
  <cols>
    <col min="1" max="1" width="16.8515625" style="0" customWidth="1"/>
    <col min="2" max="6" width="9.7109375" style="0" customWidth="1"/>
    <col min="7" max="7" width="10.00390625" style="0" bestFit="1" customWidth="1"/>
    <col min="8" max="8" width="14.421875" style="0" customWidth="1"/>
  </cols>
  <sheetData>
    <row r="1" spans="1:8" s="52" customFormat="1" ht="33.75" customHeight="1">
      <c r="A1" s="502" t="s">
        <v>12</v>
      </c>
      <c r="B1" s="502"/>
      <c r="C1" s="502"/>
      <c r="D1" s="502"/>
      <c r="E1" s="502"/>
      <c r="F1" s="502"/>
      <c r="G1" s="502"/>
      <c r="H1" s="226"/>
    </row>
    <row r="2" spans="1:8" s="52" customFormat="1" ht="12" customHeight="1">
      <c r="A2" s="227"/>
      <c r="B2" s="51"/>
      <c r="C2" s="51"/>
      <c r="D2" s="51"/>
      <c r="E2" s="51"/>
      <c r="F2" s="51"/>
      <c r="G2" s="228"/>
      <c r="H2" s="226"/>
    </row>
    <row r="3" spans="1:8" s="52" customFormat="1" ht="12" customHeight="1">
      <c r="A3" s="488" t="s">
        <v>77</v>
      </c>
      <c r="B3" s="490" t="s">
        <v>86</v>
      </c>
      <c r="C3" s="490"/>
      <c r="D3" s="490"/>
      <c r="E3" s="490" t="s">
        <v>133</v>
      </c>
      <c r="F3" s="490"/>
      <c r="G3" s="490"/>
      <c r="H3" s="229"/>
    </row>
    <row r="4" spans="1:8" s="52" customFormat="1" ht="12" customHeight="1">
      <c r="A4" s="489"/>
      <c r="B4" s="92" t="s">
        <v>33</v>
      </c>
      <c r="C4" s="92" t="s">
        <v>32</v>
      </c>
      <c r="D4" s="92" t="s">
        <v>49</v>
      </c>
      <c r="E4" s="92" t="s">
        <v>33</v>
      </c>
      <c r="F4" s="92" t="s">
        <v>32</v>
      </c>
      <c r="G4" s="92" t="s">
        <v>49</v>
      </c>
      <c r="H4" s="226"/>
    </row>
    <row r="5" spans="1:8" s="52" customFormat="1" ht="6" customHeight="1">
      <c r="A5" s="230"/>
      <c r="B5" s="231"/>
      <c r="C5" s="231"/>
      <c r="D5" s="231"/>
      <c r="E5" s="231"/>
      <c r="F5" s="231"/>
      <c r="G5" s="231"/>
      <c r="H5" s="229"/>
    </row>
    <row r="6" spans="1:8" s="52" customFormat="1" ht="9" customHeight="1">
      <c r="A6" s="29"/>
      <c r="B6" s="491" t="s">
        <v>30</v>
      </c>
      <c r="C6" s="491"/>
      <c r="D6" s="491"/>
      <c r="E6" s="491"/>
      <c r="F6" s="491"/>
      <c r="G6" s="491"/>
      <c r="H6" s="226"/>
    </row>
    <row r="7" spans="1:8" s="52" customFormat="1" ht="6" customHeight="1">
      <c r="A7" s="29"/>
      <c r="B7" s="60"/>
      <c r="C7" s="60"/>
      <c r="D7" s="60"/>
      <c r="E7" s="60"/>
      <c r="F7" s="60"/>
      <c r="G7" s="60"/>
      <c r="H7" s="226"/>
    </row>
    <row r="8" spans="1:8" s="52" customFormat="1" ht="9" customHeight="1">
      <c r="A8" s="232" t="s">
        <v>43</v>
      </c>
      <c r="B8" s="22">
        <v>468230</v>
      </c>
      <c r="C8" s="22">
        <v>454680</v>
      </c>
      <c r="D8" s="22">
        <v>922910</v>
      </c>
      <c r="E8" s="22">
        <v>232887</v>
      </c>
      <c r="F8" s="22">
        <v>192043</v>
      </c>
      <c r="G8" s="22">
        <v>424930</v>
      </c>
      <c r="H8" s="229"/>
    </row>
    <row r="9" spans="1:9" s="52" customFormat="1" ht="9" customHeight="1">
      <c r="A9" s="58" t="s">
        <v>44</v>
      </c>
      <c r="B9" s="218">
        <v>1150550</v>
      </c>
      <c r="C9" s="218">
        <v>1279759</v>
      </c>
      <c r="D9" s="218">
        <v>2430309</v>
      </c>
      <c r="E9" s="218">
        <v>616192</v>
      </c>
      <c r="F9" s="218">
        <v>639537</v>
      </c>
      <c r="G9" s="218">
        <v>1255729</v>
      </c>
      <c r="H9" s="233"/>
      <c r="I9" s="144"/>
    </row>
    <row r="10" spans="1:8" s="52" customFormat="1" ht="9" customHeight="1">
      <c r="A10" s="232" t="s">
        <v>46</v>
      </c>
      <c r="B10" s="22">
        <v>86108</v>
      </c>
      <c r="C10" s="22">
        <v>73619</v>
      </c>
      <c r="D10" s="22">
        <v>159727</v>
      </c>
      <c r="E10" s="22">
        <v>47794</v>
      </c>
      <c r="F10" s="22">
        <v>38515</v>
      </c>
      <c r="G10" s="22">
        <v>86309</v>
      </c>
      <c r="H10" s="229"/>
    </row>
    <row r="11" spans="1:8" s="52" customFormat="1" ht="9" customHeight="1">
      <c r="A11" s="58" t="s">
        <v>45</v>
      </c>
      <c r="B11" s="218">
        <v>163030</v>
      </c>
      <c r="C11" s="218">
        <v>206042</v>
      </c>
      <c r="D11" s="218">
        <v>369072</v>
      </c>
      <c r="E11" s="218">
        <v>89881</v>
      </c>
      <c r="F11" s="218">
        <v>107029</v>
      </c>
      <c r="G11" s="218">
        <v>196910</v>
      </c>
      <c r="H11" s="226"/>
    </row>
    <row r="12" spans="1:8" s="52" customFormat="1" ht="9" customHeight="1">
      <c r="A12" s="234" t="s">
        <v>134</v>
      </c>
      <c r="B12" s="22">
        <v>28002</v>
      </c>
      <c r="C12" s="22">
        <v>15362</v>
      </c>
      <c r="D12" s="22">
        <v>43364</v>
      </c>
      <c r="E12" s="22">
        <v>21742</v>
      </c>
      <c r="F12" s="22">
        <v>10874</v>
      </c>
      <c r="G12" s="22">
        <v>32616</v>
      </c>
      <c r="H12" s="229"/>
    </row>
    <row r="13" spans="1:8" s="52" customFormat="1" ht="9" customHeight="1">
      <c r="A13" s="176" t="s">
        <v>47</v>
      </c>
      <c r="B13" s="222">
        <v>1895920</v>
      </c>
      <c r="C13" s="222">
        <v>2029462</v>
      </c>
      <c r="D13" s="222">
        <v>3925382</v>
      </c>
      <c r="E13" s="222">
        <v>1008496</v>
      </c>
      <c r="F13" s="222">
        <v>987998</v>
      </c>
      <c r="G13" s="222">
        <v>1996494</v>
      </c>
      <c r="H13" s="93"/>
    </row>
    <row r="14" spans="1:8" s="52" customFormat="1" ht="6" customHeight="1">
      <c r="A14" s="59"/>
      <c r="B14" s="222"/>
      <c r="C14" s="222"/>
      <c r="D14" s="222"/>
      <c r="E14" s="222"/>
      <c r="F14" s="222"/>
      <c r="G14" s="222"/>
      <c r="H14" s="93"/>
    </row>
    <row r="15" spans="1:8" s="52" customFormat="1" ht="9" customHeight="1">
      <c r="A15" s="59"/>
      <c r="B15" s="503" t="s">
        <v>31</v>
      </c>
      <c r="C15" s="503"/>
      <c r="D15" s="503"/>
      <c r="E15" s="503"/>
      <c r="F15" s="503"/>
      <c r="G15" s="503"/>
      <c r="H15" s="93"/>
    </row>
    <row r="16" spans="1:8" s="52" customFormat="1" ht="6" customHeight="1">
      <c r="A16" s="59"/>
      <c r="B16" s="235"/>
      <c r="C16" s="235"/>
      <c r="D16" s="235"/>
      <c r="E16" s="235"/>
      <c r="F16" s="235"/>
      <c r="G16" s="235"/>
      <c r="H16" s="93"/>
    </row>
    <row r="17" spans="1:8" s="52" customFormat="1" ht="9" customHeight="1">
      <c r="A17" s="53" t="s">
        <v>43</v>
      </c>
      <c r="B17" s="218">
        <v>211669</v>
      </c>
      <c r="C17" s="218">
        <v>227825</v>
      </c>
      <c r="D17" s="218">
        <v>439494</v>
      </c>
      <c r="E17" s="218">
        <v>103080</v>
      </c>
      <c r="F17" s="218">
        <v>96012</v>
      </c>
      <c r="G17" s="218">
        <v>199092</v>
      </c>
      <c r="H17" s="226"/>
    </row>
    <row r="18" spans="1:8" s="52" customFormat="1" ht="9" customHeight="1">
      <c r="A18" s="236" t="s">
        <v>44</v>
      </c>
      <c r="B18" s="22">
        <v>722742</v>
      </c>
      <c r="C18" s="22">
        <v>800157</v>
      </c>
      <c r="D18" s="22">
        <v>1522899</v>
      </c>
      <c r="E18" s="22">
        <v>398991</v>
      </c>
      <c r="F18" s="22">
        <v>439216</v>
      </c>
      <c r="G18" s="22">
        <v>838207</v>
      </c>
      <c r="H18" s="229"/>
    </row>
    <row r="19" spans="1:8" s="52" customFormat="1" ht="9" customHeight="1">
      <c r="A19" s="58" t="s">
        <v>46</v>
      </c>
      <c r="B19" s="218">
        <v>41414</v>
      </c>
      <c r="C19" s="218">
        <v>32130</v>
      </c>
      <c r="D19" s="218">
        <v>73544</v>
      </c>
      <c r="E19" s="218">
        <v>21919</v>
      </c>
      <c r="F19" s="218">
        <v>17276</v>
      </c>
      <c r="G19" s="218">
        <v>39195</v>
      </c>
      <c r="H19" s="226"/>
    </row>
    <row r="20" spans="1:8" s="52" customFormat="1" ht="9" customHeight="1">
      <c r="A20" s="236" t="s">
        <v>45</v>
      </c>
      <c r="B20" s="22">
        <v>86685</v>
      </c>
      <c r="C20" s="22">
        <v>102655</v>
      </c>
      <c r="D20" s="22">
        <v>189340</v>
      </c>
      <c r="E20" s="22">
        <v>50588</v>
      </c>
      <c r="F20" s="22">
        <v>60019</v>
      </c>
      <c r="G20" s="22">
        <v>110607</v>
      </c>
      <c r="H20" s="229"/>
    </row>
    <row r="21" spans="1:8" s="52" customFormat="1" ht="9" customHeight="1">
      <c r="A21" s="61" t="s">
        <v>135</v>
      </c>
      <c r="B21" s="218">
        <v>14420</v>
      </c>
      <c r="C21" s="218">
        <v>10301</v>
      </c>
      <c r="D21" s="218">
        <v>24721</v>
      </c>
      <c r="E21" s="218">
        <v>14939</v>
      </c>
      <c r="F21" s="218">
        <v>9076</v>
      </c>
      <c r="G21" s="218">
        <v>24015</v>
      </c>
      <c r="H21" s="226"/>
    </row>
    <row r="22" spans="1:8" s="52" customFormat="1" ht="9" customHeight="1">
      <c r="A22" s="237" t="s">
        <v>48</v>
      </c>
      <c r="B22" s="50">
        <v>1076930</v>
      </c>
      <c r="C22" s="50">
        <v>1173068</v>
      </c>
      <c r="D22" s="50">
        <v>2249998</v>
      </c>
      <c r="E22" s="50">
        <v>589517</v>
      </c>
      <c r="F22" s="50">
        <v>621599</v>
      </c>
      <c r="G22" s="50">
        <v>1211116</v>
      </c>
      <c r="H22" s="93"/>
    </row>
    <row r="23" spans="1:8" s="52" customFormat="1" ht="6" customHeight="1">
      <c r="A23" s="59"/>
      <c r="B23" s="222"/>
      <c r="C23" s="222"/>
      <c r="D23" s="222"/>
      <c r="E23" s="222"/>
      <c r="F23" s="222"/>
      <c r="G23" s="222"/>
      <c r="H23" s="93"/>
    </row>
    <row r="24" spans="1:8" s="52" customFormat="1" ht="9" customHeight="1">
      <c r="A24" s="59"/>
      <c r="B24" s="503" t="s">
        <v>62</v>
      </c>
      <c r="C24" s="503"/>
      <c r="D24" s="503"/>
      <c r="E24" s="503"/>
      <c r="F24" s="503"/>
      <c r="G24" s="503"/>
      <c r="H24" s="93"/>
    </row>
    <row r="25" spans="1:8" s="52" customFormat="1" ht="6" customHeight="1">
      <c r="A25" s="59"/>
      <c r="B25" s="235"/>
      <c r="C25" s="235"/>
      <c r="D25" s="235"/>
      <c r="E25" s="235"/>
      <c r="F25" s="235"/>
      <c r="G25" s="235"/>
      <c r="H25" s="93"/>
    </row>
    <row r="26" spans="1:8" s="52" customFormat="1" ht="9" customHeight="1">
      <c r="A26" s="53" t="s">
        <v>43</v>
      </c>
      <c r="B26" s="218">
        <v>409479</v>
      </c>
      <c r="C26" s="218">
        <v>250673</v>
      </c>
      <c r="D26" s="218">
        <v>660152</v>
      </c>
      <c r="E26" s="218">
        <v>223529</v>
      </c>
      <c r="F26" s="218">
        <v>115240</v>
      </c>
      <c r="G26" s="218">
        <v>338769</v>
      </c>
      <c r="H26" s="226"/>
    </row>
    <row r="27" spans="1:8" s="52" customFormat="1" ht="9" customHeight="1">
      <c r="A27" s="236" t="s">
        <v>44</v>
      </c>
      <c r="B27" s="22">
        <v>1173924</v>
      </c>
      <c r="C27" s="22">
        <v>1051991</v>
      </c>
      <c r="D27" s="22">
        <v>2225915</v>
      </c>
      <c r="E27" s="22">
        <v>667710</v>
      </c>
      <c r="F27" s="22">
        <v>554638</v>
      </c>
      <c r="G27" s="22">
        <v>1222348</v>
      </c>
      <c r="H27" s="229"/>
    </row>
    <row r="28" spans="1:8" s="52" customFormat="1" ht="9" customHeight="1">
      <c r="A28" s="58" t="s">
        <v>46</v>
      </c>
      <c r="B28" s="218">
        <v>35169</v>
      </c>
      <c r="C28" s="218">
        <v>18296</v>
      </c>
      <c r="D28" s="218">
        <v>53465</v>
      </c>
      <c r="E28" s="218">
        <v>19683</v>
      </c>
      <c r="F28" s="218">
        <v>9891</v>
      </c>
      <c r="G28" s="218">
        <v>29574</v>
      </c>
      <c r="H28" s="226"/>
    </row>
    <row r="29" spans="1:8" s="52" customFormat="1" ht="9" customHeight="1">
      <c r="A29" s="236" t="s">
        <v>45</v>
      </c>
      <c r="B29" s="22">
        <v>82402</v>
      </c>
      <c r="C29" s="22">
        <v>139654</v>
      </c>
      <c r="D29" s="22">
        <v>222056</v>
      </c>
      <c r="E29" s="22">
        <v>51520</v>
      </c>
      <c r="F29" s="22">
        <v>87485</v>
      </c>
      <c r="G29" s="22">
        <v>139005</v>
      </c>
      <c r="H29" s="229"/>
    </row>
    <row r="30" spans="1:8" s="52" customFormat="1" ht="9" customHeight="1">
      <c r="A30" s="61" t="s">
        <v>135</v>
      </c>
      <c r="B30" s="218">
        <v>11019</v>
      </c>
      <c r="C30" s="218">
        <v>17581</v>
      </c>
      <c r="D30" s="218">
        <v>28600</v>
      </c>
      <c r="E30" s="218">
        <v>8032</v>
      </c>
      <c r="F30" s="218">
        <v>10208</v>
      </c>
      <c r="G30" s="218">
        <v>18240</v>
      </c>
      <c r="H30" s="226"/>
    </row>
    <row r="31" spans="1:8" s="52" customFormat="1" ht="9" customHeight="1">
      <c r="A31" s="237" t="s">
        <v>80</v>
      </c>
      <c r="B31" s="50">
        <v>1711993</v>
      </c>
      <c r="C31" s="50">
        <v>1478195</v>
      </c>
      <c r="D31" s="50">
        <v>3190188</v>
      </c>
      <c r="E31" s="50">
        <v>970474</v>
      </c>
      <c r="F31" s="50">
        <v>777462</v>
      </c>
      <c r="G31" s="50">
        <v>1747936</v>
      </c>
      <c r="H31" s="93"/>
    </row>
    <row r="32" spans="1:8" s="52" customFormat="1" ht="6" customHeight="1">
      <c r="A32" s="59"/>
      <c r="B32" s="222"/>
      <c r="C32" s="222"/>
      <c r="D32" s="222"/>
      <c r="E32" s="222"/>
      <c r="F32" s="222"/>
      <c r="G32" s="222"/>
      <c r="H32" s="93"/>
    </row>
    <row r="33" spans="1:8" s="52" customFormat="1" ht="9" customHeight="1">
      <c r="A33" s="59"/>
      <c r="B33" s="503" t="s">
        <v>136</v>
      </c>
      <c r="C33" s="503"/>
      <c r="D33" s="503"/>
      <c r="E33" s="503"/>
      <c r="F33" s="503"/>
      <c r="G33" s="503"/>
      <c r="H33" s="93"/>
    </row>
    <row r="34" spans="1:8" s="52" customFormat="1" ht="6" customHeight="1">
      <c r="A34" s="59"/>
      <c r="B34" s="235"/>
      <c r="C34" s="235"/>
      <c r="D34" s="235"/>
      <c r="E34" s="235"/>
      <c r="F34" s="235"/>
      <c r="G34" s="235"/>
      <c r="H34" s="93"/>
    </row>
    <row r="35" spans="1:8" s="52" customFormat="1" ht="9" customHeight="1">
      <c r="A35" s="64" t="s">
        <v>43</v>
      </c>
      <c r="B35" s="218">
        <v>618</v>
      </c>
      <c r="C35" s="218">
        <v>25</v>
      </c>
      <c r="D35" s="218">
        <v>643</v>
      </c>
      <c r="E35" s="218">
        <v>338</v>
      </c>
      <c r="F35" s="218">
        <v>18</v>
      </c>
      <c r="G35" s="218">
        <v>356</v>
      </c>
      <c r="H35" s="238"/>
    </row>
    <row r="36" spans="1:8" s="52" customFormat="1" ht="9" customHeight="1">
      <c r="A36" s="239" t="s">
        <v>44</v>
      </c>
      <c r="B36" s="22">
        <v>780</v>
      </c>
      <c r="C36" s="22">
        <v>268</v>
      </c>
      <c r="D36" s="22">
        <v>1048</v>
      </c>
      <c r="E36" s="22">
        <v>573</v>
      </c>
      <c r="F36" s="22">
        <v>267</v>
      </c>
      <c r="G36" s="22">
        <v>840</v>
      </c>
      <c r="H36" s="229"/>
    </row>
    <row r="37" spans="1:8" s="52" customFormat="1" ht="9" customHeight="1">
      <c r="A37" s="65" t="s">
        <v>46</v>
      </c>
      <c r="B37" s="219">
        <v>0</v>
      </c>
      <c r="C37" s="218">
        <v>1</v>
      </c>
      <c r="D37" s="218">
        <v>1</v>
      </c>
      <c r="E37" s="218">
        <v>3</v>
      </c>
      <c r="F37" s="218">
        <v>5</v>
      </c>
      <c r="G37" s="218">
        <v>8</v>
      </c>
      <c r="H37" s="226"/>
    </row>
    <row r="38" spans="1:8" s="52" customFormat="1" ht="9" customHeight="1">
      <c r="A38" s="239" t="s">
        <v>45</v>
      </c>
      <c r="B38" s="22">
        <v>74</v>
      </c>
      <c r="C38" s="22">
        <v>56</v>
      </c>
      <c r="D38" s="22">
        <v>130</v>
      </c>
      <c r="E38" s="22">
        <v>55</v>
      </c>
      <c r="F38" s="22">
        <v>20</v>
      </c>
      <c r="G38" s="22">
        <v>75</v>
      </c>
      <c r="H38" s="229"/>
    </row>
    <row r="39" spans="1:10" s="52" customFormat="1" ht="9" customHeight="1">
      <c r="A39" s="61" t="s">
        <v>135</v>
      </c>
      <c r="B39" s="218">
        <v>121</v>
      </c>
      <c r="C39" s="218">
        <v>188</v>
      </c>
      <c r="D39" s="218">
        <v>309</v>
      </c>
      <c r="E39" s="218">
        <v>23</v>
      </c>
      <c r="F39" s="218">
        <v>8</v>
      </c>
      <c r="G39" s="218">
        <v>31</v>
      </c>
      <c r="H39" s="226"/>
      <c r="J39" s="189"/>
    </row>
    <row r="40" spans="1:10" s="52" customFormat="1" ht="9" customHeight="1">
      <c r="A40" s="240" t="s">
        <v>81</v>
      </c>
      <c r="B40" s="50">
        <v>1593</v>
      </c>
      <c r="C40" s="50">
        <v>538</v>
      </c>
      <c r="D40" s="50">
        <v>2131</v>
      </c>
      <c r="E40" s="50">
        <v>992</v>
      </c>
      <c r="F40" s="50">
        <v>318</v>
      </c>
      <c r="G40" s="50">
        <v>1310</v>
      </c>
      <c r="H40" s="93"/>
      <c r="J40" s="189"/>
    </row>
    <row r="41" spans="1:8" s="52" customFormat="1" ht="6" customHeight="1">
      <c r="A41" s="67"/>
      <c r="B41" s="222"/>
      <c r="C41" s="222"/>
      <c r="D41" s="222"/>
      <c r="E41" s="222"/>
      <c r="F41" s="222"/>
      <c r="G41" s="222"/>
      <c r="H41" s="93"/>
    </row>
    <row r="42" spans="1:8" s="52" customFormat="1" ht="9" customHeight="1">
      <c r="A42" s="67"/>
      <c r="B42" s="485" t="s">
        <v>49</v>
      </c>
      <c r="C42" s="485"/>
      <c r="D42" s="485"/>
      <c r="E42" s="485"/>
      <c r="F42" s="485"/>
      <c r="G42" s="485"/>
      <c r="H42" s="93"/>
    </row>
    <row r="43" spans="1:8" s="52" customFormat="1" ht="6" customHeight="1">
      <c r="A43" s="67"/>
      <c r="B43" s="241"/>
      <c r="C43" s="241"/>
      <c r="D43" s="241"/>
      <c r="E43" s="241"/>
      <c r="F43" s="241"/>
      <c r="G43" s="241"/>
      <c r="H43" s="93"/>
    </row>
    <row r="44" spans="1:8" ht="9.75" customHeight="1">
      <c r="A44" s="61" t="s">
        <v>43</v>
      </c>
      <c r="B44" s="63">
        <v>1089996</v>
      </c>
      <c r="C44" s="63">
        <v>933203</v>
      </c>
      <c r="D44" s="63">
        <v>2023199</v>
      </c>
      <c r="E44" s="63">
        <v>559834</v>
      </c>
      <c r="F44" s="63">
        <v>403313</v>
      </c>
      <c r="G44" s="63">
        <v>963147</v>
      </c>
      <c r="H44" s="242"/>
    </row>
    <row r="45" spans="1:8" ht="9.75" customHeight="1">
      <c r="A45" s="234" t="s">
        <v>44</v>
      </c>
      <c r="B45" s="243">
        <v>3047996</v>
      </c>
      <c r="C45" s="243">
        <v>3132175</v>
      </c>
      <c r="D45" s="243">
        <v>6180171</v>
      </c>
      <c r="E45" s="243">
        <v>1683466</v>
      </c>
      <c r="F45" s="243">
        <v>1633658</v>
      </c>
      <c r="G45" s="243">
        <v>3317124</v>
      </c>
      <c r="H45" s="244"/>
    </row>
    <row r="46" spans="1:8" ht="9.75" customHeight="1">
      <c r="A46" s="61" t="s">
        <v>46</v>
      </c>
      <c r="B46" s="63">
        <v>162691</v>
      </c>
      <c r="C46" s="63">
        <v>124046</v>
      </c>
      <c r="D46" s="63">
        <v>286737</v>
      </c>
      <c r="E46" s="63">
        <v>89399</v>
      </c>
      <c r="F46" s="63">
        <v>65687</v>
      </c>
      <c r="G46" s="63">
        <v>155086</v>
      </c>
      <c r="H46" s="242"/>
    </row>
    <row r="47" spans="1:8" ht="9.75" customHeight="1">
      <c r="A47" s="234" t="s">
        <v>45</v>
      </c>
      <c r="B47" s="243">
        <v>332191</v>
      </c>
      <c r="C47" s="243">
        <v>448407</v>
      </c>
      <c r="D47" s="243">
        <v>780598</v>
      </c>
      <c r="E47" s="243">
        <v>192044</v>
      </c>
      <c r="F47" s="243">
        <v>254553</v>
      </c>
      <c r="G47" s="243">
        <v>446597</v>
      </c>
      <c r="H47" s="244"/>
    </row>
    <row r="48" spans="1:8" ht="9.75" customHeight="1">
      <c r="A48" s="61" t="s">
        <v>135</v>
      </c>
      <c r="B48" s="63">
        <v>53562</v>
      </c>
      <c r="C48" s="63">
        <v>43432</v>
      </c>
      <c r="D48" s="63">
        <v>96994</v>
      </c>
      <c r="E48" s="63">
        <v>44736</v>
      </c>
      <c r="F48" s="63">
        <v>30166</v>
      </c>
      <c r="G48" s="63">
        <v>74902</v>
      </c>
      <c r="H48" s="242"/>
    </row>
    <row r="49" spans="1:8" ht="9.75" customHeight="1">
      <c r="A49" s="245" t="s">
        <v>49</v>
      </c>
      <c r="B49" s="246">
        <v>4686436</v>
      </c>
      <c r="C49" s="246">
        <v>4681263</v>
      </c>
      <c r="D49" s="246">
        <v>9367699</v>
      </c>
      <c r="E49" s="246">
        <v>2569479</v>
      </c>
      <c r="F49" s="246">
        <v>2387377</v>
      </c>
      <c r="G49" s="246">
        <v>4956856</v>
      </c>
      <c r="H49" s="244"/>
    </row>
    <row r="50" spans="1:8" s="52" customFormat="1" ht="4.5" customHeight="1">
      <c r="A50" s="54"/>
      <c r="B50" s="223"/>
      <c r="C50" s="223"/>
      <c r="D50" s="223"/>
      <c r="E50" s="223"/>
      <c r="F50" s="223"/>
      <c r="G50" s="247"/>
      <c r="H50" s="226"/>
    </row>
    <row r="51" spans="1:8" s="52" customFormat="1" ht="9" customHeight="1">
      <c r="A51" s="239"/>
      <c r="B51" s="22"/>
      <c r="C51" s="22"/>
      <c r="D51" s="22"/>
      <c r="E51" s="22"/>
      <c r="F51" s="22"/>
      <c r="G51" s="248"/>
      <c r="H51" s="229"/>
    </row>
    <row r="52" spans="1:11" ht="9" customHeight="1">
      <c r="A52" s="217" t="s">
        <v>132</v>
      </c>
      <c r="B52" s="217"/>
      <c r="C52" s="217"/>
      <c r="D52" s="217"/>
      <c r="E52" s="217"/>
      <c r="F52" s="217"/>
      <c r="G52" s="217"/>
      <c r="H52" s="217"/>
      <c r="I52" s="1"/>
      <c r="J52" s="1"/>
      <c r="K52" s="1"/>
    </row>
    <row r="53" spans="1:11" ht="12" customHeight="1">
      <c r="A53" s="486" t="s">
        <v>87</v>
      </c>
      <c r="B53" s="486"/>
      <c r="C53" s="486"/>
      <c r="D53" s="486"/>
      <c r="E53" s="486"/>
      <c r="F53" s="486"/>
      <c r="G53" s="486"/>
      <c r="H53" s="217"/>
      <c r="I53" s="1"/>
      <c r="J53" s="1"/>
      <c r="K53" s="1"/>
    </row>
    <row r="54" spans="1:11" ht="30" customHeight="1">
      <c r="A54" s="487" t="s">
        <v>137</v>
      </c>
      <c r="B54" s="487"/>
      <c r="C54" s="487"/>
      <c r="D54" s="487"/>
      <c r="E54" s="487"/>
      <c r="F54" s="487"/>
      <c r="G54" s="487"/>
      <c r="H54" s="217"/>
      <c r="I54" s="1"/>
      <c r="J54" s="1"/>
      <c r="K54" s="1"/>
    </row>
    <row r="55" spans="1:11" s="251" customFormat="1" ht="10.5" customHeight="1">
      <c r="A55" s="249" t="s">
        <v>138</v>
      </c>
      <c r="B55" s="250"/>
      <c r="C55" s="250"/>
      <c r="D55" s="250"/>
      <c r="E55" s="250"/>
      <c r="F55" s="250"/>
      <c r="G55" s="250"/>
      <c r="H55" s="250"/>
      <c r="I55" s="104"/>
      <c r="J55" s="104"/>
      <c r="K55" s="104"/>
    </row>
    <row r="58" spans="2:7" ht="15">
      <c r="B58" s="188"/>
      <c r="C58" s="188"/>
      <c r="D58" s="188"/>
      <c r="E58" s="188"/>
      <c r="F58" s="188"/>
      <c r="G58" s="188"/>
    </row>
    <row r="59" spans="2:7" ht="15">
      <c r="B59" s="188"/>
      <c r="C59" s="188"/>
      <c r="D59" s="188"/>
      <c r="E59" s="188"/>
      <c r="F59" s="188"/>
      <c r="G59" s="188"/>
    </row>
    <row r="60" spans="2:7" ht="15">
      <c r="B60" s="188"/>
      <c r="C60" s="188"/>
      <c r="D60" s="188"/>
      <c r="E60" s="188"/>
      <c r="F60" s="188"/>
      <c r="G60" s="188"/>
    </row>
    <row r="61" spans="2:7" ht="15">
      <c r="B61" s="188"/>
      <c r="C61" s="188"/>
      <c r="D61" s="188"/>
      <c r="E61" s="188"/>
      <c r="F61" s="188"/>
      <c r="G61" s="188"/>
    </row>
    <row r="62" spans="2:7" ht="15">
      <c r="B62" s="188"/>
      <c r="C62" s="188"/>
      <c r="D62" s="188"/>
      <c r="E62" s="188"/>
      <c r="F62" s="188"/>
      <c r="G62" s="188"/>
    </row>
    <row r="63" spans="2:7" ht="15">
      <c r="B63" s="188"/>
      <c r="C63" s="188"/>
      <c r="D63" s="188"/>
      <c r="E63" s="188"/>
      <c r="F63" s="188"/>
      <c r="G63" s="188"/>
    </row>
  </sheetData>
  <sheetProtection/>
  <mergeCells count="11">
    <mergeCell ref="A54:G54"/>
    <mergeCell ref="A3:A4"/>
    <mergeCell ref="B3:D3"/>
    <mergeCell ref="E3:G3"/>
    <mergeCell ref="B6:G6"/>
    <mergeCell ref="B15:G15"/>
    <mergeCell ref="B24:G24"/>
    <mergeCell ref="A1:G1"/>
    <mergeCell ref="B33:G33"/>
    <mergeCell ref="B42:G42"/>
    <mergeCell ref="A53:G53"/>
  </mergeCells>
  <printOptions/>
  <pageMargins left="0.7086614173228347" right="0.41" top="0.7480314960629921" bottom="0.7480314960629921"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5"/>
  <sheetViews>
    <sheetView zoomScale="115" zoomScaleNormal="115" zoomScalePageLayoutView="0" workbookViewId="0" topLeftCell="A1">
      <selection activeCell="A1" sqref="A1:G1"/>
    </sheetView>
  </sheetViews>
  <sheetFormatPr defaultColWidth="9.140625" defaultRowHeight="15"/>
  <cols>
    <col min="1" max="1" width="12.7109375" style="254" customWidth="1"/>
    <col min="2" max="3" width="8.8515625" style="254" customWidth="1"/>
    <col min="4" max="4" width="10.00390625" style="254" customWidth="1"/>
    <col min="5" max="6" width="8.8515625" style="254" customWidth="1"/>
    <col min="7" max="7" width="10.00390625" style="254" customWidth="1"/>
    <col min="8" max="9" width="9.140625" style="254" customWidth="1"/>
    <col min="10" max="10" width="14.140625" style="254" bestFit="1" customWidth="1"/>
    <col min="11" max="16384" width="9.140625" style="254" customWidth="1"/>
  </cols>
  <sheetData>
    <row r="1" spans="1:7" s="252" customFormat="1" ht="49.5" customHeight="1">
      <c r="A1" s="494" t="s">
        <v>13</v>
      </c>
      <c r="B1" s="494"/>
      <c r="C1" s="494"/>
      <c r="D1" s="494"/>
      <c r="E1" s="494"/>
      <c r="F1" s="494"/>
      <c r="G1" s="494"/>
    </row>
    <row r="2" ht="12">
      <c r="A2" s="253"/>
    </row>
    <row r="3" spans="1:7" ht="12" customHeight="1">
      <c r="A3" s="482" t="s">
        <v>94</v>
      </c>
      <c r="B3" s="484" t="s">
        <v>51</v>
      </c>
      <c r="C3" s="484"/>
      <c r="D3" s="484"/>
      <c r="E3" s="484" t="s">
        <v>133</v>
      </c>
      <c r="F3" s="484"/>
      <c r="G3" s="484"/>
    </row>
    <row r="4" spans="1:7" ht="27">
      <c r="A4" s="483"/>
      <c r="B4" s="466" t="s">
        <v>83</v>
      </c>
      <c r="C4" s="466" t="s">
        <v>84</v>
      </c>
      <c r="D4" s="466" t="s">
        <v>82</v>
      </c>
      <c r="E4" s="466" t="s">
        <v>50</v>
      </c>
      <c r="F4" s="466" t="s">
        <v>84</v>
      </c>
      <c r="G4" s="466" t="s">
        <v>82</v>
      </c>
    </row>
    <row r="5" spans="1:7" s="252" customFormat="1" ht="6" customHeight="1">
      <c r="A5" s="255"/>
      <c r="B5" s="256"/>
      <c r="C5" s="256"/>
      <c r="D5" s="256"/>
      <c r="E5" s="256"/>
      <c r="F5" s="256"/>
      <c r="G5" s="256"/>
    </row>
    <row r="6" spans="1:7" s="252" customFormat="1" ht="9">
      <c r="A6" s="479" t="s">
        <v>33</v>
      </c>
      <c r="B6" s="479"/>
      <c r="C6" s="479"/>
      <c r="D6" s="479"/>
      <c r="E6" s="479"/>
      <c r="F6" s="479"/>
      <c r="G6" s="479"/>
    </row>
    <row r="7" spans="1:7" s="252" customFormat="1" ht="6" customHeight="1">
      <c r="A7" s="257"/>
      <c r="B7" s="257"/>
      <c r="C7" s="257"/>
      <c r="D7" s="257"/>
      <c r="E7" s="257"/>
      <c r="F7" s="257"/>
      <c r="G7" s="257"/>
    </row>
    <row r="8" spans="1:10" s="252" customFormat="1" ht="9">
      <c r="A8" s="258" t="s">
        <v>111</v>
      </c>
      <c r="B8" s="259">
        <v>585104</v>
      </c>
      <c r="C8" s="260">
        <v>885214</v>
      </c>
      <c r="D8" s="261">
        <v>1.5129173616998004</v>
      </c>
      <c r="E8" s="259">
        <v>326336</v>
      </c>
      <c r="F8" s="260">
        <v>431327</v>
      </c>
      <c r="G8" s="261">
        <v>1.3217266866052166</v>
      </c>
      <c r="I8" s="261"/>
      <c r="J8" s="261"/>
    </row>
    <row r="9" spans="1:10" s="252" customFormat="1" ht="9">
      <c r="A9" s="258" t="s">
        <v>41</v>
      </c>
      <c r="B9" s="259">
        <v>891731</v>
      </c>
      <c r="C9" s="260">
        <v>1413674</v>
      </c>
      <c r="D9" s="261">
        <v>1.5853144053531838</v>
      </c>
      <c r="E9" s="259">
        <v>557277</v>
      </c>
      <c r="F9" s="260">
        <v>758070</v>
      </c>
      <c r="G9" s="261">
        <v>1.3603109405197056</v>
      </c>
      <c r="I9" s="261"/>
      <c r="J9" s="261"/>
    </row>
    <row r="10" spans="1:10" s="252" customFormat="1" ht="9">
      <c r="A10" s="258" t="s">
        <v>42</v>
      </c>
      <c r="B10" s="259">
        <v>1189773</v>
      </c>
      <c r="C10" s="260">
        <v>1930249</v>
      </c>
      <c r="D10" s="261">
        <v>1.6223711217163712</v>
      </c>
      <c r="E10" s="259">
        <v>793675</v>
      </c>
      <c r="F10" s="260">
        <v>1107509</v>
      </c>
      <c r="G10" s="261">
        <v>1.3954187797272184</v>
      </c>
      <c r="I10" s="261"/>
      <c r="J10" s="261"/>
    </row>
    <row r="11" spans="1:10" s="252" customFormat="1" ht="9">
      <c r="A11" s="258" t="s">
        <v>75</v>
      </c>
      <c r="B11" s="259">
        <v>299190</v>
      </c>
      <c r="C11" s="260">
        <v>457299</v>
      </c>
      <c r="D11" s="261">
        <v>1.528456833450316</v>
      </c>
      <c r="E11" s="259">
        <v>202808</v>
      </c>
      <c r="F11" s="260">
        <v>272573</v>
      </c>
      <c r="G11" s="261">
        <v>1.3439953059050924</v>
      </c>
      <c r="I11" s="261"/>
      <c r="J11" s="261"/>
    </row>
    <row r="12" spans="1:10" ht="9">
      <c r="A12" s="262" t="s">
        <v>76</v>
      </c>
      <c r="B12" s="263">
        <v>2965798</v>
      </c>
      <c r="C12" s="264">
        <v>4686436</v>
      </c>
      <c r="D12" s="265">
        <v>1.5801602132040011</v>
      </c>
      <c r="E12" s="263">
        <v>1880096</v>
      </c>
      <c r="F12" s="264">
        <v>2569479</v>
      </c>
      <c r="G12" s="265">
        <v>1.3666743613092098</v>
      </c>
      <c r="I12" s="266"/>
      <c r="J12" s="266"/>
    </row>
    <row r="13" spans="1:10" ht="6" customHeight="1">
      <c r="A13" s="266"/>
      <c r="B13" s="267"/>
      <c r="C13" s="267"/>
      <c r="D13" s="266"/>
      <c r="E13" s="267"/>
      <c r="F13" s="267"/>
      <c r="G13" s="266"/>
      <c r="I13" s="266"/>
      <c r="J13" s="266"/>
    </row>
    <row r="14" spans="1:10" ht="9">
      <c r="A14" s="480" t="s">
        <v>32</v>
      </c>
      <c r="B14" s="480"/>
      <c r="C14" s="480"/>
      <c r="D14" s="480"/>
      <c r="E14" s="480"/>
      <c r="F14" s="480"/>
      <c r="G14" s="480"/>
      <c r="I14" s="266"/>
      <c r="J14" s="266"/>
    </row>
    <row r="15" spans="1:10" ht="6" customHeight="1">
      <c r="A15" s="268"/>
      <c r="B15" s="268"/>
      <c r="C15" s="268"/>
      <c r="D15" s="268"/>
      <c r="E15" s="268"/>
      <c r="F15" s="268"/>
      <c r="G15" s="268"/>
      <c r="I15" s="266"/>
      <c r="J15" s="266"/>
    </row>
    <row r="16" spans="1:10" ht="9">
      <c r="A16" s="269" t="s">
        <v>111</v>
      </c>
      <c r="B16" s="267">
        <v>471411</v>
      </c>
      <c r="C16" s="270">
        <v>711069</v>
      </c>
      <c r="D16" s="266">
        <v>1.5083844034186729</v>
      </c>
      <c r="E16" s="267">
        <v>255015</v>
      </c>
      <c r="F16" s="270">
        <v>343059</v>
      </c>
      <c r="G16" s="266">
        <v>1.3452502793953296</v>
      </c>
      <c r="I16" s="266"/>
      <c r="J16" s="266"/>
    </row>
    <row r="17" spans="1:10" ht="9">
      <c r="A17" s="269" t="s">
        <v>41</v>
      </c>
      <c r="B17" s="267">
        <v>862580</v>
      </c>
      <c r="C17" s="270">
        <v>1472764</v>
      </c>
      <c r="D17" s="266">
        <v>1.7073940967794292</v>
      </c>
      <c r="E17" s="267">
        <v>492050</v>
      </c>
      <c r="F17" s="270">
        <v>752685</v>
      </c>
      <c r="G17" s="266">
        <v>1.5296921044609288</v>
      </c>
      <c r="I17" s="266"/>
      <c r="J17" s="266"/>
    </row>
    <row r="18" spans="1:10" ht="9">
      <c r="A18" s="269" t="s">
        <v>42</v>
      </c>
      <c r="B18" s="267">
        <v>1272966</v>
      </c>
      <c r="C18" s="270">
        <v>2206692</v>
      </c>
      <c r="D18" s="266">
        <v>1.733506577572622</v>
      </c>
      <c r="E18" s="267">
        <v>699408</v>
      </c>
      <c r="F18" s="270">
        <v>1135427</v>
      </c>
      <c r="G18" s="266">
        <v>1.6234115137373322</v>
      </c>
      <c r="I18" s="266"/>
      <c r="J18" s="266"/>
    </row>
    <row r="19" spans="1:10" ht="9">
      <c r="A19" s="269" t="s">
        <v>75</v>
      </c>
      <c r="B19" s="267">
        <v>188166</v>
      </c>
      <c r="C19" s="270">
        <v>290738</v>
      </c>
      <c r="D19" s="266">
        <v>1.545114420245953</v>
      </c>
      <c r="E19" s="267">
        <v>109317</v>
      </c>
      <c r="F19" s="270">
        <v>156206</v>
      </c>
      <c r="G19" s="266">
        <v>1.4289268823696224</v>
      </c>
      <c r="I19" s="266"/>
      <c r="J19" s="266"/>
    </row>
    <row r="20" spans="1:10" s="252" customFormat="1" ht="9">
      <c r="A20" s="271" t="s">
        <v>76</v>
      </c>
      <c r="B20" s="272">
        <v>2795123</v>
      </c>
      <c r="C20" s="273">
        <v>4681263</v>
      </c>
      <c r="D20" s="274">
        <v>1.6747967799628138</v>
      </c>
      <c r="E20" s="272">
        <v>1555790</v>
      </c>
      <c r="F20" s="273">
        <v>2387377</v>
      </c>
      <c r="G20" s="274">
        <v>1.534511084400851</v>
      </c>
      <c r="I20" s="261"/>
      <c r="J20" s="261"/>
    </row>
    <row r="21" spans="1:10" s="252" customFormat="1" ht="6" customHeight="1">
      <c r="A21" s="261"/>
      <c r="B21" s="259"/>
      <c r="C21" s="259"/>
      <c r="D21" s="261"/>
      <c r="E21" s="259"/>
      <c r="F21" s="259"/>
      <c r="G21" s="261"/>
      <c r="I21" s="261"/>
      <c r="J21" s="261"/>
    </row>
    <row r="22" spans="1:10" s="252" customFormat="1" ht="9">
      <c r="A22" s="481" t="s">
        <v>49</v>
      </c>
      <c r="B22" s="481"/>
      <c r="C22" s="481"/>
      <c r="D22" s="481"/>
      <c r="E22" s="481"/>
      <c r="F22" s="481"/>
      <c r="G22" s="481"/>
      <c r="I22" s="261"/>
      <c r="J22" s="261"/>
    </row>
    <row r="23" spans="1:10" s="252" customFormat="1" ht="6" customHeight="1">
      <c r="A23" s="275"/>
      <c r="B23" s="275"/>
      <c r="C23" s="275"/>
      <c r="D23" s="275"/>
      <c r="E23" s="275"/>
      <c r="F23" s="275"/>
      <c r="G23" s="275"/>
      <c r="I23" s="261"/>
      <c r="J23" s="261"/>
    </row>
    <row r="24" spans="1:10" s="252" customFormat="1" ht="9">
      <c r="A24" s="258" t="s">
        <v>111</v>
      </c>
      <c r="B24" s="259">
        <v>1056515</v>
      </c>
      <c r="C24" s="260">
        <v>1596283</v>
      </c>
      <c r="D24" s="261">
        <v>1.5108947814276181</v>
      </c>
      <c r="E24" s="259">
        <v>581351</v>
      </c>
      <c r="F24" s="260">
        <v>774386</v>
      </c>
      <c r="G24" s="261">
        <v>1.332045528432909</v>
      </c>
      <c r="I24" s="261"/>
      <c r="J24" s="261"/>
    </row>
    <row r="25" spans="1:10" s="252" customFormat="1" ht="9">
      <c r="A25" s="258" t="s">
        <v>41</v>
      </c>
      <c r="B25" s="259">
        <v>1754311</v>
      </c>
      <c r="C25" s="260">
        <v>2886438</v>
      </c>
      <c r="D25" s="261">
        <v>1.6453399653767204</v>
      </c>
      <c r="E25" s="259">
        <v>1049327</v>
      </c>
      <c r="F25" s="260">
        <v>1510755</v>
      </c>
      <c r="G25" s="261">
        <v>1.439737088629188</v>
      </c>
      <c r="I25" s="261"/>
      <c r="J25" s="261"/>
    </row>
    <row r="26" spans="1:10" s="252" customFormat="1" ht="9">
      <c r="A26" s="258" t="s">
        <v>42</v>
      </c>
      <c r="B26" s="259">
        <v>2462739</v>
      </c>
      <c r="C26" s="260">
        <v>4136941</v>
      </c>
      <c r="D26" s="261">
        <v>1.6798160413979943</v>
      </c>
      <c r="E26" s="259">
        <v>1493083</v>
      </c>
      <c r="F26" s="260">
        <v>2242936</v>
      </c>
      <c r="G26" s="261">
        <v>1.5022178941157323</v>
      </c>
      <c r="I26" s="261"/>
      <c r="J26" s="261"/>
    </row>
    <row r="27" spans="1:10" s="252" customFormat="1" ht="9">
      <c r="A27" s="258" t="s">
        <v>75</v>
      </c>
      <c r="B27" s="259">
        <v>487356</v>
      </c>
      <c r="C27" s="260">
        <v>748037</v>
      </c>
      <c r="D27" s="261">
        <v>1.5348882541714886</v>
      </c>
      <c r="E27" s="259">
        <v>312125</v>
      </c>
      <c r="F27" s="260">
        <v>428779</v>
      </c>
      <c r="G27" s="261">
        <v>1.373741289547457</v>
      </c>
      <c r="I27" s="261"/>
      <c r="J27" s="261"/>
    </row>
    <row r="28" spans="1:10" ht="9">
      <c r="A28" s="262" t="s">
        <v>76</v>
      </c>
      <c r="B28" s="263">
        <v>5760921</v>
      </c>
      <c r="C28" s="264">
        <v>9367699</v>
      </c>
      <c r="D28" s="265">
        <v>1.6260766290667759</v>
      </c>
      <c r="E28" s="263">
        <v>3435886</v>
      </c>
      <c r="F28" s="264">
        <v>4956856</v>
      </c>
      <c r="G28" s="265">
        <v>1.4426718465048025</v>
      </c>
      <c r="I28" s="266"/>
      <c r="J28" s="266"/>
    </row>
    <row r="29" spans="1:10" ht="4.5" customHeight="1">
      <c r="A29" s="467"/>
      <c r="B29" s="468"/>
      <c r="C29" s="468"/>
      <c r="D29" s="467"/>
      <c r="E29" s="468"/>
      <c r="F29" s="468"/>
      <c r="G29" s="467"/>
      <c r="I29" s="266"/>
      <c r="J29" s="266"/>
    </row>
    <row r="30" spans="2:3" ht="9">
      <c r="B30" s="267"/>
      <c r="C30" s="267"/>
    </row>
    <row r="31" spans="1:7" ht="18.75" customHeight="1">
      <c r="A31" s="492" t="s">
        <v>157</v>
      </c>
      <c r="B31" s="493"/>
      <c r="C31" s="493"/>
      <c r="D31" s="493"/>
      <c r="E31" s="493"/>
      <c r="F31" s="493"/>
      <c r="G31" s="493"/>
    </row>
    <row r="32" spans="1:3" ht="10.5" customHeight="1">
      <c r="A32" s="372" t="s">
        <v>139</v>
      </c>
      <c r="B32" s="276"/>
      <c r="C32" s="276"/>
    </row>
    <row r="33" spans="2:6" ht="9">
      <c r="B33" s="276"/>
      <c r="C33" s="276"/>
      <c r="E33" s="276"/>
      <c r="F33" s="276"/>
    </row>
    <row r="34" spans="2:6" ht="9">
      <c r="B34" s="276"/>
      <c r="C34" s="276"/>
      <c r="E34" s="276"/>
      <c r="F34" s="276"/>
    </row>
    <row r="35" spans="2:6" ht="9">
      <c r="B35" s="276"/>
      <c r="C35" s="276"/>
      <c r="E35" s="276"/>
      <c r="F35" s="276"/>
    </row>
    <row r="36" spans="2:6" ht="9">
      <c r="B36" s="276"/>
      <c r="C36" s="276"/>
      <c r="E36" s="276"/>
      <c r="F36" s="276"/>
    </row>
    <row r="37" spans="2:6" ht="9">
      <c r="B37" s="276"/>
      <c r="C37" s="276"/>
      <c r="E37" s="276"/>
      <c r="F37" s="276"/>
    </row>
    <row r="38" spans="2:6" ht="9">
      <c r="B38" s="276"/>
      <c r="C38" s="276"/>
      <c r="E38" s="276"/>
      <c r="F38" s="276"/>
    </row>
    <row r="39" spans="2:6" ht="9">
      <c r="B39" s="276"/>
      <c r="C39" s="276"/>
      <c r="E39" s="276"/>
      <c r="F39" s="276"/>
    </row>
    <row r="40" spans="5:6" ht="9">
      <c r="E40" s="276"/>
      <c r="F40" s="276"/>
    </row>
    <row r="41" spans="5:6" ht="9">
      <c r="E41" s="276"/>
      <c r="F41" s="276"/>
    </row>
    <row r="42" spans="5:6" ht="9">
      <c r="E42" s="276"/>
      <c r="F42" s="276"/>
    </row>
    <row r="43" spans="5:6" ht="9">
      <c r="E43" s="276"/>
      <c r="F43" s="276"/>
    </row>
    <row r="44" spans="5:6" ht="9">
      <c r="E44" s="276"/>
      <c r="F44" s="276"/>
    </row>
    <row r="45" spans="5:6" ht="9">
      <c r="E45" s="276"/>
      <c r="F45" s="276"/>
    </row>
  </sheetData>
  <sheetProtection/>
  <mergeCells count="8">
    <mergeCell ref="A31:G31"/>
    <mergeCell ref="A1:G1"/>
    <mergeCell ref="A6:G6"/>
    <mergeCell ref="A14:G14"/>
    <mergeCell ref="A22:G22"/>
    <mergeCell ref="A3:A4"/>
    <mergeCell ref="B3:D3"/>
    <mergeCell ref="E3:G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5"/>
  <sheetViews>
    <sheetView zoomScale="115" zoomScaleNormal="115" zoomScalePageLayoutView="0" workbookViewId="0" topLeftCell="A1">
      <selection activeCell="A1" sqref="A1:G1"/>
    </sheetView>
  </sheetViews>
  <sheetFormatPr defaultColWidth="9.140625" defaultRowHeight="15"/>
  <cols>
    <col min="1" max="1" width="13.8515625" style="112" customWidth="1"/>
    <col min="2" max="7" width="8.7109375" style="112" customWidth="1"/>
    <col min="8" max="16384" width="9.140625" style="112" customWidth="1"/>
  </cols>
  <sheetData>
    <row r="1" spans="1:7" ht="39.75" customHeight="1">
      <c r="A1" s="474" t="s">
        <v>14</v>
      </c>
      <c r="B1" s="474"/>
      <c r="C1" s="474"/>
      <c r="D1" s="474"/>
      <c r="E1" s="474"/>
      <c r="F1" s="474"/>
      <c r="G1" s="474"/>
    </row>
    <row r="2" spans="1:7" ht="9" customHeight="1">
      <c r="A2" s="277"/>
      <c r="B2" s="277"/>
      <c r="C2" s="277"/>
      <c r="D2" s="277"/>
      <c r="E2" s="277"/>
      <c r="F2" s="277"/>
      <c r="G2" s="277"/>
    </row>
    <row r="3" spans="1:7" ht="12" customHeight="1">
      <c r="A3" s="521" t="s">
        <v>140</v>
      </c>
      <c r="B3" s="522" t="s">
        <v>115</v>
      </c>
      <c r="C3" s="522"/>
      <c r="D3" s="522"/>
      <c r="E3" s="522"/>
      <c r="F3" s="522"/>
      <c r="G3" s="522"/>
    </row>
    <row r="4" spans="1:7" ht="12" customHeight="1">
      <c r="A4" s="521"/>
      <c r="B4" s="283" t="s">
        <v>34</v>
      </c>
      <c r="C4" s="283" t="s">
        <v>35</v>
      </c>
      <c r="D4" s="283" t="s">
        <v>36</v>
      </c>
      <c r="E4" s="283" t="s">
        <v>37</v>
      </c>
      <c r="F4" s="283" t="s">
        <v>38</v>
      </c>
      <c r="G4" s="283" t="s">
        <v>39</v>
      </c>
    </row>
    <row r="5" spans="1:7" ht="6" customHeight="1">
      <c r="A5" s="278"/>
      <c r="B5" s="279"/>
      <c r="C5" s="279"/>
      <c r="D5" s="279"/>
      <c r="E5" s="279"/>
      <c r="F5" s="279"/>
      <c r="G5" s="279"/>
    </row>
    <row r="6" spans="1:7" ht="9">
      <c r="A6" s="114"/>
      <c r="B6" s="472" t="s">
        <v>33</v>
      </c>
      <c r="C6" s="472"/>
      <c r="D6" s="472"/>
      <c r="E6" s="472"/>
      <c r="F6" s="472"/>
      <c r="G6" s="472"/>
    </row>
    <row r="7" spans="1:7" ht="6" customHeight="1">
      <c r="A7" s="114"/>
      <c r="B7" s="186"/>
      <c r="C7" s="186"/>
      <c r="D7" s="186"/>
      <c r="E7" s="186"/>
      <c r="F7" s="186"/>
      <c r="G7" s="186"/>
    </row>
    <row r="8" spans="1:8" ht="9">
      <c r="A8" s="280" t="s">
        <v>30</v>
      </c>
      <c r="B8" s="280">
        <v>372327</v>
      </c>
      <c r="C8" s="280">
        <v>432025</v>
      </c>
      <c r="D8" s="280">
        <v>502682</v>
      </c>
      <c r="E8" s="280">
        <v>596232</v>
      </c>
      <c r="F8" s="280">
        <v>368048</v>
      </c>
      <c r="G8" s="280">
        <v>449203</v>
      </c>
      <c r="H8" s="113"/>
    </row>
    <row r="9" spans="1:7" ht="9">
      <c r="A9" s="280" t="s">
        <v>31</v>
      </c>
      <c r="B9" s="280">
        <v>217587</v>
      </c>
      <c r="C9" s="280">
        <v>243367</v>
      </c>
      <c r="D9" s="280">
        <v>268357</v>
      </c>
      <c r="E9" s="280">
        <v>342344</v>
      </c>
      <c r="F9" s="280">
        <v>217921</v>
      </c>
      <c r="G9" s="280">
        <v>269656</v>
      </c>
    </row>
    <row r="10" spans="1:7" ht="9">
      <c r="A10" s="280" t="s">
        <v>62</v>
      </c>
      <c r="B10" s="280">
        <v>271864</v>
      </c>
      <c r="C10" s="280">
        <v>362516</v>
      </c>
      <c r="D10" s="280">
        <v>461807</v>
      </c>
      <c r="E10" s="280">
        <v>626118</v>
      </c>
      <c r="F10" s="280">
        <v>296549</v>
      </c>
      <c r="G10" s="280">
        <v>411953</v>
      </c>
    </row>
    <row r="11" spans="1:7" ht="9">
      <c r="A11" s="280" t="s">
        <v>141</v>
      </c>
      <c r="B11" s="280">
        <v>395</v>
      </c>
      <c r="C11" s="280">
        <v>317</v>
      </c>
      <c r="D11" s="280">
        <v>384</v>
      </c>
      <c r="E11" s="280">
        <v>515</v>
      </c>
      <c r="F11" s="280">
        <v>494</v>
      </c>
      <c r="G11" s="280">
        <v>432</v>
      </c>
    </row>
    <row r="12" spans="1:8" ht="9">
      <c r="A12" s="281" t="s">
        <v>49</v>
      </c>
      <c r="B12" s="282">
        <v>862173</v>
      </c>
      <c r="C12" s="282">
        <v>1038225</v>
      </c>
      <c r="D12" s="282">
        <v>1233230</v>
      </c>
      <c r="E12" s="282">
        <v>1565209</v>
      </c>
      <c r="F12" s="282">
        <v>883012</v>
      </c>
      <c r="G12" s="282">
        <v>1131244</v>
      </c>
      <c r="H12" s="113"/>
    </row>
    <row r="13" spans="1:8" ht="6" customHeight="1">
      <c r="A13" s="281"/>
      <c r="B13" s="282"/>
      <c r="C13" s="282"/>
      <c r="D13" s="282"/>
      <c r="E13" s="282"/>
      <c r="F13" s="282"/>
      <c r="G13" s="282"/>
      <c r="H13" s="113"/>
    </row>
    <row r="14" spans="1:7" ht="9">
      <c r="A14" s="284"/>
      <c r="B14" s="473" t="s">
        <v>32</v>
      </c>
      <c r="C14" s="473"/>
      <c r="D14" s="473"/>
      <c r="E14" s="473"/>
      <c r="F14" s="473"/>
      <c r="G14" s="473"/>
    </row>
    <row r="15" spans="1:7" ht="6" customHeight="1">
      <c r="A15" s="284"/>
      <c r="B15" s="285"/>
      <c r="C15" s="285"/>
      <c r="D15" s="285"/>
      <c r="E15" s="285"/>
      <c r="F15" s="285"/>
      <c r="G15" s="285"/>
    </row>
    <row r="16" spans="1:7" ht="9">
      <c r="A16" s="286" t="s">
        <v>30</v>
      </c>
      <c r="B16" s="286">
        <v>362363</v>
      </c>
      <c r="C16" s="286">
        <v>478201</v>
      </c>
      <c r="D16" s="286">
        <v>514833</v>
      </c>
      <c r="E16" s="286">
        <v>533884</v>
      </c>
      <c r="F16" s="286">
        <v>364925</v>
      </c>
      <c r="G16" s="286">
        <v>498163</v>
      </c>
    </row>
    <row r="17" spans="1:7" ht="9">
      <c r="A17" s="286" t="s">
        <v>31</v>
      </c>
      <c r="B17" s="286">
        <v>233044</v>
      </c>
      <c r="C17" s="286">
        <v>274909</v>
      </c>
      <c r="D17" s="286">
        <v>259630</v>
      </c>
      <c r="E17" s="286">
        <v>325967</v>
      </c>
      <c r="F17" s="286">
        <v>233216</v>
      </c>
      <c r="G17" s="286">
        <v>311679</v>
      </c>
    </row>
    <row r="18" spans="1:7" ht="9">
      <c r="A18" s="286" t="s">
        <v>62</v>
      </c>
      <c r="B18" s="286">
        <v>214947</v>
      </c>
      <c r="C18" s="286">
        <v>322274</v>
      </c>
      <c r="D18" s="286">
        <v>361009</v>
      </c>
      <c r="E18" s="286">
        <v>520453</v>
      </c>
      <c r="F18" s="286">
        <v>241984</v>
      </c>
      <c r="G18" s="286">
        <v>374218</v>
      </c>
    </row>
    <row r="19" spans="1:7" ht="9">
      <c r="A19" s="286" t="s">
        <v>142</v>
      </c>
      <c r="B19" s="286">
        <v>114</v>
      </c>
      <c r="C19" s="286">
        <v>84</v>
      </c>
      <c r="D19" s="286">
        <v>163</v>
      </c>
      <c r="E19" s="286">
        <v>267</v>
      </c>
      <c r="F19" s="286">
        <v>201</v>
      </c>
      <c r="G19" s="286">
        <v>128</v>
      </c>
    </row>
    <row r="20" spans="1:7" ht="9">
      <c r="A20" s="287" t="s">
        <v>49</v>
      </c>
      <c r="B20" s="288">
        <v>810468</v>
      </c>
      <c r="C20" s="288">
        <v>1075468</v>
      </c>
      <c r="D20" s="288">
        <v>1135635</v>
      </c>
      <c r="E20" s="288">
        <v>1380571</v>
      </c>
      <c r="F20" s="288">
        <v>840326</v>
      </c>
      <c r="G20" s="288">
        <v>1184188</v>
      </c>
    </row>
    <row r="21" spans="1:7" ht="6" customHeight="1">
      <c r="A21" s="287"/>
      <c r="B21" s="288"/>
      <c r="C21" s="288"/>
      <c r="D21" s="288"/>
      <c r="E21" s="288"/>
      <c r="F21" s="288"/>
      <c r="G21" s="288"/>
    </row>
    <row r="22" spans="1:7" ht="9">
      <c r="A22" s="114"/>
      <c r="B22" s="472" t="s">
        <v>49</v>
      </c>
      <c r="C22" s="472"/>
      <c r="D22" s="472"/>
      <c r="E22" s="472"/>
      <c r="F22" s="472"/>
      <c r="G22" s="472"/>
    </row>
    <row r="23" spans="1:7" ht="6" customHeight="1">
      <c r="A23" s="114"/>
      <c r="B23" s="186"/>
      <c r="C23" s="186"/>
      <c r="D23" s="186"/>
      <c r="E23" s="186"/>
      <c r="F23" s="186"/>
      <c r="G23" s="186"/>
    </row>
    <row r="24" spans="1:7" ht="9">
      <c r="A24" s="280" t="s">
        <v>30</v>
      </c>
      <c r="B24" s="280">
        <v>734690</v>
      </c>
      <c r="C24" s="280">
        <v>910226</v>
      </c>
      <c r="D24" s="280">
        <v>1017515</v>
      </c>
      <c r="E24" s="280">
        <v>1130116</v>
      </c>
      <c r="F24" s="280">
        <v>732973</v>
      </c>
      <c r="G24" s="280">
        <v>947366</v>
      </c>
    </row>
    <row r="25" spans="1:7" ht="9">
      <c r="A25" s="280" t="s">
        <v>31</v>
      </c>
      <c r="B25" s="280">
        <v>450631</v>
      </c>
      <c r="C25" s="280">
        <v>518276</v>
      </c>
      <c r="D25" s="280">
        <v>527987</v>
      </c>
      <c r="E25" s="280">
        <v>668311</v>
      </c>
      <c r="F25" s="280">
        <v>451137</v>
      </c>
      <c r="G25" s="280">
        <v>581335</v>
      </c>
    </row>
    <row r="26" spans="1:7" ht="9">
      <c r="A26" s="280" t="s">
        <v>62</v>
      </c>
      <c r="B26" s="280">
        <v>486811</v>
      </c>
      <c r="C26" s="280">
        <v>684790</v>
      </c>
      <c r="D26" s="280">
        <v>822816</v>
      </c>
      <c r="E26" s="280">
        <v>1146571</v>
      </c>
      <c r="F26" s="280">
        <v>538533</v>
      </c>
      <c r="G26" s="280">
        <v>786171</v>
      </c>
    </row>
    <row r="27" spans="1:7" ht="9">
      <c r="A27" s="280" t="s">
        <v>128</v>
      </c>
      <c r="B27" s="280">
        <v>509</v>
      </c>
      <c r="C27" s="280">
        <v>401</v>
      </c>
      <c r="D27" s="280">
        <v>547</v>
      </c>
      <c r="E27" s="280">
        <v>782</v>
      </c>
      <c r="F27" s="280">
        <v>695</v>
      </c>
      <c r="G27" s="280">
        <v>560</v>
      </c>
    </row>
    <row r="28" spans="1:7" ht="9">
      <c r="A28" s="281" t="s">
        <v>49</v>
      </c>
      <c r="B28" s="282">
        <v>1672641</v>
      </c>
      <c r="C28" s="282">
        <v>2113693</v>
      </c>
      <c r="D28" s="282">
        <v>2368865</v>
      </c>
      <c r="E28" s="282">
        <v>2945780</v>
      </c>
      <c r="F28" s="282">
        <v>1723338</v>
      </c>
      <c r="G28" s="282">
        <v>2315432</v>
      </c>
    </row>
    <row r="29" spans="1:7" ht="4.5" customHeight="1">
      <c r="A29" s="196"/>
      <c r="B29" s="282"/>
      <c r="C29" s="282"/>
      <c r="D29" s="282"/>
      <c r="E29" s="282"/>
      <c r="F29" s="282"/>
      <c r="G29" s="282"/>
    </row>
    <row r="30" spans="1:7" ht="9">
      <c r="A30" s="289"/>
      <c r="B30" s="289"/>
      <c r="C30" s="289"/>
      <c r="D30" s="289"/>
      <c r="E30" s="289"/>
      <c r="F30" s="289"/>
      <c r="G30" s="289"/>
    </row>
    <row r="31" spans="1:7" ht="9">
      <c r="A31" s="289" t="s">
        <v>78</v>
      </c>
      <c r="B31" s="289"/>
      <c r="C31" s="289"/>
      <c r="D31" s="289"/>
      <c r="E31" s="289"/>
      <c r="F31" s="289"/>
      <c r="G31" s="289"/>
    </row>
    <row r="32" spans="1:7" ht="19.5" customHeight="1">
      <c r="A32" s="523" t="s">
        <v>87</v>
      </c>
      <c r="B32" s="523"/>
      <c r="C32" s="523"/>
      <c r="D32" s="523"/>
      <c r="E32" s="523"/>
      <c r="F32" s="523"/>
      <c r="G32" s="523"/>
    </row>
    <row r="33" spans="1:7" ht="19.5" customHeight="1">
      <c r="A33" s="470" t="s">
        <v>143</v>
      </c>
      <c r="B33" s="471"/>
      <c r="C33" s="471"/>
      <c r="D33" s="471"/>
      <c r="E33" s="471"/>
      <c r="F33" s="471"/>
      <c r="G33" s="471"/>
    </row>
    <row r="34" spans="1:7" ht="9">
      <c r="A34" s="289"/>
      <c r="B34" s="289"/>
      <c r="C34" s="289"/>
      <c r="D34" s="289"/>
      <c r="E34" s="289"/>
      <c r="F34" s="289"/>
      <c r="G34" s="289"/>
    </row>
    <row r="35" spans="1:7" ht="9">
      <c r="A35" s="289"/>
      <c r="B35" s="289"/>
      <c r="C35" s="289"/>
      <c r="D35" s="289"/>
      <c r="E35" s="289"/>
      <c r="F35" s="289"/>
      <c r="G35" s="289"/>
    </row>
  </sheetData>
  <sheetProtection/>
  <mergeCells count="8">
    <mergeCell ref="A1:G1"/>
    <mergeCell ref="A3:A4"/>
    <mergeCell ref="B3:G3"/>
    <mergeCell ref="A32:G32"/>
    <mergeCell ref="A33:G33"/>
    <mergeCell ref="B6:G6"/>
    <mergeCell ref="B14:G14"/>
    <mergeCell ref="B22:G2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U52"/>
  <sheetViews>
    <sheetView zoomScale="130" zoomScaleNormal="130" zoomScaleSheetLayoutView="100" zoomScalePageLayoutView="0" workbookViewId="0" topLeftCell="A1">
      <selection activeCell="A1" sqref="A1:K1"/>
    </sheetView>
  </sheetViews>
  <sheetFormatPr defaultColWidth="9.140625" defaultRowHeight="15"/>
  <cols>
    <col min="1" max="1" width="25.28125" style="130" customWidth="1"/>
    <col min="2" max="3" width="7.421875" style="130" customWidth="1"/>
    <col min="4" max="4" width="8.57421875" style="130" customWidth="1"/>
    <col min="5" max="8" width="7.421875" style="130" customWidth="1"/>
    <col min="9" max="9" width="8.57421875" style="130" customWidth="1"/>
    <col min="10" max="10" width="7.421875" style="130" customWidth="1"/>
    <col min="11" max="11" width="9.7109375" style="130" bestFit="1" customWidth="1"/>
    <col min="12" max="16384" width="9.140625" style="130" customWidth="1"/>
  </cols>
  <sheetData>
    <row r="1" spans="1:11" s="129" customFormat="1" ht="25.5" customHeight="1">
      <c r="A1" s="524" t="s">
        <v>15</v>
      </c>
      <c r="B1" s="524"/>
      <c r="C1" s="524"/>
      <c r="D1" s="524"/>
      <c r="E1" s="524"/>
      <c r="F1" s="524"/>
      <c r="G1" s="524"/>
      <c r="H1" s="524"/>
      <c r="I1" s="524"/>
      <c r="J1" s="524"/>
      <c r="K1" s="524"/>
    </row>
    <row r="2" s="292" customFormat="1" ht="12">
      <c r="A2" s="291"/>
    </row>
    <row r="3" spans="1:11" ht="12" customHeight="1">
      <c r="A3" s="527" t="s">
        <v>109</v>
      </c>
      <c r="B3" s="530" t="s">
        <v>51</v>
      </c>
      <c r="C3" s="530"/>
      <c r="D3" s="530"/>
      <c r="E3" s="530"/>
      <c r="F3" s="530"/>
      <c r="G3" s="530" t="s">
        <v>133</v>
      </c>
      <c r="H3" s="530"/>
      <c r="I3" s="530"/>
      <c r="J3" s="530"/>
      <c r="K3" s="531"/>
    </row>
    <row r="4" spans="1:11" ht="12" customHeight="1">
      <c r="A4" s="528"/>
      <c r="B4" s="532" t="s">
        <v>144</v>
      </c>
      <c r="C4" s="532"/>
      <c r="D4" s="532"/>
      <c r="E4" s="532"/>
      <c r="F4" s="533" t="s">
        <v>49</v>
      </c>
      <c r="G4" s="532" t="s">
        <v>144</v>
      </c>
      <c r="H4" s="532"/>
      <c r="I4" s="532"/>
      <c r="J4" s="532"/>
      <c r="K4" s="533" t="s">
        <v>49</v>
      </c>
    </row>
    <row r="5" spans="1:11" s="132" customFormat="1" ht="12" customHeight="1">
      <c r="A5" s="529"/>
      <c r="B5" s="131" t="s">
        <v>30</v>
      </c>
      <c r="C5" s="131" t="s">
        <v>31</v>
      </c>
      <c r="D5" s="131" t="s">
        <v>62</v>
      </c>
      <c r="E5" s="131" t="s">
        <v>141</v>
      </c>
      <c r="F5" s="534"/>
      <c r="G5" s="131" t="s">
        <v>30</v>
      </c>
      <c r="H5" s="131" t="s">
        <v>31</v>
      </c>
      <c r="I5" s="131" t="s">
        <v>62</v>
      </c>
      <c r="J5" s="131" t="s">
        <v>141</v>
      </c>
      <c r="K5" s="534"/>
    </row>
    <row r="6" spans="1:11" s="296" customFormat="1" ht="6" customHeight="1">
      <c r="A6" s="293"/>
      <c r="B6" s="294"/>
      <c r="C6" s="294"/>
      <c r="D6" s="294"/>
      <c r="E6" s="294"/>
      <c r="F6" s="295"/>
      <c r="G6" s="294"/>
      <c r="H6" s="294"/>
      <c r="I6" s="294"/>
      <c r="J6" s="294"/>
      <c r="K6" s="295"/>
    </row>
    <row r="7" spans="1:11" ht="9">
      <c r="A7" s="525" t="s">
        <v>33</v>
      </c>
      <c r="B7" s="525"/>
      <c r="C7" s="525"/>
      <c r="D7" s="525"/>
      <c r="E7" s="525"/>
      <c r="F7" s="525"/>
      <c r="G7" s="525"/>
      <c r="H7" s="525"/>
      <c r="I7" s="525"/>
      <c r="J7" s="525"/>
      <c r="K7" s="525"/>
    </row>
    <row r="8" spans="1:11" ht="6" customHeight="1">
      <c r="A8" s="141"/>
      <c r="B8" s="141"/>
      <c r="C8" s="141"/>
      <c r="D8" s="141"/>
      <c r="E8" s="141"/>
      <c r="F8" s="141"/>
      <c r="G8" s="141"/>
      <c r="H8" s="141"/>
      <c r="I8" s="141"/>
      <c r="J8" s="141"/>
      <c r="K8" s="141"/>
    </row>
    <row r="9" spans="1:21" ht="9">
      <c r="A9" s="145" t="s">
        <v>52</v>
      </c>
      <c r="B9" s="146">
        <v>191678</v>
      </c>
      <c r="C9" s="146">
        <v>92619</v>
      </c>
      <c r="D9" s="146">
        <v>455605</v>
      </c>
      <c r="E9" s="146">
        <v>38</v>
      </c>
      <c r="F9" s="146">
        <v>739940</v>
      </c>
      <c r="G9" s="146">
        <v>38552</v>
      </c>
      <c r="H9" s="146">
        <v>21469</v>
      </c>
      <c r="I9" s="146">
        <v>144162</v>
      </c>
      <c r="J9" s="146">
        <v>15</v>
      </c>
      <c r="K9" s="146">
        <v>204198</v>
      </c>
      <c r="L9" s="135"/>
      <c r="M9" s="135"/>
      <c r="N9" s="135"/>
      <c r="O9" s="135"/>
      <c r="P9" s="135"/>
      <c r="Q9" s="135"/>
      <c r="R9" s="135"/>
      <c r="S9" s="135"/>
      <c r="T9" s="135"/>
      <c r="U9" s="135"/>
    </row>
    <row r="10" spans="1:16" ht="9">
      <c r="A10" s="145" t="s">
        <v>53</v>
      </c>
      <c r="B10" s="146">
        <v>310457</v>
      </c>
      <c r="C10" s="146">
        <v>114517</v>
      </c>
      <c r="D10" s="146">
        <v>176023</v>
      </c>
      <c r="E10" s="146">
        <v>278</v>
      </c>
      <c r="F10" s="146">
        <v>601275</v>
      </c>
      <c r="G10" s="146">
        <v>133209</v>
      </c>
      <c r="H10" s="146">
        <v>45838</v>
      </c>
      <c r="I10" s="146">
        <v>72043</v>
      </c>
      <c r="J10" s="146">
        <v>286</v>
      </c>
      <c r="K10" s="146">
        <v>251376</v>
      </c>
      <c r="L10" s="135"/>
      <c r="M10" s="135"/>
      <c r="N10" s="135"/>
      <c r="O10" s="135"/>
      <c r="P10" s="135"/>
    </row>
    <row r="11" spans="1:16" ht="9">
      <c r="A11" s="145" t="s">
        <v>57</v>
      </c>
      <c r="B11" s="146">
        <v>271192</v>
      </c>
      <c r="C11" s="146">
        <v>145568</v>
      </c>
      <c r="D11" s="146">
        <v>315566</v>
      </c>
      <c r="E11" s="146">
        <v>540</v>
      </c>
      <c r="F11" s="146">
        <v>732866</v>
      </c>
      <c r="G11" s="146">
        <v>112611</v>
      </c>
      <c r="H11" s="146">
        <v>63246</v>
      </c>
      <c r="I11" s="146">
        <v>141672</v>
      </c>
      <c r="J11" s="146">
        <v>318</v>
      </c>
      <c r="K11" s="146">
        <v>317847</v>
      </c>
      <c r="L11" s="135"/>
      <c r="M11" s="135"/>
      <c r="N11" s="135"/>
      <c r="O11" s="135"/>
      <c r="P11" s="135"/>
    </row>
    <row r="12" spans="1:16" ht="9">
      <c r="A12" s="145" t="s">
        <v>54</v>
      </c>
      <c r="B12" s="146">
        <v>130265</v>
      </c>
      <c r="C12" s="146">
        <v>59483</v>
      </c>
      <c r="D12" s="146">
        <v>115959</v>
      </c>
      <c r="E12" s="146">
        <v>38</v>
      </c>
      <c r="F12" s="146">
        <v>305745</v>
      </c>
      <c r="G12" s="146">
        <v>59276</v>
      </c>
      <c r="H12" s="146">
        <v>27171</v>
      </c>
      <c r="I12" s="146">
        <v>53131</v>
      </c>
      <c r="J12" s="146">
        <v>18</v>
      </c>
      <c r="K12" s="146">
        <v>139596</v>
      </c>
      <c r="L12" s="135"/>
      <c r="M12" s="135"/>
      <c r="N12" s="135"/>
      <c r="O12" s="135"/>
      <c r="P12" s="135"/>
    </row>
    <row r="13" spans="1:16" ht="9">
      <c r="A13" s="145" t="s">
        <v>58</v>
      </c>
      <c r="B13" s="146">
        <v>285639</v>
      </c>
      <c r="C13" s="146">
        <v>189277</v>
      </c>
      <c r="D13" s="146">
        <v>252084</v>
      </c>
      <c r="E13" s="146">
        <v>4</v>
      </c>
      <c r="F13" s="146">
        <v>727004</v>
      </c>
      <c r="G13" s="146">
        <v>129078</v>
      </c>
      <c r="H13" s="146">
        <v>89321</v>
      </c>
      <c r="I13" s="146">
        <v>99380</v>
      </c>
      <c r="J13" s="146">
        <v>2</v>
      </c>
      <c r="K13" s="146">
        <v>317781</v>
      </c>
      <c r="L13" s="135"/>
      <c r="M13" s="135"/>
      <c r="N13" s="135"/>
      <c r="O13" s="135"/>
      <c r="P13" s="135"/>
    </row>
    <row r="14" spans="1:16" ht="18">
      <c r="A14" s="145" t="s">
        <v>55</v>
      </c>
      <c r="B14" s="146">
        <v>355190</v>
      </c>
      <c r="C14" s="146">
        <v>157309</v>
      </c>
      <c r="D14" s="146">
        <v>176652</v>
      </c>
      <c r="E14" s="146">
        <v>175</v>
      </c>
      <c r="F14" s="146">
        <v>689326</v>
      </c>
      <c r="G14" s="146">
        <v>165473</v>
      </c>
      <c r="H14" s="146">
        <v>75122</v>
      </c>
      <c r="I14" s="146">
        <v>85681</v>
      </c>
      <c r="J14" s="146">
        <v>43</v>
      </c>
      <c r="K14" s="146">
        <v>326319</v>
      </c>
      <c r="L14" s="135"/>
      <c r="M14" s="135"/>
      <c r="N14" s="135"/>
      <c r="O14" s="135"/>
      <c r="P14" s="135"/>
    </row>
    <row r="15" spans="1:16" ht="9">
      <c r="A15" s="145" t="s">
        <v>56</v>
      </c>
      <c r="B15" s="146">
        <v>131021</v>
      </c>
      <c r="C15" s="146">
        <v>60145</v>
      </c>
      <c r="D15" s="146">
        <v>117046</v>
      </c>
      <c r="E15" s="146">
        <v>20</v>
      </c>
      <c r="F15" s="146">
        <v>308232</v>
      </c>
      <c r="G15" s="146">
        <v>66582</v>
      </c>
      <c r="H15" s="146">
        <v>31383</v>
      </c>
      <c r="I15" s="146">
        <v>60597</v>
      </c>
      <c r="J15" s="146">
        <v>7</v>
      </c>
      <c r="K15" s="146">
        <v>158569</v>
      </c>
      <c r="L15" s="135"/>
      <c r="M15" s="135"/>
      <c r="N15" s="135"/>
      <c r="O15" s="135"/>
      <c r="P15" s="135"/>
    </row>
    <row r="16" spans="1:16" s="299" customFormat="1" ht="9">
      <c r="A16" s="147" t="s">
        <v>61</v>
      </c>
      <c r="B16" s="297">
        <v>82615</v>
      </c>
      <c r="C16" s="297">
        <v>35235</v>
      </c>
      <c r="D16" s="297">
        <v>67649</v>
      </c>
      <c r="E16" s="297">
        <v>6</v>
      </c>
      <c r="F16" s="297">
        <v>185505</v>
      </c>
      <c r="G16" s="297">
        <v>44632</v>
      </c>
      <c r="H16" s="297">
        <v>18942</v>
      </c>
      <c r="I16" s="297">
        <v>36222</v>
      </c>
      <c r="J16" s="297">
        <v>2</v>
      </c>
      <c r="K16" s="297">
        <v>99798</v>
      </c>
      <c r="L16" s="298"/>
      <c r="M16" s="298"/>
      <c r="N16" s="298"/>
      <c r="O16" s="298"/>
      <c r="P16" s="298"/>
    </row>
    <row r="17" spans="1:16" s="302" customFormat="1" ht="9">
      <c r="A17" s="300" t="s">
        <v>59</v>
      </c>
      <c r="B17" s="297">
        <v>13783</v>
      </c>
      <c r="C17" s="297">
        <v>6195</v>
      </c>
      <c r="D17" s="297">
        <v>4905</v>
      </c>
      <c r="E17" s="297">
        <v>2</v>
      </c>
      <c r="F17" s="297">
        <v>24885</v>
      </c>
      <c r="G17" s="297">
        <v>9726</v>
      </c>
      <c r="H17" s="297">
        <v>3856</v>
      </c>
      <c r="I17" s="297">
        <v>3165</v>
      </c>
      <c r="J17" s="301" t="s">
        <v>113</v>
      </c>
      <c r="K17" s="297">
        <v>16747</v>
      </c>
      <c r="L17" s="298"/>
      <c r="M17" s="298"/>
      <c r="N17" s="298"/>
      <c r="O17" s="298"/>
      <c r="P17" s="298"/>
    </row>
    <row r="18" spans="1:16" s="302" customFormat="1" ht="9">
      <c r="A18" s="300" t="s">
        <v>60</v>
      </c>
      <c r="B18" s="297">
        <v>214041</v>
      </c>
      <c r="C18" s="297">
        <v>246542</v>
      </c>
      <c r="D18" s="297">
        <v>108465</v>
      </c>
      <c r="E18" s="297">
        <v>516</v>
      </c>
      <c r="F18" s="297">
        <v>569564</v>
      </c>
      <c r="G18" s="297">
        <v>102744</v>
      </c>
      <c r="H18" s="297">
        <v>130171</v>
      </c>
      <c r="I18" s="297">
        <v>48671</v>
      </c>
      <c r="J18" s="297">
        <v>237</v>
      </c>
      <c r="K18" s="297">
        <v>281823</v>
      </c>
      <c r="L18" s="298"/>
      <c r="M18" s="298"/>
      <c r="N18" s="298"/>
      <c r="O18" s="298"/>
      <c r="P18" s="298"/>
    </row>
    <row r="19" spans="1:16" s="296" customFormat="1" ht="9">
      <c r="A19" s="303" t="s">
        <v>49</v>
      </c>
      <c r="B19" s="304">
        <v>1903266</v>
      </c>
      <c r="C19" s="304">
        <v>1071655</v>
      </c>
      <c r="D19" s="304">
        <v>1722305</v>
      </c>
      <c r="E19" s="304">
        <v>1611</v>
      </c>
      <c r="F19" s="304">
        <v>4698837</v>
      </c>
      <c r="G19" s="304">
        <v>817251</v>
      </c>
      <c r="H19" s="304">
        <v>487577</v>
      </c>
      <c r="I19" s="304">
        <v>708502</v>
      </c>
      <c r="J19" s="304">
        <v>926</v>
      </c>
      <c r="K19" s="304">
        <v>2014256</v>
      </c>
      <c r="L19" s="305"/>
      <c r="M19" s="305"/>
      <c r="N19" s="305"/>
      <c r="O19" s="305"/>
      <c r="P19" s="305"/>
    </row>
    <row r="20" spans="1:16" s="296" customFormat="1" ht="6" customHeight="1">
      <c r="A20" s="303"/>
      <c r="B20" s="303"/>
      <c r="C20" s="303"/>
      <c r="D20" s="303"/>
      <c r="E20" s="303"/>
      <c r="F20" s="303"/>
      <c r="G20" s="303"/>
      <c r="H20" s="303"/>
      <c r="I20" s="303"/>
      <c r="J20" s="303"/>
      <c r="K20" s="303"/>
      <c r="L20" s="305"/>
      <c r="M20" s="305"/>
      <c r="N20" s="305"/>
      <c r="O20" s="305"/>
      <c r="P20" s="305"/>
    </row>
    <row r="21" spans="1:16" ht="9">
      <c r="A21" s="526" t="s">
        <v>32</v>
      </c>
      <c r="B21" s="526"/>
      <c r="C21" s="526"/>
      <c r="D21" s="526"/>
      <c r="E21" s="526"/>
      <c r="F21" s="526"/>
      <c r="G21" s="526"/>
      <c r="H21" s="526"/>
      <c r="I21" s="526"/>
      <c r="J21" s="526"/>
      <c r="K21" s="526"/>
      <c r="L21" s="135"/>
      <c r="M21" s="135"/>
      <c r="N21" s="135"/>
      <c r="O21" s="135"/>
      <c r="P21" s="135"/>
    </row>
    <row r="22" spans="1:16" ht="6" customHeight="1">
      <c r="A22" s="149"/>
      <c r="B22" s="149"/>
      <c r="C22" s="149"/>
      <c r="D22" s="149"/>
      <c r="E22" s="149"/>
      <c r="F22" s="149"/>
      <c r="G22" s="149"/>
      <c r="H22" s="149"/>
      <c r="I22" s="149"/>
      <c r="J22" s="149"/>
      <c r="K22" s="149"/>
      <c r="L22" s="135"/>
      <c r="M22" s="135"/>
      <c r="N22" s="135"/>
      <c r="O22" s="135"/>
      <c r="P22" s="135"/>
    </row>
    <row r="23" spans="1:16" ht="9">
      <c r="A23" s="133" t="s">
        <v>52</v>
      </c>
      <c r="B23" s="134">
        <v>102306</v>
      </c>
      <c r="C23" s="134">
        <v>44486</v>
      </c>
      <c r="D23" s="134">
        <v>350324</v>
      </c>
      <c r="E23" s="134">
        <v>0</v>
      </c>
      <c r="F23" s="134">
        <v>497116</v>
      </c>
      <c r="G23" s="134">
        <v>22834</v>
      </c>
      <c r="H23" s="134">
        <v>10473</v>
      </c>
      <c r="I23" s="134">
        <v>80272</v>
      </c>
      <c r="J23" s="134">
        <v>3</v>
      </c>
      <c r="K23" s="134">
        <v>113582</v>
      </c>
      <c r="L23" s="135"/>
      <c r="M23" s="135"/>
      <c r="N23" s="135"/>
      <c r="O23" s="135"/>
      <c r="P23" s="135"/>
    </row>
    <row r="24" spans="1:16" ht="9">
      <c r="A24" s="133" t="s">
        <v>53</v>
      </c>
      <c r="B24" s="134">
        <v>164086</v>
      </c>
      <c r="C24" s="134">
        <v>64856</v>
      </c>
      <c r="D24" s="134">
        <v>75644</v>
      </c>
      <c r="E24" s="134">
        <v>30</v>
      </c>
      <c r="F24" s="134">
        <v>304616</v>
      </c>
      <c r="G24" s="134">
        <v>67653</v>
      </c>
      <c r="H24" s="134">
        <v>26319</v>
      </c>
      <c r="I24" s="134">
        <v>28376</v>
      </c>
      <c r="J24" s="134">
        <v>29</v>
      </c>
      <c r="K24" s="134">
        <v>122377</v>
      </c>
      <c r="L24" s="135"/>
      <c r="M24" s="135"/>
      <c r="N24" s="135"/>
      <c r="O24" s="135"/>
      <c r="P24" s="135"/>
    </row>
    <row r="25" spans="1:16" ht="9">
      <c r="A25" s="133" t="s">
        <v>57</v>
      </c>
      <c r="B25" s="134">
        <v>14261</v>
      </c>
      <c r="C25" s="134">
        <v>6410</v>
      </c>
      <c r="D25" s="134">
        <v>8904</v>
      </c>
      <c r="E25" s="134">
        <v>7</v>
      </c>
      <c r="F25" s="134">
        <v>29582</v>
      </c>
      <c r="G25" s="134">
        <v>6304</v>
      </c>
      <c r="H25" s="134">
        <v>2914</v>
      </c>
      <c r="I25" s="134">
        <v>4224</v>
      </c>
      <c r="J25" s="134">
        <v>12</v>
      </c>
      <c r="K25" s="134">
        <v>13454</v>
      </c>
      <c r="L25" s="135"/>
      <c r="M25" s="135"/>
      <c r="N25" s="135"/>
      <c r="O25" s="135"/>
      <c r="P25" s="135"/>
    </row>
    <row r="26" spans="1:16" ht="9">
      <c r="A26" s="133" t="s">
        <v>54</v>
      </c>
      <c r="B26" s="134">
        <v>173480</v>
      </c>
      <c r="C26" s="134">
        <v>79231</v>
      </c>
      <c r="D26" s="134">
        <v>115839</v>
      </c>
      <c r="E26" s="134">
        <v>33</v>
      </c>
      <c r="F26" s="134">
        <v>368583</v>
      </c>
      <c r="G26" s="134">
        <v>78008</v>
      </c>
      <c r="H26" s="134">
        <v>36108</v>
      </c>
      <c r="I26" s="134">
        <v>51441</v>
      </c>
      <c r="J26" s="134">
        <v>27</v>
      </c>
      <c r="K26" s="134">
        <v>165584</v>
      </c>
      <c r="L26" s="135"/>
      <c r="M26" s="135"/>
      <c r="N26" s="135"/>
      <c r="O26" s="135"/>
      <c r="P26" s="135"/>
    </row>
    <row r="27" spans="1:16" ht="9">
      <c r="A27" s="133" t="s">
        <v>58</v>
      </c>
      <c r="B27" s="134">
        <v>369747</v>
      </c>
      <c r="C27" s="134">
        <v>222480</v>
      </c>
      <c r="D27" s="134">
        <v>229172</v>
      </c>
      <c r="E27" s="134">
        <v>2</v>
      </c>
      <c r="F27" s="134">
        <v>821401</v>
      </c>
      <c r="G27" s="134">
        <v>158856</v>
      </c>
      <c r="H27" s="134">
        <v>94739</v>
      </c>
      <c r="I27" s="134">
        <v>92048</v>
      </c>
      <c r="J27" s="134">
        <v>5</v>
      </c>
      <c r="K27" s="134">
        <v>345648</v>
      </c>
      <c r="L27" s="135"/>
      <c r="M27" s="135"/>
      <c r="N27" s="135"/>
      <c r="O27" s="135"/>
      <c r="P27" s="135"/>
    </row>
    <row r="28" spans="1:16" ht="18">
      <c r="A28" s="133" t="s">
        <v>55</v>
      </c>
      <c r="B28" s="134">
        <v>329351</v>
      </c>
      <c r="C28" s="134">
        <v>138254</v>
      </c>
      <c r="D28" s="134">
        <v>152564</v>
      </c>
      <c r="E28" s="134">
        <v>32</v>
      </c>
      <c r="F28" s="134">
        <v>620201</v>
      </c>
      <c r="G28" s="134">
        <v>148103</v>
      </c>
      <c r="H28" s="134">
        <v>64484</v>
      </c>
      <c r="I28" s="134">
        <v>80810</v>
      </c>
      <c r="J28" s="134">
        <v>13</v>
      </c>
      <c r="K28" s="134">
        <v>293410</v>
      </c>
      <c r="L28" s="135"/>
      <c r="M28" s="135"/>
      <c r="N28" s="135"/>
      <c r="O28" s="135"/>
      <c r="P28" s="135"/>
    </row>
    <row r="29" spans="1:16" ht="9">
      <c r="A29" s="133" t="s">
        <v>56</v>
      </c>
      <c r="B29" s="134">
        <v>496704</v>
      </c>
      <c r="C29" s="134">
        <v>331673</v>
      </c>
      <c r="D29" s="134">
        <v>373790</v>
      </c>
      <c r="E29" s="134">
        <v>58</v>
      </c>
      <c r="F29" s="134">
        <v>1202225</v>
      </c>
      <c r="G29" s="134">
        <v>269592</v>
      </c>
      <c r="H29" s="134">
        <v>206230</v>
      </c>
      <c r="I29" s="134">
        <v>228064</v>
      </c>
      <c r="J29" s="134">
        <v>9</v>
      </c>
      <c r="K29" s="134">
        <v>703895</v>
      </c>
      <c r="L29" s="135"/>
      <c r="M29" s="135"/>
      <c r="N29" s="135"/>
      <c r="O29" s="135"/>
      <c r="P29" s="135"/>
    </row>
    <row r="30" spans="1:16" s="302" customFormat="1" ht="9">
      <c r="A30" s="136" t="s">
        <v>61</v>
      </c>
      <c r="B30" s="138">
        <v>328268</v>
      </c>
      <c r="C30" s="138">
        <v>213381</v>
      </c>
      <c r="D30" s="138">
        <v>296134</v>
      </c>
      <c r="E30" s="138">
        <v>7</v>
      </c>
      <c r="F30" s="138">
        <v>837790</v>
      </c>
      <c r="G30" s="138">
        <v>187341</v>
      </c>
      <c r="H30" s="138">
        <v>144182</v>
      </c>
      <c r="I30" s="138">
        <v>188928</v>
      </c>
      <c r="J30" s="138">
        <v>3</v>
      </c>
      <c r="K30" s="138">
        <v>520454</v>
      </c>
      <c r="L30" s="298"/>
      <c r="M30" s="298"/>
      <c r="N30" s="298"/>
      <c r="O30" s="298"/>
      <c r="P30" s="298"/>
    </row>
    <row r="31" spans="1:16" s="302" customFormat="1" ht="9">
      <c r="A31" s="306" t="s">
        <v>59</v>
      </c>
      <c r="B31" s="307">
        <v>62656</v>
      </c>
      <c r="C31" s="307">
        <v>40188</v>
      </c>
      <c r="D31" s="307">
        <v>35778</v>
      </c>
      <c r="E31" s="301" t="s">
        <v>113</v>
      </c>
      <c r="F31" s="307">
        <v>138622</v>
      </c>
      <c r="G31" s="307">
        <v>31616</v>
      </c>
      <c r="H31" s="307">
        <v>19140</v>
      </c>
      <c r="I31" s="307">
        <v>15228</v>
      </c>
      <c r="J31" s="301" t="s">
        <v>113</v>
      </c>
      <c r="K31" s="307">
        <v>65984</v>
      </c>
      <c r="L31" s="298"/>
      <c r="M31" s="298"/>
      <c r="N31" s="298"/>
      <c r="O31" s="298"/>
      <c r="P31" s="298"/>
    </row>
    <row r="32" spans="1:16" s="302" customFormat="1" ht="9">
      <c r="A32" s="306" t="s">
        <v>60</v>
      </c>
      <c r="B32" s="307">
        <v>176690</v>
      </c>
      <c r="C32" s="307">
        <v>165972</v>
      </c>
      <c r="D32" s="307">
        <v>76668</v>
      </c>
      <c r="E32" s="307">
        <v>466</v>
      </c>
      <c r="F32" s="307">
        <v>419796</v>
      </c>
      <c r="G32" s="307">
        <v>80122</v>
      </c>
      <c r="H32" s="307">
        <v>84488</v>
      </c>
      <c r="I32" s="307">
        <v>35739</v>
      </c>
      <c r="J32" s="307">
        <v>231</v>
      </c>
      <c r="K32" s="307">
        <v>200580</v>
      </c>
      <c r="L32" s="298"/>
      <c r="M32" s="298"/>
      <c r="N32" s="298"/>
      <c r="O32" s="298"/>
      <c r="P32" s="298"/>
    </row>
    <row r="33" spans="1:16" s="296" customFormat="1" ht="9">
      <c r="A33" s="303" t="s">
        <v>49</v>
      </c>
      <c r="B33" s="304">
        <v>1889281</v>
      </c>
      <c r="C33" s="304">
        <v>1093550</v>
      </c>
      <c r="D33" s="304">
        <v>1418683</v>
      </c>
      <c r="E33" s="304">
        <v>628</v>
      </c>
      <c r="F33" s="304">
        <v>4402142</v>
      </c>
      <c r="G33" s="304">
        <v>863088</v>
      </c>
      <c r="H33" s="304">
        <v>544895</v>
      </c>
      <c r="I33" s="304">
        <v>616202</v>
      </c>
      <c r="J33" s="304">
        <v>329</v>
      </c>
      <c r="K33" s="304">
        <v>2024514</v>
      </c>
      <c r="L33" s="305"/>
      <c r="M33" s="305"/>
      <c r="N33" s="305"/>
      <c r="O33" s="305"/>
      <c r="P33" s="305"/>
    </row>
    <row r="34" spans="1:16" s="296" customFormat="1" ht="6" customHeight="1">
      <c r="A34" s="303"/>
      <c r="B34" s="303"/>
      <c r="C34" s="303"/>
      <c r="D34" s="303"/>
      <c r="E34" s="303"/>
      <c r="F34" s="303"/>
      <c r="G34" s="303"/>
      <c r="H34" s="303"/>
      <c r="I34" s="303"/>
      <c r="J34" s="303"/>
      <c r="K34" s="303"/>
      <c r="L34" s="305"/>
      <c r="M34" s="305"/>
      <c r="N34" s="305"/>
      <c r="O34" s="305"/>
      <c r="P34" s="305"/>
    </row>
    <row r="35" spans="1:16" ht="9">
      <c r="A35" s="526" t="s">
        <v>49</v>
      </c>
      <c r="B35" s="526"/>
      <c r="C35" s="526"/>
      <c r="D35" s="526"/>
      <c r="E35" s="526"/>
      <c r="F35" s="526"/>
      <c r="G35" s="526"/>
      <c r="H35" s="526"/>
      <c r="I35" s="526"/>
      <c r="J35" s="526"/>
      <c r="K35" s="526"/>
      <c r="L35" s="135"/>
      <c r="M35" s="135"/>
      <c r="N35" s="135"/>
      <c r="O35" s="135"/>
      <c r="P35" s="135"/>
    </row>
    <row r="36" spans="1:16" ht="6" customHeight="1">
      <c r="A36" s="149"/>
      <c r="B36" s="149"/>
      <c r="C36" s="149"/>
      <c r="D36" s="149"/>
      <c r="E36" s="149"/>
      <c r="F36" s="149"/>
      <c r="G36" s="149"/>
      <c r="H36" s="149"/>
      <c r="I36" s="149"/>
      <c r="J36" s="149"/>
      <c r="K36" s="149"/>
      <c r="L36" s="135"/>
      <c r="M36" s="135"/>
      <c r="N36" s="135"/>
      <c r="O36" s="135"/>
      <c r="P36" s="135"/>
    </row>
    <row r="37" spans="1:16" ht="9">
      <c r="A37" s="145" t="s">
        <v>52</v>
      </c>
      <c r="B37" s="146">
        <v>293984</v>
      </c>
      <c r="C37" s="146">
        <v>137105</v>
      </c>
      <c r="D37" s="146">
        <v>805929</v>
      </c>
      <c r="E37" s="146">
        <v>38</v>
      </c>
      <c r="F37" s="146">
        <v>1237056</v>
      </c>
      <c r="G37" s="146">
        <v>61386</v>
      </c>
      <c r="H37" s="146">
        <v>31942</v>
      </c>
      <c r="I37" s="146">
        <v>224434</v>
      </c>
      <c r="J37" s="146">
        <v>18</v>
      </c>
      <c r="K37" s="146">
        <v>317780</v>
      </c>
      <c r="L37" s="135"/>
      <c r="M37" s="135"/>
      <c r="N37" s="135"/>
      <c r="O37" s="135"/>
      <c r="P37" s="135"/>
    </row>
    <row r="38" spans="1:16" ht="9">
      <c r="A38" s="145" t="s">
        <v>53</v>
      </c>
      <c r="B38" s="146">
        <v>474543</v>
      </c>
      <c r="C38" s="146">
        <v>179373</v>
      </c>
      <c r="D38" s="146">
        <v>251667</v>
      </c>
      <c r="E38" s="146">
        <v>308</v>
      </c>
      <c r="F38" s="146">
        <v>905891</v>
      </c>
      <c r="G38" s="146">
        <v>200862</v>
      </c>
      <c r="H38" s="146">
        <v>72157</v>
      </c>
      <c r="I38" s="146">
        <v>100419</v>
      </c>
      <c r="J38" s="146">
        <v>315</v>
      </c>
      <c r="K38" s="146">
        <v>373753</v>
      </c>
      <c r="L38" s="135"/>
      <c r="M38" s="135"/>
      <c r="N38" s="135"/>
      <c r="O38" s="135"/>
      <c r="P38" s="135"/>
    </row>
    <row r="39" spans="1:16" ht="9">
      <c r="A39" s="145" t="s">
        <v>57</v>
      </c>
      <c r="B39" s="146">
        <v>285453</v>
      </c>
      <c r="C39" s="146">
        <v>151978</v>
      </c>
      <c r="D39" s="146">
        <v>324470</v>
      </c>
      <c r="E39" s="146">
        <v>547</v>
      </c>
      <c r="F39" s="146">
        <v>762448</v>
      </c>
      <c r="G39" s="146">
        <v>118915</v>
      </c>
      <c r="H39" s="146">
        <v>66160</v>
      </c>
      <c r="I39" s="146">
        <v>145896</v>
      </c>
      <c r="J39" s="146">
        <v>330</v>
      </c>
      <c r="K39" s="146">
        <v>331301</v>
      </c>
      <c r="L39" s="135"/>
      <c r="M39" s="135"/>
      <c r="N39" s="135"/>
      <c r="O39" s="135"/>
      <c r="P39" s="135"/>
    </row>
    <row r="40" spans="1:16" ht="9">
      <c r="A40" s="145" t="s">
        <v>54</v>
      </c>
      <c r="B40" s="146">
        <v>303745</v>
      </c>
      <c r="C40" s="146">
        <v>138714</v>
      </c>
      <c r="D40" s="146">
        <v>231798</v>
      </c>
      <c r="E40" s="146">
        <v>71</v>
      </c>
      <c r="F40" s="146">
        <v>674328</v>
      </c>
      <c r="G40" s="146">
        <v>137284</v>
      </c>
      <c r="H40" s="146">
        <v>63279</v>
      </c>
      <c r="I40" s="146">
        <v>104572</v>
      </c>
      <c r="J40" s="146">
        <v>45</v>
      </c>
      <c r="K40" s="146">
        <v>305180</v>
      </c>
      <c r="L40" s="135"/>
      <c r="M40" s="135"/>
      <c r="N40" s="135"/>
      <c r="O40" s="135"/>
      <c r="P40" s="135"/>
    </row>
    <row r="41" spans="1:16" ht="9">
      <c r="A41" s="145" t="s">
        <v>58</v>
      </c>
      <c r="B41" s="146">
        <v>655386</v>
      </c>
      <c r="C41" s="146">
        <v>411757</v>
      </c>
      <c r="D41" s="146">
        <v>481256</v>
      </c>
      <c r="E41" s="146">
        <v>6</v>
      </c>
      <c r="F41" s="146">
        <v>1548405</v>
      </c>
      <c r="G41" s="146">
        <v>287934</v>
      </c>
      <c r="H41" s="146">
        <v>184060</v>
      </c>
      <c r="I41" s="146">
        <v>191428</v>
      </c>
      <c r="J41" s="146">
        <v>7</v>
      </c>
      <c r="K41" s="146">
        <v>663429</v>
      </c>
      <c r="L41" s="135"/>
      <c r="M41" s="135"/>
      <c r="N41" s="135"/>
      <c r="O41" s="135"/>
      <c r="P41" s="135"/>
    </row>
    <row r="42" spans="1:16" ht="18">
      <c r="A42" s="145" t="s">
        <v>55</v>
      </c>
      <c r="B42" s="146">
        <v>684541</v>
      </c>
      <c r="C42" s="146">
        <v>295563</v>
      </c>
      <c r="D42" s="146">
        <v>329216</v>
      </c>
      <c r="E42" s="146">
        <v>207</v>
      </c>
      <c r="F42" s="146">
        <v>1309527</v>
      </c>
      <c r="G42" s="146">
        <v>313576</v>
      </c>
      <c r="H42" s="146">
        <v>139606</v>
      </c>
      <c r="I42" s="146">
        <v>166491</v>
      </c>
      <c r="J42" s="146">
        <v>56</v>
      </c>
      <c r="K42" s="146">
        <v>619729</v>
      </c>
      <c r="L42" s="135"/>
      <c r="M42" s="135"/>
      <c r="N42" s="135"/>
      <c r="O42" s="135"/>
      <c r="P42" s="135"/>
    </row>
    <row r="43" spans="1:16" ht="9">
      <c r="A43" s="145" t="s">
        <v>56</v>
      </c>
      <c r="B43" s="146">
        <v>627725</v>
      </c>
      <c r="C43" s="146">
        <v>391818</v>
      </c>
      <c r="D43" s="146">
        <v>490836</v>
      </c>
      <c r="E43" s="146">
        <v>78</v>
      </c>
      <c r="F43" s="146">
        <v>1510457</v>
      </c>
      <c r="G43" s="146">
        <v>336174</v>
      </c>
      <c r="H43" s="146">
        <v>237613</v>
      </c>
      <c r="I43" s="146">
        <v>288661</v>
      </c>
      <c r="J43" s="146">
        <v>16</v>
      </c>
      <c r="K43" s="146">
        <v>862464</v>
      </c>
      <c r="L43" s="135"/>
      <c r="M43" s="135"/>
      <c r="N43" s="135"/>
      <c r="O43" s="135"/>
      <c r="P43" s="135"/>
    </row>
    <row r="44" spans="1:16" s="302" customFormat="1" ht="9">
      <c r="A44" s="150" t="s">
        <v>61</v>
      </c>
      <c r="B44" s="297">
        <v>410883</v>
      </c>
      <c r="C44" s="297">
        <v>248616</v>
      </c>
      <c r="D44" s="297">
        <v>363783</v>
      </c>
      <c r="E44" s="297">
        <v>13</v>
      </c>
      <c r="F44" s="297">
        <v>1023295</v>
      </c>
      <c r="G44" s="297">
        <v>231973</v>
      </c>
      <c r="H44" s="297">
        <v>163124</v>
      </c>
      <c r="I44" s="297">
        <v>225150</v>
      </c>
      <c r="J44" s="297">
        <v>5</v>
      </c>
      <c r="K44" s="297">
        <v>620252</v>
      </c>
      <c r="L44" s="298"/>
      <c r="M44" s="298"/>
      <c r="N44" s="298"/>
      <c r="O44" s="298"/>
      <c r="P44" s="298"/>
    </row>
    <row r="45" spans="1:16" s="302" customFormat="1" ht="9">
      <c r="A45" s="300" t="s">
        <v>60</v>
      </c>
      <c r="B45" s="297">
        <v>76439</v>
      </c>
      <c r="C45" s="297">
        <v>46383</v>
      </c>
      <c r="D45" s="297">
        <v>40683</v>
      </c>
      <c r="E45" s="297">
        <v>2</v>
      </c>
      <c r="F45" s="297">
        <v>163507</v>
      </c>
      <c r="G45" s="297">
        <v>41342</v>
      </c>
      <c r="H45" s="297">
        <v>22996</v>
      </c>
      <c r="I45" s="297">
        <v>18393</v>
      </c>
      <c r="J45" s="301" t="s">
        <v>113</v>
      </c>
      <c r="K45" s="297">
        <v>82731</v>
      </c>
      <c r="L45" s="298"/>
      <c r="M45" s="298"/>
      <c r="N45" s="298"/>
      <c r="O45" s="298"/>
      <c r="P45" s="298"/>
    </row>
    <row r="46" spans="1:16" s="302" customFormat="1" ht="9">
      <c r="A46" s="300" t="s">
        <v>59</v>
      </c>
      <c r="B46" s="297">
        <v>390731</v>
      </c>
      <c r="C46" s="297">
        <v>412514</v>
      </c>
      <c r="D46" s="297">
        <v>185133</v>
      </c>
      <c r="E46" s="297">
        <v>982</v>
      </c>
      <c r="F46" s="297">
        <v>989360</v>
      </c>
      <c r="G46" s="297">
        <v>182866</v>
      </c>
      <c r="H46" s="297">
        <v>214659</v>
      </c>
      <c r="I46" s="297">
        <v>84410</v>
      </c>
      <c r="J46" s="297">
        <v>468</v>
      </c>
      <c r="K46" s="297">
        <v>482403</v>
      </c>
      <c r="L46" s="298"/>
      <c r="M46" s="298"/>
      <c r="N46" s="298"/>
      <c r="O46" s="298"/>
      <c r="P46" s="298"/>
    </row>
    <row r="47" spans="1:16" s="296" customFormat="1" ht="9.75" customHeight="1">
      <c r="A47" s="303" t="s">
        <v>49</v>
      </c>
      <c r="B47" s="304">
        <v>3792547</v>
      </c>
      <c r="C47" s="304">
        <v>2165205</v>
      </c>
      <c r="D47" s="304">
        <v>3140988</v>
      </c>
      <c r="E47" s="304">
        <v>2239</v>
      </c>
      <c r="F47" s="304">
        <v>9100979</v>
      </c>
      <c r="G47" s="304">
        <v>1680339</v>
      </c>
      <c r="H47" s="304">
        <v>1032472</v>
      </c>
      <c r="I47" s="304">
        <v>1324704</v>
      </c>
      <c r="J47" s="304">
        <v>1255</v>
      </c>
      <c r="K47" s="304">
        <v>4038770</v>
      </c>
      <c r="L47" s="305"/>
      <c r="M47" s="305"/>
      <c r="N47" s="305"/>
      <c r="O47" s="305"/>
      <c r="P47" s="305"/>
    </row>
    <row r="48" spans="1:16" s="296" customFormat="1" ht="4.5" customHeight="1">
      <c r="A48" s="308"/>
      <c r="B48" s="308"/>
      <c r="C48" s="308"/>
      <c r="D48" s="308"/>
      <c r="E48" s="308"/>
      <c r="F48" s="308"/>
      <c r="G48" s="308"/>
      <c r="H48" s="308"/>
      <c r="I48" s="308"/>
      <c r="J48" s="308"/>
      <c r="K48" s="308"/>
      <c r="L48" s="305"/>
      <c r="M48" s="305"/>
      <c r="N48" s="305"/>
      <c r="O48" s="305"/>
      <c r="P48" s="305"/>
    </row>
    <row r="50" ht="9">
      <c r="A50" s="140" t="s">
        <v>132</v>
      </c>
    </row>
    <row r="51" ht="9">
      <c r="A51" s="112" t="s">
        <v>87</v>
      </c>
    </row>
    <row r="52" spans="1:11" ht="9">
      <c r="A52" s="290" t="s">
        <v>129</v>
      </c>
      <c r="B52" s="139"/>
      <c r="C52" s="139"/>
      <c r="D52" s="139"/>
      <c r="E52" s="139"/>
      <c r="F52" s="139"/>
      <c r="G52" s="139"/>
      <c r="H52" s="139"/>
      <c r="I52" s="139"/>
      <c r="J52" s="139"/>
      <c r="K52" s="139"/>
    </row>
  </sheetData>
  <sheetProtection/>
  <mergeCells count="11">
    <mergeCell ref="K4:K5"/>
    <mergeCell ref="A1:K1"/>
    <mergeCell ref="A7:K7"/>
    <mergeCell ref="A21:K21"/>
    <mergeCell ref="A35:K35"/>
    <mergeCell ref="A3:A5"/>
    <mergeCell ref="B3:F3"/>
    <mergeCell ref="G3:K3"/>
    <mergeCell ref="B4:E4"/>
    <mergeCell ref="F4:F5"/>
    <mergeCell ref="G4:J4"/>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AB104"/>
  <sheetViews>
    <sheetView zoomScalePageLayoutView="0" workbookViewId="0" topLeftCell="A1">
      <selection activeCell="A1" sqref="A1:G1"/>
    </sheetView>
  </sheetViews>
  <sheetFormatPr defaultColWidth="9.140625" defaultRowHeight="15"/>
  <cols>
    <col min="1" max="1" width="17.7109375" style="310" bestFit="1" customWidth="1"/>
    <col min="2" max="7" width="10.140625" style="318" customWidth="1"/>
    <col min="8" max="16384" width="9.140625" style="310" customWidth="1"/>
  </cols>
  <sheetData>
    <row r="1" spans="1:8" ht="27.75" customHeight="1">
      <c r="A1" s="536" t="s">
        <v>16</v>
      </c>
      <c r="B1" s="536"/>
      <c r="C1" s="536"/>
      <c r="D1" s="536"/>
      <c r="E1" s="536"/>
      <c r="F1" s="536"/>
      <c r="G1" s="536"/>
      <c r="H1" s="309"/>
    </row>
    <row r="2" spans="1:8" ht="15">
      <c r="A2" s="311"/>
      <c r="B2" s="60"/>
      <c r="C2" s="60"/>
      <c r="D2" s="60"/>
      <c r="E2" s="60"/>
      <c r="F2" s="60"/>
      <c r="G2" s="60"/>
      <c r="H2" s="309"/>
    </row>
    <row r="3" spans="1:28" s="95" customFormat="1" ht="12" customHeight="1">
      <c r="A3" s="537" t="s">
        <v>69</v>
      </c>
      <c r="B3" s="539" t="s">
        <v>51</v>
      </c>
      <c r="C3" s="539"/>
      <c r="D3" s="539"/>
      <c r="E3" s="539" t="s">
        <v>133</v>
      </c>
      <c r="F3" s="539"/>
      <c r="G3" s="539"/>
      <c r="H3" s="94"/>
      <c r="I3" s="312"/>
      <c r="J3" s="312"/>
      <c r="K3" s="312"/>
      <c r="L3" s="312"/>
      <c r="M3" s="312"/>
      <c r="N3" s="312"/>
      <c r="O3" s="312"/>
      <c r="P3" s="312"/>
      <c r="Q3" s="312"/>
      <c r="R3" s="312"/>
      <c r="S3" s="312"/>
      <c r="T3" s="312"/>
      <c r="U3" s="312"/>
      <c r="V3" s="312"/>
      <c r="W3" s="312"/>
      <c r="X3" s="312"/>
      <c r="Y3" s="312"/>
      <c r="Z3" s="312"/>
      <c r="AA3" s="312"/>
      <c r="AB3" s="312"/>
    </row>
    <row r="4" spans="1:28" s="95" customFormat="1" ht="12" customHeight="1">
      <c r="A4" s="538"/>
      <c r="B4" s="153" t="s">
        <v>33</v>
      </c>
      <c r="C4" s="153" t="s">
        <v>32</v>
      </c>
      <c r="D4" s="153" t="s">
        <v>49</v>
      </c>
      <c r="E4" s="153" t="s">
        <v>33</v>
      </c>
      <c r="F4" s="153" t="s">
        <v>32</v>
      </c>
      <c r="G4" s="153" t="s">
        <v>49</v>
      </c>
      <c r="H4" s="94"/>
      <c r="I4" s="312"/>
      <c r="J4" s="312"/>
      <c r="K4" s="312"/>
      <c r="L4" s="312"/>
      <c r="M4" s="312"/>
      <c r="N4" s="312"/>
      <c r="O4" s="312"/>
      <c r="P4" s="312"/>
      <c r="Q4" s="312"/>
      <c r="R4" s="312"/>
      <c r="S4" s="312"/>
      <c r="T4" s="312"/>
      <c r="U4" s="312"/>
      <c r="V4" s="312"/>
      <c r="W4" s="312"/>
      <c r="X4" s="312"/>
      <c r="Y4" s="312"/>
      <c r="Z4" s="312"/>
      <c r="AA4" s="312"/>
      <c r="AB4" s="312"/>
    </row>
    <row r="5" spans="1:28" s="95" customFormat="1" ht="6" customHeight="1">
      <c r="A5" s="172"/>
      <c r="B5" s="173"/>
      <c r="C5" s="173"/>
      <c r="D5" s="173"/>
      <c r="E5" s="173"/>
      <c r="F5" s="173"/>
      <c r="G5" s="173"/>
      <c r="H5" s="94"/>
      <c r="I5" s="312"/>
      <c r="J5" s="312"/>
      <c r="K5" s="312"/>
      <c r="L5" s="312"/>
      <c r="M5" s="312"/>
      <c r="N5" s="312"/>
      <c r="O5" s="312"/>
      <c r="P5" s="312"/>
      <c r="Q5" s="312"/>
      <c r="R5" s="312"/>
      <c r="S5" s="312"/>
      <c r="T5" s="312"/>
      <c r="U5" s="312"/>
      <c r="V5" s="312"/>
      <c r="W5" s="312"/>
      <c r="X5" s="312"/>
      <c r="Y5" s="312"/>
      <c r="Z5" s="312"/>
      <c r="AA5" s="312"/>
      <c r="AB5" s="312"/>
    </row>
    <row r="6" spans="1:28" s="95" customFormat="1" ht="9" customHeight="1">
      <c r="A6" s="96"/>
      <c r="B6" s="540" t="s">
        <v>30</v>
      </c>
      <c r="C6" s="540"/>
      <c r="D6" s="540"/>
      <c r="E6" s="540"/>
      <c r="F6" s="540"/>
      <c r="G6" s="540"/>
      <c r="H6" s="94"/>
      <c r="I6" s="312"/>
      <c r="J6" s="312"/>
      <c r="K6" s="312"/>
      <c r="L6" s="312"/>
      <c r="M6" s="312"/>
      <c r="N6" s="312"/>
      <c r="O6" s="312"/>
      <c r="P6" s="312"/>
      <c r="Q6" s="312"/>
      <c r="R6" s="312"/>
      <c r="S6" s="312"/>
      <c r="T6" s="312"/>
      <c r="U6" s="312"/>
      <c r="V6" s="312"/>
      <c r="W6" s="312"/>
      <c r="X6" s="312"/>
      <c r="Y6" s="312"/>
      <c r="Z6" s="312"/>
      <c r="AA6" s="312"/>
      <c r="AB6" s="312"/>
    </row>
    <row r="7" spans="1:28" s="95" customFormat="1" ht="6" customHeight="1">
      <c r="A7" s="96"/>
      <c r="B7" s="166"/>
      <c r="C7" s="166"/>
      <c r="D7" s="166"/>
      <c r="E7" s="166"/>
      <c r="F7" s="166"/>
      <c r="G7" s="166"/>
      <c r="H7" s="94"/>
      <c r="I7" s="312"/>
      <c r="J7" s="312"/>
      <c r="K7" s="312"/>
      <c r="L7" s="312"/>
      <c r="M7" s="312"/>
      <c r="N7" s="312"/>
      <c r="O7" s="312"/>
      <c r="P7" s="312"/>
      <c r="Q7" s="312"/>
      <c r="R7" s="312"/>
      <c r="S7" s="312"/>
      <c r="T7" s="312"/>
      <c r="U7" s="312"/>
      <c r="V7" s="312"/>
      <c r="W7" s="312"/>
      <c r="X7" s="312"/>
      <c r="Y7" s="312"/>
      <c r="Z7" s="312"/>
      <c r="AA7" s="312"/>
      <c r="AB7" s="312"/>
    </row>
    <row r="8" spans="1:28" s="95" customFormat="1" ht="9" customHeight="1">
      <c r="A8" s="97" t="s">
        <v>43</v>
      </c>
      <c r="B8" s="174">
        <v>580109</v>
      </c>
      <c r="C8" s="174">
        <v>419452</v>
      </c>
      <c r="D8" s="174">
        <v>999561</v>
      </c>
      <c r="E8" s="174">
        <v>265016</v>
      </c>
      <c r="F8" s="174">
        <v>187382</v>
      </c>
      <c r="G8" s="174">
        <v>452398</v>
      </c>
      <c r="H8" s="98"/>
      <c r="I8" s="312"/>
      <c r="J8" s="312"/>
      <c r="K8" s="312"/>
      <c r="L8" s="312"/>
      <c r="M8" s="312"/>
      <c r="N8" s="312"/>
      <c r="O8" s="312"/>
      <c r="P8" s="312"/>
      <c r="Q8" s="312"/>
      <c r="R8" s="312"/>
      <c r="S8" s="312"/>
      <c r="T8" s="312"/>
      <c r="U8" s="312"/>
      <c r="V8" s="312"/>
      <c r="W8" s="312"/>
      <c r="X8" s="312"/>
      <c r="Y8" s="312"/>
      <c r="Z8" s="312"/>
      <c r="AA8" s="312"/>
      <c r="AB8" s="312"/>
    </row>
    <row r="9" spans="1:28" s="95" customFormat="1" ht="9" customHeight="1">
      <c r="A9" s="97" t="s">
        <v>44</v>
      </c>
      <c r="B9" s="174">
        <v>1059178</v>
      </c>
      <c r="C9" s="174">
        <v>1191070</v>
      </c>
      <c r="D9" s="174">
        <v>2250248</v>
      </c>
      <c r="E9" s="174">
        <v>432141</v>
      </c>
      <c r="F9" s="174">
        <v>549420</v>
      </c>
      <c r="G9" s="174">
        <v>981561</v>
      </c>
      <c r="H9" s="98"/>
      <c r="I9" s="312"/>
      <c r="J9" s="312"/>
      <c r="K9" s="312"/>
      <c r="L9" s="312"/>
      <c r="M9" s="312"/>
      <c r="N9" s="312"/>
      <c r="O9" s="312"/>
      <c r="P9" s="312"/>
      <c r="Q9" s="312"/>
      <c r="R9" s="312"/>
      <c r="S9" s="312"/>
      <c r="T9" s="312"/>
      <c r="U9" s="312"/>
      <c r="V9" s="312"/>
      <c r="W9" s="312"/>
      <c r="X9" s="312"/>
      <c r="Y9" s="312"/>
      <c r="Z9" s="312"/>
      <c r="AA9" s="312"/>
      <c r="AB9" s="312"/>
    </row>
    <row r="10" spans="1:28" s="95" customFormat="1" ht="9" customHeight="1">
      <c r="A10" s="97" t="s">
        <v>45</v>
      </c>
      <c r="B10" s="174">
        <v>157957</v>
      </c>
      <c r="C10" s="174">
        <v>198686</v>
      </c>
      <c r="D10" s="174">
        <v>356643</v>
      </c>
      <c r="E10" s="174">
        <v>69846</v>
      </c>
      <c r="F10" s="174">
        <v>90611</v>
      </c>
      <c r="G10" s="174">
        <v>160457</v>
      </c>
      <c r="H10" s="98"/>
      <c r="I10" s="312"/>
      <c r="J10" s="312"/>
      <c r="K10" s="312"/>
      <c r="L10" s="312"/>
      <c r="M10" s="312"/>
      <c r="N10" s="312"/>
      <c r="O10" s="312"/>
      <c r="P10" s="312"/>
      <c r="Q10" s="312"/>
      <c r="R10" s="312"/>
      <c r="S10" s="312"/>
      <c r="T10" s="312"/>
      <c r="U10" s="312"/>
      <c r="V10" s="312"/>
      <c r="W10" s="312"/>
      <c r="X10" s="312"/>
      <c r="Y10" s="312"/>
      <c r="Z10" s="312"/>
      <c r="AA10" s="312"/>
      <c r="AB10" s="312"/>
    </row>
    <row r="11" spans="1:28" s="95" customFormat="1" ht="9" customHeight="1">
      <c r="A11" s="97" t="s">
        <v>46</v>
      </c>
      <c r="B11" s="174">
        <v>80458</v>
      </c>
      <c r="C11" s="174">
        <v>66559</v>
      </c>
      <c r="D11" s="174">
        <v>147017</v>
      </c>
      <c r="E11" s="174">
        <v>31389</v>
      </c>
      <c r="F11" s="174">
        <v>26494</v>
      </c>
      <c r="G11" s="174">
        <v>57883</v>
      </c>
      <c r="H11" s="98"/>
      <c r="I11" s="312"/>
      <c r="J11" s="312"/>
      <c r="K11" s="312"/>
      <c r="L11" s="312"/>
      <c r="M11" s="312"/>
      <c r="N11" s="312"/>
      <c r="O11" s="312"/>
      <c r="P11" s="312"/>
      <c r="Q11" s="312"/>
      <c r="R11" s="312"/>
      <c r="S11" s="312"/>
      <c r="T11" s="312"/>
      <c r="U11" s="312"/>
      <c r="V11" s="312"/>
      <c r="W11" s="312"/>
      <c r="X11" s="312"/>
      <c r="Y11" s="312"/>
      <c r="Z11" s="312"/>
      <c r="AA11" s="312"/>
      <c r="AB11" s="312"/>
    </row>
    <row r="12" spans="1:28" s="95" customFormat="1" ht="9" customHeight="1">
      <c r="A12" s="236" t="s">
        <v>145</v>
      </c>
      <c r="B12" s="174">
        <v>25564</v>
      </c>
      <c r="C12" s="174">
        <v>13514</v>
      </c>
      <c r="D12" s="174">
        <v>39078</v>
      </c>
      <c r="E12" s="174">
        <v>18859</v>
      </c>
      <c r="F12" s="174">
        <v>9181</v>
      </c>
      <c r="G12" s="174">
        <v>28040</v>
      </c>
      <c r="H12" s="98"/>
      <c r="I12" s="312"/>
      <c r="J12" s="312"/>
      <c r="K12" s="312"/>
      <c r="L12" s="312"/>
      <c r="M12" s="312"/>
      <c r="N12" s="312"/>
      <c r="O12" s="312"/>
      <c r="P12" s="312"/>
      <c r="Q12" s="312"/>
      <c r="R12" s="312"/>
      <c r="S12" s="312"/>
      <c r="T12" s="312"/>
      <c r="U12" s="312"/>
      <c r="V12" s="312"/>
      <c r="W12" s="312"/>
      <c r="X12" s="312"/>
      <c r="Y12" s="312"/>
      <c r="Z12" s="312"/>
      <c r="AA12" s="312"/>
      <c r="AB12" s="312"/>
    </row>
    <row r="13" spans="1:13" s="95" customFormat="1" ht="9" customHeight="1">
      <c r="A13" s="154" t="s">
        <v>49</v>
      </c>
      <c r="B13" s="175">
        <v>1903266</v>
      </c>
      <c r="C13" s="175">
        <v>1889281</v>
      </c>
      <c r="D13" s="175">
        <v>3792547</v>
      </c>
      <c r="E13" s="175">
        <v>817251</v>
      </c>
      <c r="F13" s="175">
        <v>863088</v>
      </c>
      <c r="G13" s="175">
        <v>1680339</v>
      </c>
      <c r="H13" s="98"/>
      <c r="I13" s="312"/>
      <c r="J13" s="312"/>
      <c r="K13" s="312"/>
      <c r="L13" s="312"/>
      <c r="M13" s="312"/>
    </row>
    <row r="14" spans="1:13" s="95" customFormat="1" ht="6" customHeight="1">
      <c r="A14" s="154"/>
      <c r="B14" s="155"/>
      <c r="C14" s="155"/>
      <c r="D14" s="155"/>
      <c r="E14" s="155"/>
      <c r="F14" s="155"/>
      <c r="G14" s="155"/>
      <c r="H14" s="98"/>
      <c r="I14" s="312"/>
      <c r="J14" s="312"/>
      <c r="K14" s="312"/>
      <c r="L14" s="312"/>
      <c r="M14" s="312"/>
    </row>
    <row r="15" spans="1:13" s="95" customFormat="1" ht="9" customHeight="1">
      <c r="A15" s="97"/>
      <c r="B15" s="540" t="s">
        <v>31</v>
      </c>
      <c r="C15" s="540"/>
      <c r="D15" s="540"/>
      <c r="E15" s="540"/>
      <c r="F15" s="540"/>
      <c r="G15" s="540"/>
      <c r="H15" s="98"/>
      <c r="I15" s="312"/>
      <c r="J15" s="312"/>
      <c r="K15" s="312"/>
      <c r="L15" s="312"/>
      <c r="M15" s="312"/>
    </row>
    <row r="16" spans="1:13" s="95" customFormat="1" ht="6" customHeight="1">
      <c r="A16" s="97"/>
      <c r="B16" s="166"/>
      <c r="C16" s="166"/>
      <c r="D16" s="166"/>
      <c r="E16" s="166"/>
      <c r="F16" s="166"/>
      <c r="G16" s="166"/>
      <c r="H16" s="98"/>
      <c r="I16" s="312"/>
      <c r="J16" s="312"/>
      <c r="K16" s="312"/>
      <c r="L16" s="312"/>
      <c r="M16" s="312"/>
    </row>
    <row r="17" spans="1:13" s="95" customFormat="1" ht="9" customHeight="1">
      <c r="A17" s="97" t="s">
        <v>43</v>
      </c>
      <c r="B17" s="174">
        <v>247800</v>
      </c>
      <c r="C17" s="174">
        <v>182987</v>
      </c>
      <c r="D17" s="174">
        <v>430787</v>
      </c>
      <c r="E17" s="174">
        <v>109328</v>
      </c>
      <c r="F17" s="174">
        <v>81782</v>
      </c>
      <c r="G17" s="174">
        <v>191110</v>
      </c>
      <c r="H17" s="98"/>
      <c r="I17" s="312"/>
      <c r="J17" s="312"/>
      <c r="K17" s="312"/>
      <c r="L17" s="312"/>
      <c r="M17" s="312"/>
    </row>
    <row r="18" spans="1:13" s="95" customFormat="1" ht="9" customHeight="1">
      <c r="A18" s="97" t="s">
        <v>44</v>
      </c>
      <c r="B18" s="174">
        <v>690600</v>
      </c>
      <c r="C18" s="174">
        <v>774928</v>
      </c>
      <c r="D18" s="174">
        <v>1465528</v>
      </c>
      <c r="E18" s="174">
        <v>310998</v>
      </c>
      <c r="F18" s="174">
        <v>393553</v>
      </c>
      <c r="G18" s="174">
        <v>704551</v>
      </c>
      <c r="H18" s="98"/>
      <c r="I18" s="312"/>
      <c r="J18" s="312"/>
      <c r="K18" s="312"/>
      <c r="L18" s="312"/>
      <c r="M18" s="312"/>
    </row>
    <row r="19" spans="1:13" s="95" customFormat="1" ht="9" customHeight="1">
      <c r="A19" s="97" t="s">
        <v>45</v>
      </c>
      <c r="B19" s="174">
        <v>82187</v>
      </c>
      <c r="C19" s="174">
        <v>98014</v>
      </c>
      <c r="D19" s="174">
        <v>180201</v>
      </c>
      <c r="E19" s="174">
        <v>38366</v>
      </c>
      <c r="F19" s="174">
        <v>49798</v>
      </c>
      <c r="G19" s="174">
        <v>88164</v>
      </c>
      <c r="H19" s="98"/>
      <c r="I19" s="312"/>
      <c r="J19" s="312"/>
      <c r="K19" s="312"/>
      <c r="L19" s="312"/>
      <c r="M19" s="312"/>
    </row>
    <row r="20" spans="1:13" s="95" customFormat="1" ht="9" customHeight="1">
      <c r="A20" s="97" t="s">
        <v>46</v>
      </c>
      <c r="B20" s="174">
        <v>37486</v>
      </c>
      <c r="C20" s="174">
        <v>28300</v>
      </c>
      <c r="D20" s="174">
        <v>65786</v>
      </c>
      <c r="E20" s="174">
        <v>14725</v>
      </c>
      <c r="F20" s="174">
        <v>11360</v>
      </c>
      <c r="G20" s="174">
        <v>26085</v>
      </c>
      <c r="H20" s="98"/>
      <c r="I20" s="312"/>
      <c r="J20" s="312"/>
      <c r="K20" s="312"/>
      <c r="L20" s="312"/>
      <c r="M20" s="312"/>
    </row>
    <row r="21" spans="1:13" s="95" customFormat="1" ht="9" customHeight="1">
      <c r="A21" s="236" t="s">
        <v>145</v>
      </c>
      <c r="B21" s="174">
        <v>13582</v>
      </c>
      <c r="C21" s="174">
        <v>9321</v>
      </c>
      <c r="D21" s="174">
        <v>22903</v>
      </c>
      <c r="E21" s="174">
        <v>14160</v>
      </c>
      <c r="F21" s="174">
        <v>8402</v>
      </c>
      <c r="G21" s="174">
        <v>22562</v>
      </c>
      <c r="H21" s="98"/>
      <c r="I21" s="312"/>
      <c r="J21" s="312"/>
      <c r="K21" s="312"/>
      <c r="L21" s="312"/>
      <c r="M21" s="312"/>
    </row>
    <row r="22" spans="1:13" s="95" customFormat="1" ht="9" customHeight="1">
      <c r="A22" s="154" t="s">
        <v>49</v>
      </c>
      <c r="B22" s="175">
        <v>1071655</v>
      </c>
      <c r="C22" s="175">
        <v>1093550</v>
      </c>
      <c r="D22" s="175">
        <v>2165205</v>
      </c>
      <c r="E22" s="175">
        <v>487577</v>
      </c>
      <c r="F22" s="175">
        <v>544895</v>
      </c>
      <c r="G22" s="175">
        <v>1032472</v>
      </c>
      <c r="H22" s="98"/>
      <c r="I22" s="312"/>
      <c r="J22" s="312"/>
      <c r="K22" s="312"/>
      <c r="L22" s="312"/>
      <c r="M22" s="312"/>
    </row>
    <row r="23" spans="1:13" s="95" customFormat="1" ht="6" customHeight="1">
      <c r="A23" s="154"/>
      <c r="B23" s="155"/>
      <c r="C23" s="155"/>
      <c r="D23" s="155"/>
      <c r="E23" s="155"/>
      <c r="F23" s="155"/>
      <c r="G23" s="155"/>
      <c r="H23" s="98"/>
      <c r="I23" s="312"/>
      <c r="J23" s="312"/>
      <c r="K23" s="312"/>
      <c r="L23" s="312"/>
      <c r="M23" s="312"/>
    </row>
    <row r="24" spans="1:13" s="95" customFormat="1" ht="9" customHeight="1">
      <c r="A24" s="97"/>
      <c r="B24" s="540" t="s">
        <v>62</v>
      </c>
      <c r="C24" s="540"/>
      <c r="D24" s="540"/>
      <c r="E24" s="540"/>
      <c r="F24" s="540"/>
      <c r="G24" s="540"/>
      <c r="H24" s="98"/>
      <c r="I24" s="312"/>
      <c r="J24" s="312"/>
      <c r="K24" s="312"/>
      <c r="L24" s="312"/>
      <c r="M24" s="312"/>
    </row>
    <row r="25" spans="1:13" s="95" customFormat="1" ht="6" customHeight="1">
      <c r="A25" s="97"/>
      <c r="B25" s="166"/>
      <c r="C25" s="166"/>
      <c r="D25" s="166"/>
      <c r="E25" s="166"/>
      <c r="F25" s="166"/>
      <c r="G25" s="166"/>
      <c r="H25" s="98"/>
      <c r="I25" s="312"/>
      <c r="J25" s="312"/>
      <c r="K25" s="312"/>
      <c r="L25" s="312"/>
      <c r="M25" s="312"/>
    </row>
    <row r="26" spans="1:13" s="95" customFormat="1" ht="9" customHeight="1">
      <c r="A26" s="97" t="s">
        <v>43</v>
      </c>
      <c r="B26" s="174">
        <v>458449</v>
      </c>
      <c r="C26" s="174">
        <v>214461</v>
      </c>
      <c r="D26" s="174">
        <v>672910</v>
      </c>
      <c r="E26" s="174">
        <v>206625</v>
      </c>
      <c r="F26" s="174">
        <v>100032</v>
      </c>
      <c r="G26" s="174">
        <v>306657</v>
      </c>
      <c r="H26" s="98"/>
      <c r="I26" s="312"/>
      <c r="J26" s="312"/>
      <c r="K26" s="312"/>
      <c r="L26" s="312"/>
      <c r="M26" s="312"/>
    </row>
    <row r="27" spans="1:13" s="95" customFormat="1" ht="9" customHeight="1">
      <c r="A27" s="97" t="s">
        <v>44</v>
      </c>
      <c r="B27" s="174">
        <v>1143312</v>
      </c>
      <c r="C27" s="174">
        <v>1041793</v>
      </c>
      <c r="D27" s="174">
        <v>2185105</v>
      </c>
      <c r="E27" s="174">
        <v>440739</v>
      </c>
      <c r="F27" s="174">
        <v>423217</v>
      </c>
      <c r="G27" s="174">
        <v>863956</v>
      </c>
      <c r="H27" s="98"/>
      <c r="I27" s="312"/>
      <c r="J27" s="312"/>
      <c r="K27" s="312"/>
      <c r="L27" s="312"/>
      <c r="M27" s="312"/>
    </row>
    <row r="28" spans="1:13" s="95" customFormat="1" ht="9" customHeight="1">
      <c r="A28" s="97" t="s">
        <v>45</v>
      </c>
      <c r="B28" s="174">
        <v>77396</v>
      </c>
      <c r="C28" s="174">
        <v>132407</v>
      </c>
      <c r="D28" s="174">
        <v>209803</v>
      </c>
      <c r="E28" s="174">
        <v>40736</v>
      </c>
      <c r="F28" s="174">
        <v>78237</v>
      </c>
      <c r="G28" s="174">
        <v>118973</v>
      </c>
      <c r="H28" s="98"/>
      <c r="I28" s="312"/>
      <c r="J28" s="312"/>
      <c r="K28" s="312"/>
      <c r="L28" s="312"/>
      <c r="M28" s="312"/>
    </row>
    <row r="29" spans="1:13" s="95" customFormat="1" ht="9" customHeight="1">
      <c r="A29" s="97" t="s">
        <v>46</v>
      </c>
      <c r="B29" s="174">
        <v>33615</v>
      </c>
      <c r="C29" s="174">
        <v>16662</v>
      </c>
      <c r="D29" s="174">
        <v>50277</v>
      </c>
      <c r="E29" s="174">
        <v>14090</v>
      </c>
      <c r="F29" s="174">
        <v>7125</v>
      </c>
      <c r="G29" s="174">
        <v>21215</v>
      </c>
      <c r="H29" s="98"/>
      <c r="I29" s="312"/>
      <c r="J29" s="312"/>
      <c r="K29" s="312"/>
      <c r="L29" s="312"/>
      <c r="M29" s="312"/>
    </row>
    <row r="30" spans="1:13" s="95" customFormat="1" ht="9" customHeight="1">
      <c r="A30" s="236" t="s">
        <v>145</v>
      </c>
      <c r="B30" s="174">
        <v>9533</v>
      </c>
      <c r="C30" s="174">
        <v>13360</v>
      </c>
      <c r="D30" s="174">
        <v>22893</v>
      </c>
      <c r="E30" s="174">
        <v>6312</v>
      </c>
      <c r="F30" s="174">
        <v>7591</v>
      </c>
      <c r="G30" s="174">
        <v>13903</v>
      </c>
      <c r="H30" s="98"/>
      <c r="I30" s="312"/>
      <c r="J30" s="312"/>
      <c r="K30" s="312"/>
      <c r="L30" s="312"/>
      <c r="M30" s="312"/>
    </row>
    <row r="31" spans="1:13" s="95" customFormat="1" ht="9" customHeight="1">
      <c r="A31" s="154" t="s">
        <v>49</v>
      </c>
      <c r="B31" s="175">
        <v>1722305</v>
      </c>
      <c r="C31" s="175">
        <v>1418683</v>
      </c>
      <c r="D31" s="175">
        <v>3140988</v>
      </c>
      <c r="E31" s="175">
        <v>708502</v>
      </c>
      <c r="F31" s="175">
        <v>616202</v>
      </c>
      <c r="G31" s="175">
        <v>1324704</v>
      </c>
      <c r="H31" s="98"/>
      <c r="I31" s="312"/>
      <c r="J31" s="312"/>
      <c r="K31" s="312"/>
      <c r="L31" s="312"/>
      <c r="M31" s="312"/>
    </row>
    <row r="32" spans="1:13" s="95" customFormat="1" ht="6" customHeight="1">
      <c r="A32" s="154"/>
      <c r="B32" s="155"/>
      <c r="C32" s="155"/>
      <c r="D32" s="155"/>
      <c r="E32" s="155"/>
      <c r="F32" s="155"/>
      <c r="G32" s="155"/>
      <c r="H32" s="98"/>
      <c r="I32" s="312"/>
      <c r="J32" s="312"/>
      <c r="K32" s="312"/>
      <c r="L32" s="312"/>
      <c r="M32" s="312"/>
    </row>
    <row r="33" spans="1:13" s="95" customFormat="1" ht="9" customHeight="1">
      <c r="A33" s="97"/>
      <c r="B33" s="540" t="s">
        <v>141</v>
      </c>
      <c r="C33" s="540"/>
      <c r="D33" s="540"/>
      <c r="E33" s="540"/>
      <c r="F33" s="540"/>
      <c r="G33" s="540"/>
      <c r="H33" s="98"/>
      <c r="I33" s="312"/>
      <c r="J33" s="312"/>
      <c r="K33" s="312"/>
      <c r="L33" s="312"/>
      <c r="M33" s="312"/>
    </row>
    <row r="34" spans="1:13" s="95" customFormat="1" ht="6" customHeight="1">
      <c r="A34" s="97"/>
      <c r="B34" s="166"/>
      <c r="C34" s="166"/>
      <c r="D34" s="166"/>
      <c r="E34" s="166"/>
      <c r="F34" s="166"/>
      <c r="G34" s="166"/>
      <c r="H34" s="98"/>
      <c r="I34" s="312"/>
      <c r="J34" s="312"/>
      <c r="K34" s="312"/>
      <c r="L34" s="312"/>
      <c r="M34" s="312"/>
    </row>
    <row r="35" spans="1:13" s="95" customFormat="1" ht="9" customHeight="1">
      <c r="A35" s="97" t="s">
        <v>43</v>
      </c>
      <c r="B35" s="174">
        <v>638</v>
      </c>
      <c r="C35" s="174">
        <v>119</v>
      </c>
      <c r="D35" s="174">
        <v>757</v>
      </c>
      <c r="E35" s="174">
        <v>395</v>
      </c>
      <c r="F35" s="174">
        <v>51</v>
      </c>
      <c r="G35" s="174">
        <v>446</v>
      </c>
      <c r="H35" s="98"/>
      <c r="I35" s="312"/>
      <c r="J35" s="312"/>
      <c r="K35" s="312"/>
      <c r="L35" s="312"/>
      <c r="M35" s="312"/>
    </row>
    <row r="36" spans="1:13" s="95" customFormat="1" ht="9" customHeight="1">
      <c r="A36" s="97" t="s">
        <v>44</v>
      </c>
      <c r="B36" s="174">
        <v>761</v>
      </c>
      <c r="C36" s="174">
        <v>265</v>
      </c>
      <c r="D36" s="174">
        <v>1026</v>
      </c>
      <c r="E36" s="174">
        <v>477</v>
      </c>
      <c r="F36" s="174">
        <v>247</v>
      </c>
      <c r="G36" s="174">
        <v>724</v>
      </c>
      <c r="H36" s="98"/>
      <c r="I36" s="312"/>
      <c r="J36" s="312"/>
      <c r="K36" s="312"/>
      <c r="L36" s="312"/>
      <c r="M36" s="312"/>
    </row>
    <row r="37" spans="1:13" s="95" customFormat="1" ht="9" customHeight="1">
      <c r="A37" s="97" t="s">
        <v>45</v>
      </c>
      <c r="B37" s="174">
        <v>82</v>
      </c>
      <c r="C37" s="174">
        <v>44</v>
      </c>
      <c r="D37" s="174">
        <v>126</v>
      </c>
      <c r="E37" s="174">
        <v>33</v>
      </c>
      <c r="F37" s="174">
        <v>20</v>
      </c>
      <c r="G37" s="174">
        <v>53</v>
      </c>
      <c r="H37" s="98"/>
      <c r="I37" s="312"/>
      <c r="J37" s="312"/>
      <c r="K37" s="312"/>
      <c r="L37" s="312"/>
      <c r="M37" s="312"/>
    </row>
    <row r="38" spans="1:13" s="95" customFormat="1" ht="9" customHeight="1">
      <c r="A38" s="97" t="s">
        <v>46</v>
      </c>
      <c r="B38" s="174">
        <v>8</v>
      </c>
      <c r="C38" s="174">
        <v>10</v>
      </c>
      <c r="D38" s="174">
        <v>18</v>
      </c>
      <c r="E38" s="174">
        <v>6</v>
      </c>
      <c r="F38" s="174">
        <v>4</v>
      </c>
      <c r="G38" s="174">
        <v>10</v>
      </c>
      <c r="H38" s="98"/>
      <c r="I38" s="312"/>
      <c r="J38" s="312"/>
      <c r="K38" s="312"/>
      <c r="L38" s="312"/>
      <c r="M38" s="312"/>
    </row>
    <row r="39" spans="1:13" s="95" customFormat="1" ht="9" customHeight="1">
      <c r="A39" s="236" t="s">
        <v>145</v>
      </c>
      <c r="B39" s="174">
        <v>122</v>
      </c>
      <c r="C39" s="174">
        <v>190</v>
      </c>
      <c r="D39" s="174">
        <v>312</v>
      </c>
      <c r="E39" s="174">
        <v>15</v>
      </c>
      <c r="F39" s="174">
        <v>7</v>
      </c>
      <c r="G39" s="174">
        <v>22</v>
      </c>
      <c r="H39" s="98"/>
      <c r="I39" s="312"/>
      <c r="J39" s="312"/>
      <c r="K39" s="312"/>
      <c r="L39" s="312"/>
      <c r="M39" s="312"/>
    </row>
    <row r="40" spans="1:13" s="95" customFormat="1" ht="9" customHeight="1">
      <c r="A40" s="154" t="s">
        <v>49</v>
      </c>
      <c r="B40" s="175">
        <v>1611</v>
      </c>
      <c r="C40" s="175">
        <v>628</v>
      </c>
      <c r="D40" s="175">
        <v>2239</v>
      </c>
      <c r="E40" s="175">
        <v>926</v>
      </c>
      <c r="F40" s="175">
        <v>329</v>
      </c>
      <c r="G40" s="175">
        <v>1255</v>
      </c>
      <c r="H40" s="98"/>
      <c r="I40" s="312"/>
      <c r="J40" s="312"/>
      <c r="K40" s="312"/>
      <c r="L40" s="312"/>
      <c r="M40" s="312"/>
    </row>
    <row r="41" spans="1:13" s="95" customFormat="1" ht="6" customHeight="1">
      <c r="A41" s="154"/>
      <c r="B41" s="155"/>
      <c r="C41" s="155"/>
      <c r="D41" s="155"/>
      <c r="E41" s="155"/>
      <c r="F41" s="155"/>
      <c r="G41" s="155"/>
      <c r="H41" s="98"/>
      <c r="I41" s="312"/>
      <c r="J41" s="312"/>
      <c r="K41" s="312"/>
      <c r="L41" s="312"/>
      <c r="M41" s="312"/>
    </row>
    <row r="42" spans="1:7" ht="9" customHeight="1">
      <c r="A42" s="97"/>
      <c r="B42" s="540" t="s">
        <v>49</v>
      </c>
      <c r="C42" s="540"/>
      <c r="D42" s="540"/>
      <c r="E42" s="540"/>
      <c r="F42" s="540"/>
      <c r="G42" s="540"/>
    </row>
    <row r="43" spans="1:7" ht="6" customHeight="1">
      <c r="A43" s="97"/>
      <c r="B43" s="166"/>
      <c r="C43" s="166"/>
      <c r="D43" s="166"/>
      <c r="E43" s="166"/>
      <c r="F43" s="166"/>
      <c r="G43" s="166"/>
    </row>
    <row r="44" spans="1:7" ht="9" customHeight="1">
      <c r="A44" s="97" t="s">
        <v>43</v>
      </c>
      <c r="B44" s="174">
        <v>1286996</v>
      </c>
      <c r="C44" s="174">
        <v>817019</v>
      </c>
      <c r="D44" s="174">
        <v>2104015</v>
      </c>
      <c r="E44" s="174">
        <v>581364</v>
      </c>
      <c r="F44" s="174">
        <v>369247</v>
      </c>
      <c r="G44" s="174">
        <v>950611</v>
      </c>
    </row>
    <row r="45" spans="1:7" ht="9" customHeight="1">
      <c r="A45" s="97" t="s">
        <v>44</v>
      </c>
      <c r="B45" s="174">
        <v>2893851</v>
      </c>
      <c r="C45" s="174">
        <v>3008056</v>
      </c>
      <c r="D45" s="174">
        <v>5901907</v>
      </c>
      <c r="E45" s="174">
        <v>1184355</v>
      </c>
      <c r="F45" s="174">
        <v>1366437</v>
      </c>
      <c r="G45" s="174">
        <v>2550792</v>
      </c>
    </row>
    <row r="46" spans="1:7" ht="9" customHeight="1">
      <c r="A46" s="97" t="s">
        <v>45</v>
      </c>
      <c r="B46" s="174">
        <v>317622</v>
      </c>
      <c r="C46" s="174">
        <v>429151</v>
      </c>
      <c r="D46" s="174">
        <v>746773</v>
      </c>
      <c r="E46" s="174">
        <v>148981</v>
      </c>
      <c r="F46" s="174">
        <v>218666</v>
      </c>
      <c r="G46" s="174">
        <v>367647</v>
      </c>
    </row>
    <row r="47" spans="1:8" s="312" customFormat="1" ht="9" customHeight="1">
      <c r="A47" s="97" t="s">
        <v>46</v>
      </c>
      <c r="B47" s="174">
        <v>151567</v>
      </c>
      <c r="C47" s="174">
        <v>111531</v>
      </c>
      <c r="D47" s="174">
        <v>263098</v>
      </c>
      <c r="E47" s="174">
        <v>60210</v>
      </c>
      <c r="F47" s="174">
        <v>44983</v>
      </c>
      <c r="G47" s="174">
        <v>105193</v>
      </c>
      <c r="H47" s="94"/>
    </row>
    <row r="48" spans="1:8" s="312" customFormat="1" ht="9" customHeight="1">
      <c r="A48" s="53" t="s">
        <v>135</v>
      </c>
      <c r="B48" s="174">
        <v>48801</v>
      </c>
      <c r="C48" s="174">
        <v>36385</v>
      </c>
      <c r="D48" s="174">
        <v>85186</v>
      </c>
      <c r="E48" s="174">
        <v>39346</v>
      </c>
      <c r="F48" s="174">
        <v>25181</v>
      </c>
      <c r="G48" s="174">
        <v>64527</v>
      </c>
      <c r="H48" s="94"/>
    </row>
    <row r="49" spans="1:8" s="312" customFormat="1" ht="9" customHeight="1">
      <c r="A49" s="154" t="s">
        <v>49</v>
      </c>
      <c r="B49" s="175">
        <v>4698837</v>
      </c>
      <c r="C49" s="175">
        <v>4402142</v>
      </c>
      <c r="D49" s="175">
        <v>9100979</v>
      </c>
      <c r="E49" s="175">
        <v>2014256</v>
      </c>
      <c r="F49" s="175">
        <v>2024514</v>
      </c>
      <c r="G49" s="175">
        <v>4038770</v>
      </c>
      <c r="H49" s="94"/>
    </row>
    <row r="50" spans="1:12" s="226" customFormat="1" ht="4.5" customHeight="1">
      <c r="A50" s="313"/>
      <c r="B50" s="151"/>
      <c r="C50" s="151"/>
      <c r="D50" s="151"/>
      <c r="E50" s="151"/>
      <c r="F50" s="151"/>
      <c r="G50" s="151"/>
      <c r="H50" s="29"/>
      <c r="I50" s="29"/>
      <c r="J50" s="29"/>
      <c r="K50" s="29"/>
      <c r="L50" s="309"/>
    </row>
    <row r="51" spans="1:12" s="229" customFormat="1" ht="9" customHeight="1">
      <c r="A51" s="226"/>
      <c r="B51" s="230"/>
      <c r="C51" s="230"/>
      <c r="D51" s="230"/>
      <c r="E51" s="230"/>
      <c r="F51" s="230"/>
      <c r="G51" s="230"/>
      <c r="H51" s="230"/>
      <c r="I51" s="230"/>
      <c r="J51" s="230"/>
      <c r="K51" s="230"/>
      <c r="L51" s="248"/>
    </row>
    <row r="52" spans="1:12" s="242" customFormat="1" ht="9" customHeight="1">
      <c r="A52" s="541" t="s">
        <v>78</v>
      </c>
      <c r="B52" s="541"/>
      <c r="C52" s="541"/>
      <c r="D52" s="541"/>
      <c r="E52" s="541"/>
      <c r="F52" s="541"/>
      <c r="G52" s="541"/>
      <c r="H52" s="99"/>
      <c r="I52" s="99"/>
      <c r="J52" s="99"/>
      <c r="K52" s="99"/>
      <c r="L52" s="314"/>
    </row>
    <row r="53" spans="1:12" s="244" customFormat="1" ht="9" customHeight="1">
      <c r="A53" s="542" t="s">
        <v>87</v>
      </c>
      <c r="B53" s="542"/>
      <c r="C53" s="542"/>
      <c r="D53" s="542"/>
      <c r="E53" s="542"/>
      <c r="F53" s="542"/>
      <c r="G53" s="542"/>
      <c r="H53" s="100"/>
      <c r="I53" s="100"/>
      <c r="J53" s="100"/>
      <c r="K53" s="100"/>
      <c r="L53" s="315"/>
    </row>
    <row r="54" spans="1:12" s="226" customFormat="1" ht="28.5" customHeight="1">
      <c r="A54" s="535" t="s">
        <v>79</v>
      </c>
      <c r="B54" s="535"/>
      <c r="C54" s="535"/>
      <c r="D54" s="535"/>
      <c r="E54" s="535"/>
      <c r="F54" s="535"/>
      <c r="G54" s="535"/>
      <c r="H54" s="66"/>
      <c r="I54" s="66"/>
      <c r="J54" s="66"/>
      <c r="K54" s="66"/>
      <c r="L54" s="309"/>
    </row>
    <row r="55" spans="1:8" s="319" customFormat="1" ht="9" customHeight="1">
      <c r="A55" s="225" t="s">
        <v>146</v>
      </c>
      <c r="B55" s="317"/>
      <c r="C55" s="317"/>
      <c r="D55" s="317"/>
      <c r="E55" s="317"/>
      <c r="F55" s="317"/>
      <c r="G55" s="317"/>
      <c r="H55" s="316"/>
    </row>
    <row r="56" spans="1:8" ht="15">
      <c r="A56" s="316"/>
      <c r="B56" s="317"/>
      <c r="C56" s="317"/>
      <c r="D56" s="317"/>
      <c r="E56" s="317"/>
      <c r="F56" s="317"/>
      <c r="G56" s="317"/>
      <c r="H56" s="316"/>
    </row>
    <row r="57" spans="1:8" s="312" customFormat="1" ht="15">
      <c r="A57" s="94"/>
      <c r="B57" s="101"/>
      <c r="C57" s="101"/>
      <c r="D57" s="101"/>
      <c r="E57" s="101"/>
      <c r="F57" s="101"/>
      <c r="G57" s="101"/>
      <c r="H57" s="94"/>
    </row>
    <row r="58" spans="1:8" ht="15">
      <c r="A58" s="316"/>
      <c r="B58" s="317"/>
      <c r="C58" s="317"/>
      <c r="D58" s="317"/>
      <c r="E58" s="317"/>
      <c r="F58" s="317"/>
      <c r="G58" s="317"/>
      <c r="H58" s="316"/>
    </row>
    <row r="59" spans="1:8" s="312" customFormat="1" ht="15">
      <c r="A59" s="94"/>
      <c r="B59" s="101"/>
      <c r="C59" s="101"/>
      <c r="D59" s="101"/>
      <c r="E59" s="101"/>
      <c r="F59" s="101"/>
      <c r="G59" s="101"/>
      <c r="H59" s="94"/>
    </row>
    <row r="60" spans="1:8" ht="15">
      <c r="A60" s="316"/>
      <c r="B60" s="317"/>
      <c r="C60" s="317"/>
      <c r="D60" s="317"/>
      <c r="E60" s="317"/>
      <c r="F60" s="317"/>
      <c r="G60" s="317"/>
      <c r="H60" s="316"/>
    </row>
    <row r="61" spans="1:8" s="312" customFormat="1" ht="15">
      <c r="A61" s="94"/>
      <c r="B61" s="101"/>
      <c r="C61" s="101"/>
      <c r="D61" s="101"/>
      <c r="E61" s="101"/>
      <c r="F61" s="101"/>
      <c r="G61" s="101"/>
      <c r="H61" s="94"/>
    </row>
    <row r="62" spans="1:8" ht="15">
      <c r="A62" s="316"/>
      <c r="B62" s="317"/>
      <c r="C62" s="317"/>
      <c r="D62" s="317"/>
      <c r="E62" s="317"/>
      <c r="F62" s="317"/>
      <c r="G62" s="317"/>
      <c r="H62" s="316"/>
    </row>
    <row r="63" spans="1:8" s="312" customFormat="1" ht="15">
      <c r="A63" s="94"/>
      <c r="B63" s="101"/>
      <c r="C63" s="101"/>
      <c r="D63" s="101"/>
      <c r="E63" s="101"/>
      <c r="F63" s="101"/>
      <c r="G63" s="101"/>
      <c r="H63" s="94"/>
    </row>
    <row r="64" spans="1:8" ht="15">
      <c r="A64" s="316"/>
      <c r="B64" s="317"/>
      <c r="C64" s="317"/>
      <c r="D64" s="317"/>
      <c r="E64" s="317"/>
      <c r="F64" s="317"/>
      <c r="G64" s="317"/>
      <c r="H64" s="316"/>
    </row>
    <row r="65" spans="1:8" s="312" customFormat="1" ht="15">
      <c r="A65" s="94"/>
      <c r="B65" s="101"/>
      <c r="C65" s="101"/>
      <c r="D65" s="101"/>
      <c r="E65" s="101"/>
      <c r="F65" s="101"/>
      <c r="G65" s="101"/>
      <c r="H65" s="94"/>
    </row>
    <row r="66" spans="1:8" ht="15">
      <c r="A66" s="316"/>
      <c r="B66" s="317"/>
      <c r="C66" s="317"/>
      <c r="D66" s="317"/>
      <c r="E66" s="317"/>
      <c r="F66" s="317"/>
      <c r="G66" s="317"/>
      <c r="H66" s="316"/>
    </row>
    <row r="67" spans="1:8" s="312" customFormat="1" ht="15">
      <c r="A67" s="94"/>
      <c r="B67" s="101"/>
      <c r="C67" s="101"/>
      <c r="D67" s="101"/>
      <c r="E67" s="101"/>
      <c r="F67" s="101"/>
      <c r="G67" s="101"/>
      <c r="H67" s="94"/>
    </row>
    <row r="68" spans="1:8" ht="15">
      <c r="A68" s="316"/>
      <c r="B68" s="317"/>
      <c r="C68" s="317"/>
      <c r="D68" s="317"/>
      <c r="E68" s="317"/>
      <c r="F68" s="317"/>
      <c r="G68" s="317"/>
      <c r="H68" s="316"/>
    </row>
    <row r="69" spans="1:8" s="312" customFormat="1" ht="15">
      <c r="A69" s="94"/>
      <c r="B69" s="101"/>
      <c r="C69" s="101"/>
      <c r="D69" s="101"/>
      <c r="E69" s="101"/>
      <c r="F69" s="101"/>
      <c r="G69" s="101"/>
      <c r="H69" s="94"/>
    </row>
    <row r="70" spans="1:8" ht="15">
      <c r="A70" s="316"/>
      <c r="B70" s="317"/>
      <c r="C70" s="317"/>
      <c r="D70" s="317"/>
      <c r="E70" s="317"/>
      <c r="F70" s="317"/>
      <c r="G70" s="317"/>
      <c r="H70" s="316"/>
    </row>
    <row r="71" spans="1:8" s="312" customFormat="1" ht="15">
      <c r="A71" s="94"/>
      <c r="B71" s="101"/>
      <c r="C71" s="101"/>
      <c r="D71" s="101"/>
      <c r="E71" s="101"/>
      <c r="F71" s="101"/>
      <c r="G71" s="101"/>
      <c r="H71" s="94"/>
    </row>
    <row r="72" spans="1:8" ht="15">
      <c r="A72" s="316"/>
      <c r="B72" s="317"/>
      <c r="C72" s="317"/>
      <c r="D72" s="317"/>
      <c r="E72" s="317"/>
      <c r="F72" s="317"/>
      <c r="G72" s="317"/>
      <c r="H72" s="316"/>
    </row>
    <row r="73" spans="1:8" s="312" customFormat="1" ht="15">
      <c r="A73" s="94"/>
      <c r="B73" s="101"/>
      <c r="C73" s="101"/>
      <c r="D73" s="101"/>
      <c r="E73" s="101"/>
      <c r="F73" s="101"/>
      <c r="G73" s="101"/>
      <c r="H73" s="94"/>
    </row>
    <row r="74" spans="1:8" ht="15">
      <c r="A74" s="316"/>
      <c r="B74" s="317"/>
      <c r="C74" s="317"/>
      <c r="D74" s="317"/>
      <c r="E74" s="317"/>
      <c r="F74" s="317"/>
      <c r="G74" s="317"/>
      <c r="H74" s="316"/>
    </row>
    <row r="75" spans="1:8" s="312" customFormat="1" ht="15">
      <c r="A75" s="94"/>
      <c r="B75" s="101"/>
      <c r="C75" s="101"/>
      <c r="D75" s="101"/>
      <c r="E75" s="101"/>
      <c r="F75" s="101"/>
      <c r="G75" s="101"/>
      <c r="H75" s="94"/>
    </row>
    <row r="76" spans="1:8" ht="15">
      <c r="A76" s="316"/>
      <c r="B76" s="317"/>
      <c r="C76" s="317"/>
      <c r="D76" s="317"/>
      <c r="E76" s="317"/>
      <c r="F76" s="317"/>
      <c r="G76" s="317"/>
      <c r="H76" s="316"/>
    </row>
    <row r="77" spans="1:8" s="312" customFormat="1" ht="15">
      <c r="A77" s="94"/>
      <c r="B77" s="101"/>
      <c r="C77" s="101"/>
      <c r="D77" s="101"/>
      <c r="E77" s="101"/>
      <c r="F77" s="101"/>
      <c r="G77" s="101"/>
      <c r="H77" s="94"/>
    </row>
    <row r="78" spans="1:8" ht="15">
      <c r="A78" s="316"/>
      <c r="B78" s="317"/>
      <c r="C78" s="317"/>
      <c r="D78" s="317"/>
      <c r="E78" s="317"/>
      <c r="F78" s="317"/>
      <c r="G78" s="317"/>
      <c r="H78" s="316"/>
    </row>
    <row r="79" spans="1:8" s="312" customFormat="1" ht="15">
      <c r="A79" s="94"/>
      <c r="B79" s="101"/>
      <c r="C79" s="101"/>
      <c r="D79" s="101"/>
      <c r="E79" s="101"/>
      <c r="F79" s="101"/>
      <c r="G79" s="101"/>
      <c r="H79" s="94"/>
    </row>
    <row r="80" spans="1:8" ht="15">
      <c r="A80" s="316"/>
      <c r="B80" s="317"/>
      <c r="C80" s="317"/>
      <c r="D80" s="317"/>
      <c r="E80" s="317"/>
      <c r="F80" s="317"/>
      <c r="G80" s="317"/>
      <c r="H80" s="316"/>
    </row>
    <row r="81" spans="1:8" s="312" customFormat="1" ht="15">
      <c r="A81" s="94"/>
      <c r="B81" s="101"/>
      <c r="C81" s="101"/>
      <c r="D81" s="101"/>
      <c r="E81" s="101"/>
      <c r="F81" s="101"/>
      <c r="G81" s="101"/>
      <c r="H81" s="94"/>
    </row>
    <row r="82" spans="1:8" ht="15">
      <c r="A82" s="316"/>
      <c r="B82" s="317"/>
      <c r="C82" s="317"/>
      <c r="D82" s="317"/>
      <c r="E82" s="317"/>
      <c r="F82" s="317"/>
      <c r="G82" s="317"/>
      <c r="H82" s="316"/>
    </row>
    <row r="83" spans="1:8" s="312" customFormat="1" ht="15">
      <c r="A83" s="94"/>
      <c r="B83" s="101"/>
      <c r="C83" s="101"/>
      <c r="D83" s="101"/>
      <c r="E83" s="101"/>
      <c r="F83" s="101"/>
      <c r="G83" s="101"/>
      <c r="H83" s="94"/>
    </row>
    <row r="84" spans="1:8" ht="15">
      <c r="A84" s="316"/>
      <c r="B84" s="317"/>
      <c r="C84" s="317"/>
      <c r="D84" s="317"/>
      <c r="E84" s="317"/>
      <c r="F84" s="317"/>
      <c r="G84" s="317"/>
      <c r="H84" s="316"/>
    </row>
    <row r="85" spans="1:8" s="312" customFormat="1" ht="15">
      <c r="A85" s="94"/>
      <c r="B85" s="101"/>
      <c r="C85" s="101"/>
      <c r="D85" s="101"/>
      <c r="E85" s="101"/>
      <c r="F85" s="101"/>
      <c r="G85" s="101"/>
      <c r="H85" s="94"/>
    </row>
    <row r="86" spans="1:8" ht="15">
      <c r="A86" s="316"/>
      <c r="B86" s="317"/>
      <c r="C86" s="317"/>
      <c r="D86" s="317"/>
      <c r="E86" s="317"/>
      <c r="F86" s="317"/>
      <c r="G86" s="317"/>
      <c r="H86" s="316"/>
    </row>
    <row r="87" spans="1:8" s="312" customFormat="1" ht="15">
      <c r="A87" s="94"/>
      <c r="B87" s="101"/>
      <c r="C87" s="101"/>
      <c r="D87" s="101"/>
      <c r="E87" s="101"/>
      <c r="F87" s="101"/>
      <c r="G87" s="101"/>
      <c r="H87" s="94"/>
    </row>
    <row r="88" spans="1:8" ht="15">
      <c r="A88" s="316"/>
      <c r="B88" s="317"/>
      <c r="C88" s="317"/>
      <c r="D88" s="317"/>
      <c r="E88" s="317"/>
      <c r="F88" s="317"/>
      <c r="G88" s="317"/>
      <c r="H88" s="316"/>
    </row>
    <row r="89" spans="1:8" s="312" customFormat="1" ht="15">
      <c r="A89" s="94"/>
      <c r="B89" s="101"/>
      <c r="C89" s="101"/>
      <c r="D89" s="101"/>
      <c r="E89" s="101"/>
      <c r="F89" s="101"/>
      <c r="G89" s="101"/>
      <c r="H89" s="94"/>
    </row>
    <row r="90" spans="1:8" ht="15">
      <c r="A90" s="316"/>
      <c r="B90" s="317"/>
      <c r="C90" s="317"/>
      <c r="D90" s="317"/>
      <c r="E90" s="317"/>
      <c r="F90" s="317"/>
      <c r="G90" s="317"/>
      <c r="H90" s="316"/>
    </row>
    <row r="91" spans="1:8" s="312" customFormat="1" ht="15">
      <c r="A91" s="94"/>
      <c r="B91" s="101"/>
      <c r="C91" s="101"/>
      <c r="D91" s="101"/>
      <c r="E91" s="101"/>
      <c r="F91" s="101"/>
      <c r="G91" s="101"/>
      <c r="H91" s="94"/>
    </row>
    <row r="92" spans="1:8" ht="15">
      <c r="A92" s="316"/>
      <c r="B92" s="317"/>
      <c r="C92" s="317"/>
      <c r="D92" s="317"/>
      <c r="E92" s="317"/>
      <c r="F92" s="317"/>
      <c r="G92" s="317"/>
      <c r="H92" s="316"/>
    </row>
    <row r="93" spans="1:8" s="312" customFormat="1" ht="15">
      <c r="A93" s="94"/>
      <c r="B93" s="101"/>
      <c r="C93" s="101"/>
      <c r="D93" s="101"/>
      <c r="E93" s="101"/>
      <c r="F93" s="101"/>
      <c r="G93" s="101"/>
      <c r="H93" s="94"/>
    </row>
    <row r="94" spans="1:8" ht="15">
      <c r="A94" s="316"/>
      <c r="B94" s="317"/>
      <c r="C94" s="317"/>
      <c r="D94" s="317"/>
      <c r="E94" s="317"/>
      <c r="F94" s="317"/>
      <c r="G94" s="317"/>
      <c r="H94" s="316"/>
    </row>
    <row r="95" spans="1:8" s="312" customFormat="1" ht="15">
      <c r="A95" s="94"/>
      <c r="B95" s="101"/>
      <c r="C95" s="101"/>
      <c r="D95" s="101"/>
      <c r="E95" s="101"/>
      <c r="F95" s="101"/>
      <c r="G95" s="101"/>
      <c r="H95" s="94"/>
    </row>
    <row r="96" spans="1:8" ht="15">
      <c r="A96" s="316"/>
      <c r="B96" s="317"/>
      <c r="C96" s="317"/>
      <c r="D96" s="317"/>
      <c r="E96" s="317"/>
      <c r="F96" s="317"/>
      <c r="G96" s="317"/>
      <c r="H96" s="316"/>
    </row>
    <row r="97" spans="1:8" s="312" customFormat="1" ht="15">
      <c r="A97" s="94"/>
      <c r="B97" s="101"/>
      <c r="C97" s="101"/>
      <c r="D97" s="101"/>
      <c r="E97" s="101"/>
      <c r="F97" s="101"/>
      <c r="G97" s="101"/>
      <c r="H97" s="94"/>
    </row>
    <row r="98" spans="1:8" ht="15">
      <c r="A98" s="316"/>
      <c r="B98" s="317"/>
      <c r="C98" s="317"/>
      <c r="D98" s="317"/>
      <c r="E98" s="317"/>
      <c r="F98" s="317"/>
      <c r="G98" s="317"/>
      <c r="H98" s="316"/>
    </row>
    <row r="99" spans="1:8" s="312" customFormat="1" ht="15">
      <c r="A99" s="94"/>
      <c r="B99" s="101"/>
      <c r="C99" s="101"/>
      <c r="D99" s="101"/>
      <c r="E99" s="101"/>
      <c r="F99" s="101"/>
      <c r="G99" s="101"/>
      <c r="H99" s="94"/>
    </row>
    <row r="100" spans="1:8" ht="15">
      <c r="A100" s="316"/>
      <c r="B100" s="317"/>
      <c r="C100" s="317"/>
      <c r="D100" s="317"/>
      <c r="E100" s="317"/>
      <c r="F100" s="317"/>
      <c r="G100" s="317"/>
      <c r="H100" s="316"/>
    </row>
    <row r="101" spans="1:8" s="312" customFormat="1" ht="15">
      <c r="A101" s="94"/>
      <c r="B101" s="101"/>
      <c r="C101" s="101"/>
      <c r="D101" s="101"/>
      <c r="E101" s="101"/>
      <c r="F101" s="101"/>
      <c r="G101" s="101"/>
      <c r="H101" s="94"/>
    </row>
    <row r="102" spans="1:8" ht="15">
      <c r="A102" s="316"/>
      <c r="B102" s="317"/>
      <c r="C102" s="317"/>
      <c r="D102" s="317"/>
      <c r="E102" s="317"/>
      <c r="F102" s="317"/>
      <c r="G102" s="317"/>
      <c r="H102" s="316"/>
    </row>
    <row r="103" spans="1:8" s="312" customFormat="1" ht="15">
      <c r="A103" s="94"/>
      <c r="B103" s="101"/>
      <c r="C103" s="101"/>
      <c r="D103" s="101"/>
      <c r="E103" s="101"/>
      <c r="F103" s="101"/>
      <c r="G103" s="101"/>
      <c r="H103" s="94"/>
    </row>
    <row r="104" spans="1:8" ht="15">
      <c r="A104" s="316"/>
      <c r="B104" s="317"/>
      <c r="C104" s="317"/>
      <c r="D104" s="317"/>
      <c r="E104" s="317"/>
      <c r="F104" s="317"/>
      <c r="G104" s="317"/>
      <c r="H104" s="316"/>
    </row>
  </sheetData>
  <sheetProtection/>
  <mergeCells count="12">
    <mergeCell ref="A52:G52"/>
    <mergeCell ref="A53:G53"/>
    <mergeCell ref="A54:G54"/>
    <mergeCell ref="A1:G1"/>
    <mergeCell ref="A3:A4"/>
    <mergeCell ref="B3:D3"/>
    <mergeCell ref="E3:G3"/>
    <mergeCell ref="B6:G6"/>
    <mergeCell ref="B15:G15"/>
    <mergeCell ref="B24:G24"/>
    <mergeCell ref="B33:G33"/>
    <mergeCell ref="B42:G4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mlps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crismasasco</dc:creator>
  <cp:keywords/>
  <dc:description/>
  <cp:lastModifiedBy>template</cp:lastModifiedBy>
  <cp:lastPrinted>2010-12-14T12:05:34Z</cp:lastPrinted>
  <dcterms:created xsi:type="dcterms:W3CDTF">2010-12-06T14:40:44Z</dcterms:created>
  <dcterms:modified xsi:type="dcterms:W3CDTF">2010-12-17T11:34:55Z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