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7020" tabRatio="599" firstSheet="0" activeTab="0"/>
  </bookViews>
  <sheets>
    <sheet name="Tav2_19a" sheetId="1" r:id="rId1"/>
    <sheet name="Tav2_19b" sheetId="2" r:id="rId2"/>
    <sheet name="Tav2_19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<sst xmlns="http://schemas.openxmlformats.org/spreadsheetml/2006/main" count="109" uniqueCount="31">
  <si>
    <t>Piemonte</t>
  </si>
  <si>
    <t>Lombardia</t>
  </si>
  <si>
    <t>Trento</t>
  </si>
  <si>
    <t>Veneto</t>
  </si>
  <si>
    <t>Liguria</t>
  </si>
  <si>
    <t>Valle d'Aosta</t>
  </si>
  <si>
    <t>–</t>
  </si>
  <si>
    <t>Trentino-Alto Adige</t>
  </si>
  <si>
    <t>Bolzano-Bozen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</si>
  <si>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</si>
  <si>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</si>
  <si>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</si>
  <si>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</si>
  <si>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</si>
  <si>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</si>
  <si>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</si>
  <si>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</si>
  <si>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</si>
  <si>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</si>
  <si>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</si>
  <si>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</si>
  <si>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</si>
  <si>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</si>
  <si>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</si>
  <si>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</si>
  <si>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TOTALE</t>
  </si>
  <si>
    <t>DI CUI</t>
  </si>
  <si>
    <t>Totale</t>
  </si>
  <si>
    <t>REGIONI DI NASCITA DELLO SPOSO</t>
  </si>
  <si>
    <t xml:space="preserve">    Anno 1998</t>
  </si>
  <si>
    <t>-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</si>
</sst>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i/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0</xdr:col>
      <xdr:colOff>885825</xdr:colOff>
      <xdr:row>3</xdr:row>
      <xdr:rowOff>371475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28625"/>
          <a:ext cx="8858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 
DELLA SPOSA</a:t>
          </a:r>
        </a:p>
      </xdr:txBody>
    </xdr:sp>
    <xdr:clientData/>
  </xdr:twoCellAnchor>
  <xdr:twoCellAnchor>
    <xdr:from>
      <xdr:col>2</xdr:col>
      <xdr:colOff>85725</xdr:colOff>
      <xdr:row>3</xdr:row>
      <xdr:rowOff>57150</xdr:rowOff>
    </xdr:from>
    <xdr:to>
      <xdr:col>2</xdr:col>
      <xdr:colOff>476250</xdr:colOff>
      <xdr:row>3</xdr:row>
      <xdr:rowOff>304800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476375" y="542925"/>
          <a:ext cx="390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4</xdr:col>
      <xdr:colOff>0</xdr:colOff>
      <xdr:row>3</xdr:row>
      <xdr:rowOff>57150</xdr:rowOff>
    </xdr:from>
    <xdr:to>
      <xdr:col>4</xdr:col>
      <xdr:colOff>476250</xdr:colOff>
      <xdr:row>3</xdr:row>
      <xdr:rowOff>314325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362200" y="542925"/>
          <a:ext cx="4762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Trentino
Alto Adige
</a:t>
          </a:r>
        </a:p>
      </xdr:txBody>
    </xdr:sp>
    <xdr:clientData/>
  </xdr:twoCellAnchor>
  <xdr:twoCellAnchor>
    <xdr:from>
      <xdr:col>5</xdr:col>
      <xdr:colOff>38100</xdr:colOff>
      <xdr:row>3</xdr:row>
      <xdr:rowOff>57150</xdr:rowOff>
    </xdr:from>
    <xdr:to>
      <xdr:col>5</xdr:col>
      <xdr:colOff>476250</xdr:colOff>
      <xdr:row>3</xdr:row>
      <xdr:rowOff>304800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86075" y="542925"/>
          <a:ext cx="4381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Bolzano-
Bozen</a:t>
          </a:r>
        </a:p>
      </xdr:txBody>
    </xdr:sp>
    <xdr:clientData/>
  </xdr:twoCellAnchor>
  <xdr:twoCellAnchor>
    <xdr:from>
      <xdr:col>8</xdr:col>
      <xdr:colOff>76200</xdr:colOff>
      <xdr:row>3</xdr:row>
      <xdr:rowOff>19050</xdr:rowOff>
    </xdr:from>
    <xdr:to>
      <xdr:col>8</xdr:col>
      <xdr:colOff>466725</xdr:colOff>
      <xdr:row>3</xdr:row>
      <xdr:rowOff>371475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81500" y="504825"/>
          <a:ext cx="390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10</xdr:col>
      <xdr:colOff>28575</xdr:colOff>
      <xdr:row>3</xdr:row>
      <xdr:rowOff>57150</xdr:rowOff>
    </xdr:from>
    <xdr:to>
      <xdr:col>10</xdr:col>
      <xdr:colOff>476250</xdr:colOff>
      <xdr:row>3</xdr:row>
      <xdr:rowOff>304800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5305425" y="5429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885825</xdr:colOff>
      <xdr:row>3</xdr:row>
      <xdr:rowOff>228600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95300"/>
          <a:ext cx="885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 
DELLA SPOSA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0</xdr:col>
      <xdr:colOff>752475</xdr:colOff>
      <xdr:row>5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800100"/>
          <a:ext cx="742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
RESIDENZA
DELLA SPOSA</a:t>
          </a:r>
        </a:p>
      </xdr:txBody>
    </xdr:sp>
    <xdr:clientData/>
  </xdr:twoCellAnchor>
  <xdr:twoCellAnchor>
    <xdr:from>
      <xdr:col>1</xdr:col>
      <xdr:colOff>47625</xdr:colOff>
      <xdr:row>3</xdr:row>
      <xdr:rowOff>28575</xdr:rowOff>
    </xdr:from>
    <xdr:to>
      <xdr:col>2</xdr:col>
      <xdr:colOff>561975</xdr:colOff>
      <xdr:row>3</xdr:row>
      <xdr:rowOff>257175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04900" y="600075"/>
          <a:ext cx="10953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NASCITA
DELLO SPOSO</a:t>
          </a:r>
        </a:p>
      </xdr:txBody>
    </xdr:sp>
    <xdr:clientData/>
  </xdr:twoCellAnchor>
  <xdr:twoCellAnchor>
    <xdr:from>
      <xdr:col>5</xdr:col>
      <xdr:colOff>133350</xdr:colOff>
      <xdr:row>5</xdr:row>
      <xdr:rowOff>76200</xdr:rowOff>
    </xdr:from>
    <xdr:to>
      <xdr:col>6</xdr:col>
      <xdr:colOff>0</xdr:colOff>
      <xdr:row>5</xdr:row>
      <xdr:rowOff>333375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90850" y="1104900"/>
          <a:ext cx="4476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stessa Provincia</a:t>
          </a:r>
        </a:p>
      </xdr:txBody>
    </xdr: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5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448050" y="1047750"/>
          <a:ext cx="5715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altra Provin-
cia stessa
Regione</a:t>
          </a:r>
        </a:p>
      </xdr:txBody>
    </xdr:sp>
    <xdr:clientData/>
  </xdr:twoCellAnchor>
  <xdr:twoCellAnchor>
    <xdr:from>
      <xdr:col>7</xdr:col>
      <xdr:colOff>152400</xdr:colOff>
      <xdr:row>5</xdr:row>
      <xdr:rowOff>57150</xdr:rowOff>
    </xdr:from>
    <xdr:to>
      <xdr:col>7</xdr:col>
      <xdr:colOff>571500</xdr:colOff>
      <xdr:row>5</xdr:row>
      <xdr:rowOff>295275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171950" y="1085850"/>
          <a:ext cx="4191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7">
          <cell r="A7" t="str">
            <v>                                     </v>
          </cell>
        </row>
        <row r="39">
          <cell r="B39" t="str">
            <v>Anno</v>
          </cell>
        </row>
        <row r="43">
          <cell r="B43" t="str">
            <v>Tavola 2.19 - Matrimoni per Regione di nascita dello sposo e Regione di residenza della sposa - Anno</v>
          </cell>
        </row>
        <row r="44">
          <cell r="B44" t="str">
            <v>Tavola 2.19 segue - Matrimoni per Regione di nascita dello sposo e Regione di residenza della sposa -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1"/>
  <dimension ref="A1:K29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13.57421875" style="1" customWidth="1"/>
    <col min="2" max="11" width="7.28125" style="1" customWidth="1"/>
  </cols>
  <sheetData>
    <row r="1" spans="1:11" ht="12.75">
      <c r="A1" s="20" t="str">
        <f>CONCATENATE('[1]Titoli'!$B$43,'[1]Titoli'!$A$1,'[1]anno'!$D$5)</f>
        <v>Tavola 2.19 - Matrimoni per Regione di nascita dello sposo e Regione di residenza della sposa - Anno 1998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1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>
      <c r="A3" s="5"/>
      <c r="B3" s="35" t="s">
        <v>28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34.5" customHeight="1">
      <c r="A4" s="4"/>
      <c r="B4" s="7" t="s">
        <v>0</v>
      </c>
      <c r="C4" s="4"/>
      <c r="D4" s="7" t="s">
        <v>1</v>
      </c>
      <c r="E4" s="4"/>
      <c r="F4" s="4"/>
      <c r="G4" s="15" t="s">
        <v>2</v>
      </c>
      <c r="H4" s="7" t="s">
        <v>3</v>
      </c>
      <c r="I4" s="4"/>
      <c r="J4" s="7" t="s">
        <v>4</v>
      </c>
      <c r="K4" s="4"/>
    </row>
    <row r="5" spans="1:11" ht="20.25" customHeight="1">
      <c r="A5" s="29" t="s">
        <v>0</v>
      </c>
      <c r="B5" s="17">
        <v>14301</v>
      </c>
      <c r="C5" s="17">
        <v>32</v>
      </c>
      <c r="D5" s="17">
        <v>797</v>
      </c>
      <c r="E5" s="17">
        <v>29</v>
      </c>
      <c r="F5" s="17">
        <v>13</v>
      </c>
      <c r="G5" s="17">
        <v>16</v>
      </c>
      <c r="H5" s="17">
        <v>209</v>
      </c>
      <c r="I5" s="17">
        <v>60</v>
      </c>
      <c r="J5" s="17">
        <v>322</v>
      </c>
      <c r="K5" s="17">
        <v>187</v>
      </c>
    </row>
    <row r="6" spans="1:11" ht="9" customHeight="1">
      <c r="A6" s="29" t="s">
        <v>5</v>
      </c>
      <c r="B6" s="17">
        <v>74</v>
      </c>
      <c r="C6" s="17">
        <v>256</v>
      </c>
      <c r="D6" s="17">
        <v>27</v>
      </c>
      <c r="E6" s="17">
        <v>2</v>
      </c>
      <c r="F6" s="17">
        <v>1</v>
      </c>
      <c r="G6" s="17">
        <v>1</v>
      </c>
      <c r="H6" s="17">
        <v>2</v>
      </c>
      <c r="I6" s="17">
        <v>1</v>
      </c>
      <c r="J6" s="17">
        <v>12</v>
      </c>
      <c r="K6" s="17">
        <v>10</v>
      </c>
    </row>
    <row r="7" spans="1:11" ht="9" customHeight="1">
      <c r="A7" s="29" t="s">
        <v>1</v>
      </c>
      <c r="B7" s="17">
        <v>736</v>
      </c>
      <c r="C7" s="17">
        <v>12</v>
      </c>
      <c r="D7" s="17">
        <v>32085</v>
      </c>
      <c r="E7" s="17">
        <v>119</v>
      </c>
      <c r="F7" s="17">
        <v>45</v>
      </c>
      <c r="G7" s="17">
        <v>74</v>
      </c>
      <c r="H7" s="17">
        <v>527</v>
      </c>
      <c r="I7" s="17">
        <v>136</v>
      </c>
      <c r="J7" s="17">
        <v>298</v>
      </c>
      <c r="K7" s="17">
        <v>583</v>
      </c>
    </row>
    <row r="8" spans="1:11" ht="9" customHeight="1">
      <c r="A8" s="29" t="s">
        <v>7</v>
      </c>
      <c r="B8" s="17">
        <v>23</v>
      </c>
      <c r="C8" s="17">
        <v>1</v>
      </c>
      <c r="D8" s="17">
        <v>105</v>
      </c>
      <c r="E8" s="17">
        <v>3327</v>
      </c>
      <c r="F8" s="17">
        <v>1595</v>
      </c>
      <c r="G8" s="17">
        <v>1732</v>
      </c>
      <c r="H8" s="17">
        <v>122</v>
      </c>
      <c r="I8" s="17">
        <v>28</v>
      </c>
      <c r="J8" s="17">
        <v>11</v>
      </c>
      <c r="K8" s="17">
        <v>43</v>
      </c>
    </row>
    <row r="9" spans="1:11" ht="9" customHeight="1">
      <c r="A9" s="30" t="s">
        <v>8</v>
      </c>
      <c r="B9" s="23">
        <v>5</v>
      </c>
      <c r="C9" s="23">
        <v>1</v>
      </c>
      <c r="D9" s="23">
        <v>24</v>
      </c>
      <c r="E9" s="23">
        <v>1571</v>
      </c>
      <c r="F9" s="23">
        <v>1528</v>
      </c>
      <c r="G9" s="23">
        <v>43</v>
      </c>
      <c r="H9" s="23">
        <v>36</v>
      </c>
      <c r="I9" s="23">
        <v>9</v>
      </c>
      <c r="J9" s="23">
        <v>3</v>
      </c>
      <c r="K9" s="23">
        <v>17</v>
      </c>
    </row>
    <row r="10" spans="1:11" ht="9" customHeight="1">
      <c r="A10" s="30" t="s">
        <v>2</v>
      </c>
      <c r="B10" s="23">
        <v>18</v>
      </c>
      <c r="C10" s="24" t="s">
        <v>6</v>
      </c>
      <c r="D10" s="23">
        <v>81</v>
      </c>
      <c r="E10" s="23">
        <v>1756</v>
      </c>
      <c r="F10" s="23">
        <v>67</v>
      </c>
      <c r="G10" s="23">
        <v>1689</v>
      </c>
      <c r="H10" s="23">
        <v>86</v>
      </c>
      <c r="I10" s="23">
        <v>19</v>
      </c>
      <c r="J10" s="23">
        <v>8</v>
      </c>
      <c r="K10" s="23">
        <v>26</v>
      </c>
    </row>
    <row r="11" spans="1:11" ht="9" customHeight="1">
      <c r="A11" s="29" t="s">
        <v>3</v>
      </c>
      <c r="B11" s="17">
        <v>186</v>
      </c>
      <c r="C11" s="17">
        <v>3</v>
      </c>
      <c r="D11" s="17">
        <v>682</v>
      </c>
      <c r="E11" s="17">
        <v>134</v>
      </c>
      <c r="F11" s="17">
        <v>65</v>
      </c>
      <c r="G11" s="17">
        <v>69</v>
      </c>
      <c r="H11" s="17">
        <v>17709</v>
      </c>
      <c r="I11" s="17">
        <v>324</v>
      </c>
      <c r="J11" s="17">
        <v>79</v>
      </c>
      <c r="K11" s="17">
        <v>291</v>
      </c>
    </row>
    <row r="12" spans="1:11" ht="9" customHeight="1">
      <c r="A12" s="29" t="s">
        <v>9</v>
      </c>
      <c r="B12" s="17">
        <v>53</v>
      </c>
      <c r="C12" s="17">
        <v>1</v>
      </c>
      <c r="D12" s="17">
        <v>128</v>
      </c>
      <c r="E12" s="17">
        <v>23</v>
      </c>
      <c r="F12" s="17">
        <v>9</v>
      </c>
      <c r="G12" s="17">
        <v>14</v>
      </c>
      <c r="H12" s="17">
        <v>342</v>
      </c>
      <c r="I12" s="17">
        <v>3642</v>
      </c>
      <c r="J12" s="17">
        <v>19</v>
      </c>
      <c r="K12" s="17">
        <v>33</v>
      </c>
    </row>
    <row r="13" spans="1:11" ht="9" customHeight="1">
      <c r="A13" s="29" t="s">
        <v>4</v>
      </c>
      <c r="B13" s="17">
        <v>266</v>
      </c>
      <c r="C13" s="17">
        <v>9</v>
      </c>
      <c r="D13" s="17">
        <v>241</v>
      </c>
      <c r="E13" s="17">
        <v>7</v>
      </c>
      <c r="F13" s="17">
        <v>5</v>
      </c>
      <c r="G13" s="17">
        <v>2</v>
      </c>
      <c r="H13" s="17">
        <v>46</v>
      </c>
      <c r="I13" s="17">
        <v>15</v>
      </c>
      <c r="J13" s="17">
        <v>4899</v>
      </c>
      <c r="K13" s="17">
        <v>93</v>
      </c>
    </row>
    <row r="14" spans="1:11" ht="9" customHeight="1">
      <c r="A14" s="29" t="s">
        <v>10</v>
      </c>
      <c r="B14" s="17">
        <v>137</v>
      </c>
      <c r="C14" s="17">
        <v>6</v>
      </c>
      <c r="D14" s="17">
        <v>645</v>
      </c>
      <c r="E14" s="17">
        <v>40</v>
      </c>
      <c r="F14" s="17">
        <v>21</v>
      </c>
      <c r="G14" s="17">
        <v>19</v>
      </c>
      <c r="H14" s="17">
        <v>236</v>
      </c>
      <c r="I14" s="17">
        <v>47</v>
      </c>
      <c r="J14" s="17">
        <v>82</v>
      </c>
      <c r="K14" s="17">
        <v>11589</v>
      </c>
    </row>
    <row r="15" spans="1:11" ht="9" customHeight="1">
      <c r="A15" s="29" t="s">
        <v>11</v>
      </c>
      <c r="B15" s="17">
        <v>137</v>
      </c>
      <c r="C15" s="17">
        <v>1</v>
      </c>
      <c r="D15" s="17">
        <v>291</v>
      </c>
      <c r="E15" s="17">
        <v>17</v>
      </c>
      <c r="F15" s="17">
        <v>8</v>
      </c>
      <c r="G15" s="17">
        <v>9</v>
      </c>
      <c r="H15" s="17">
        <v>82</v>
      </c>
      <c r="I15" s="17">
        <v>20</v>
      </c>
      <c r="J15" s="17">
        <v>185</v>
      </c>
      <c r="K15" s="17">
        <v>178</v>
      </c>
    </row>
    <row r="16" spans="1:11" ht="9" customHeight="1">
      <c r="A16" s="29" t="s">
        <v>12</v>
      </c>
      <c r="B16" s="17">
        <v>13</v>
      </c>
      <c r="C16" s="22" t="s">
        <v>6</v>
      </c>
      <c r="D16" s="17">
        <v>54</v>
      </c>
      <c r="E16" s="17">
        <v>5</v>
      </c>
      <c r="F16" s="17">
        <v>3</v>
      </c>
      <c r="G16" s="17">
        <v>2</v>
      </c>
      <c r="H16" s="17">
        <v>14</v>
      </c>
      <c r="I16" s="17">
        <v>5</v>
      </c>
      <c r="J16" s="17">
        <v>10</v>
      </c>
      <c r="K16" s="17">
        <v>16</v>
      </c>
    </row>
    <row r="17" spans="1:11" ht="9" customHeight="1">
      <c r="A17" s="29" t="s">
        <v>13</v>
      </c>
      <c r="B17" s="17">
        <v>46</v>
      </c>
      <c r="C17" s="17">
        <v>1</v>
      </c>
      <c r="D17" s="17">
        <v>143</v>
      </c>
      <c r="E17" s="17">
        <v>17</v>
      </c>
      <c r="F17" s="17">
        <v>10</v>
      </c>
      <c r="G17" s="17">
        <v>7</v>
      </c>
      <c r="H17" s="17">
        <v>44</v>
      </c>
      <c r="I17" s="17">
        <v>16</v>
      </c>
      <c r="J17" s="17">
        <v>18</v>
      </c>
      <c r="K17" s="17">
        <v>147</v>
      </c>
    </row>
    <row r="18" spans="1:11" ht="9" customHeight="1">
      <c r="A18" s="29" t="s">
        <v>14</v>
      </c>
      <c r="B18" s="17">
        <v>159</v>
      </c>
      <c r="C18" s="17">
        <v>9</v>
      </c>
      <c r="D18" s="17">
        <v>283</v>
      </c>
      <c r="E18" s="17">
        <v>17</v>
      </c>
      <c r="F18" s="17">
        <v>7</v>
      </c>
      <c r="G18" s="17">
        <v>10</v>
      </c>
      <c r="H18" s="17">
        <v>110</v>
      </c>
      <c r="I18" s="17">
        <v>54</v>
      </c>
      <c r="J18" s="17">
        <v>82</v>
      </c>
      <c r="K18" s="17">
        <v>114</v>
      </c>
    </row>
    <row r="19" spans="1:11" ht="9" customHeight="1">
      <c r="A19" s="29" t="s">
        <v>15</v>
      </c>
      <c r="B19" s="17">
        <v>34</v>
      </c>
      <c r="C19" s="22" t="s">
        <v>6</v>
      </c>
      <c r="D19" s="17">
        <v>98</v>
      </c>
      <c r="E19" s="17">
        <v>6</v>
      </c>
      <c r="F19" s="17">
        <v>2</v>
      </c>
      <c r="G19" s="17">
        <v>4</v>
      </c>
      <c r="H19" s="17">
        <v>28</v>
      </c>
      <c r="I19" s="17">
        <v>6</v>
      </c>
      <c r="J19" s="17">
        <v>18</v>
      </c>
      <c r="K19" s="17">
        <v>35</v>
      </c>
    </row>
    <row r="20" spans="1:11" ht="9" customHeight="1">
      <c r="A20" s="29" t="s">
        <v>16</v>
      </c>
      <c r="B20" s="17">
        <v>18</v>
      </c>
      <c r="C20" s="17">
        <v>1</v>
      </c>
      <c r="D20" s="17">
        <v>33</v>
      </c>
      <c r="E20" s="17">
        <v>2</v>
      </c>
      <c r="F20" s="22" t="s">
        <v>6</v>
      </c>
      <c r="G20" s="17">
        <v>2</v>
      </c>
      <c r="H20" s="17">
        <v>10</v>
      </c>
      <c r="I20" s="17">
        <v>3</v>
      </c>
      <c r="J20" s="17">
        <v>1</v>
      </c>
      <c r="K20" s="17">
        <v>10</v>
      </c>
    </row>
    <row r="21" spans="1:11" ht="9" customHeight="1">
      <c r="A21" s="29" t="s">
        <v>17</v>
      </c>
      <c r="B21" s="17">
        <v>176</v>
      </c>
      <c r="C21" s="17">
        <v>1</v>
      </c>
      <c r="D21" s="17">
        <v>267</v>
      </c>
      <c r="E21" s="17">
        <v>16</v>
      </c>
      <c r="F21" s="17">
        <v>5</v>
      </c>
      <c r="G21" s="17">
        <v>11</v>
      </c>
      <c r="H21" s="17">
        <v>55</v>
      </c>
      <c r="I21" s="17">
        <v>21</v>
      </c>
      <c r="J21" s="17">
        <v>41</v>
      </c>
      <c r="K21" s="17">
        <v>85</v>
      </c>
    </row>
    <row r="22" spans="1:11" ht="9" customHeight="1">
      <c r="A22" s="29" t="s">
        <v>18</v>
      </c>
      <c r="B22" s="17">
        <v>223</v>
      </c>
      <c r="C22" s="17">
        <v>5</v>
      </c>
      <c r="D22" s="17">
        <v>312</v>
      </c>
      <c r="E22" s="17">
        <v>19</v>
      </c>
      <c r="F22" s="17">
        <v>12</v>
      </c>
      <c r="G22" s="17">
        <v>7</v>
      </c>
      <c r="H22" s="17">
        <v>69</v>
      </c>
      <c r="I22" s="17">
        <v>28</v>
      </c>
      <c r="J22" s="17">
        <v>28</v>
      </c>
      <c r="K22" s="17">
        <v>85</v>
      </c>
    </row>
    <row r="23" spans="1:11" ht="9" customHeight="1">
      <c r="A23" s="29" t="s">
        <v>19</v>
      </c>
      <c r="B23" s="17">
        <v>42</v>
      </c>
      <c r="C23" s="17">
        <v>1</v>
      </c>
      <c r="D23" s="17">
        <v>70</v>
      </c>
      <c r="E23" s="17">
        <v>1</v>
      </c>
      <c r="F23" s="17">
        <v>1</v>
      </c>
      <c r="G23" s="22" t="s">
        <v>6</v>
      </c>
      <c r="H23" s="17">
        <v>5</v>
      </c>
      <c r="I23" s="17">
        <v>3</v>
      </c>
      <c r="J23" s="17">
        <v>6</v>
      </c>
      <c r="K23" s="17">
        <v>14</v>
      </c>
    </row>
    <row r="24" spans="1:11" ht="9" customHeight="1">
      <c r="A24" s="29" t="s">
        <v>20</v>
      </c>
      <c r="B24" s="17">
        <v>133</v>
      </c>
      <c r="C24" s="17">
        <v>3</v>
      </c>
      <c r="D24" s="17">
        <v>190</v>
      </c>
      <c r="E24" s="17">
        <v>5</v>
      </c>
      <c r="F24" s="17">
        <v>4</v>
      </c>
      <c r="G24" s="17">
        <v>1</v>
      </c>
      <c r="H24" s="17">
        <v>30</v>
      </c>
      <c r="I24" s="17">
        <v>7</v>
      </c>
      <c r="J24" s="17">
        <v>36</v>
      </c>
      <c r="K24" s="17">
        <v>30</v>
      </c>
    </row>
    <row r="25" spans="1:11" ht="9" customHeight="1">
      <c r="A25" s="29" t="s">
        <v>21</v>
      </c>
      <c r="B25" s="17">
        <v>175</v>
      </c>
      <c r="C25" s="17">
        <v>4</v>
      </c>
      <c r="D25" s="17">
        <v>271</v>
      </c>
      <c r="E25" s="17">
        <v>16</v>
      </c>
      <c r="F25" s="17">
        <v>6</v>
      </c>
      <c r="G25" s="17">
        <v>10</v>
      </c>
      <c r="H25" s="17">
        <v>44</v>
      </c>
      <c r="I25" s="17">
        <v>23</v>
      </c>
      <c r="J25" s="17">
        <v>52</v>
      </c>
      <c r="K25" s="17">
        <v>48</v>
      </c>
    </row>
    <row r="26" spans="1:11" ht="9" customHeight="1">
      <c r="A26" s="29" t="s">
        <v>22</v>
      </c>
      <c r="B26" s="17">
        <v>104</v>
      </c>
      <c r="C26" s="17">
        <v>3</v>
      </c>
      <c r="D26" s="17">
        <v>164</v>
      </c>
      <c r="E26" s="17">
        <v>12</v>
      </c>
      <c r="F26" s="17">
        <v>7</v>
      </c>
      <c r="G26" s="17">
        <v>5</v>
      </c>
      <c r="H26" s="17">
        <v>38</v>
      </c>
      <c r="I26" s="17">
        <v>7</v>
      </c>
      <c r="J26" s="17">
        <v>46</v>
      </c>
      <c r="K26" s="17">
        <v>36</v>
      </c>
    </row>
    <row r="27" spans="1:11" ht="9" customHeight="1">
      <c r="A27" s="31" t="s">
        <v>23</v>
      </c>
      <c r="B27" s="18">
        <v>17036</v>
      </c>
      <c r="C27" s="18">
        <v>349</v>
      </c>
      <c r="D27" s="18">
        <v>36886</v>
      </c>
      <c r="E27" s="18">
        <v>3814</v>
      </c>
      <c r="F27" s="18">
        <v>1819</v>
      </c>
      <c r="G27" s="18">
        <v>1995</v>
      </c>
      <c r="H27" s="18">
        <v>19722</v>
      </c>
      <c r="I27" s="18">
        <v>4446</v>
      </c>
      <c r="J27" s="18">
        <v>6245</v>
      </c>
      <c r="K27" s="18">
        <v>13627</v>
      </c>
    </row>
    <row r="28" spans="1:11" ht="9" customHeight="1">
      <c r="A28" s="31" t="s">
        <v>24</v>
      </c>
      <c r="B28" s="18">
        <v>340</v>
      </c>
      <c r="C28" s="18">
        <v>9</v>
      </c>
      <c r="D28" s="18">
        <v>822</v>
      </c>
      <c r="E28" s="18">
        <v>141</v>
      </c>
      <c r="F28" s="18">
        <v>95</v>
      </c>
      <c r="G28" s="18">
        <v>46</v>
      </c>
      <c r="H28" s="18">
        <v>525</v>
      </c>
      <c r="I28" s="18">
        <v>186</v>
      </c>
      <c r="J28" s="18">
        <v>189</v>
      </c>
      <c r="K28" s="18">
        <v>396</v>
      </c>
    </row>
    <row r="29" spans="1:11" ht="18" customHeight="1">
      <c r="A29" s="8" t="s">
        <v>25</v>
      </c>
      <c r="B29" s="19">
        <v>17376</v>
      </c>
      <c r="C29" s="19">
        <v>358</v>
      </c>
      <c r="D29" s="19">
        <v>37708</v>
      </c>
      <c r="E29" s="19">
        <v>3955</v>
      </c>
      <c r="F29" s="19">
        <v>1914</v>
      </c>
      <c r="G29" s="19">
        <v>2041</v>
      </c>
      <c r="H29" s="19">
        <v>20247</v>
      </c>
      <c r="I29" s="19">
        <v>4632</v>
      </c>
      <c r="J29" s="19">
        <v>6434</v>
      </c>
      <c r="K29" s="19">
        <v>14023</v>
      </c>
    </row>
  </sheetData>
  <mergeCells count="1">
    <mergeCell ref="B3:K3"/>
  </mergeCells>
  <printOptions horizontalCentered="1"/>
  <pageMargins left="1.141732283464567" right="1.141732283464567" top="5.354330708661418" bottom="2.1653543307086616" header="0" footer="1.3779527559055118"/>
  <pageSetup firstPageNumber="84" useFirstPageNumber="1" horizontalDpi="600" verticalDpi="600" orientation="portrait" paperSize="9" scale="90" r:id="rId2"/>
  <headerFooter alignWithMargins="0">
    <oddFooter>&amp;C84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1"/>
  <dimension ref="A1:K29"/>
  <sheetViews>
    <sheetView workbookViewId="0" topLeftCell="A3">
      <selection activeCell="M11" sqref="M11"/>
    </sheetView>
  </sheetViews>
  <sheetFormatPr defaultColWidth="9.140625" defaultRowHeight="12.75"/>
  <cols>
    <col min="1" max="1" width="13.421875" style="1" customWidth="1"/>
    <col min="2" max="2" width="7.28125" style="1" customWidth="1"/>
    <col min="3" max="3" width="7.140625" style="1" customWidth="1"/>
    <col min="4" max="11" width="7.28125" style="1" customWidth="1"/>
  </cols>
  <sheetData>
    <row r="1" spans="1:11" ht="12.75">
      <c r="A1" s="20" t="str">
        <f>'[1]Titoli'!$B$44</f>
        <v>Tavola 2.19 segue - Matrimoni per Regione di nascita dello sposo e Regione di residenza della sposa -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21" t="str">
        <f>CONCATENATE('[1]Titoli'!$A$7,'[1]Titoli'!$B$39,'[1]anno'!$D$5)</f>
        <v>                                     Anno1998</v>
      </c>
      <c r="B2" s="32" t="s">
        <v>29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5"/>
      <c r="B3" s="33" t="s">
        <v>28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21" customHeight="1">
      <c r="A4" s="4"/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</row>
    <row r="5" spans="1:11" ht="20.25" customHeight="1">
      <c r="A5" s="29" t="s">
        <v>0</v>
      </c>
      <c r="B5" s="17">
        <v>209</v>
      </c>
      <c r="C5" s="17">
        <v>19</v>
      </c>
      <c r="D5" s="17">
        <v>38</v>
      </c>
      <c r="E5" s="17">
        <v>163</v>
      </c>
      <c r="F5" s="17">
        <v>39</v>
      </c>
      <c r="G5" s="17">
        <v>14</v>
      </c>
      <c r="H5" s="17">
        <v>450</v>
      </c>
      <c r="I5" s="17">
        <v>531</v>
      </c>
      <c r="J5" s="17">
        <v>138</v>
      </c>
      <c r="K5" s="17">
        <v>471</v>
      </c>
    </row>
    <row r="6" spans="1:11" ht="9" customHeight="1">
      <c r="A6" s="29" t="s">
        <v>5</v>
      </c>
      <c r="B6" s="17">
        <v>21</v>
      </c>
      <c r="C6" s="17">
        <v>2</v>
      </c>
      <c r="D6" s="17">
        <v>2</v>
      </c>
      <c r="E6" s="17">
        <v>13</v>
      </c>
      <c r="F6" s="17">
        <v>5</v>
      </c>
      <c r="G6" s="17">
        <v>1</v>
      </c>
      <c r="H6" s="17">
        <v>12</v>
      </c>
      <c r="I6" s="17">
        <v>9</v>
      </c>
      <c r="J6" s="17">
        <v>3</v>
      </c>
      <c r="K6" s="17">
        <v>30</v>
      </c>
    </row>
    <row r="7" spans="1:11" ht="9" customHeight="1">
      <c r="A7" s="29" t="s">
        <v>1</v>
      </c>
      <c r="B7" s="17">
        <v>430</v>
      </c>
      <c r="C7" s="17">
        <v>53</v>
      </c>
      <c r="D7" s="17">
        <v>101</v>
      </c>
      <c r="E7" s="17">
        <v>340</v>
      </c>
      <c r="F7" s="17">
        <v>94</v>
      </c>
      <c r="G7" s="17">
        <v>44</v>
      </c>
      <c r="H7" s="17">
        <v>872</v>
      </c>
      <c r="I7" s="17">
        <v>944</v>
      </c>
      <c r="J7" s="17">
        <v>187</v>
      </c>
      <c r="K7" s="17">
        <v>805</v>
      </c>
    </row>
    <row r="8" spans="1:11" ht="9" customHeight="1">
      <c r="A8" s="29" t="s">
        <v>7</v>
      </c>
      <c r="B8" s="17">
        <v>43</v>
      </c>
      <c r="C8" s="17">
        <v>2</v>
      </c>
      <c r="D8" s="17">
        <v>7</v>
      </c>
      <c r="E8" s="17">
        <v>35</v>
      </c>
      <c r="F8" s="17">
        <v>11</v>
      </c>
      <c r="G8" s="17">
        <v>6</v>
      </c>
      <c r="H8" s="17">
        <v>43</v>
      </c>
      <c r="I8" s="17">
        <v>48</v>
      </c>
      <c r="J8" s="17">
        <v>6</v>
      </c>
      <c r="K8" s="17">
        <v>32</v>
      </c>
    </row>
    <row r="9" spans="1:11" ht="9" customHeight="1">
      <c r="A9" s="30" t="s">
        <v>8</v>
      </c>
      <c r="B9" s="23">
        <v>13</v>
      </c>
      <c r="C9" s="23">
        <v>2</v>
      </c>
      <c r="D9" s="23">
        <v>1</v>
      </c>
      <c r="E9" s="23">
        <v>13</v>
      </c>
      <c r="F9" s="23">
        <v>4</v>
      </c>
      <c r="G9" s="23">
        <v>4</v>
      </c>
      <c r="H9" s="23">
        <v>17</v>
      </c>
      <c r="I9" s="23">
        <v>18</v>
      </c>
      <c r="J9" s="23">
        <v>5</v>
      </c>
      <c r="K9" s="23">
        <v>18</v>
      </c>
    </row>
    <row r="10" spans="1:11" ht="9" customHeight="1">
      <c r="A10" s="30" t="s">
        <v>2</v>
      </c>
      <c r="B10" s="23">
        <v>30</v>
      </c>
      <c r="C10" s="24" t="s">
        <v>6</v>
      </c>
      <c r="D10" s="23">
        <v>6</v>
      </c>
      <c r="E10" s="23">
        <v>22</v>
      </c>
      <c r="F10" s="23">
        <v>7</v>
      </c>
      <c r="G10" s="23">
        <v>2</v>
      </c>
      <c r="H10" s="23">
        <v>26</v>
      </c>
      <c r="I10" s="23">
        <v>30</v>
      </c>
      <c r="J10" s="23">
        <v>1</v>
      </c>
      <c r="K10" s="23">
        <v>14</v>
      </c>
    </row>
    <row r="11" spans="1:11" ht="9" customHeight="1">
      <c r="A11" s="29" t="s">
        <v>3</v>
      </c>
      <c r="B11" s="17">
        <v>142</v>
      </c>
      <c r="C11" s="17">
        <v>11</v>
      </c>
      <c r="D11" s="17">
        <v>52</v>
      </c>
      <c r="E11" s="17">
        <v>182</v>
      </c>
      <c r="F11" s="17">
        <v>56</v>
      </c>
      <c r="G11" s="17">
        <v>15</v>
      </c>
      <c r="H11" s="17">
        <v>246</v>
      </c>
      <c r="I11" s="17">
        <v>259</v>
      </c>
      <c r="J11" s="17">
        <v>21</v>
      </c>
      <c r="K11" s="17">
        <v>94</v>
      </c>
    </row>
    <row r="12" spans="1:11" ht="9" customHeight="1">
      <c r="A12" s="29" t="s">
        <v>9</v>
      </c>
      <c r="B12" s="17">
        <v>24</v>
      </c>
      <c r="C12" s="17">
        <v>3</v>
      </c>
      <c r="D12" s="17">
        <v>20</v>
      </c>
      <c r="E12" s="17">
        <v>45</v>
      </c>
      <c r="F12" s="17">
        <v>7</v>
      </c>
      <c r="G12" s="17">
        <v>4</v>
      </c>
      <c r="H12" s="17">
        <v>76</v>
      </c>
      <c r="I12" s="17">
        <v>67</v>
      </c>
      <c r="J12" s="17">
        <v>6</v>
      </c>
      <c r="K12" s="17">
        <v>18</v>
      </c>
    </row>
    <row r="13" spans="1:11" ht="9" customHeight="1">
      <c r="A13" s="29" t="s">
        <v>4</v>
      </c>
      <c r="B13" s="17">
        <v>192</v>
      </c>
      <c r="C13" s="17">
        <v>12</v>
      </c>
      <c r="D13" s="17">
        <v>13</v>
      </c>
      <c r="E13" s="17">
        <v>88</v>
      </c>
      <c r="F13" s="17">
        <v>12</v>
      </c>
      <c r="G13" s="17">
        <v>7</v>
      </c>
      <c r="H13" s="17">
        <v>124</v>
      </c>
      <c r="I13" s="17">
        <v>83</v>
      </c>
      <c r="J13" s="17">
        <v>20</v>
      </c>
      <c r="K13" s="17">
        <v>142</v>
      </c>
    </row>
    <row r="14" spans="1:11" ht="9" customHeight="1">
      <c r="A14" s="29" t="s">
        <v>10</v>
      </c>
      <c r="B14" s="17">
        <v>227</v>
      </c>
      <c r="C14" s="17">
        <v>25</v>
      </c>
      <c r="D14" s="17">
        <v>150</v>
      </c>
      <c r="E14" s="17">
        <v>164</v>
      </c>
      <c r="F14" s="17">
        <v>67</v>
      </c>
      <c r="G14" s="17">
        <v>37</v>
      </c>
      <c r="H14" s="17">
        <v>447</v>
      </c>
      <c r="I14" s="17">
        <v>368</v>
      </c>
      <c r="J14" s="17">
        <v>64</v>
      </c>
      <c r="K14" s="17">
        <v>202</v>
      </c>
    </row>
    <row r="15" spans="1:11" ht="9" customHeight="1">
      <c r="A15" s="29" t="s">
        <v>11</v>
      </c>
      <c r="B15" s="17">
        <v>11373</v>
      </c>
      <c r="C15" s="17">
        <v>109</v>
      </c>
      <c r="D15" s="17">
        <v>74</v>
      </c>
      <c r="E15" s="17">
        <v>257</v>
      </c>
      <c r="F15" s="17">
        <v>29</v>
      </c>
      <c r="G15" s="17">
        <v>16</v>
      </c>
      <c r="H15" s="17">
        <v>395</v>
      </c>
      <c r="I15" s="17">
        <v>182</v>
      </c>
      <c r="J15" s="17">
        <v>65</v>
      </c>
      <c r="K15" s="17">
        <v>131</v>
      </c>
    </row>
    <row r="16" spans="1:11" ht="9" customHeight="1">
      <c r="A16" s="29" t="s">
        <v>12</v>
      </c>
      <c r="B16" s="17">
        <v>95</v>
      </c>
      <c r="C16" s="17">
        <v>2547</v>
      </c>
      <c r="D16" s="17">
        <v>39</v>
      </c>
      <c r="E16" s="17">
        <v>212</v>
      </c>
      <c r="F16" s="17">
        <v>14</v>
      </c>
      <c r="G16" s="17">
        <v>5</v>
      </c>
      <c r="H16" s="17">
        <v>65</v>
      </c>
      <c r="I16" s="17">
        <v>37</v>
      </c>
      <c r="J16" s="17">
        <v>7</v>
      </c>
      <c r="K16" s="17">
        <v>21</v>
      </c>
    </row>
    <row r="17" spans="1:11" ht="9" customHeight="1">
      <c r="A17" s="29" t="s">
        <v>13</v>
      </c>
      <c r="B17" s="17">
        <v>66</v>
      </c>
      <c r="C17" s="17">
        <v>53</v>
      </c>
      <c r="D17" s="17">
        <v>4854</v>
      </c>
      <c r="E17" s="17">
        <v>158</v>
      </c>
      <c r="F17" s="17">
        <v>84</v>
      </c>
      <c r="G17" s="17">
        <v>12</v>
      </c>
      <c r="H17" s="17">
        <v>88</v>
      </c>
      <c r="I17" s="17">
        <v>124</v>
      </c>
      <c r="J17" s="17">
        <v>18</v>
      </c>
      <c r="K17" s="17">
        <v>21</v>
      </c>
    </row>
    <row r="18" spans="1:11" ht="9" customHeight="1">
      <c r="A18" s="29" t="s">
        <v>14</v>
      </c>
      <c r="B18" s="17">
        <v>246</v>
      </c>
      <c r="C18" s="17">
        <v>194</v>
      </c>
      <c r="D18" s="17">
        <v>123</v>
      </c>
      <c r="E18" s="17">
        <v>17337</v>
      </c>
      <c r="F18" s="17">
        <v>252</v>
      </c>
      <c r="G18" s="17">
        <v>63</v>
      </c>
      <c r="H18" s="17">
        <v>800</v>
      </c>
      <c r="I18" s="17">
        <v>328</v>
      </c>
      <c r="J18" s="17">
        <v>87</v>
      </c>
      <c r="K18" s="17">
        <v>333</v>
      </c>
    </row>
    <row r="19" spans="1:11" ht="9" customHeight="1">
      <c r="A19" s="29" t="s">
        <v>15</v>
      </c>
      <c r="B19" s="17">
        <v>29</v>
      </c>
      <c r="C19" s="17">
        <v>6</v>
      </c>
      <c r="D19" s="17">
        <v>139</v>
      </c>
      <c r="E19" s="17">
        <v>182</v>
      </c>
      <c r="F19" s="17">
        <v>3858</v>
      </c>
      <c r="G19" s="17">
        <v>93</v>
      </c>
      <c r="H19" s="17">
        <v>88</v>
      </c>
      <c r="I19" s="17">
        <v>92</v>
      </c>
      <c r="J19" s="17">
        <v>9</v>
      </c>
      <c r="K19" s="17">
        <v>31</v>
      </c>
    </row>
    <row r="20" spans="1:11" ht="9" customHeight="1">
      <c r="A20" s="29" t="s">
        <v>16</v>
      </c>
      <c r="B20" s="17">
        <v>3</v>
      </c>
      <c r="C20" s="17">
        <v>3</v>
      </c>
      <c r="D20" s="17">
        <v>6</v>
      </c>
      <c r="E20" s="17">
        <v>42</v>
      </c>
      <c r="F20" s="17">
        <v>52</v>
      </c>
      <c r="G20" s="17">
        <v>961</v>
      </c>
      <c r="H20" s="17">
        <v>56</v>
      </c>
      <c r="I20" s="17">
        <v>51</v>
      </c>
      <c r="J20" s="17">
        <v>5</v>
      </c>
      <c r="K20" s="17">
        <v>13</v>
      </c>
    </row>
    <row r="21" spans="1:11" ht="9" customHeight="1">
      <c r="A21" s="29" t="s">
        <v>17</v>
      </c>
      <c r="B21" s="17">
        <v>153</v>
      </c>
      <c r="C21" s="17">
        <v>21</v>
      </c>
      <c r="D21" s="17">
        <v>32</v>
      </c>
      <c r="E21" s="17">
        <v>440</v>
      </c>
      <c r="F21" s="17">
        <v>67</v>
      </c>
      <c r="G21" s="17">
        <v>65</v>
      </c>
      <c r="H21" s="17">
        <v>30677</v>
      </c>
      <c r="I21" s="17">
        <v>213</v>
      </c>
      <c r="J21" s="17">
        <v>105</v>
      </c>
      <c r="K21" s="17">
        <v>144</v>
      </c>
    </row>
    <row r="22" spans="1:11" ht="9" customHeight="1">
      <c r="A22" s="29" t="s">
        <v>18</v>
      </c>
      <c r="B22" s="17">
        <v>51</v>
      </c>
      <c r="C22" s="17">
        <v>11</v>
      </c>
      <c r="D22" s="17">
        <v>44</v>
      </c>
      <c r="E22" s="17">
        <v>164</v>
      </c>
      <c r="F22" s="17">
        <v>58</v>
      </c>
      <c r="G22" s="17">
        <v>56</v>
      </c>
      <c r="H22" s="17">
        <v>271</v>
      </c>
      <c r="I22" s="17">
        <v>20061</v>
      </c>
      <c r="J22" s="17">
        <v>134</v>
      </c>
      <c r="K22" s="17">
        <v>102</v>
      </c>
    </row>
    <row r="23" spans="1:11" ht="9" customHeight="1">
      <c r="A23" s="29" t="s">
        <v>19</v>
      </c>
      <c r="B23" s="17">
        <v>6</v>
      </c>
      <c r="C23" s="17">
        <v>3</v>
      </c>
      <c r="D23" s="17">
        <v>2</v>
      </c>
      <c r="E23" s="17">
        <v>31</v>
      </c>
      <c r="F23" s="17">
        <v>8</v>
      </c>
      <c r="G23" s="17">
        <v>2</v>
      </c>
      <c r="H23" s="17">
        <v>106</v>
      </c>
      <c r="I23" s="17">
        <v>189</v>
      </c>
      <c r="J23" s="17">
        <v>2372</v>
      </c>
      <c r="K23" s="17">
        <v>74</v>
      </c>
    </row>
    <row r="24" spans="1:11" ht="9" customHeight="1">
      <c r="A24" s="29" t="s">
        <v>20</v>
      </c>
      <c r="B24" s="17">
        <v>47</v>
      </c>
      <c r="C24" s="17">
        <v>7</v>
      </c>
      <c r="D24" s="17">
        <v>18</v>
      </c>
      <c r="E24" s="17">
        <v>140</v>
      </c>
      <c r="F24" s="17">
        <v>19</v>
      </c>
      <c r="G24" s="17">
        <v>10</v>
      </c>
      <c r="H24" s="17">
        <v>160</v>
      </c>
      <c r="I24" s="17">
        <v>95</v>
      </c>
      <c r="J24" s="17">
        <v>70</v>
      </c>
      <c r="K24" s="17">
        <v>8283</v>
      </c>
    </row>
    <row r="25" spans="1:11" ht="9" customHeight="1">
      <c r="A25" s="29" t="s">
        <v>21</v>
      </c>
      <c r="B25" s="17">
        <v>75</v>
      </c>
      <c r="C25" s="17">
        <v>8</v>
      </c>
      <c r="D25" s="17">
        <v>17</v>
      </c>
      <c r="E25" s="17">
        <v>160</v>
      </c>
      <c r="F25" s="17">
        <v>30</v>
      </c>
      <c r="G25" s="17">
        <v>13</v>
      </c>
      <c r="H25" s="17">
        <v>170</v>
      </c>
      <c r="I25" s="17">
        <v>130</v>
      </c>
      <c r="J25" s="17">
        <v>20</v>
      </c>
      <c r="K25" s="17">
        <v>203</v>
      </c>
    </row>
    <row r="26" spans="1:11" ht="9" customHeight="1">
      <c r="A26" s="29" t="s">
        <v>22</v>
      </c>
      <c r="B26" s="17">
        <v>54</v>
      </c>
      <c r="C26" s="17">
        <v>5</v>
      </c>
      <c r="D26" s="17">
        <v>13</v>
      </c>
      <c r="E26" s="17">
        <v>286</v>
      </c>
      <c r="F26" s="17">
        <v>18</v>
      </c>
      <c r="G26" s="17">
        <v>9</v>
      </c>
      <c r="H26" s="17">
        <v>100</v>
      </c>
      <c r="I26" s="17">
        <v>52</v>
      </c>
      <c r="J26" s="17">
        <v>4</v>
      </c>
      <c r="K26" s="17">
        <v>43</v>
      </c>
    </row>
    <row r="27" spans="1:11" ht="9" customHeight="1">
      <c r="A27" s="31" t="s">
        <v>23</v>
      </c>
      <c r="B27" s="18">
        <v>13486</v>
      </c>
      <c r="C27" s="18">
        <v>3094</v>
      </c>
      <c r="D27" s="18">
        <v>5744</v>
      </c>
      <c r="E27" s="18">
        <v>20439</v>
      </c>
      <c r="F27" s="18">
        <v>4780</v>
      </c>
      <c r="G27" s="18">
        <v>1433</v>
      </c>
      <c r="H27" s="18">
        <v>35246</v>
      </c>
      <c r="I27" s="18">
        <v>23863</v>
      </c>
      <c r="J27" s="18">
        <v>3341</v>
      </c>
      <c r="K27" s="18">
        <v>11193</v>
      </c>
    </row>
    <row r="28" spans="1:11" ht="9" customHeight="1">
      <c r="A28" s="31" t="s">
        <v>24</v>
      </c>
      <c r="B28" s="18">
        <v>425</v>
      </c>
      <c r="C28" s="18">
        <v>118</v>
      </c>
      <c r="D28" s="18">
        <v>193</v>
      </c>
      <c r="E28" s="18">
        <v>588</v>
      </c>
      <c r="F28" s="18">
        <v>135</v>
      </c>
      <c r="G28" s="18">
        <v>32</v>
      </c>
      <c r="H28" s="18">
        <v>598</v>
      </c>
      <c r="I28" s="18">
        <v>300</v>
      </c>
      <c r="J28" s="18">
        <v>74</v>
      </c>
      <c r="K28" s="18">
        <v>242</v>
      </c>
    </row>
    <row r="29" spans="1:11" ht="18" customHeight="1">
      <c r="A29" s="27" t="s">
        <v>25</v>
      </c>
      <c r="B29" s="28">
        <v>13911</v>
      </c>
      <c r="C29" s="28">
        <v>3212</v>
      </c>
      <c r="D29" s="28">
        <v>5937</v>
      </c>
      <c r="E29" s="28">
        <v>21027</v>
      </c>
      <c r="F29" s="28">
        <v>4915</v>
      </c>
      <c r="G29" s="28">
        <v>1465</v>
      </c>
      <c r="H29" s="28">
        <v>35844</v>
      </c>
      <c r="I29" s="28">
        <v>24163</v>
      </c>
      <c r="J29" s="28">
        <v>3415</v>
      </c>
      <c r="K29" s="28">
        <v>11435</v>
      </c>
    </row>
  </sheetData>
  <mergeCells count="1">
    <mergeCell ref="B3:K3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1"/>
  <dimension ref="A1:J31"/>
  <sheetViews>
    <sheetView workbookViewId="0" topLeftCell="A1">
      <selection activeCell="A7" sqref="A7"/>
    </sheetView>
  </sheetViews>
  <sheetFormatPr defaultColWidth="9.140625" defaultRowHeight="12.75"/>
  <cols>
    <col min="1" max="1" width="15.8515625" style="1" customWidth="1"/>
    <col min="2" max="3" width="8.7109375" style="1" customWidth="1"/>
    <col min="4" max="4" width="0.85546875" style="1" customWidth="1"/>
    <col min="5" max="8" width="8.7109375" style="1" customWidth="1"/>
    <col min="9" max="9" width="8.57421875" style="1" customWidth="1"/>
    <col min="10" max="10" width="8.7109375" style="1" customWidth="1"/>
    <col min="11" max="16384" width="9.140625" style="10" customWidth="1"/>
  </cols>
  <sheetData>
    <row r="1" spans="1:10" s="16" customFormat="1" ht="12">
      <c r="A1" s="20"/>
      <c r="B1" s="2"/>
      <c r="C1" s="2"/>
      <c r="D1" s="2"/>
      <c r="E1" s="2"/>
      <c r="F1" s="2"/>
      <c r="G1" s="2"/>
      <c r="H1" s="2"/>
      <c r="I1" s="2"/>
      <c r="J1" s="2"/>
    </row>
    <row r="2" s="16" customFormat="1" ht="24" customHeight="1">
      <c r="A2" s="20"/>
    </row>
    <row r="3" spans="1:10" ht="9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2.5" customHeight="1">
      <c r="A4" s="9"/>
      <c r="B4" s="6"/>
      <c r="C4" s="6"/>
      <c r="D4" s="10"/>
      <c r="E4" s="34" t="s">
        <v>23</v>
      </c>
      <c r="F4" s="34"/>
      <c r="G4" s="34"/>
      <c r="H4" s="34"/>
      <c r="I4" s="10"/>
      <c r="J4" s="10"/>
    </row>
    <row r="5" spans="1:10" ht="13.5" customHeight="1">
      <c r="A5" s="5"/>
      <c r="B5" s="10"/>
      <c r="C5" s="10"/>
      <c r="F5" s="33" t="s">
        <v>26</v>
      </c>
      <c r="G5" s="33"/>
      <c r="H5" s="33"/>
      <c r="I5" s="11" t="s">
        <v>24</v>
      </c>
      <c r="J5" s="11" t="s">
        <v>27</v>
      </c>
    </row>
    <row r="6" spans="1:10" ht="33" customHeight="1">
      <c r="A6" s="4"/>
      <c r="B6" s="12" t="s">
        <v>21</v>
      </c>
      <c r="C6" s="12" t="s">
        <v>22</v>
      </c>
      <c r="D6" s="13"/>
      <c r="E6" s="12" t="s">
        <v>27</v>
      </c>
      <c r="F6" s="4"/>
      <c r="G6" s="4"/>
      <c r="H6" s="4"/>
      <c r="I6" s="4"/>
      <c r="J6" s="4"/>
    </row>
    <row r="7" spans="1:10" ht="18" customHeight="1">
      <c r="A7" s="29" t="s">
        <v>0</v>
      </c>
      <c r="B7" s="17">
        <v>622</v>
      </c>
      <c r="C7" s="17">
        <v>181</v>
      </c>
      <c r="D7" s="17"/>
      <c r="E7" s="17">
        <v>18812</v>
      </c>
      <c r="F7" s="17">
        <v>12602</v>
      </c>
      <c r="G7" s="17">
        <v>1699</v>
      </c>
      <c r="H7" s="17">
        <v>4511</v>
      </c>
      <c r="I7" s="17">
        <v>608</v>
      </c>
      <c r="J7" s="17">
        <v>19420</v>
      </c>
    </row>
    <row r="8" spans="1:10" ht="9">
      <c r="A8" s="29" t="s">
        <v>5</v>
      </c>
      <c r="B8" s="17">
        <v>4</v>
      </c>
      <c r="C8" s="17">
        <v>8</v>
      </c>
      <c r="D8" s="17"/>
      <c r="E8" s="17">
        <v>494</v>
      </c>
      <c r="F8" s="17">
        <v>256</v>
      </c>
      <c r="G8" s="22" t="s">
        <v>6</v>
      </c>
      <c r="H8" s="17">
        <v>238</v>
      </c>
      <c r="I8" s="17">
        <v>22</v>
      </c>
      <c r="J8" s="17">
        <v>516</v>
      </c>
    </row>
    <row r="9" spans="1:10" ht="9">
      <c r="A9" s="29" t="s">
        <v>1</v>
      </c>
      <c r="B9" s="17">
        <v>1096</v>
      </c>
      <c r="C9" s="17">
        <v>256</v>
      </c>
      <c r="D9" s="17"/>
      <c r="E9" s="17">
        <v>39718</v>
      </c>
      <c r="F9" s="17">
        <v>26006</v>
      </c>
      <c r="G9" s="17">
        <v>6079</v>
      </c>
      <c r="H9" s="17">
        <v>7633</v>
      </c>
      <c r="I9" s="17">
        <v>1475</v>
      </c>
      <c r="J9" s="17">
        <v>41193</v>
      </c>
    </row>
    <row r="10" spans="1:10" ht="9">
      <c r="A10" s="29" t="s">
        <v>7</v>
      </c>
      <c r="B10" s="17">
        <v>37</v>
      </c>
      <c r="C10" s="17">
        <v>18</v>
      </c>
      <c r="D10" s="17"/>
      <c r="E10" s="17">
        <v>3948</v>
      </c>
      <c r="F10" s="17">
        <v>3217</v>
      </c>
      <c r="G10" s="17">
        <v>110</v>
      </c>
      <c r="H10" s="17">
        <v>417</v>
      </c>
      <c r="I10" s="17">
        <v>162</v>
      </c>
      <c r="J10" s="17">
        <v>4110</v>
      </c>
    </row>
    <row r="11" spans="1:10" ht="9">
      <c r="A11" s="30" t="s">
        <v>8</v>
      </c>
      <c r="B11" s="23">
        <v>15</v>
      </c>
      <c r="C11" s="23">
        <v>5</v>
      </c>
      <c r="D11" s="23"/>
      <c r="E11" s="23">
        <v>1781</v>
      </c>
      <c r="F11" s="23">
        <v>1528</v>
      </c>
      <c r="G11" s="23">
        <v>43</v>
      </c>
      <c r="H11" s="23">
        <v>145</v>
      </c>
      <c r="I11" s="23">
        <v>75</v>
      </c>
      <c r="J11" s="23">
        <v>1856</v>
      </c>
    </row>
    <row r="12" spans="1:10" ht="9">
      <c r="A12" s="30" t="s">
        <v>2</v>
      </c>
      <c r="B12" s="23">
        <v>22</v>
      </c>
      <c r="C12" s="23">
        <v>13</v>
      </c>
      <c r="D12" s="23"/>
      <c r="E12" s="23">
        <v>2167</v>
      </c>
      <c r="F12" s="23">
        <v>1689</v>
      </c>
      <c r="G12" s="23">
        <v>67</v>
      </c>
      <c r="H12" s="23">
        <v>272</v>
      </c>
      <c r="I12" s="23">
        <v>87</v>
      </c>
      <c r="J12" s="23">
        <v>2254</v>
      </c>
    </row>
    <row r="13" spans="1:10" ht="9">
      <c r="A13" s="29" t="s">
        <v>3</v>
      </c>
      <c r="B13" s="17">
        <v>233</v>
      </c>
      <c r="C13" s="17">
        <v>73</v>
      </c>
      <c r="D13" s="17"/>
      <c r="E13" s="17">
        <v>20792</v>
      </c>
      <c r="F13" s="17">
        <v>14976</v>
      </c>
      <c r="G13" s="17">
        <v>2733</v>
      </c>
      <c r="H13" s="17">
        <v>3083</v>
      </c>
      <c r="I13" s="17">
        <v>837</v>
      </c>
      <c r="J13" s="17">
        <v>21629</v>
      </c>
    </row>
    <row r="14" spans="1:10" ht="9">
      <c r="A14" s="29" t="s">
        <v>9</v>
      </c>
      <c r="B14" s="17">
        <v>67</v>
      </c>
      <c r="C14" s="17">
        <v>27</v>
      </c>
      <c r="D14" s="17"/>
      <c r="E14" s="17">
        <v>4605</v>
      </c>
      <c r="F14" s="17">
        <v>3179</v>
      </c>
      <c r="G14" s="17">
        <v>463</v>
      </c>
      <c r="H14" s="17">
        <v>963</v>
      </c>
      <c r="I14" s="17">
        <v>391</v>
      </c>
      <c r="J14" s="17">
        <v>4996</v>
      </c>
    </row>
    <row r="15" spans="1:10" ht="9">
      <c r="A15" s="29" t="s">
        <v>4</v>
      </c>
      <c r="B15" s="17">
        <v>197</v>
      </c>
      <c r="C15" s="17">
        <v>78</v>
      </c>
      <c r="D15" s="17"/>
      <c r="E15" s="17">
        <v>6544</v>
      </c>
      <c r="F15" s="17">
        <v>4600</v>
      </c>
      <c r="G15" s="17">
        <v>299</v>
      </c>
      <c r="H15" s="17">
        <v>1645</v>
      </c>
      <c r="I15" s="17">
        <v>230</v>
      </c>
      <c r="J15" s="17">
        <v>6774</v>
      </c>
    </row>
    <row r="16" spans="1:10" ht="9">
      <c r="A16" s="29" t="s">
        <v>10</v>
      </c>
      <c r="B16" s="17">
        <v>337</v>
      </c>
      <c r="C16" s="17">
        <v>86</v>
      </c>
      <c r="D16" s="17"/>
      <c r="E16" s="17">
        <v>14956</v>
      </c>
      <c r="F16" s="17">
        <v>9778</v>
      </c>
      <c r="G16" s="17">
        <v>1811</v>
      </c>
      <c r="H16" s="17">
        <v>3367</v>
      </c>
      <c r="I16" s="17">
        <v>550</v>
      </c>
      <c r="J16" s="17">
        <v>15506</v>
      </c>
    </row>
    <row r="17" spans="1:10" ht="9">
      <c r="A17" s="29" t="s">
        <v>11</v>
      </c>
      <c r="B17" s="17">
        <v>327</v>
      </c>
      <c r="C17" s="17">
        <v>95</v>
      </c>
      <c r="D17" s="17"/>
      <c r="E17" s="17">
        <v>13964</v>
      </c>
      <c r="F17" s="17">
        <v>8938</v>
      </c>
      <c r="G17" s="17">
        <v>2435</v>
      </c>
      <c r="H17" s="17">
        <v>2591</v>
      </c>
      <c r="I17" s="17">
        <v>516</v>
      </c>
      <c r="J17" s="17">
        <v>14480</v>
      </c>
    </row>
    <row r="18" spans="1:10" ht="9">
      <c r="A18" s="29" t="s">
        <v>12</v>
      </c>
      <c r="B18" s="17">
        <v>34</v>
      </c>
      <c r="C18" s="17">
        <v>18</v>
      </c>
      <c r="D18" s="17"/>
      <c r="E18" s="17">
        <v>3211</v>
      </c>
      <c r="F18" s="17">
        <v>2439</v>
      </c>
      <c r="G18" s="17">
        <v>108</v>
      </c>
      <c r="H18" s="17">
        <v>664</v>
      </c>
      <c r="I18" s="17">
        <v>159</v>
      </c>
      <c r="J18" s="17">
        <v>3370</v>
      </c>
    </row>
    <row r="19" spans="1:10" ht="9">
      <c r="A19" s="29" t="s">
        <v>13</v>
      </c>
      <c r="B19" s="17">
        <v>45</v>
      </c>
      <c r="C19" s="17">
        <v>25</v>
      </c>
      <c r="D19" s="17"/>
      <c r="E19" s="17">
        <v>5980</v>
      </c>
      <c r="F19" s="17">
        <v>4324</v>
      </c>
      <c r="G19" s="17">
        <v>530</v>
      </c>
      <c r="H19" s="17">
        <v>1126</v>
      </c>
      <c r="I19" s="17">
        <v>249</v>
      </c>
      <c r="J19" s="17">
        <v>6229</v>
      </c>
    </row>
    <row r="20" spans="1:10" ht="9">
      <c r="A20" s="29" t="s">
        <v>14</v>
      </c>
      <c r="B20" s="17">
        <v>346</v>
      </c>
      <c r="C20" s="17">
        <v>174</v>
      </c>
      <c r="D20" s="17"/>
      <c r="E20" s="17">
        <v>21111</v>
      </c>
      <c r="F20" s="17">
        <v>15915</v>
      </c>
      <c r="G20" s="17">
        <v>1422</v>
      </c>
      <c r="H20" s="17">
        <v>3774</v>
      </c>
      <c r="I20" s="17">
        <v>901</v>
      </c>
      <c r="J20" s="17">
        <v>22012</v>
      </c>
    </row>
    <row r="21" spans="1:10" ht="9">
      <c r="A21" s="29" t="s">
        <v>15</v>
      </c>
      <c r="B21" s="17">
        <v>27</v>
      </c>
      <c r="C21" s="17">
        <v>14</v>
      </c>
      <c r="D21" s="17"/>
      <c r="E21" s="17">
        <v>4793</v>
      </c>
      <c r="F21" s="17">
        <v>3384</v>
      </c>
      <c r="G21" s="17">
        <v>474</v>
      </c>
      <c r="H21" s="17">
        <v>935</v>
      </c>
      <c r="I21" s="17">
        <v>411</v>
      </c>
      <c r="J21" s="17">
        <v>5204</v>
      </c>
    </row>
    <row r="22" spans="1:10" ht="9">
      <c r="A22" s="29" t="s">
        <v>16</v>
      </c>
      <c r="B22" s="17">
        <v>6</v>
      </c>
      <c r="C22" s="17">
        <v>8</v>
      </c>
      <c r="D22" s="17"/>
      <c r="E22" s="17">
        <v>1284</v>
      </c>
      <c r="F22" s="17">
        <v>927</v>
      </c>
      <c r="G22" s="17">
        <v>34</v>
      </c>
      <c r="H22" s="17">
        <v>323</v>
      </c>
      <c r="I22" s="17">
        <v>92</v>
      </c>
      <c r="J22" s="17">
        <v>1376</v>
      </c>
    </row>
    <row r="23" spans="1:10" ht="9">
      <c r="A23" s="29" t="s">
        <v>17</v>
      </c>
      <c r="B23" s="17">
        <v>176</v>
      </c>
      <c r="C23" s="17">
        <v>41</v>
      </c>
      <c r="D23" s="17"/>
      <c r="E23" s="17">
        <v>32796</v>
      </c>
      <c r="F23" s="17">
        <v>28303</v>
      </c>
      <c r="G23" s="17">
        <v>2374</v>
      </c>
      <c r="H23" s="17">
        <v>2119</v>
      </c>
      <c r="I23" s="17">
        <v>952</v>
      </c>
      <c r="J23" s="17">
        <v>33748</v>
      </c>
    </row>
    <row r="24" spans="1:10" ht="9">
      <c r="A24" s="29" t="s">
        <v>18</v>
      </c>
      <c r="B24" s="17">
        <v>121</v>
      </c>
      <c r="C24" s="17">
        <v>25</v>
      </c>
      <c r="D24" s="17"/>
      <c r="E24" s="17">
        <v>21867</v>
      </c>
      <c r="F24" s="17">
        <v>18965</v>
      </c>
      <c r="G24" s="17">
        <v>1096</v>
      </c>
      <c r="H24" s="17">
        <v>1806</v>
      </c>
      <c r="I24" s="17">
        <v>923</v>
      </c>
      <c r="J24" s="17">
        <v>22790</v>
      </c>
    </row>
    <row r="25" spans="1:10" ht="9">
      <c r="A25" s="29" t="s">
        <v>19</v>
      </c>
      <c r="B25" s="17">
        <v>19</v>
      </c>
      <c r="C25" s="17">
        <v>1</v>
      </c>
      <c r="D25" s="17"/>
      <c r="E25" s="17">
        <v>2955</v>
      </c>
      <c r="F25" s="17">
        <v>2279</v>
      </c>
      <c r="G25" s="17">
        <v>93</v>
      </c>
      <c r="H25" s="17">
        <v>583</v>
      </c>
      <c r="I25" s="17">
        <v>133</v>
      </c>
      <c r="J25" s="17">
        <v>3088</v>
      </c>
    </row>
    <row r="26" spans="1:10" ht="9">
      <c r="A26" s="29" t="s">
        <v>20</v>
      </c>
      <c r="B26" s="17">
        <v>191</v>
      </c>
      <c r="C26" s="17">
        <v>20</v>
      </c>
      <c r="D26" s="17"/>
      <c r="E26" s="17">
        <v>9494</v>
      </c>
      <c r="F26" s="17">
        <v>7791</v>
      </c>
      <c r="G26" s="17">
        <v>492</v>
      </c>
      <c r="H26" s="17">
        <v>1211</v>
      </c>
      <c r="I26" s="17">
        <v>423</v>
      </c>
      <c r="J26" s="17">
        <v>9917</v>
      </c>
    </row>
    <row r="27" spans="1:10" ht="9">
      <c r="A27" s="29" t="s">
        <v>21</v>
      </c>
      <c r="B27" s="17">
        <v>24689</v>
      </c>
      <c r="C27" s="17">
        <v>58</v>
      </c>
      <c r="D27" s="17"/>
      <c r="E27" s="17">
        <v>26206</v>
      </c>
      <c r="F27" s="17">
        <v>22513</v>
      </c>
      <c r="G27" s="17">
        <v>2176</v>
      </c>
      <c r="H27" s="17">
        <v>1517</v>
      </c>
      <c r="I27" s="17">
        <v>1049</v>
      </c>
      <c r="J27" s="17">
        <v>27255</v>
      </c>
    </row>
    <row r="28" spans="1:10" ht="9">
      <c r="A28" s="29" t="s">
        <v>22</v>
      </c>
      <c r="B28" s="17">
        <v>83</v>
      </c>
      <c r="C28" s="17">
        <v>6684</v>
      </c>
      <c r="D28" s="17"/>
      <c r="E28" s="17">
        <v>7761</v>
      </c>
      <c r="F28" s="17">
        <v>6050</v>
      </c>
      <c r="G28" s="17">
        <v>634</v>
      </c>
      <c r="H28" s="17">
        <v>1077</v>
      </c>
      <c r="I28" s="17">
        <v>240</v>
      </c>
      <c r="J28" s="17">
        <v>8001</v>
      </c>
    </row>
    <row r="29" spans="1:10" ht="9">
      <c r="A29" s="31" t="s">
        <v>23</v>
      </c>
      <c r="B29" s="18">
        <f>SUM(B7:B10,B13:B28)</f>
        <v>28657</v>
      </c>
      <c r="C29" s="18">
        <f>SUM(C7:C10,C13:C28)</f>
        <v>7890</v>
      </c>
      <c r="D29" s="17"/>
      <c r="E29" s="18">
        <f>SUM(E7:E10,E13:E28)</f>
        <v>261291</v>
      </c>
      <c r="F29" s="18">
        <f>SUM(F7:F10,F13:F28)</f>
        <v>196442</v>
      </c>
      <c r="G29" s="18">
        <f>SUM(G7:G10,G13:G28)</f>
        <v>25062</v>
      </c>
      <c r="H29" s="18">
        <f>SUM(H7:H10,H13:H28)</f>
        <v>39583</v>
      </c>
      <c r="I29" s="18">
        <f>SUM(I7:I10,I13:I28)</f>
        <v>10323</v>
      </c>
      <c r="J29" s="18">
        <f>SUM(E29,I29)</f>
        <v>271614</v>
      </c>
    </row>
    <row r="30" spans="1:10" ht="9">
      <c r="A30" s="31" t="s">
        <v>24</v>
      </c>
      <c r="B30" s="18">
        <v>458</v>
      </c>
      <c r="C30" s="18">
        <v>154</v>
      </c>
      <c r="D30" s="18"/>
      <c r="E30" s="18">
        <f>B30+C30+SUM(Tav2_19a!B28:K28)-Tav2_19a!E28+SUM(Tav2_19b!B28:K28)</f>
        <v>5925</v>
      </c>
      <c r="F30" s="26" t="s">
        <v>30</v>
      </c>
      <c r="G30" s="26" t="s">
        <v>30</v>
      </c>
      <c r="H30" s="25">
        <v>5925</v>
      </c>
      <c r="I30" s="18">
        <v>2495</v>
      </c>
      <c r="J30" s="18">
        <f>SUM(E30,I30)</f>
        <v>8420</v>
      </c>
    </row>
    <row r="31" spans="1:10" ht="18" customHeight="1">
      <c r="A31" s="8" t="s">
        <v>25</v>
      </c>
      <c r="B31" s="19">
        <f>SUM(B29:B30)</f>
        <v>29115</v>
      </c>
      <c r="C31" s="19">
        <f>SUM(C29:C30)</f>
        <v>8044</v>
      </c>
      <c r="D31" s="19"/>
      <c r="E31" s="19">
        <f>SUM(E29:E30)</f>
        <v>267216</v>
      </c>
      <c r="F31" s="19">
        <f>SUM(F29:F30)</f>
        <v>196442</v>
      </c>
      <c r="G31" s="19">
        <f>SUM(G29:G30)</f>
        <v>25062</v>
      </c>
      <c r="H31" s="19">
        <f>SUM(H29:H30)</f>
        <v>45508</v>
      </c>
      <c r="I31" s="19">
        <f>SUM(I29:I30)</f>
        <v>12818</v>
      </c>
      <c r="J31" s="19">
        <f>SUM(E31,I31)</f>
        <v>280034</v>
      </c>
    </row>
  </sheetData>
  <mergeCells count="2">
    <mergeCell ref="E4:H4"/>
    <mergeCell ref="F5:H5"/>
  </mergeCells>
  <printOptions horizontalCentered="1"/>
  <pageMargins left="1.141732283464567" right="1.141732283464567" top="4.1732283464566935" bottom="2.1653543307086616" header="0" footer="1.7716535433070868"/>
  <pageSetup firstPageNumber="85" useFirstPageNumber="1" horizontalDpi="600" verticalDpi="600" orientation="portrait" paperSize="9" scale="90" r:id="rId2"/>
  <headerFooter alignWithMargins="0">
    <oddFooter>&amp;C85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2001-12-14T11:52:34Z</cp:lastPrinted>
  <dcterms:created xsi:type="dcterms:W3CDTF">2002-05-13T08:51:08Z</dcterms:created>
  <dcterms:modified xsi:type="dcterms:W3CDTF">2002-05-13T08:54:25Z</dcterms:modified>
  <cp:category/>
  <cp:version/>
  <cp:contentType/>
  <cp:contentStatus/>
</cp:coreProperties>
</file>