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00" windowHeight="4590" tabRatio="815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<sst xmlns="http://schemas.openxmlformats.org/spreadsheetml/2006/main" count="98" uniqueCount="38">
  <si>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ITALIA</t>
  </si>
  <si>
    <t>Piemonte</t>
  </si>
  <si>
    <t>Valle d'Aosta</t>
  </si>
  <si>
    <t>Lombardia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</si>
  <si>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</si>
  <si>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</si>
  <si>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</si>
  <si>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</si>
  <si>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</si>
  <si>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</si>
  <si>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</si>
  <si>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</si>
  <si>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</si>
  <si>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</si>
  <si>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</si>
  <si>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</si>
  <si>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ANNO 2000</t>
  </si>
  <si>
    <t>ANNO 2001</t>
  </si>
  <si>
    <t>ANNO 2002</t>
  </si>
  <si>
    <t xml:space="preserve"> Volume </t>
  </si>
  <si>
    <t>Fabbricati</t>
  </si>
  <si>
    <t>Nord</t>
  </si>
  <si>
    <t>Centro</t>
  </si>
  <si>
    <t>Mezzogiorno</t>
  </si>
  <si>
    <t>REGIONI</t>
  </si>
  <si>
    <t>Trentino-A. Adige</t>
  </si>
  <si>
    <t xml:space="preserve"> Agricoltura</t>
  </si>
  <si>
    <t xml:space="preserve">Totale </t>
  </si>
  <si>
    <t>Commercio e attività turistiche</t>
  </si>
  <si>
    <t>Industria e artigianato</t>
  </si>
  <si>
    <t xml:space="preserve">Tavola 2.7 - </t>
  </si>
  <si>
    <t xml:space="preserve"> Altro</t>
  </si>
  <si>
    <t>Bolzano-Bozen</t>
  </si>
  <si>
    <t>Trento</t>
  </si>
  <si>
    <t>Veneto</t>
  </si>
  <si>
    <t>Friuli-V. Giulia</t>
  </si>
  <si>
    <t>Liguria</t>
  </si>
  <si>
    <t>Emilia-Romagna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</si>
</sst>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"/>
    <numFmt numFmtId="174" formatCode="0.0000"/>
    <numFmt numFmtId="175" formatCode="0.000"/>
    <numFmt numFmtId="176" formatCode="_-* #,##0.0_-;\-* #,##0.0_-;_-* &quot;-&quot;_-;_-@_-"/>
    <numFmt numFmtId="177" formatCode="0.0"/>
    <numFmt numFmtId="178" formatCode="_-* #,##0.0_-;\-* #,##0.0_-;_-* &quot;-&quot;?_-;_-@_-"/>
    <numFmt numFmtId="179" formatCode="#,##0_ ;\-#,##0\ "/>
    <numFmt numFmtId="180" formatCode="_-* #,##0.00_-;\-* #,##0.00_-;_-* &quot;-&quot;_-;_-@_-"/>
  </numFmts>
  <fonts count="9"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1" fontId="2" fillId="0" borderId="0" xfId="18" applyFont="1" applyAlignment="1">
      <alignment/>
    </xf>
    <xf numFmtId="0" fontId="2" fillId="0" borderId="0" xfId="0" applyFont="1" applyAlignment="1">
      <alignment/>
    </xf>
    <xf numFmtId="41" fontId="1" fillId="0" borderId="0" xfId="18" applyFont="1" applyAlignment="1">
      <alignment/>
    </xf>
    <xf numFmtId="41" fontId="2" fillId="0" borderId="0" xfId="18" applyFont="1" applyAlignment="1">
      <alignment horizontal="center"/>
    </xf>
    <xf numFmtId="4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1" fontId="7" fillId="0" borderId="0" xfId="18" applyFont="1" applyAlignment="1">
      <alignment/>
    </xf>
    <xf numFmtId="41" fontId="5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2" fillId="0" borderId="2" xfId="18" applyFont="1" applyBorder="1" applyAlignment="1">
      <alignment vertical="center"/>
    </xf>
    <xf numFmtId="41" fontId="2" fillId="0" borderId="0" xfId="18" applyFont="1" applyAlignment="1">
      <alignment horizontal="left" vertical="center"/>
    </xf>
    <xf numFmtId="41" fontId="1" fillId="0" borderId="0" xfId="18" applyFont="1" applyAlignment="1">
      <alignment horizontal="right"/>
    </xf>
    <xf numFmtId="41" fontId="0" fillId="0" borderId="1" xfId="0" applyNumberFormat="1" applyBorder="1" applyAlignment="1">
      <alignment/>
    </xf>
    <xf numFmtId="41" fontId="2" fillId="0" borderId="1" xfId="18" applyFont="1" applyBorder="1" applyAlignment="1">
      <alignment horizontal="right" vertical="center"/>
    </xf>
    <xf numFmtId="0" fontId="1" fillId="0" borderId="0" xfId="0" applyFont="1" applyAlignment="1">
      <alignment/>
    </xf>
    <xf numFmtId="41" fontId="2" fillId="0" borderId="0" xfId="18" applyFont="1" applyAlignment="1">
      <alignment horizontal="right"/>
    </xf>
    <xf numFmtId="41" fontId="5" fillId="0" borderId="0" xfId="18" applyFont="1" applyAlignment="1">
      <alignment horizontal="right"/>
    </xf>
    <xf numFmtId="41" fontId="2" fillId="0" borderId="0" xfId="18" applyFont="1" applyAlignment="1">
      <alignment horizontal="center"/>
    </xf>
    <xf numFmtId="41" fontId="2" fillId="0" borderId="3" xfId="18" applyFont="1" applyBorder="1" applyAlignment="1">
      <alignment horizontal="center" vertical="center"/>
    </xf>
    <xf numFmtId="41" fontId="2" fillId="0" borderId="0" xfId="18" applyFont="1" applyAlignment="1">
      <alignment horizontal="center" vertical="center"/>
    </xf>
    <xf numFmtId="41" fontId="2" fillId="0" borderId="2" xfId="18" applyFont="1" applyBorder="1" applyAlignment="1">
      <alignment horizontal="left" vertical="center"/>
    </xf>
    <xf numFmtId="41" fontId="2" fillId="0" borderId="1" xfId="18" applyFont="1" applyBorder="1" applyAlignment="1">
      <alignment horizontal="left" vertical="center"/>
    </xf>
    <xf numFmtId="41" fontId="2" fillId="0" borderId="3" xfId="18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14</xdr:col>
      <xdr:colOff>619125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559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per destinazione economica e regione - Anni 2000-2002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33203125" defaultRowHeight="9" customHeight="1"/>
  <cols>
    <col min="1" max="1" width="12.83203125" style="0" customWidth="1"/>
    <col min="2" max="2" width="7.33203125" style="0" customWidth="1"/>
    <col min="3" max="3" width="10.83203125" style="0" customWidth="1"/>
    <col min="4" max="4" width="1.0078125" style="0" customWidth="1"/>
    <col min="5" max="5" width="7.33203125" style="0" customWidth="1"/>
    <col min="6" max="6" width="12.16015625" style="0" customWidth="1"/>
    <col min="7" max="7" width="1.0078125" style="0" customWidth="1"/>
    <col min="8" max="8" width="7.66015625" style="0" customWidth="1"/>
    <col min="9" max="9" width="11.16015625" style="0" customWidth="1"/>
    <col min="10" max="10" width="1.0078125" style="0" customWidth="1"/>
    <col min="11" max="11" width="7.66015625" style="0" customWidth="1"/>
    <col min="12" max="12" width="11.16015625" style="0" customWidth="1"/>
    <col min="13" max="13" width="1.0078125" style="0" customWidth="1"/>
    <col min="14" max="14" width="7.66015625" style="0" customWidth="1"/>
    <col min="15" max="15" width="11.66015625" style="0" customWidth="1"/>
  </cols>
  <sheetData>
    <row r="1" spans="1:14" ht="12.75" customHeight="1">
      <c r="A1" s="7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5.5" customHeight="1">
      <c r="A4" s="22" t="s">
        <v>24</v>
      </c>
      <c r="B4" s="20" t="s">
        <v>26</v>
      </c>
      <c r="C4" s="20"/>
      <c r="D4" s="11"/>
      <c r="E4" s="20" t="s">
        <v>29</v>
      </c>
      <c r="F4" s="20"/>
      <c r="G4" s="11"/>
      <c r="H4" s="24" t="s">
        <v>28</v>
      </c>
      <c r="I4" s="24"/>
      <c r="J4" s="11"/>
      <c r="K4" s="20" t="s">
        <v>31</v>
      </c>
      <c r="L4" s="20"/>
      <c r="M4" s="11"/>
      <c r="N4" s="20" t="s">
        <v>27</v>
      </c>
      <c r="O4" s="20"/>
    </row>
    <row r="5" spans="1:15" ht="12.75" customHeight="1">
      <c r="A5" s="23"/>
      <c r="B5" s="15" t="s">
        <v>20</v>
      </c>
      <c r="C5" s="15" t="s">
        <v>19</v>
      </c>
      <c r="D5" s="15"/>
      <c r="E5" s="15" t="s">
        <v>20</v>
      </c>
      <c r="F5" s="15" t="s">
        <v>19</v>
      </c>
      <c r="G5" s="15"/>
      <c r="H5" s="15" t="s">
        <v>20</v>
      </c>
      <c r="I5" s="15" t="s">
        <v>19</v>
      </c>
      <c r="J5" s="15"/>
      <c r="K5" s="15" t="s">
        <v>20</v>
      </c>
      <c r="L5" s="15" t="s">
        <v>19</v>
      </c>
      <c r="M5" s="15"/>
      <c r="N5" s="15" t="s">
        <v>20</v>
      </c>
      <c r="O5" s="15" t="s">
        <v>19</v>
      </c>
    </row>
    <row r="6" spans="1:14" ht="9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9" customHeight="1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4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9" customHeight="1">
      <c r="A9" s="2" t="s">
        <v>1</v>
      </c>
      <c r="B9" s="1">
        <v>581</v>
      </c>
      <c r="C9" s="1">
        <v>1151342</v>
      </c>
      <c r="D9" s="1"/>
      <c r="E9" s="1">
        <v>463</v>
      </c>
      <c r="F9" s="1">
        <v>4957382</v>
      </c>
      <c r="G9" s="1"/>
      <c r="H9" s="1">
        <v>106</v>
      </c>
      <c r="I9" s="1">
        <v>967014</v>
      </c>
      <c r="J9" s="1"/>
      <c r="K9" s="17">
        <v>302</v>
      </c>
      <c r="L9" s="1">
        <v>642567</v>
      </c>
      <c r="M9" s="1">
        <v>1452</v>
      </c>
      <c r="N9" s="1">
        <v>1452</v>
      </c>
      <c r="O9" s="1">
        <v>7718305</v>
      </c>
      <c r="P9" s="2"/>
      <c r="Q9" s="2"/>
    </row>
    <row r="10" spans="1:17" ht="9" customHeight="1">
      <c r="A10" s="2" t="s">
        <v>2</v>
      </c>
      <c r="B10" s="1">
        <v>12</v>
      </c>
      <c r="C10" s="1">
        <v>11510</v>
      </c>
      <c r="D10" s="1"/>
      <c r="E10" s="1">
        <v>10</v>
      </c>
      <c r="F10" s="1">
        <v>42461</v>
      </c>
      <c r="G10" s="1"/>
      <c r="H10" s="1">
        <v>12</v>
      </c>
      <c r="I10" s="1">
        <v>58213</v>
      </c>
      <c r="J10" s="1"/>
      <c r="K10" s="17">
        <v>28</v>
      </c>
      <c r="L10" s="1">
        <v>89486</v>
      </c>
      <c r="M10" s="1">
        <v>62</v>
      </c>
      <c r="N10" s="1">
        <v>62</v>
      </c>
      <c r="O10" s="1">
        <v>201670</v>
      </c>
      <c r="P10" s="2"/>
      <c r="Q10" s="1"/>
    </row>
    <row r="11" spans="1:17" ht="9" customHeight="1">
      <c r="A11" s="2" t="s">
        <v>3</v>
      </c>
      <c r="B11" s="1">
        <v>629</v>
      </c>
      <c r="C11" s="1">
        <v>2375378</v>
      </c>
      <c r="D11" s="1"/>
      <c r="E11" s="1">
        <v>1169</v>
      </c>
      <c r="F11" s="1">
        <v>15285709</v>
      </c>
      <c r="G11" s="1"/>
      <c r="H11" s="1">
        <v>201</v>
      </c>
      <c r="I11" s="1">
        <v>1991404</v>
      </c>
      <c r="J11" s="1"/>
      <c r="K11" s="17">
        <v>390</v>
      </c>
      <c r="L11" s="1">
        <v>2236379</v>
      </c>
      <c r="M11" s="1">
        <v>2389</v>
      </c>
      <c r="N11" s="1">
        <v>2389</v>
      </c>
      <c r="O11" s="1">
        <v>21888870</v>
      </c>
      <c r="P11" s="2"/>
      <c r="Q11" s="1"/>
    </row>
    <row r="12" spans="1:17" ht="9" customHeight="1">
      <c r="A12" s="2" t="s">
        <v>25</v>
      </c>
      <c r="B12" s="1">
        <f>SUM(B13:B14)</f>
        <v>351</v>
      </c>
      <c r="C12" s="1">
        <f aca="true" t="shared" si="0" ref="C12:M12">SUM(C13:C14)</f>
        <v>424485</v>
      </c>
      <c r="D12" s="1">
        <f t="shared" si="0"/>
        <v>0</v>
      </c>
      <c r="E12" s="1">
        <f t="shared" si="0"/>
        <v>187</v>
      </c>
      <c r="F12" s="1">
        <f t="shared" si="0"/>
        <v>1983940</v>
      </c>
      <c r="G12" s="1">
        <f t="shared" si="0"/>
        <v>0</v>
      </c>
      <c r="H12" s="1">
        <f t="shared" si="0"/>
        <v>85</v>
      </c>
      <c r="I12" s="1">
        <f t="shared" si="0"/>
        <v>539378</v>
      </c>
      <c r="J12" s="1">
        <f t="shared" si="0"/>
        <v>0</v>
      </c>
      <c r="K12" s="17">
        <f t="shared" si="0"/>
        <v>184</v>
      </c>
      <c r="L12" s="1">
        <f t="shared" si="0"/>
        <v>623323</v>
      </c>
      <c r="M12" s="1">
        <f t="shared" si="0"/>
        <v>807</v>
      </c>
      <c r="N12" s="1">
        <v>807</v>
      </c>
      <c r="O12" s="1">
        <v>3571126</v>
      </c>
      <c r="P12" s="2"/>
      <c r="Q12" s="1"/>
    </row>
    <row r="13" spans="1:17" s="10" customFormat="1" ht="9" customHeight="1">
      <c r="A13" s="9" t="s">
        <v>32</v>
      </c>
      <c r="B13" s="8">
        <v>192</v>
      </c>
      <c r="C13" s="8">
        <v>252365</v>
      </c>
      <c r="D13" s="8"/>
      <c r="E13" s="8">
        <v>96</v>
      </c>
      <c r="F13" s="8">
        <v>848900</v>
      </c>
      <c r="G13" s="8"/>
      <c r="H13" s="8">
        <v>48</v>
      </c>
      <c r="I13" s="8">
        <v>322851</v>
      </c>
      <c r="J13" s="8"/>
      <c r="K13" s="18">
        <v>116</v>
      </c>
      <c r="L13" s="8">
        <v>433241</v>
      </c>
      <c r="M13" s="8">
        <v>452</v>
      </c>
      <c r="N13" s="8">
        <v>452</v>
      </c>
      <c r="O13" s="8">
        <v>1857357</v>
      </c>
      <c r="P13" s="9"/>
      <c r="Q13" s="1"/>
    </row>
    <row r="14" spans="1:17" s="10" customFormat="1" ht="9" customHeight="1">
      <c r="A14" s="9" t="s">
        <v>33</v>
      </c>
      <c r="B14" s="8">
        <v>159</v>
      </c>
      <c r="C14" s="8">
        <v>172120</v>
      </c>
      <c r="D14" s="8"/>
      <c r="E14" s="8">
        <v>91</v>
      </c>
      <c r="F14" s="8">
        <v>1135040</v>
      </c>
      <c r="G14" s="8"/>
      <c r="H14" s="8">
        <v>37</v>
      </c>
      <c r="I14" s="8">
        <v>216527</v>
      </c>
      <c r="J14" s="8"/>
      <c r="K14" s="18">
        <v>68</v>
      </c>
      <c r="L14" s="8">
        <v>190082</v>
      </c>
      <c r="M14" s="8">
        <v>355</v>
      </c>
      <c r="N14" s="8">
        <v>355</v>
      </c>
      <c r="O14" s="8">
        <v>1713769</v>
      </c>
      <c r="P14" s="9"/>
      <c r="Q14" s="8"/>
    </row>
    <row r="15" spans="1:17" ht="9" customHeight="1">
      <c r="A15" s="2" t="s">
        <v>34</v>
      </c>
      <c r="B15" s="1">
        <v>1113</v>
      </c>
      <c r="C15" s="1">
        <v>2130324</v>
      </c>
      <c r="D15" s="1"/>
      <c r="E15" s="1">
        <v>908</v>
      </c>
      <c r="F15" s="1">
        <v>14051369</v>
      </c>
      <c r="G15" s="1"/>
      <c r="H15" s="1">
        <v>173</v>
      </c>
      <c r="I15" s="1">
        <v>1820472</v>
      </c>
      <c r="J15" s="1"/>
      <c r="K15" s="17">
        <v>176</v>
      </c>
      <c r="L15" s="1">
        <v>1584663</v>
      </c>
      <c r="M15" s="1">
        <v>2370</v>
      </c>
      <c r="N15" s="1">
        <v>2370</v>
      </c>
      <c r="O15" s="1">
        <v>19586828</v>
      </c>
      <c r="P15" s="2"/>
      <c r="Q15" s="8"/>
    </row>
    <row r="16" spans="1:17" ht="9" customHeight="1">
      <c r="A16" s="2" t="s">
        <v>35</v>
      </c>
      <c r="B16" s="1">
        <v>155</v>
      </c>
      <c r="C16" s="1">
        <v>234090</v>
      </c>
      <c r="D16" s="1"/>
      <c r="E16" s="1">
        <v>185</v>
      </c>
      <c r="F16" s="1">
        <v>3204163</v>
      </c>
      <c r="G16" s="1"/>
      <c r="H16" s="1">
        <v>54</v>
      </c>
      <c r="I16" s="1">
        <v>1105261</v>
      </c>
      <c r="J16" s="1"/>
      <c r="K16" s="17">
        <v>91</v>
      </c>
      <c r="L16" s="1">
        <v>386876</v>
      </c>
      <c r="M16" s="1">
        <v>485</v>
      </c>
      <c r="N16" s="1">
        <v>485</v>
      </c>
      <c r="O16" s="1">
        <v>4930390</v>
      </c>
      <c r="P16" s="2"/>
      <c r="Q16" s="1"/>
    </row>
    <row r="17" spans="1:17" ht="9" customHeight="1">
      <c r="A17" s="2" t="s">
        <v>36</v>
      </c>
      <c r="B17" s="1">
        <v>151</v>
      </c>
      <c r="C17" s="1">
        <v>114680</v>
      </c>
      <c r="D17" s="1"/>
      <c r="E17" s="1">
        <v>46</v>
      </c>
      <c r="F17" s="1">
        <v>692584</v>
      </c>
      <c r="G17" s="1"/>
      <c r="H17" s="1">
        <v>27</v>
      </c>
      <c r="I17" s="1">
        <v>280532</v>
      </c>
      <c r="J17" s="1"/>
      <c r="K17" s="17">
        <v>50</v>
      </c>
      <c r="L17" s="1">
        <v>158742</v>
      </c>
      <c r="M17" s="1">
        <v>274</v>
      </c>
      <c r="N17" s="1">
        <v>274</v>
      </c>
      <c r="O17" s="1">
        <v>1246538</v>
      </c>
      <c r="P17" s="2"/>
      <c r="Q17" s="1"/>
    </row>
    <row r="18" spans="1:17" ht="9" customHeight="1">
      <c r="A18" s="2" t="s">
        <v>37</v>
      </c>
      <c r="B18" s="1">
        <v>716</v>
      </c>
      <c r="C18" s="1">
        <v>1359736</v>
      </c>
      <c r="D18" s="1"/>
      <c r="E18" s="1">
        <v>649</v>
      </c>
      <c r="F18" s="1">
        <v>8688704</v>
      </c>
      <c r="G18" s="1"/>
      <c r="H18" s="1">
        <v>150</v>
      </c>
      <c r="I18" s="1">
        <v>1484675</v>
      </c>
      <c r="J18" s="1"/>
      <c r="K18" s="17">
        <v>228</v>
      </c>
      <c r="L18" s="1">
        <v>1486362</v>
      </c>
      <c r="M18" s="1">
        <v>1743</v>
      </c>
      <c r="N18" s="1">
        <v>1743</v>
      </c>
      <c r="O18" s="1">
        <v>13019477</v>
      </c>
      <c r="P18" s="2"/>
      <c r="Q18" s="1"/>
    </row>
    <row r="19" spans="1:17" ht="9" customHeight="1">
      <c r="A19" s="2" t="s">
        <v>4</v>
      </c>
      <c r="B19" s="1">
        <v>370</v>
      </c>
      <c r="C19" s="1">
        <v>433401</v>
      </c>
      <c r="D19" s="1"/>
      <c r="E19" s="1">
        <v>403</v>
      </c>
      <c r="F19" s="1">
        <v>4204964</v>
      </c>
      <c r="G19" s="1"/>
      <c r="H19" s="1">
        <v>157</v>
      </c>
      <c r="I19" s="1">
        <v>1399017</v>
      </c>
      <c r="J19" s="1"/>
      <c r="K19" s="17">
        <v>152</v>
      </c>
      <c r="L19" s="1">
        <v>493780</v>
      </c>
      <c r="M19" s="1">
        <v>1082</v>
      </c>
      <c r="N19" s="1">
        <v>1082</v>
      </c>
      <c r="O19" s="1">
        <v>6531162</v>
      </c>
      <c r="P19" s="2"/>
      <c r="Q19" s="1"/>
    </row>
    <row r="20" spans="1:17" ht="9" customHeight="1">
      <c r="A20" s="2" t="s">
        <v>5</v>
      </c>
      <c r="B20" s="1">
        <v>170</v>
      </c>
      <c r="C20" s="1">
        <v>155506</v>
      </c>
      <c r="D20" s="1"/>
      <c r="E20" s="1">
        <v>119</v>
      </c>
      <c r="F20" s="1">
        <v>1097925</v>
      </c>
      <c r="G20" s="1"/>
      <c r="H20" s="1">
        <v>28</v>
      </c>
      <c r="I20" s="1">
        <v>149107</v>
      </c>
      <c r="J20" s="1"/>
      <c r="K20" s="17">
        <v>40</v>
      </c>
      <c r="L20" s="1">
        <v>51051</v>
      </c>
      <c r="M20" s="1">
        <v>357</v>
      </c>
      <c r="N20" s="1">
        <v>357</v>
      </c>
      <c r="O20" s="1">
        <v>1453589</v>
      </c>
      <c r="P20" s="2"/>
      <c r="Q20" s="1"/>
    </row>
    <row r="21" spans="1:17" ht="9" customHeight="1">
      <c r="A21" s="2" t="s">
        <v>6</v>
      </c>
      <c r="B21" s="1">
        <v>205</v>
      </c>
      <c r="C21" s="1">
        <v>231751</v>
      </c>
      <c r="D21" s="1"/>
      <c r="E21" s="1">
        <v>264</v>
      </c>
      <c r="F21" s="1">
        <v>3115891</v>
      </c>
      <c r="G21" s="1"/>
      <c r="H21" s="1">
        <v>54</v>
      </c>
      <c r="I21" s="1">
        <v>253975</v>
      </c>
      <c r="J21" s="1"/>
      <c r="K21" s="17">
        <v>96</v>
      </c>
      <c r="L21" s="1">
        <v>320151</v>
      </c>
      <c r="M21" s="1">
        <v>619</v>
      </c>
      <c r="N21" s="1">
        <v>619</v>
      </c>
      <c r="O21" s="1">
        <v>3921768</v>
      </c>
      <c r="P21" s="2"/>
      <c r="Q21" s="1"/>
    </row>
    <row r="22" spans="1:17" ht="9" customHeight="1">
      <c r="A22" s="2" t="s">
        <v>7</v>
      </c>
      <c r="B22" s="1">
        <v>692</v>
      </c>
      <c r="C22" s="1">
        <v>645255</v>
      </c>
      <c r="D22" s="1"/>
      <c r="E22" s="1">
        <v>250</v>
      </c>
      <c r="F22" s="1">
        <v>3505146</v>
      </c>
      <c r="G22" s="1"/>
      <c r="H22" s="1">
        <v>94</v>
      </c>
      <c r="I22" s="1">
        <v>437630</v>
      </c>
      <c r="J22" s="1"/>
      <c r="K22" s="17">
        <v>148</v>
      </c>
      <c r="L22" s="1">
        <v>567260</v>
      </c>
      <c r="M22" s="1">
        <v>1184</v>
      </c>
      <c r="N22" s="1">
        <v>1184</v>
      </c>
      <c r="O22" s="1">
        <v>5155291</v>
      </c>
      <c r="P22" s="2"/>
      <c r="Q22" s="1"/>
    </row>
    <row r="23" spans="1:17" ht="9" customHeight="1">
      <c r="A23" s="2" t="s">
        <v>8</v>
      </c>
      <c r="B23" s="1">
        <v>183</v>
      </c>
      <c r="C23" s="1">
        <v>199314</v>
      </c>
      <c r="D23" s="1"/>
      <c r="E23" s="1">
        <v>164</v>
      </c>
      <c r="F23" s="1">
        <v>2078326</v>
      </c>
      <c r="G23" s="1"/>
      <c r="H23" s="1">
        <v>58</v>
      </c>
      <c r="I23" s="1">
        <v>457114</v>
      </c>
      <c r="J23" s="1"/>
      <c r="K23" s="17">
        <v>68</v>
      </c>
      <c r="L23" s="1">
        <v>296771</v>
      </c>
      <c r="M23" s="1">
        <v>473</v>
      </c>
      <c r="N23" s="1">
        <v>473</v>
      </c>
      <c r="O23" s="1">
        <v>3031525</v>
      </c>
      <c r="P23" s="2"/>
      <c r="Q23" s="1"/>
    </row>
    <row r="24" spans="1:17" ht="9" customHeight="1">
      <c r="A24" s="2" t="s">
        <v>9</v>
      </c>
      <c r="B24" s="1">
        <v>210</v>
      </c>
      <c r="C24" s="1">
        <v>303808</v>
      </c>
      <c r="D24" s="1"/>
      <c r="E24" s="1">
        <v>62</v>
      </c>
      <c r="F24" s="1">
        <v>1246694</v>
      </c>
      <c r="G24" s="1"/>
      <c r="H24" s="1">
        <v>26</v>
      </c>
      <c r="I24" s="1">
        <v>105992</v>
      </c>
      <c r="J24" s="1"/>
      <c r="K24" s="17">
        <v>29</v>
      </c>
      <c r="L24" s="1">
        <v>19466</v>
      </c>
      <c r="M24" s="1">
        <v>327</v>
      </c>
      <c r="N24" s="1">
        <v>327</v>
      </c>
      <c r="O24" s="1">
        <v>1675960</v>
      </c>
      <c r="P24" s="2"/>
      <c r="Q24" s="1"/>
    </row>
    <row r="25" spans="1:17" ht="9" customHeight="1">
      <c r="A25" s="2" t="s">
        <v>10</v>
      </c>
      <c r="B25" s="1">
        <v>935</v>
      </c>
      <c r="C25" s="1">
        <v>912221</v>
      </c>
      <c r="D25" s="1"/>
      <c r="E25" s="1">
        <v>361</v>
      </c>
      <c r="F25" s="1">
        <v>4183826</v>
      </c>
      <c r="G25" s="1"/>
      <c r="H25" s="1">
        <v>124</v>
      </c>
      <c r="I25" s="1">
        <v>601728</v>
      </c>
      <c r="J25" s="1"/>
      <c r="K25" s="17">
        <v>207</v>
      </c>
      <c r="L25" s="1">
        <v>547285</v>
      </c>
      <c r="M25" s="1">
        <v>1627</v>
      </c>
      <c r="N25" s="1">
        <v>1627</v>
      </c>
      <c r="O25" s="1">
        <v>6245060</v>
      </c>
      <c r="P25" s="2"/>
      <c r="Q25" s="1"/>
    </row>
    <row r="26" spans="1:17" ht="9" customHeight="1">
      <c r="A26" s="2" t="s">
        <v>11</v>
      </c>
      <c r="B26" s="1">
        <v>507</v>
      </c>
      <c r="C26" s="1">
        <v>698861</v>
      </c>
      <c r="D26" s="1"/>
      <c r="E26" s="1">
        <v>417</v>
      </c>
      <c r="F26" s="1">
        <v>3819908</v>
      </c>
      <c r="G26" s="1"/>
      <c r="H26" s="1">
        <v>185</v>
      </c>
      <c r="I26" s="1">
        <v>1223793</v>
      </c>
      <c r="J26" s="1"/>
      <c r="K26" s="17">
        <v>221</v>
      </c>
      <c r="L26" s="1">
        <v>569277</v>
      </c>
      <c r="M26" s="1">
        <v>1330</v>
      </c>
      <c r="N26" s="1">
        <v>1330</v>
      </c>
      <c r="O26" s="1">
        <v>6311839</v>
      </c>
      <c r="P26" s="2"/>
      <c r="Q26" s="1"/>
    </row>
    <row r="27" spans="1:17" ht="9" customHeight="1">
      <c r="A27" s="2" t="s">
        <v>12</v>
      </c>
      <c r="B27" s="1">
        <v>417</v>
      </c>
      <c r="C27" s="1">
        <v>531766</v>
      </c>
      <c r="D27" s="1"/>
      <c r="E27" s="1">
        <v>100</v>
      </c>
      <c r="F27" s="1">
        <v>715923</v>
      </c>
      <c r="G27" s="1"/>
      <c r="H27" s="1">
        <v>42</v>
      </c>
      <c r="I27" s="1">
        <v>253466</v>
      </c>
      <c r="J27" s="1"/>
      <c r="K27" s="17">
        <v>78</v>
      </c>
      <c r="L27" s="1">
        <v>232990</v>
      </c>
      <c r="M27" s="1">
        <v>637</v>
      </c>
      <c r="N27" s="1">
        <v>637</v>
      </c>
      <c r="O27" s="1">
        <v>1734145</v>
      </c>
      <c r="P27" s="2"/>
      <c r="Q27" s="1"/>
    </row>
    <row r="28" spans="1:17" ht="9" customHeight="1">
      <c r="A28" s="2" t="s">
        <v>13</v>
      </c>
      <c r="B28" s="1">
        <v>365</v>
      </c>
      <c r="C28" s="1">
        <v>562517</v>
      </c>
      <c r="D28" s="1"/>
      <c r="E28" s="1">
        <v>267</v>
      </c>
      <c r="F28" s="1">
        <v>1842719</v>
      </c>
      <c r="G28" s="1"/>
      <c r="H28" s="1">
        <v>64</v>
      </c>
      <c r="I28" s="1">
        <v>171119</v>
      </c>
      <c r="J28" s="1"/>
      <c r="K28" s="17">
        <v>239</v>
      </c>
      <c r="L28" s="1">
        <v>480684</v>
      </c>
      <c r="M28" s="1">
        <v>935</v>
      </c>
      <c r="N28" s="1">
        <v>935</v>
      </c>
      <c r="O28" s="1">
        <v>3057039</v>
      </c>
      <c r="P28" s="2"/>
      <c r="Q28" s="1"/>
    </row>
    <row r="29" spans="1:17" ht="9" customHeight="1">
      <c r="A29" s="2" t="s">
        <v>14</v>
      </c>
      <c r="B29" s="1">
        <v>891</v>
      </c>
      <c r="C29" s="1">
        <v>940576</v>
      </c>
      <c r="D29" s="1"/>
      <c r="E29" s="1">
        <v>386</v>
      </c>
      <c r="F29" s="1">
        <v>2956504</v>
      </c>
      <c r="G29" s="1"/>
      <c r="H29" s="1">
        <v>147</v>
      </c>
      <c r="I29" s="1">
        <v>419687</v>
      </c>
      <c r="J29" s="1"/>
      <c r="K29" s="17">
        <v>243</v>
      </c>
      <c r="L29" s="1">
        <v>341455</v>
      </c>
      <c r="M29" s="1">
        <v>1667</v>
      </c>
      <c r="N29" s="1">
        <v>1667</v>
      </c>
      <c r="O29" s="1">
        <v>4658222</v>
      </c>
      <c r="P29" s="2"/>
      <c r="Q29" s="1"/>
    </row>
    <row r="30" spans="1:17" ht="9" customHeight="1">
      <c r="A30" s="2" t="s">
        <v>15</v>
      </c>
      <c r="B30" s="1">
        <v>1062</v>
      </c>
      <c r="C30" s="1">
        <v>862050</v>
      </c>
      <c r="D30" s="1"/>
      <c r="E30" s="1">
        <v>239</v>
      </c>
      <c r="F30" s="1">
        <v>1530393</v>
      </c>
      <c r="G30" s="1"/>
      <c r="H30" s="1">
        <v>111</v>
      </c>
      <c r="I30" s="1">
        <v>560121</v>
      </c>
      <c r="J30" s="1"/>
      <c r="K30" s="17">
        <v>166</v>
      </c>
      <c r="L30" s="1">
        <v>235571</v>
      </c>
      <c r="M30" s="1">
        <v>1578</v>
      </c>
      <c r="N30" s="1">
        <v>1578</v>
      </c>
      <c r="O30" s="1">
        <v>3188135</v>
      </c>
      <c r="P30" s="2"/>
      <c r="Q30" s="1"/>
    </row>
    <row r="31" spans="1:17" ht="9" customHeight="1">
      <c r="A31" s="16" t="s">
        <v>0</v>
      </c>
      <c r="B31" s="3">
        <v>9715</v>
      </c>
      <c r="C31" s="3">
        <v>14278571</v>
      </c>
      <c r="D31" s="3"/>
      <c r="E31" s="3">
        <v>6649</v>
      </c>
      <c r="F31" s="3">
        <v>79204531</v>
      </c>
      <c r="G31" s="3"/>
      <c r="H31" s="3">
        <v>1898</v>
      </c>
      <c r="I31" s="3">
        <v>14279698</v>
      </c>
      <c r="J31" s="3"/>
      <c r="K31" s="13">
        <v>3136</v>
      </c>
      <c r="L31" s="3">
        <v>11364139</v>
      </c>
      <c r="M31" s="3">
        <v>21398</v>
      </c>
      <c r="N31" s="3">
        <v>21398</v>
      </c>
      <c r="O31" s="3">
        <v>119126939</v>
      </c>
      <c r="P31" s="2"/>
      <c r="Q31" s="1"/>
    </row>
    <row r="32" spans="1:17" ht="9" customHeight="1">
      <c r="A32" s="16" t="s">
        <v>21</v>
      </c>
      <c r="B32" s="3">
        <f>(B9+B10+B11+B13+B14+B15+B16+B17+B18)</f>
        <v>3708</v>
      </c>
      <c r="C32" s="3">
        <f aca="true" t="shared" si="1" ref="C32:M32">(C9+C10+C11+C13+C14+C15+C16+C17+C18)</f>
        <v>7801545</v>
      </c>
      <c r="D32" s="3"/>
      <c r="E32" s="3">
        <f t="shared" si="1"/>
        <v>3617</v>
      </c>
      <c r="F32" s="3">
        <f t="shared" si="1"/>
        <v>48906312</v>
      </c>
      <c r="G32" s="3"/>
      <c r="H32" s="3">
        <f t="shared" si="1"/>
        <v>808</v>
      </c>
      <c r="I32" s="3">
        <f t="shared" si="1"/>
        <v>8246949</v>
      </c>
      <c r="J32" s="3"/>
      <c r="K32" s="13">
        <f t="shared" si="1"/>
        <v>1449</v>
      </c>
      <c r="L32" s="3">
        <f t="shared" si="1"/>
        <v>7208398</v>
      </c>
      <c r="M32" s="3">
        <f t="shared" si="1"/>
        <v>9582</v>
      </c>
      <c r="N32" s="3">
        <v>9582</v>
      </c>
      <c r="O32" s="3">
        <v>72163204</v>
      </c>
      <c r="P32" s="2"/>
      <c r="Q32" s="3"/>
    </row>
    <row r="33" spans="1:17" ht="9" customHeight="1">
      <c r="A33" s="16" t="s">
        <v>22</v>
      </c>
      <c r="B33" s="3">
        <f>B19+B20+B21+B22</f>
        <v>1437</v>
      </c>
      <c r="C33" s="3">
        <f aca="true" t="shared" si="2" ref="C33:M33">C19+C20+C21+C22</f>
        <v>1465913</v>
      </c>
      <c r="D33" s="3"/>
      <c r="E33" s="3">
        <f t="shared" si="2"/>
        <v>1036</v>
      </c>
      <c r="F33" s="3">
        <f t="shared" si="2"/>
        <v>11923926</v>
      </c>
      <c r="G33" s="3"/>
      <c r="H33" s="3">
        <f t="shared" si="2"/>
        <v>333</v>
      </c>
      <c r="I33" s="3">
        <f t="shared" si="2"/>
        <v>2239729</v>
      </c>
      <c r="J33" s="3"/>
      <c r="K33" s="13">
        <f t="shared" si="2"/>
        <v>436</v>
      </c>
      <c r="L33" s="3">
        <f t="shared" si="2"/>
        <v>1432242</v>
      </c>
      <c r="M33" s="3">
        <f t="shared" si="2"/>
        <v>3242</v>
      </c>
      <c r="N33" s="3">
        <v>3242</v>
      </c>
      <c r="O33" s="3">
        <v>17061810</v>
      </c>
      <c r="P33" s="2"/>
      <c r="Q33" s="3"/>
    </row>
    <row r="34" spans="1:17" ht="9" customHeight="1">
      <c r="A34" s="16" t="s">
        <v>23</v>
      </c>
      <c r="B34" s="3">
        <f>B23+B24+B25+B26+B27+B28+B29+B30</f>
        <v>4570</v>
      </c>
      <c r="C34" s="3">
        <f aca="true" t="shared" si="3" ref="C34:M34">C23+C24+C25+C26+C27+C28+C29+C30</f>
        <v>5011113</v>
      </c>
      <c r="D34" s="3"/>
      <c r="E34" s="3">
        <f t="shared" si="3"/>
        <v>1996</v>
      </c>
      <c r="F34" s="3">
        <f t="shared" si="3"/>
        <v>18374293</v>
      </c>
      <c r="G34" s="3"/>
      <c r="H34" s="3">
        <f t="shared" si="3"/>
        <v>757</v>
      </c>
      <c r="I34" s="3">
        <f t="shared" si="3"/>
        <v>3793020</v>
      </c>
      <c r="J34" s="3"/>
      <c r="K34" s="13">
        <f t="shared" si="3"/>
        <v>1251</v>
      </c>
      <c r="L34" s="3">
        <f t="shared" si="3"/>
        <v>2723499</v>
      </c>
      <c r="M34" s="3">
        <f t="shared" si="3"/>
        <v>8574</v>
      </c>
      <c r="N34" s="3">
        <v>8574</v>
      </c>
      <c r="O34" s="3">
        <v>29901925</v>
      </c>
      <c r="P34" s="2"/>
      <c r="Q34" s="3"/>
    </row>
    <row r="35" spans="1:17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3"/>
    </row>
    <row r="36" spans="1:15" ht="9" customHeight="1">
      <c r="A36" s="19" t="s">
        <v>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9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6" ht="9" customHeight="1">
      <c r="A38" s="2" t="s">
        <v>1</v>
      </c>
      <c r="B38" s="1">
        <v>646</v>
      </c>
      <c r="C38" s="1">
        <v>1201657</v>
      </c>
      <c r="D38" s="1"/>
      <c r="E38" s="1">
        <v>525</v>
      </c>
      <c r="F38" s="1">
        <v>6827610</v>
      </c>
      <c r="G38" s="1"/>
      <c r="H38" s="1">
        <v>102</v>
      </c>
      <c r="I38" s="1">
        <v>911748</v>
      </c>
      <c r="J38" s="1"/>
      <c r="K38" s="1">
        <v>313</v>
      </c>
      <c r="L38" s="1">
        <v>946534</v>
      </c>
      <c r="M38" s="1">
        <v>1586</v>
      </c>
      <c r="N38" s="1">
        <v>1586</v>
      </c>
      <c r="O38" s="1">
        <v>9887549</v>
      </c>
      <c r="P38" s="2"/>
    </row>
    <row r="39" spans="1:16" ht="9" customHeight="1">
      <c r="A39" s="2" t="s">
        <v>2</v>
      </c>
      <c r="B39" s="1">
        <v>13</v>
      </c>
      <c r="C39" s="1">
        <v>25115</v>
      </c>
      <c r="D39" s="1"/>
      <c r="E39" s="1">
        <v>7</v>
      </c>
      <c r="F39" s="1">
        <v>40252</v>
      </c>
      <c r="G39" s="1"/>
      <c r="H39" s="1">
        <v>6</v>
      </c>
      <c r="I39" s="1">
        <v>15780</v>
      </c>
      <c r="J39" s="1"/>
      <c r="K39" s="1">
        <v>20</v>
      </c>
      <c r="L39" s="1">
        <v>54847</v>
      </c>
      <c r="M39" s="1">
        <v>46</v>
      </c>
      <c r="N39" s="1">
        <v>46</v>
      </c>
      <c r="O39" s="1">
        <v>135994</v>
      </c>
      <c r="P39" s="2"/>
    </row>
    <row r="40" spans="1:16" ht="9" customHeight="1">
      <c r="A40" s="2" t="s">
        <v>3</v>
      </c>
      <c r="B40" s="1">
        <v>694</v>
      </c>
      <c r="C40" s="1">
        <v>2731751</v>
      </c>
      <c r="D40" s="1"/>
      <c r="E40" s="1">
        <v>1287</v>
      </c>
      <c r="F40" s="1">
        <v>19167407</v>
      </c>
      <c r="G40" s="1"/>
      <c r="H40" s="1">
        <v>205</v>
      </c>
      <c r="I40" s="1">
        <v>1882385</v>
      </c>
      <c r="J40" s="1"/>
      <c r="K40" s="1">
        <v>354</v>
      </c>
      <c r="L40" s="1">
        <v>2519924</v>
      </c>
      <c r="M40" s="1">
        <v>2540</v>
      </c>
      <c r="N40" s="1">
        <v>2540</v>
      </c>
      <c r="O40" s="1">
        <v>26301467</v>
      </c>
      <c r="P40" s="2"/>
    </row>
    <row r="41" spans="1:16" ht="9" customHeight="1">
      <c r="A41" s="2" t="s">
        <v>25</v>
      </c>
      <c r="B41" s="1">
        <f>SUM(B42:B43)</f>
        <v>407</v>
      </c>
      <c r="C41" s="1">
        <f aca="true" t="shared" si="4" ref="C41:M41">SUM(C42:C43)</f>
        <v>490724</v>
      </c>
      <c r="D41" s="1">
        <f t="shared" si="4"/>
        <v>0</v>
      </c>
      <c r="E41" s="1">
        <f t="shared" si="4"/>
        <v>192</v>
      </c>
      <c r="F41" s="1">
        <f t="shared" si="4"/>
        <v>1795725</v>
      </c>
      <c r="G41" s="1">
        <f t="shared" si="4"/>
        <v>0</v>
      </c>
      <c r="H41" s="1">
        <f t="shared" si="4"/>
        <v>107</v>
      </c>
      <c r="I41" s="1">
        <f t="shared" si="4"/>
        <v>1242862</v>
      </c>
      <c r="J41" s="1">
        <f t="shared" si="4"/>
        <v>0</v>
      </c>
      <c r="K41" s="1">
        <f t="shared" si="4"/>
        <v>119</v>
      </c>
      <c r="L41" s="1">
        <f t="shared" si="4"/>
        <v>693550</v>
      </c>
      <c r="M41" s="1">
        <f t="shared" si="4"/>
        <v>825</v>
      </c>
      <c r="N41" s="1">
        <v>825</v>
      </c>
      <c r="O41" s="1">
        <f>SUM(O42:O43)</f>
        <v>4222861</v>
      </c>
      <c r="P41" s="2"/>
    </row>
    <row r="42" spans="1:16" s="10" customFormat="1" ht="9" customHeight="1">
      <c r="A42" s="9" t="s">
        <v>32</v>
      </c>
      <c r="B42" s="8">
        <v>242</v>
      </c>
      <c r="C42" s="8">
        <v>350513</v>
      </c>
      <c r="D42" s="8"/>
      <c r="E42" s="8">
        <v>105</v>
      </c>
      <c r="F42" s="8">
        <v>755904</v>
      </c>
      <c r="G42" s="8"/>
      <c r="H42" s="8">
        <v>64</v>
      </c>
      <c r="I42" s="8">
        <v>943597</v>
      </c>
      <c r="J42" s="8"/>
      <c r="K42" s="8">
        <v>67</v>
      </c>
      <c r="L42" s="8">
        <v>309197</v>
      </c>
      <c r="M42" s="8">
        <v>478</v>
      </c>
      <c r="N42" s="8">
        <v>478</v>
      </c>
      <c r="O42" s="8">
        <v>2359211</v>
      </c>
      <c r="P42" s="9"/>
    </row>
    <row r="43" spans="1:16" s="10" customFormat="1" ht="9" customHeight="1">
      <c r="A43" s="9" t="s">
        <v>33</v>
      </c>
      <c r="B43" s="8">
        <v>165</v>
      </c>
      <c r="C43" s="8">
        <v>140211</v>
      </c>
      <c r="D43" s="8"/>
      <c r="E43" s="8">
        <v>87</v>
      </c>
      <c r="F43" s="8">
        <v>1039821</v>
      </c>
      <c r="G43" s="8"/>
      <c r="H43" s="8">
        <v>43</v>
      </c>
      <c r="I43" s="8">
        <v>299265</v>
      </c>
      <c r="J43" s="8"/>
      <c r="K43" s="8">
        <v>52</v>
      </c>
      <c r="L43" s="8">
        <v>384353</v>
      </c>
      <c r="M43" s="8">
        <v>347</v>
      </c>
      <c r="N43" s="8">
        <v>347</v>
      </c>
      <c r="O43" s="8">
        <v>1863650</v>
      </c>
      <c r="P43" s="9"/>
    </row>
    <row r="44" spans="1:16" ht="9" customHeight="1">
      <c r="A44" s="2" t="s">
        <v>34</v>
      </c>
      <c r="B44" s="1">
        <v>1158</v>
      </c>
      <c r="C44" s="1">
        <v>2375126</v>
      </c>
      <c r="D44" s="1"/>
      <c r="E44" s="1">
        <v>1017</v>
      </c>
      <c r="F44" s="1">
        <v>15244941</v>
      </c>
      <c r="G44" s="1"/>
      <c r="H44" s="1">
        <v>163</v>
      </c>
      <c r="I44" s="1">
        <v>1663327</v>
      </c>
      <c r="J44" s="1"/>
      <c r="K44" s="1">
        <v>177</v>
      </c>
      <c r="L44" s="1">
        <v>1153868</v>
      </c>
      <c r="M44" s="1">
        <v>2515</v>
      </c>
      <c r="N44" s="1">
        <v>2515</v>
      </c>
      <c r="O44" s="1">
        <v>20437262</v>
      </c>
      <c r="P44" s="2"/>
    </row>
    <row r="45" spans="1:16" ht="9" customHeight="1">
      <c r="A45" s="2" t="s">
        <v>35</v>
      </c>
      <c r="B45" s="1">
        <v>163</v>
      </c>
      <c r="C45" s="1">
        <v>446043</v>
      </c>
      <c r="D45" s="1"/>
      <c r="E45" s="1">
        <v>195</v>
      </c>
      <c r="F45" s="1">
        <v>3114406</v>
      </c>
      <c r="G45" s="1"/>
      <c r="H45" s="1">
        <v>50</v>
      </c>
      <c r="I45" s="1">
        <v>501547</v>
      </c>
      <c r="J45" s="1"/>
      <c r="K45" s="1">
        <v>114</v>
      </c>
      <c r="L45" s="1">
        <v>547121</v>
      </c>
      <c r="M45" s="1">
        <v>522</v>
      </c>
      <c r="N45" s="1">
        <v>522</v>
      </c>
      <c r="O45" s="1">
        <v>4609117</v>
      </c>
      <c r="P45" s="2"/>
    </row>
    <row r="46" spans="1:16" ht="9" customHeight="1">
      <c r="A46" s="2" t="s">
        <v>36</v>
      </c>
      <c r="B46" s="1">
        <v>123</v>
      </c>
      <c r="C46" s="1">
        <v>107011</v>
      </c>
      <c r="D46" s="1"/>
      <c r="E46" s="1">
        <v>52</v>
      </c>
      <c r="F46" s="1">
        <v>662820</v>
      </c>
      <c r="G46" s="1"/>
      <c r="H46" s="1">
        <v>14</v>
      </c>
      <c r="I46" s="1">
        <v>56596</v>
      </c>
      <c r="J46" s="1"/>
      <c r="K46" s="1">
        <v>59</v>
      </c>
      <c r="L46" s="1">
        <v>142452</v>
      </c>
      <c r="M46" s="1">
        <v>248</v>
      </c>
      <c r="N46" s="1">
        <v>248</v>
      </c>
      <c r="O46" s="1">
        <v>968879</v>
      </c>
      <c r="P46" s="2"/>
    </row>
    <row r="47" spans="1:16" ht="9" customHeight="1">
      <c r="A47" s="2" t="s">
        <v>37</v>
      </c>
      <c r="B47" s="1">
        <v>703</v>
      </c>
      <c r="C47" s="1">
        <v>1569428</v>
      </c>
      <c r="D47" s="1"/>
      <c r="E47" s="1">
        <v>632</v>
      </c>
      <c r="F47" s="1">
        <v>9293891</v>
      </c>
      <c r="G47" s="1"/>
      <c r="H47" s="1">
        <v>168</v>
      </c>
      <c r="I47" s="1">
        <v>1722851</v>
      </c>
      <c r="J47" s="1"/>
      <c r="K47" s="1">
        <v>227</v>
      </c>
      <c r="L47" s="1">
        <v>1044023</v>
      </c>
      <c r="M47" s="1">
        <v>1730</v>
      </c>
      <c r="N47" s="1">
        <v>1730</v>
      </c>
      <c r="O47" s="1">
        <v>13630193</v>
      </c>
      <c r="P47" s="2"/>
    </row>
    <row r="48" spans="1:16" ht="9" customHeight="1">
      <c r="A48" s="2" t="s">
        <v>4</v>
      </c>
      <c r="B48" s="1">
        <v>468</v>
      </c>
      <c r="C48" s="1">
        <v>564001</v>
      </c>
      <c r="D48" s="1"/>
      <c r="E48" s="1">
        <v>344</v>
      </c>
      <c r="F48" s="1">
        <v>4835363</v>
      </c>
      <c r="G48" s="1"/>
      <c r="H48" s="1">
        <v>96</v>
      </c>
      <c r="I48" s="1">
        <v>640740</v>
      </c>
      <c r="J48" s="1"/>
      <c r="K48" s="1">
        <v>167</v>
      </c>
      <c r="L48" s="1">
        <v>680602</v>
      </c>
      <c r="M48" s="1">
        <v>1075</v>
      </c>
      <c r="N48" s="1">
        <v>1075</v>
      </c>
      <c r="O48" s="1">
        <v>6720706</v>
      </c>
      <c r="P48" s="2"/>
    </row>
    <row r="49" spans="1:16" ht="9" customHeight="1">
      <c r="A49" s="2" t="s">
        <v>5</v>
      </c>
      <c r="B49" s="1">
        <v>177</v>
      </c>
      <c r="C49" s="1">
        <v>227525</v>
      </c>
      <c r="D49" s="1"/>
      <c r="E49" s="1">
        <v>98</v>
      </c>
      <c r="F49" s="1">
        <v>970921</v>
      </c>
      <c r="G49" s="1"/>
      <c r="H49" s="1">
        <v>31</v>
      </c>
      <c r="I49" s="1">
        <v>274413</v>
      </c>
      <c r="J49" s="1"/>
      <c r="K49" s="1">
        <v>56</v>
      </c>
      <c r="L49" s="1">
        <v>159147</v>
      </c>
      <c r="M49" s="1">
        <v>362</v>
      </c>
      <c r="N49" s="1">
        <v>362</v>
      </c>
      <c r="O49" s="1">
        <v>1632006</v>
      </c>
      <c r="P49" s="2"/>
    </row>
    <row r="50" spans="1:16" ht="9" customHeight="1">
      <c r="A50" s="2" t="s">
        <v>6</v>
      </c>
      <c r="B50" s="1">
        <v>204</v>
      </c>
      <c r="C50" s="1">
        <v>369325</v>
      </c>
      <c r="D50" s="1"/>
      <c r="E50" s="1">
        <v>262</v>
      </c>
      <c r="F50" s="1">
        <v>3914152</v>
      </c>
      <c r="G50" s="1"/>
      <c r="H50" s="1">
        <v>68</v>
      </c>
      <c r="I50" s="1">
        <v>555878</v>
      </c>
      <c r="J50" s="1"/>
      <c r="K50" s="1">
        <v>97</v>
      </c>
      <c r="L50" s="1">
        <v>173889</v>
      </c>
      <c r="M50" s="1">
        <v>631</v>
      </c>
      <c r="N50" s="1">
        <v>631</v>
      </c>
      <c r="O50" s="1">
        <v>5013244</v>
      </c>
      <c r="P50" s="2"/>
    </row>
    <row r="51" spans="1:16" ht="9" customHeight="1">
      <c r="A51" s="2" t="s">
        <v>7</v>
      </c>
      <c r="B51" s="1">
        <v>1018</v>
      </c>
      <c r="C51" s="1">
        <v>1037249</v>
      </c>
      <c r="D51" s="1"/>
      <c r="E51" s="1">
        <v>244</v>
      </c>
      <c r="F51" s="1">
        <v>2901689</v>
      </c>
      <c r="G51" s="1"/>
      <c r="H51" s="1">
        <v>91</v>
      </c>
      <c r="I51" s="1">
        <v>632346</v>
      </c>
      <c r="J51" s="1"/>
      <c r="K51" s="1">
        <v>164</v>
      </c>
      <c r="L51" s="1">
        <v>964085</v>
      </c>
      <c r="M51" s="1">
        <v>1517</v>
      </c>
      <c r="N51" s="1">
        <v>1517</v>
      </c>
      <c r="O51" s="1">
        <v>5535369</v>
      </c>
      <c r="P51" s="2"/>
    </row>
    <row r="52" spans="1:16" ht="9" customHeight="1">
      <c r="A52" s="2" t="s">
        <v>8</v>
      </c>
      <c r="B52" s="1">
        <v>230</v>
      </c>
      <c r="C52" s="1">
        <v>298955</v>
      </c>
      <c r="D52" s="1"/>
      <c r="E52" s="1">
        <v>144</v>
      </c>
      <c r="F52" s="1">
        <v>1822398</v>
      </c>
      <c r="G52" s="1"/>
      <c r="H52" s="1">
        <v>62</v>
      </c>
      <c r="I52" s="1">
        <v>477415</v>
      </c>
      <c r="J52" s="1"/>
      <c r="K52" s="1">
        <v>86</v>
      </c>
      <c r="L52" s="1">
        <v>251460</v>
      </c>
      <c r="M52" s="1">
        <v>522</v>
      </c>
      <c r="N52" s="1">
        <v>522</v>
      </c>
      <c r="O52" s="1">
        <v>2850228</v>
      </c>
      <c r="P52" s="2"/>
    </row>
    <row r="53" spans="1:16" ht="9" customHeight="1">
      <c r="A53" s="2" t="s">
        <v>9</v>
      </c>
      <c r="B53" s="1">
        <v>159</v>
      </c>
      <c r="C53" s="1">
        <v>138150</v>
      </c>
      <c r="D53" s="1"/>
      <c r="E53" s="1">
        <v>66</v>
      </c>
      <c r="F53" s="1">
        <v>610914</v>
      </c>
      <c r="G53" s="1"/>
      <c r="H53" s="1">
        <v>39</v>
      </c>
      <c r="I53" s="1">
        <v>103215</v>
      </c>
      <c r="J53" s="1"/>
      <c r="K53" s="1">
        <v>39</v>
      </c>
      <c r="L53" s="1">
        <v>21062</v>
      </c>
      <c r="M53" s="1">
        <v>303</v>
      </c>
      <c r="N53" s="1">
        <v>303</v>
      </c>
      <c r="O53" s="1">
        <v>873341</v>
      </c>
      <c r="P53" s="2"/>
    </row>
    <row r="54" spans="1:16" ht="9" customHeight="1">
      <c r="A54" s="2" t="s">
        <v>10</v>
      </c>
      <c r="B54" s="1">
        <v>918</v>
      </c>
      <c r="C54" s="1">
        <v>972911</v>
      </c>
      <c r="D54" s="1"/>
      <c r="E54" s="1">
        <v>407</v>
      </c>
      <c r="F54" s="1">
        <v>4630878</v>
      </c>
      <c r="G54" s="1"/>
      <c r="H54" s="1">
        <v>168</v>
      </c>
      <c r="I54" s="1">
        <v>867329</v>
      </c>
      <c r="J54" s="1"/>
      <c r="K54" s="1">
        <v>176</v>
      </c>
      <c r="L54" s="1">
        <v>343263</v>
      </c>
      <c r="M54" s="1">
        <v>1669</v>
      </c>
      <c r="N54" s="1">
        <v>1669</v>
      </c>
      <c r="O54" s="1">
        <v>6814381</v>
      </c>
      <c r="P54" s="2"/>
    </row>
    <row r="55" spans="1:16" ht="9" customHeight="1">
      <c r="A55" s="2" t="s">
        <v>11</v>
      </c>
      <c r="B55" s="1">
        <v>517</v>
      </c>
      <c r="C55" s="1">
        <v>811311</v>
      </c>
      <c r="D55" s="1"/>
      <c r="E55" s="1">
        <v>388</v>
      </c>
      <c r="F55" s="1">
        <v>3505506</v>
      </c>
      <c r="G55" s="1"/>
      <c r="H55" s="1">
        <v>175</v>
      </c>
      <c r="I55" s="1">
        <v>1061261</v>
      </c>
      <c r="J55" s="1"/>
      <c r="K55" s="1">
        <v>272</v>
      </c>
      <c r="L55" s="1">
        <v>1450742</v>
      </c>
      <c r="M55" s="1">
        <v>1352</v>
      </c>
      <c r="N55" s="1">
        <v>1352</v>
      </c>
      <c r="O55" s="1">
        <v>6828820</v>
      </c>
      <c r="P55" s="2"/>
    </row>
    <row r="56" spans="1:16" ht="9" customHeight="1">
      <c r="A56" s="2" t="s">
        <v>12</v>
      </c>
      <c r="B56" s="1">
        <v>442</v>
      </c>
      <c r="C56" s="1">
        <v>551755</v>
      </c>
      <c r="D56" s="1"/>
      <c r="E56" s="1">
        <v>104</v>
      </c>
      <c r="F56" s="1">
        <v>659651</v>
      </c>
      <c r="G56" s="1"/>
      <c r="H56" s="1">
        <v>46</v>
      </c>
      <c r="I56" s="1">
        <v>161218</v>
      </c>
      <c r="J56" s="1"/>
      <c r="K56" s="1">
        <v>20</v>
      </c>
      <c r="L56" s="1">
        <v>24581</v>
      </c>
      <c r="M56" s="1">
        <v>612</v>
      </c>
      <c r="N56" s="1">
        <v>612</v>
      </c>
      <c r="O56" s="1">
        <v>1397205</v>
      </c>
      <c r="P56" s="2"/>
    </row>
    <row r="57" spans="1:16" ht="9" customHeight="1">
      <c r="A57" s="2" t="s">
        <v>13</v>
      </c>
      <c r="B57" s="1">
        <v>349</v>
      </c>
      <c r="C57" s="1">
        <v>472727</v>
      </c>
      <c r="D57" s="1"/>
      <c r="E57" s="1">
        <v>225</v>
      </c>
      <c r="F57" s="1">
        <v>2167942</v>
      </c>
      <c r="G57" s="1"/>
      <c r="H57" s="1">
        <v>92</v>
      </c>
      <c r="I57" s="1">
        <v>526183</v>
      </c>
      <c r="J57" s="1"/>
      <c r="K57" s="1">
        <v>265</v>
      </c>
      <c r="L57" s="1">
        <v>383908</v>
      </c>
      <c r="M57" s="1">
        <v>931</v>
      </c>
      <c r="N57" s="1">
        <v>931</v>
      </c>
      <c r="O57" s="1">
        <v>3550760</v>
      </c>
      <c r="P57" s="2"/>
    </row>
    <row r="58" spans="1:16" ht="9" customHeight="1">
      <c r="A58" s="2" t="s">
        <v>14</v>
      </c>
      <c r="B58" s="1">
        <v>769</v>
      </c>
      <c r="C58" s="1">
        <v>1232311</v>
      </c>
      <c r="D58" s="1"/>
      <c r="E58" s="1">
        <v>317</v>
      </c>
      <c r="F58" s="1">
        <v>2700750</v>
      </c>
      <c r="G58" s="1"/>
      <c r="H58" s="1">
        <v>153</v>
      </c>
      <c r="I58" s="1">
        <v>633158</v>
      </c>
      <c r="J58" s="1"/>
      <c r="K58" s="1">
        <v>193</v>
      </c>
      <c r="L58" s="1">
        <v>286685</v>
      </c>
      <c r="M58" s="1">
        <v>1432</v>
      </c>
      <c r="N58" s="1">
        <v>1432</v>
      </c>
      <c r="O58" s="1">
        <v>4852904</v>
      </c>
      <c r="P58" s="2"/>
    </row>
    <row r="59" spans="1:16" ht="9" customHeight="1">
      <c r="A59" s="2" t="s">
        <v>15</v>
      </c>
      <c r="B59" s="1">
        <v>810</v>
      </c>
      <c r="C59" s="1">
        <v>731671</v>
      </c>
      <c r="D59" s="1"/>
      <c r="E59" s="1">
        <v>297</v>
      </c>
      <c r="F59" s="1">
        <v>2747512</v>
      </c>
      <c r="G59" s="1"/>
      <c r="H59" s="1">
        <v>139</v>
      </c>
      <c r="I59" s="1">
        <v>400645</v>
      </c>
      <c r="J59" s="1"/>
      <c r="K59" s="1">
        <v>149</v>
      </c>
      <c r="L59" s="1">
        <v>788004</v>
      </c>
      <c r="M59" s="1">
        <v>1395</v>
      </c>
      <c r="N59" s="1">
        <v>1395</v>
      </c>
      <c r="O59" s="1">
        <v>4667832</v>
      </c>
      <c r="P59" s="2"/>
    </row>
    <row r="60" spans="1:16" ht="9" customHeight="1">
      <c r="A60" s="16" t="s">
        <v>0</v>
      </c>
      <c r="B60" s="3">
        <v>9968</v>
      </c>
      <c r="C60" s="3">
        <v>16354746</v>
      </c>
      <c r="D60" s="3"/>
      <c r="E60" s="3">
        <v>6803</v>
      </c>
      <c r="F60" s="3">
        <v>87614728</v>
      </c>
      <c r="G60" s="3"/>
      <c r="H60" s="3">
        <v>1975</v>
      </c>
      <c r="I60" s="3">
        <v>14330897</v>
      </c>
      <c r="J60" s="3"/>
      <c r="K60" s="3">
        <v>3067</v>
      </c>
      <c r="L60" s="3">
        <v>12629747</v>
      </c>
      <c r="M60" s="3">
        <v>21813</v>
      </c>
      <c r="N60" s="3">
        <v>21813</v>
      </c>
      <c r="O60" s="3">
        <v>130930118</v>
      </c>
      <c r="P60" s="2"/>
    </row>
    <row r="61" spans="1:16" ht="9" customHeight="1">
      <c r="A61" s="16" t="s">
        <v>21</v>
      </c>
      <c r="B61" s="3">
        <f>B38+B39+B40+B42+B43+B44+B45+B46+B47</f>
        <v>3907</v>
      </c>
      <c r="C61" s="3">
        <f aca="true" t="shared" si="5" ref="C61:M61">C38+C39+C40+C42+C43+C44+C45+C46+C47</f>
        <v>8946855</v>
      </c>
      <c r="D61" s="3"/>
      <c r="E61" s="3">
        <f t="shared" si="5"/>
        <v>3907</v>
      </c>
      <c r="F61" s="3">
        <f t="shared" si="5"/>
        <v>56147052</v>
      </c>
      <c r="G61" s="3"/>
      <c r="H61" s="3">
        <f t="shared" si="5"/>
        <v>815</v>
      </c>
      <c r="I61" s="3">
        <f t="shared" si="5"/>
        <v>7997096</v>
      </c>
      <c r="J61" s="3"/>
      <c r="K61" s="3">
        <f t="shared" si="5"/>
        <v>1383</v>
      </c>
      <c r="L61" s="3">
        <f t="shared" si="5"/>
        <v>7102319</v>
      </c>
      <c r="M61" s="3">
        <f t="shared" si="5"/>
        <v>10012</v>
      </c>
      <c r="N61" s="3">
        <v>10012</v>
      </c>
      <c r="O61" s="3">
        <f>O38+O39+O40+O42+O43+O44+O45+O46+O47</f>
        <v>80193322</v>
      </c>
      <c r="P61" s="2"/>
    </row>
    <row r="62" spans="1:16" ht="9" customHeight="1">
      <c r="A62" s="16" t="s">
        <v>22</v>
      </c>
      <c r="B62" s="3">
        <f>B48+B49+B50+B51</f>
        <v>1867</v>
      </c>
      <c r="C62" s="3">
        <f aca="true" t="shared" si="6" ref="C62:M62">C48+C49+C50+C51</f>
        <v>2198100</v>
      </c>
      <c r="D62" s="3"/>
      <c r="E62" s="3">
        <f t="shared" si="6"/>
        <v>948</v>
      </c>
      <c r="F62" s="3">
        <f t="shared" si="6"/>
        <v>12622125</v>
      </c>
      <c r="G62" s="3"/>
      <c r="H62" s="3">
        <f t="shared" si="6"/>
        <v>286</v>
      </c>
      <c r="I62" s="3">
        <f t="shared" si="6"/>
        <v>2103377</v>
      </c>
      <c r="J62" s="3"/>
      <c r="K62" s="3">
        <f t="shared" si="6"/>
        <v>484</v>
      </c>
      <c r="L62" s="3">
        <f t="shared" si="6"/>
        <v>1977723</v>
      </c>
      <c r="M62" s="3">
        <f t="shared" si="6"/>
        <v>3585</v>
      </c>
      <c r="N62" s="3">
        <v>3585</v>
      </c>
      <c r="O62" s="3">
        <f>O48+O49+O50+O51</f>
        <v>18901325</v>
      </c>
      <c r="P62" s="2"/>
    </row>
    <row r="63" spans="1:16" ht="9" customHeight="1">
      <c r="A63" s="16" t="s">
        <v>23</v>
      </c>
      <c r="B63" s="3">
        <f>B59+B58+B57+B56+B55+B54+B53+B52</f>
        <v>4194</v>
      </c>
      <c r="C63" s="3">
        <f aca="true" t="shared" si="7" ref="C63:M63">C59+C58+C57+C56+C55+C54+C53+C52</f>
        <v>5209791</v>
      </c>
      <c r="D63" s="3"/>
      <c r="E63" s="3">
        <f t="shared" si="7"/>
        <v>1948</v>
      </c>
      <c r="F63" s="3">
        <f t="shared" si="7"/>
        <v>18845551</v>
      </c>
      <c r="G63" s="3"/>
      <c r="H63" s="3">
        <f t="shared" si="7"/>
        <v>874</v>
      </c>
      <c r="I63" s="3">
        <f t="shared" si="7"/>
        <v>4230424</v>
      </c>
      <c r="J63" s="3"/>
      <c r="K63" s="3">
        <f t="shared" si="7"/>
        <v>1200</v>
      </c>
      <c r="L63" s="3">
        <f t="shared" si="7"/>
        <v>3549705</v>
      </c>
      <c r="M63" s="3">
        <f t="shared" si="7"/>
        <v>8216</v>
      </c>
      <c r="N63" s="3">
        <v>8216</v>
      </c>
      <c r="O63" s="3">
        <f>O59+O58+O57+O56+O55+O54+O53+O52</f>
        <v>31835471</v>
      </c>
      <c r="P63" s="2"/>
    </row>
    <row r="64" spans="1:15" ht="9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9" customHeight="1">
      <c r="A65" s="19" t="s">
        <v>18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4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6" ht="9" customHeight="1">
      <c r="A67" s="2" t="s">
        <v>1</v>
      </c>
      <c r="B67" s="1">
        <v>645</v>
      </c>
      <c r="C67" s="1">
        <v>1403105</v>
      </c>
      <c r="D67" s="1"/>
      <c r="E67" s="1">
        <v>757</v>
      </c>
      <c r="F67" s="1">
        <v>8368645</v>
      </c>
      <c r="G67" s="1"/>
      <c r="H67" s="1">
        <v>194</v>
      </c>
      <c r="I67" s="1">
        <v>2055761</v>
      </c>
      <c r="J67" s="1"/>
      <c r="K67" s="1">
        <v>352</v>
      </c>
      <c r="L67" s="1">
        <v>1461447</v>
      </c>
      <c r="M67" s="1">
        <v>1948</v>
      </c>
      <c r="N67" s="1">
        <v>1948</v>
      </c>
      <c r="O67" s="1">
        <v>13288958</v>
      </c>
      <c r="P67" s="2"/>
    </row>
    <row r="68" spans="1:16" ht="9" customHeight="1">
      <c r="A68" s="2" t="s">
        <v>2</v>
      </c>
      <c r="B68" s="1">
        <v>24</v>
      </c>
      <c r="C68" s="1">
        <v>69580</v>
      </c>
      <c r="D68" s="1"/>
      <c r="E68" s="1">
        <v>7</v>
      </c>
      <c r="F68" s="1">
        <v>42589</v>
      </c>
      <c r="G68" s="1"/>
      <c r="H68" s="1">
        <v>10</v>
      </c>
      <c r="I68" s="1">
        <v>52952</v>
      </c>
      <c r="J68" s="1"/>
      <c r="K68" s="1">
        <v>22</v>
      </c>
      <c r="L68" s="1">
        <v>16738</v>
      </c>
      <c r="M68" s="1">
        <v>63</v>
      </c>
      <c r="N68" s="1">
        <v>63</v>
      </c>
      <c r="O68" s="1">
        <v>181859</v>
      </c>
      <c r="P68" s="2"/>
    </row>
    <row r="69" spans="1:16" ht="9" customHeight="1">
      <c r="A69" s="2" t="s">
        <v>3</v>
      </c>
      <c r="B69" s="1">
        <v>650</v>
      </c>
      <c r="C69" s="1">
        <v>2624597</v>
      </c>
      <c r="D69" s="1"/>
      <c r="E69" s="1">
        <v>1555</v>
      </c>
      <c r="F69" s="1">
        <v>24281494</v>
      </c>
      <c r="G69" s="1"/>
      <c r="H69" s="1">
        <v>285</v>
      </c>
      <c r="I69" s="1">
        <v>3243143</v>
      </c>
      <c r="J69" s="1"/>
      <c r="K69" s="1">
        <v>358</v>
      </c>
      <c r="L69" s="1">
        <v>2855179</v>
      </c>
      <c r="M69" s="1">
        <v>2848</v>
      </c>
      <c r="N69" s="1">
        <v>2848</v>
      </c>
      <c r="O69" s="1">
        <v>33004413</v>
      </c>
      <c r="P69" s="2"/>
    </row>
    <row r="70" spans="1:16" ht="9" customHeight="1">
      <c r="A70" s="2" t="s">
        <v>25</v>
      </c>
      <c r="B70" s="1">
        <f>SUM(B71:B72)</f>
        <v>406</v>
      </c>
      <c r="C70" s="1">
        <f aca="true" t="shared" si="8" ref="C70:M70">SUM(C71:C72)</f>
        <v>581947</v>
      </c>
      <c r="D70" s="1">
        <f t="shared" si="8"/>
        <v>0</v>
      </c>
      <c r="E70" s="1">
        <f t="shared" si="8"/>
        <v>359</v>
      </c>
      <c r="F70" s="1">
        <f t="shared" si="8"/>
        <v>3456100</v>
      </c>
      <c r="G70" s="1">
        <f t="shared" si="8"/>
        <v>0</v>
      </c>
      <c r="H70" s="1">
        <f t="shared" si="8"/>
        <v>112</v>
      </c>
      <c r="I70" s="1">
        <f t="shared" si="8"/>
        <v>1081333</v>
      </c>
      <c r="J70" s="1">
        <f t="shared" si="8"/>
        <v>0</v>
      </c>
      <c r="K70" s="1">
        <f t="shared" si="8"/>
        <v>140</v>
      </c>
      <c r="L70" s="1">
        <f t="shared" si="8"/>
        <v>623358</v>
      </c>
      <c r="M70" s="1">
        <f t="shared" si="8"/>
        <v>1017</v>
      </c>
      <c r="N70" s="1">
        <v>1017</v>
      </c>
      <c r="O70" s="1">
        <f>SUM(O71:O72)</f>
        <v>5742738</v>
      </c>
      <c r="P70" s="2"/>
    </row>
    <row r="71" spans="1:16" s="10" customFormat="1" ht="9" customHeight="1">
      <c r="A71" s="9" t="s">
        <v>32</v>
      </c>
      <c r="B71" s="8">
        <v>215</v>
      </c>
      <c r="C71" s="8">
        <v>312442</v>
      </c>
      <c r="D71" s="8"/>
      <c r="E71" s="8">
        <v>192</v>
      </c>
      <c r="F71" s="8">
        <v>1889074</v>
      </c>
      <c r="G71" s="8"/>
      <c r="H71" s="8">
        <v>73</v>
      </c>
      <c r="I71" s="8">
        <v>827320</v>
      </c>
      <c r="J71" s="8"/>
      <c r="K71" s="8">
        <v>73</v>
      </c>
      <c r="L71" s="8">
        <v>332957</v>
      </c>
      <c r="M71" s="8">
        <v>553</v>
      </c>
      <c r="N71" s="8">
        <v>553</v>
      </c>
      <c r="O71" s="8">
        <v>3361793</v>
      </c>
      <c r="P71" s="9"/>
    </row>
    <row r="72" spans="1:16" s="10" customFormat="1" ht="9" customHeight="1">
      <c r="A72" s="9" t="s">
        <v>33</v>
      </c>
      <c r="B72" s="8">
        <v>191</v>
      </c>
      <c r="C72" s="8">
        <v>269505</v>
      </c>
      <c r="D72" s="8"/>
      <c r="E72" s="8">
        <v>167</v>
      </c>
      <c r="F72" s="8">
        <v>1567026</v>
      </c>
      <c r="G72" s="8"/>
      <c r="H72" s="8">
        <v>39</v>
      </c>
      <c r="I72" s="8">
        <v>254013</v>
      </c>
      <c r="J72" s="8"/>
      <c r="K72" s="8">
        <v>67</v>
      </c>
      <c r="L72" s="8">
        <v>290401</v>
      </c>
      <c r="M72" s="8">
        <v>464</v>
      </c>
      <c r="N72" s="8">
        <v>464</v>
      </c>
      <c r="O72" s="8">
        <v>2380945</v>
      </c>
      <c r="P72" s="9"/>
    </row>
    <row r="73" spans="1:16" ht="9" customHeight="1">
      <c r="A73" s="2" t="s">
        <v>34</v>
      </c>
      <c r="B73" s="1">
        <v>1233</v>
      </c>
      <c r="C73" s="1">
        <v>2489789</v>
      </c>
      <c r="D73" s="1"/>
      <c r="E73" s="1">
        <v>1397</v>
      </c>
      <c r="F73" s="1">
        <v>26157383</v>
      </c>
      <c r="G73" s="1"/>
      <c r="H73" s="1">
        <v>206</v>
      </c>
      <c r="I73" s="1">
        <v>2283234</v>
      </c>
      <c r="J73" s="1"/>
      <c r="K73" s="1">
        <v>235</v>
      </c>
      <c r="L73" s="1">
        <v>1488222</v>
      </c>
      <c r="M73" s="1">
        <v>3071</v>
      </c>
      <c r="N73" s="1">
        <v>3071</v>
      </c>
      <c r="O73" s="1">
        <v>32418628</v>
      </c>
      <c r="P73" s="2"/>
    </row>
    <row r="74" spans="1:16" ht="9" customHeight="1">
      <c r="A74" s="2" t="s">
        <v>35</v>
      </c>
      <c r="B74" s="1">
        <v>189</v>
      </c>
      <c r="C74" s="1">
        <v>500678</v>
      </c>
      <c r="D74" s="1"/>
      <c r="E74" s="1">
        <v>292</v>
      </c>
      <c r="F74" s="1">
        <v>4693929</v>
      </c>
      <c r="G74" s="1"/>
      <c r="H74" s="1">
        <v>58</v>
      </c>
      <c r="I74" s="1">
        <v>528956</v>
      </c>
      <c r="J74" s="1"/>
      <c r="K74" s="1">
        <v>133</v>
      </c>
      <c r="L74" s="1">
        <v>758849</v>
      </c>
      <c r="M74" s="1">
        <v>672</v>
      </c>
      <c r="N74" s="1">
        <v>672</v>
      </c>
      <c r="O74" s="1">
        <v>6482412</v>
      </c>
      <c r="P74" s="2"/>
    </row>
    <row r="75" spans="1:16" ht="9" customHeight="1">
      <c r="A75" s="2" t="s">
        <v>36</v>
      </c>
      <c r="B75" s="1">
        <v>119</v>
      </c>
      <c r="C75" s="1">
        <v>111158</v>
      </c>
      <c r="D75" s="1"/>
      <c r="E75" s="1">
        <v>64</v>
      </c>
      <c r="F75" s="1">
        <v>650115</v>
      </c>
      <c r="G75" s="1"/>
      <c r="H75" s="1">
        <v>29</v>
      </c>
      <c r="I75" s="1">
        <v>138316</v>
      </c>
      <c r="J75" s="1"/>
      <c r="K75" s="1">
        <v>33</v>
      </c>
      <c r="L75" s="1">
        <v>147825</v>
      </c>
      <c r="M75" s="1">
        <v>245</v>
      </c>
      <c r="N75" s="1">
        <v>245</v>
      </c>
      <c r="O75" s="1">
        <v>1047414</v>
      </c>
      <c r="P75" s="2"/>
    </row>
    <row r="76" spans="1:16" ht="9" customHeight="1">
      <c r="A76" s="2" t="s">
        <v>37</v>
      </c>
      <c r="B76" s="1">
        <v>620</v>
      </c>
      <c r="C76" s="1">
        <v>1619319</v>
      </c>
      <c r="D76" s="1"/>
      <c r="E76" s="1">
        <v>1073</v>
      </c>
      <c r="F76" s="1">
        <v>18131140</v>
      </c>
      <c r="G76" s="1"/>
      <c r="H76" s="1">
        <v>250</v>
      </c>
      <c r="I76" s="1">
        <v>2603868</v>
      </c>
      <c r="J76" s="1"/>
      <c r="K76" s="1">
        <v>276</v>
      </c>
      <c r="L76" s="1">
        <v>2211615</v>
      </c>
      <c r="M76" s="1">
        <v>2219</v>
      </c>
      <c r="N76" s="1">
        <v>2219</v>
      </c>
      <c r="O76" s="1">
        <v>24565942</v>
      </c>
      <c r="P76" s="2"/>
    </row>
    <row r="77" spans="1:16" ht="9" customHeight="1">
      <c r="A77" s="2" t="s">
        <v>4</v>
      </c>
      <c r="B77" s="1">
        <v>551</v>
      </c>
      <c r="C77" s="1">
        <v>628343</v>
      </c>
      <c r="D77" s="1"/>
      <c r="E77" s="1">
        <v>426</v>
      </c>
      <c r="F77" s="1">
        <v>5939642</v>
      </c>
      <c r="G77" s="1"/>
      <c r="H77" s="1">
        <v>109</v>
      </c>
      <c r="I77" s="1">
        <v>1101084</v>
      </c>
      <c r="J77" s="1"/>
      <c r="K77" s="1">
        <v>241</v>
      </c>
      <c r="L77" s="1">
        <v>630411</v>
      </c>
      <c r="M77" s="1">
        <v>1327</v>
      </c>
      <c r="N77" s="1">
        <v>1327</v>
      </c>
      <c r="O77" s="1">
        <v>8299480</v>
      </c>
      <c r="P77" s="2"/>
    </row>
    <row r="78" spans="1:16" ht="9" customHeight="1">
      <c r="A78" s="2" t="s">
        <v>5</v>
      </c>
      <c r="B78" s="1">
        <v>168</v>
      </c>
      <c r="C78" s="1">
        <v>235221</v>
      </c>
      <c r="D78" s="1"/>
      <c r="E78" s="1">
        <v>125</v>
      </c>
      <c r="F78" s="1">
        <v>1293834</v>
      </c>
      <c r="G78" s="1"/>
      <c r="H78" s="1">
        <v>38</v>
      </c>
      <c r="I78" s="1">
        <v>133064</v>
      </c>
      <c r="J78" s="1"/>
      <c r="K78" s="1">
        <v>41</v>
      </c>
      <c r="L78" s="1">
        <v>194475</v>
      </c>
      <c r="M78" s="1">
        <v>372</v>
      </c>
      <c r="N78" s="1">
        <v>372</v>
      </c>
      <c r="O78" s="1">
        <v>1856594</v>
      </c>
      <c r="P78" s="2"/>
    </row>
    <row r="79" spans="1:16" ht="9" customHeight="1">
      <c r="A79" s="2" t="s">
        <v>6</v>
      </c>
      <c r="B79" s="1">
        <v>227</v>
      </c>
      <c r="C79" s="1">
        <v>389810</v>
      </c>
      <c r="D79" s="1"/>
      <c r="E79" s="1">
        <v>428</v>
      </c>
      <c r="F79" s="1">
        <v>6433852</v>
      </c>
      <c r="G79" s="1"/>
      <c r="H79" s="1">
        <v>83</v>
      </c>
      <c r="I79" s="1">
        <v>835611</v>
      </c>
      <c r="J79" s="1"/>
      <c r="K79" s="1">
        <v>116</v>
      </c>
      <c r="L79" s="1">
        <v>716550</v>
      </c>
      <c r="M79" s="1">
        <v>854</v>
      </c>
      <c r="N79" s="1">
        <v>854</v>
      </c>
      <c r="O79" s="1">
        <v>8375823</v>
      </c>
      <c r="P79" s="2"/>
    </row>
    <row r="80" spans="1:16" ht="9" customHeight="1">
      <c r="A80" s="2" t="s">
        <v>7</v>
      </c>
      <c r="B80" s="1">
        <v>555</v>
      </c>
      <c r="C80" s="1">
        <v>610274</v>
      </c>
      <c r="D80" s="1"/>
      <c r="E80" s="1">
        <v>320</v>
      </c>
      <c r="F80" s="1">
        <v>3514597</v>
      </c>
      <c r="G80" s="1"/>
      <c r="H80" s="1">
        <v>99</v>
      </c>
      <c r="I80" s="1">
        <v>631342</v>
      </c>
      <c r="J80" s="1"/>
      <c r="K80" s="1">
        <v>118</v>
      </c>
      <c r="L80" s="1">
        <v>365967</v>
      </c>
      <c r="M80" s="1">
        <v>1092</v>
      </c>
      <c r="N80" s="1">
        <v>1092</v>
      </c>
      <c r="O80" s="1">
        <v>5122180</v>
      </c>
      <c r="P80" s="2"/>
    </row>
    <row r="81" spans="1:16" ht="9" customHeight="1">
      <c r="A81" s="2" t="s">
        <v>8</v>
      </c>
      <c r="B81" s="1">
        <v>250</v>
      </c>
      <c r="C81" s="1">
        <v>336362</v>
      </c>
      <c r="D81" s="1"/>
      <c r="E81" s="1">
        <v>182</v>
      </c>
      <c r="F81" s="1">
        <v>1681029</v>
      </c>
      <c r="G81" s="1"/>
      <c r="H81" s="1">
        <v>57</v>
      </c>
      <c r="I81" s="1">
        <v>364518</v>
      </c>
      <c r="J81" s="1"/>
      <c r="K81" s="1">
        <v>91</v>
      </c>
      <c r="L81" s="1">
        <v>234374</v>
      </c>
      <c r="M81" s="1">
        <v>580</v>
      </c>
      <c r="N81" s="1">
        <v>580</v>
      </c>
      <c r="O81" s="1">
        <v>2616283</v>
      </c>
      <c r="P81" s="2"/>
    </row>
    <row r="82" spans="1:16" ht="9" customHeight="1">
      <c r="A82" s="2" t="s">
        <v>9</v>
      </c>
      <c r="B82" s="1">
        <v>184</v>
      </c>
      <c r="C82" s="1">
        <v>237357</v>
      </c>
      <c r="D82" s="1"/>
      <c r="E82" s="1">
        <v>51</v>
      </c>
      <c r="F82" s="1">
        <v>323783</v>
      </c>
      <c r="G82" s="1"/>
      <c r="H82" s="1">
        <v>33</v>
      </c>
      <c r="I82" s="1">
        <v>162495</v>
      </c>
      <c r="J82" s="1"/>
      <c r="K82" s="1">
        <v>27</v>
      </c>
      <c r="L82" s="1">
        <v>51428</v>
      </c>
      <c r="M82" s="1">
        <v>295</v>
      </c>
      <c r="N82" s="1">
        <v>295</v>
      </c>
      <c r="O82" s="1">
        <v>775063</v>
      </c>
      <c r="P82" s="2"/>
    </row>
    <row r="83" spans="1:16" ht="9" customHeight="1">
      <c r="A83" s="2" t="s">
        <v>10</v>
      </c>
      <c r="B83" s="1">
        <v>1034</v>
      </c>
      <c r="C83" s="1">
        <v>1232539</v>
      </c>
      <c r="D83" s="1"/>
      <c r="E83" s="1">
        <v>473</v>
      </c>
      <c r="F83" s="1">
        <v>5693792</v>
      </c>
      <c r="G83" s="1"/>
      <c r="H83" s="1">
        <v>162</v>
      </c>
      <c r="I83" s="1">
        <v>1272923</v>
      </c>
      <c r="J83" s="1"/>
      <c r="K83" s="1">
        <v>222</v>
      </c>
      <c r="L83" s="1">
        <v>644995</v>
      </c>
      <c r="M83" s="1">
        <v>1891</v>
      </c>
      <c r="N83" s="1">
        <v>1891</v>
      </c>
      <c r="O83" s="1">
        <v>8844249</v>
      </c>
      <c r="P83" s="2"/>
    </row>
    <row r="84" spans="1:16" ht="9" customHeight="1">
      <c r="A84" s="2" t="s">
        <v>11</v>
      </c>
      <c r="B84" s="1">
        <v>446</v>
      </c>
      <c r="C84" s="1">
        <v>645982</v>
      </c>
      <c r="D84" s="1"/>
      <c r="E84" s="1">
        <v>404</v>
      </c>
      <c r="F84" s="1">
        <v>5525957</v>
      </c>
      <c r="G84" s="1"/>
      <c r="H84" s="1">
        <v>205</v>
      </c>
      <c r="I84" s="1">
        <v>2197753</v>
      </c>
      <c r="J84" s="1"/>
      <c r="K84" s="1">
        <v>247</v>
      </c>
      <c r="L84" s="1">
        <v>685253</v>
      </c>
      <c r="M84" s="1">
        <v>1302</v>
      </c>
      <c r="N84" s="1">
        <v>1302</v>
      </c>
      <c r="O84" s="1">
        <v>9054945</v>
      </c>
      <c r="P84" s="2"/>
    </row>
    <row r="85" spans="1:16" ht="9" customHeight="1">
      <c r="A85" s="2" t="s">
        <v>12</v>
      </c>
      <c r="B85" s="1">
        <v>273</v>
      </c>
      <c r="C85" s="1">
        <v>316278</v>
      </c>
      <c r="D85" s="1"/>
      <c r="E85" s="1">
        <v>123</v>
      </c>
      <c r="F85" s="1">
        <v>840183</v>
      </c>
      <c r="G85" s="1"/>
      <c r="H85" s="1">
        <v>60</v>
      </c>
      <c r="I85" s="1">
        <v>239782</v>
      </c>
      <c r="J85" s="1"/>
      <c r="K85" s="1">
        <v>16</v>
      </c>
      <c r="L85" s="1">
        <v>49060</v>
      </c>
      <c r="M85" s="1">
        <v>472</v>
      </c>
      <c r="N85" s="1">
        <v>472</v>
      </c>
      <c r="O85" s="1">
        <v>1445303</v>
      </c>
      <c r="P85" s="2"/>
    </row>
    <row r="86" spans="1:16" ht="9" customHeight="1">
      <c r="A86" s="2" t="s">
        <v>13</v>
      </c>
      <c r="B86" s="1">
        <v>331</v>
      </c>
      <c r="C86" s="1">
        <v>481215</v>
      </c>
      <c r="D86" s="1"/>
      <c r="E86" s="1">
        <v>329</v>
      </c>
      <c r="F86" s="1">
        <v>4134103</v>
      </c>
      <c r="G86" s="1"/>
      <c r="H86" s="1">
        <v>122</v>
      </c>
      <c r="I86" s="1">
        <v>1120318</v>
      </c>
      <c r="J86" s="1"/>
      <c r="K86" s="1">
        <v>223</v>
      </c>
      <c r="L86" s="1">
        <v>557320</v>
      </c>
      <c r="M86" s="1">
        <v>1005</v>
      </c>
      <c r="N86" s="1">
        <v>1005</v>
      </c>
      <c r="O86" s="1">
        <v>6292956</v>
      </c>
      <c r="P86" s="2"/>
    </row>
    <row r="87" spans="1:16" ht="9" customHeight="1">
      <c r="A87" s="2" t="s">
        <v>14</v>
      </c>
      <c r="B87" s="1">
        <v>828</v>
      </c>
      <c r="C87" s="1">
        <v>1075967</v>
      </c>
      <c r="D87" s="1"/>
      <c r="E87" s="1">
        <v>444</v>
      </c>
      <c r="F87" s="1">
        <v>3557159</v>
      </c>
      <c r="G87" s="1"/>
      <c r="H87" s="1">
        <v>143</v>
      </c>
      <c r="I87" s="1">
        <v>573365</v>
      </c>
      <c r="J87" s="1"/>
      <c r="K87" s="1">
        <v>268</v>
      </c>
      <c r="L87" s="1">
        <v>484646</v>
      </c>
      <c r="M87" s="1">
        <v>1683</v>
      </c>
      <c r="N87" s="1">
        <v>1683</v>
      </c>
      <c r="O87" s="1">
        <v>5691137</v>
      </c>
      <c r="P87" s="2"/>
    </row>
    <row r="88" spans="1:16" ht="9" customHeight="1">
      <c r="A88" s="2" t="s">
        <v>15</v>
      </c>
      <c r="B88" s="1">
        <v>809</v>
      </c>
      <c r="C88" s="1">
        <v>725256</v>
      </c>
      <c r="D88" s="1"/>
      <c r="E88" s="1">
        <v>378</v>
      </c>
      <c r="F88" s="1">
        <v>3751497</v>
      </c>
      <c r="G88" s="1"/>
      <c r="H88" s="1">
        <v>119</v>
      </c>
      <c r="I88" s="1">
        <v>649359</v>
      </c>
      <c r="J88" s="1"/>
      <c r="K88" s="1">
        <v>154</v>
      </c>
      <c r="L88" s="1">
        <v>433182</v>
      </c>
      <c r="M88" s="1">
        <v>1460</v>
      </c>
      <c r="N88" s="1">
        <v>1460</v>
      </c>
      <c r="O88" s="1">
        <v>5559294</v>
      </c>
      <c r="P88" s="2"/>
    </row>
    <row r="89" spans="1:16" ht="9" customHeight="1">
      <c r="A89" s="16" t="s">
        <v>0</v>
      </c>
      <c r="B89" s="3">
        <v>9542</v>
      </c>
      <c r="C89" s="3">
        <v>16314777</v>
      </c>
      <c r="D89" s="3"/>
      <c r="E89" s="3">
        <v>9187</v>
      </c>
      <c r="F89" s="3">
        <v>128470823</v>
      </c>
      <c r="G89" s="3"/>
      <c r="H89" s="3">
        <v>2374</v>
      </c>
      <c r="I89" s="3">
        <v>21269177</v>
      </c>
      <c r="J89" s="3"/>
      <c r="K89" s="3">
        <v>3313</v>
      </c>
      <c r="L89" s="3">
        <v>14610894</v>
      </c>
      <c r="M89" s="3">
        <v>24416</v>
      </c>
      <c r="N89" s="3">
        <v>24416</v>
      </c>
      <c r="O89" s="3">
        <v>180665671</v>
      </c>
      <c r="P89" s="2"/>
    </row>
    <row r="90" spans="1:16" ht="9" customHeight="1">
      <c r="A90" s="16" t="s">
        <v>21</v>
      </c>
      <c r="B90" s="5">
        <f>B67+B68+B69+B71+B72+B73+B74+B75+B76</f>
        <v>3886</v>
      </c>
      <c r="C90" s="5">
        <f aca="true" t="shared" si="9" ref="C90:M90">C67+C68+C69+C71+C72+C73+C74+C75+C76</f>
        <v>9400173</v>
      </c>
      <c r="D90" s="5"/>
      <c r="E90" s="5">
        <f t="shared" si="9"/>
        <v>5504</v>
      </c>
      <c r="F90" s="5">
        <f t="shared" si="9"/>
        <v>85781395</v>
      </c>
      <c r="G90" s="5"/>
      <c r="H90" s="5">
        <f t="shared" si="9"/>
        <v>1144</v>
      </c>
      <c r="I90" s="5">
        <f t="shared" si="9"/>
        <v>11987563</v>
      </c>
      <c r="J90" s="5"/>
      <c r="K90" s="5">
        <f t="shared" si="9"/>
        <v>1549</v>
      </c>
      <c r="L90" s="5">
        <f t="shared" si="9"/>
        <v>9563233</v>
      </c>
      <c r="M90" s="5">
        <f t="shared" si="9"/>
        <v>12083</v>
      </c>
      <c r="N90" s="5">
        <v>12083</v>
      </c>
      <c r="O90" s="5">
        <f>O67+O68+O69+O71+O72+O73+O74+O75+O76</f>
        <v>116732364</v>
      </c>
      <c r="P90" s="2"/>
    </row>
    <row r="91" spans="1:16" ht="9" customHeight="1">
      <c r="A91" s="16" t="s">
        <v>22</v>
      </c>
      <c r="B91" s="5">
        <f>B77+B78+B79+B80</f>
        <v>1501</v>
      </c>
      <c r="C91" s="5">
        <f aca="true" t="shared" si="10" ref="C91:M91">C77+C78+C79+C80</f>
        <v>1863648</v>
      </c>
      <c r="D91" s="5"/>
      <c r="E91" s="5">
        <f t="shared" si="10"/>
        <v>1299</v>
      </c>
      <c r="F91" s="5">
        <f t="shared" si="10"/>
        <v>17181925</v>
      </c>
      <c r="G91" s="5"/>
      <c r="H91" s="5">
        <f t="shared" si="10"/>
        <v>329</v>
      </c>
      <c r="I91" s="5">
        <f t="shared" si="10"/>
        <v>2701101</v>
      </c>
      <c r="J91" s="5"/>
      <c r="K91" s="5">
        <f t="shared" si="10"/>
        <v>516</v>
      </c>
      <c r="L91" s="5">
        <f t="shared" si="10"/>
        <v>1907403</v>
      </c>
      <c r="M91" s="5">
        <f t="shared" si="10"/>
        <v>3645</v>
      </c>
      <c r="N91" s="5">
        <v>3645</v>
      </c>
      <c r="O91" s="5">
        <f>O77+O78+O79+O80</f>
        <v>23654077</v>
      </c>
      <c r="P91" s="2"/>
    </row>
    <row r="92" spans="1:16" ht="9" customHeight="1">
      <c r="A92" s="16" t="s">
        <v>23</v>
      </c>
      <c r="B92" s="5">
        <f>B81+B82+B83+B84+B85+B86+B87+B88</f>
        <v>4155</v>
      </c>
      <c r="C92" s="5">
        <f aca="true" t="shared" si="11" ref="C92:M92">C81+C82+C83+C84+C85+C86+C87+C88</f>
        <v>5050956</v>
      </c>
      <c r="D92" s="5"/>
      <c r="E92" s="5">
        <f t="shared" si="11"/>
        <v>2384</v>
      </c>
      <c r="F92" s="5">
        <f t="shared" si="11"/>
        <v>25507503</v>
      </c>
      <c r="G92" s="5"/>
      <c r="H92" s="5">
        <f t="shared" si="11"/>
        <v>901</v>
      </c>
      <c r="I92" s="5">
        <f t="shared" si="11"/>
        <v>6580513</v>
      </c>
      <c r="J92" s="5"/>
      <c r="K92" s="5">
        <f t="shared" si="11"/>
        <v>1248</v>
      </c>
      <c r="L92" s="5">
        <f t="shared" si="11"/>
        <v>3140258</v>
      </c>
      <c r="M92" s="5">
        <f t="shared" si="11"/>
        <v>8688</v>
      </c>
      <c r="N92" s="5">
        <v>8688</v>
      </c>
      <c r="O92" s="5">
        <f>O81+O82+O83+O84+O85+O86+O87+O88</f>
        <v>40279230</v>
      </c>
      <c r="P92" s="2"/>
    </row>
    <row r="93" spans="1:15" ht="9" customHeight="1">
      <c r="A93" s="6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</sheetData>
  <mergeCells count="9">
    <mergeCell ref="A65:O65"/>
    <mergeCell ref="K4:L4"/>
    <mergeCell ref="N4:O4"/>
    <mergeCell ref="A7:O7"/>
    <mergeCell ref="A36:O36"/>
    <mergeCell ref="A4:A5"/>
    <mergeCell ref="B4:C4"/>
    <mergeCell ref="E4:F4"/>
    <mergeCell ref="H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rallo</dc:creator>
  <cp:keywords/>
  <dc:description/>
  <cp:lastModifiedBy>EDDV</cp:lastModifiedBy>
  <cp:lastPrinted>2005-05-05T14:46:04Z</cp:lastPrinted>
  <dcterms:created xsi:type="dcterms:W3CDTF">2005-01-24T10:01:34Z</dcterms:created>
  <dcterms:modified xsi:type="dcterms:W3CDTF">2005-07-04T12:40:06Z</dcterms:modified>
  <cp:category/>
  <cp:version/>
  <cp:contentType/>
  <cp:contentStatus/>
</cp:coreProperties>
</file>