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2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<sst xmlns="http://schemas.openxmlformats.org/spreadsheetml/2006/main" count="96" uniqueCount="40">
  <si>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Volume</t>
  </si>
  <si>
    <t>ITALIA</t>
  </si>
  <si>
    <t>Piemonte</t>
  </si>
  <si>
    <t>Valle d'Aosta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</si>
  <si>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</si>
  <si>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</si>
  <si>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</si>
  <si>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</si>
  <si>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</si>
  <si>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</si>
  <si>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</si>
  <si>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</si>
  <si>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</si>
  <si>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</si>
  <si>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</si>
  <si>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</si>
  <si>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</si>
  <si>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</si>
  <si>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</si>
  <si>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</si>
  <si>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</si>
  <si>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</si>
  <si>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</si>
  <si>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Bolzano</t>
  </si>
  <si>
    <t>Trentino-A. Adige</t>
  </si>
  <si>
    <t>Friuli-V. Giulia</t>
  </si>
  <si>
    <t>Nord</t>
  </si>
  <si>
    <t>Centro</t>
  </si>
  <si>
    <t>Mezzogiorno</t>
  </si>
  <si>
    <t>Ampliamenti con abitazioni</t>
  </si>
  <si>
    <t xml:space="preserve">Altri ampliamenti </t>
  </si>
  <si>
    <t>Totale ampliamenti</t>
  </si>
  <si>
    <t>Superficie totale</t>
  </si>
  <si>
    <t>Superficie utile abitabile</t>
  </si>
  <si>
    <t>REGIONI</t>
  </si>
  <si>
    <t>Emilia-Romagna</t>
  </si>
  <si>
    <t>ANNO 2000</t>
  </si>
  <si>
    <t>ANNO 2001</t>
  </si>
  <si>
    <t>ANNO 2002</t>
  </si>
  <si>
    <t xml:space="preserve">Tavola 1.22 -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</si>
</sst>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1" fillId="0" borderId="0" xfId="18" applyFont="1" applyAlignment="1">
      <alignment/>
    </xf>
    <xf numFmtId="41" fontId="4" fillId="0" borderId="0" xfId="18" applyFont="1" applyAlignment="1">
      <alignment/>
    </xf>
    <xf numFmtId="41" fontId="6" fillId="0" borderId="0" xfId="18" applyFont="1" applyAlignment="1">
      <alignment/>
    </xf>
    <xf numFmtId="41" fontId="7" fillId="0" borderId="0" xfId="18" applyFont="1" applyAlignment="1">
      <alignment/>
    </xf>
    <xf numFmtId="0" fontId="6" fillId="0" borderId="0" xfId="0" applyFont="1" applyAlignment="1">
      <alignment/>
    </xf>
    <xf numFmtId="176" fontId="4" fillId="0" borderId="0" xfId="18" applyNumberFormat="1" applyFont="1" applyAlignment="1">
      <alignment horizontal="center" vertical="center" wrapText="1"/>
    </xf>
    <xf numFmtId="41" fontId="4" fillId="0" borderId="0" xfId="18" applyFont="1" applyBorder="1" applyAlignment="1">
      <alignment horizontal="center"/>
    </xf>
    <xf numFmtId="41" fontId="9" fillId="0" borderId="0" xfId="18" applyFont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18" applyFont="1" applyAlignment="1">
      <alignment/>
    </xf>
    <xf numFmtId="41" fontId="6" fillId="0" borderId="1" xfId="0" applyNumberFormat="1" applyFont="1" applyBorder="1" applyAlignment="1">
      <alignment/>
    </xf>
    <xf numFmtId="41" fontId="6" fillId="0" borderId="1" xfId="18" applyFont="1" applyBorder="1" applyAlignment="1">
      <alignment horizontal="right" vertical="center"/>
    </xf>
    <xf numFmtId="41" fontId="6" fillId="0" borderId="1" xfId="18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76" fontId="6" fillId="0" borderId="1" xfId="18" applyNumberFormat="1" applyFont="1" applyBorder="1" applyAlignment="1">
      <alignment horizontal="right" vertical="center" wrapText="1"/>
    </xf>
    <xf numFmtId="41" fontId="6" fillId="0" borderId="0" xfId="18" applyFont="1" applyBorder="1" applyAlignment="1">
      <alignment horizontal="right" vertical="center"/>
    </xf>
    <xf numFmtId="41" fontId="6" fillId="0" borderId="0" xfId="18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176" fontId="6" fillId="0" borderId="0" xfId="18" applyNumberFormat="1" applyFont="1" applyBorder="1" applyAlignment="1">
      <alignment horizontal="right" vertical="center" wrapText="1"/>
    </xf>
    <xf numFmtId="41" fontId="6" fillId="0" borderId="0" xfId="18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6" fillId="0" borderId="2" xfId="18" applyFont="1" applyBorder="1" applyAlignment="1">
      <alignment horizontal="left" vertical="center"/>
    </xf>
    <xf numFmtId="41" fontId="6" fillId="0" borderId="1" xfId="18" applyFont="1" applyBorder="1" applyAlignment="1">
      <alignment horizontal="left" vertic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Alignment="1">
      <alignment horizontal="center"/>
    </xf>
    <xf numFmtId="41" fontId="6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12</xdr:col>
      <xdr:colOff>495300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9525"/>
          <a:ext cx="516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regione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1.421875" style="0" customWidth="1"/>
    <col min="2" max="2" width="7.140625" style="0" customWidth="1"/>
    <col min="3" max="3" width="7.421875" style="0" customWidth="1"/>
    <col min="4" max="4" width="6.7109375" style="0" customWidth="1"/>
    <col min="5" max="5" width="8.7109375" style="0" customWidth="1"/>
    <col min="6" max="6" width="6.8515625" style="0" customWidth="1"/>
    <col min="7" max="7" width="7.57421875" style="0" customWidth="1"/>
    <col min="8" max="8" width="0.9921875" style="0" customWidth="1"/>
    <col min="9" max="9" width="7.140625" style="0" customWidth="1"/>
    <col min="10" max="10" width="7.28125" style="0" customWidth="1"/>
    <col min="11" max="11" width="0.85546875" style="0" customWidth="1"/>
    <col min="12" max="12" width="8.8515625" style="0" customWidth="1"/>
    <col min="13" max="13" width="7.8515625" style="0" customWidth="1"/>
    <col min="14" max="24" width="9.28125" style="0" customWidth="1"/>
  </cols>
  <sheetData>
    <row r="1" spans="1:24" s="27" customFormat="1" ht="12.75" customHeight="1">
      <c r="A1" s="25" t="s">
        <v>39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27" customFormat="1" ht="12.75" customHeight="1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28" t="s">
        <v>34</v>
      </c>
      <c r="B4" s="32" t="s">
        <v>29</v>
      </c>
      <c r="C4" s="32"/>
      <c r="D4" s="32"/>
      <c r="E4" s="32"/>
      <c r="F4" s="32"/>
      <c r="G4" s="32"/>
      <c r="H4" s="24"/>
      <c r="I4" s="32" t="s">
        <v>30</v>
      </c>
      <c r="J4" s="32"/>
      <c r="K4" s="24"/>
      <c r="L4" s="32" t="s">
        <v>31</v>
      </c>
      <c r="M4" s="32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5.5" customHeight="1">
      <c r="A5" s="29"/>
      <c r="B5" s="15" t="s">
        <v>0</v>
      </c>
      <c r="C5" s="16" t="s">
        <v>32</v>
      </c>
      <c r="D5" s="15" t="s">
        <v>20</v>
      </c>
      <c r="E5" s="16" t="s">
        <v>33</v>
      </c>
      <c r="F5" s="15" t="s">
        <v>21</v>
      </c>
      <c r="G5" s="15" t="s">
        <v>22</v>
      </c>
      <c r="H5" s="17"/>
      <c r="I5" s="15" t="s">
        <v>0</v>
      </c>
      <c r="J5" s="18" t="s">
        <v>32</v>
      </c>
      <c r="K5" s="17"/>
      <c r="L5" s="15" t="s">
        <v>0</v>
      </c>
      <c r="M5" s="18" t="s">
        <v>32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9" customHeight="1">
      <c r="A6" s="23"/>
      <c r="B6" s="19"/>
      <c r="C6" s="20"/>
      <c r="D6" s="19"/>
      <c r="E6" s="20"/>
      <c r="F6" s="19"/>
      <c r="G6" s="19"/>
      <c r="H6" s="21"/>
      <c r="I6" s="19"/>
      <c r="J6" s="22"/>
      <c r="K6" s="21"/>
      <c r="L6" s="19"/>
      <c r="M6" s="22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9" customHeight="1">
      <c r="A7" s="30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13" ht="9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4" ht="9" customHeight="1">
      <c r="A9" s="3" t="s">
        <v>2</v>
      </c>
      <c r="B9" s="3">
        <v>629791</v>
      </c>
      <c r="C9" s="3">
        <v>200393</v>
      </c>
      <c r="D9" s="3">
        <v>1542</v>
      </c>
      <c r="E9" s="3">
        <v>131665</v>
      </c>
      <c r="F9" s="3">
        <v>5336</v>
      </c>
      <c r="G9" s="3">
        <v>4636</v>
      </c>
      <c r="H9" s="3"/>
      <c r="I9" s="3">
        <v>203619</v>
      </c>
      <c r="J9" s="3">
        <v>67039</v>
      </c>
      <c r="K9" s="3"/>
      <c r="L9" s="3">
        <v>833410</v>
      </c>
      <c r="M9" s="3">
        <v>267432</v>
      </c>
      <c r="S9" s="2"/>
      <c r="T9" s="2"/>
      <c r="U9" s="2"/>
      <c r="V9" s="2"/>
      <c r="W9" s="2"/>
      <c r="X9" s="2"/>
    </row>
    <row r="10" spans="1:24" ht="9" customHeight="1">
      <c r="A10" s="3" t="s">
        <v>3</v>
      </c>
      <c r="B10" s="3">
        <v>9047</v>
      </c>
      <c r="C10" s="3">
        <v>2818</v>
      </c>
      <c r="D10" s="3">
        <v>31</v>
      </c>
      <c r="E10" s="3">
        <v>2241</v>
      </c>
      <c r="F10" s="3">
        <v>102</v>
      </c>
      <c r="G10" s="3">
        <v>93</v>
      </c>
      <c r="H10" s="3"/>
      <c r="I10" s="3">
        <v>3467</v>
      </c>
      <c r="J10" s="3">
        <v>1201</v>
      </c>
      <c r="K10" s="3"/>
      <c r="L10" s="3">
        <v>12514</v>
      </c>
      <c r="M10" s="3">
        <v>4019</v>
      </c>
      <c r="S10" s="2"/>
      <c r="T10" s="2"/>
      <c r="U10" s="2"/>
      <c r="V10" s="2"/>
      <c r="W10" s="2"/>
      <c r="X10" s="2"/>
    </row>
    <row r="11" spans="1:24" ht="9" customHeight="1">
      <c r="A11" s="3" t="s">
        <v>4</v>
      </c>
      <c r="B11" s="3">
        <v>1589274</v>
      </c>
      <c r="C11" s="3">
        <v>500630</v>
      </c>
      <c r="D11" s="3">
        <v>4044</v>
      </c>
      <c r="E11" s="3">
        <v>322165</v>
      </c>
      <c r="F11" s="3">
        <v>13868</v>
      </c>
      <c r="G11" s="3">
        <v>11749</v>
      </c>
      <c r="H11" s="3"/>
      <c r="I11" s="3">
        <v>370543</v>
      </c>
      <c r="J11" s="3">
        <v>125388</v>
      </c>
      <c r="K11" s="3"/>
      <c r="L11" s="3">
        <v>1959817</v>
      </c>
      <c r="M11" s="3">
        <v>626018</v>
      </c>
      <c r="S11" s="2"/>
      <c r="T11" s="2"/>
      <c r="U11" s="2"/>
      <c r="V11" s="2"/>
      <c r="W11" s="2"/>
      <c r="X11" s="2"/>
    </row>
    <row r="12" spans="1:24" ht="9" customHeight="1">
      <c r="A12" s="3" t="s">
        <v>24</v>
      </c>
      <c r="B12" s="12">
        <f>SUM(B13:B14)</f>
        <v>339338</v>
      </c>
      <c r="C12" s="12">
        <f aca="true" t="shared" si="0" ref="C12:J12">SUM(C13:C14)</f>
        <v>102678</v>
      </c>
      <c r="D12" s="12">
        <f t="shared" si="0"/>
        <v>790</v>
      </c>
      <c r="E12" s="12">
        <f t="shared" si="0"/>
        <v>68955</v>
      </c>
      <c r="F12" s="12">
        <f t="shared" si="0"/>
        <v>2951</v>
      </c>
      <c r="G12" s="12">
        <f t="shared" si="0"/>
        <v>2822</v>
      </c>
      <c r="H12" s="12">
        <f t="shared" si="0"/>
        <v>0</v>
      </c>
      <c r="I12" s="12">
        <f t="shared" si="0"/>
        <v>129099</v>
      </c>
      <c r="J12" s="12">
        <f t="shared" si="0"/>
        <v>42142</v>
      </c>
      <c r="K12" s="5"/>
      <c r="L12" s="12">
        <f>SUM(L13:L14)</f>
        <v>468437</v>
      </c>
      <c r="M12" s="12">
        <f>SUM(M13:M14)</f>
        <v>144820</v>
      </c>
      <c r="S12" s="2"/>
      <c r="T12" s="2"/>
      <c r="U12" s="2"/>
      <c r="V12" s="2"/>
      <c r="W12" s="2"/>
      <c r="X12" s="2"/>
    </row>
    <row r="13" spans="1:24" s="10" customFormat="1" ht="9" customHeight="1">
      <c r="A13" s="13" t="s">
        <v>23</v>
      </c>
      <c r="B13" s="13">
        <v>178724</v>
      </c>
      <c r="C13" s="13">
        <v>54367</v>
      </c>
      <c r="D13" s="13">
        <v>430</v>
      </c>
      <c r="E13" s="13">
        <v>35958</v>
      </c>
      <c r="F13" s="13">
        <v>1537</v>
      </c>
      <c r="G13" s="13">
        <v>1409</v>
      </c>
      <c r="H13" s="13"/>
      <c r="I13" s="13">
        <v>55301</v>
      </c>
      <c r="J13" s="13">
        <v>17974</v>
      </c>
      <c r="K13" s="13"/>
      <c r="L13" s="13">
        <v>234025</v>
      </c>
      <c r="M13" s="13">
        <v>72341</v>
      </c>
      <c r="S13" s="8"/>
      <c r="T13" s="8"/>
      <c r="U13" s="8"/>
      <c r="V13" s="8"/>
      <c r="W13" s="8"/>
      <c r="X13" s="8"/>
    </row>
    <row r="14" spans="1:24" s="10" customFormat="1" ht="9" customHeight="1">
      <c r="A14" s="13" t="s">
        <v>5</v>
      </c>
      <c r="B14" s="13">
        <v>160614</v>
      </c>
      <c r="C14" s="13">
        <v>48311</v>
      </c>
      <c r="D14" s="13">
        <v>360</v>
      </c>
      <c r="E14" s="13">
        <v>32997</v>
      </c>
      <c r="F14" s="13">
        <v>1414</v>
      </c>
      <c r="G14" s="13">
        <v>1413</v>
      </c>
      <c r="H14" s="13"/>
      <c r="I14" s="13">
        <v>73798</v>
      </c>
      <c r="J14" s="13">
        <v>24168</v>
      </c>
      <c r="K14" s="13"/>
      <c r="L14" s="13">
        <v>234412</v>
      </c>
      <c r="M14" s="13">
        <v>72479</v>
      </c>
      <c r="S14" s="8"/>
      <c r="T14" s="8"/>
      <c r="U14" s="8"/>
      <c r="V14" s="8"/>
      <c r="W14" s="8"/>
      <c r="X14" s="8"/>
    </row>
    <row r="15" spans="1:24" ht="9" customHeight="1">
      <c r="A15" s="3" t="s">
        <v>6</v>
      </c>
      <c r="B15" s="3">
        <v>1057415</v>
      </c>
      <c r="C15" s="3">
        <v>323152</v>
      </c>
      <c r="D15" s="3">
        <v>2317</v>
      </c>
      <c r="E15" s="3">
        <v>210310</v>
      </c>
      <c r="F15" s="3">
        <v>8421</v>
      </c>
      <c r="G15" s="3">
        <v>8541</v>
      </c>
      <c r="H15" s="3"/>
      <c r="I15" s="3">
        <v>526873</v>
      </c>
      <c r="J15" s="3">
        <v>171016</v>
      </c>
      <c r="K15" s="3"/>
      <c r="L15" s="3">
        <v>1584288</v>
      </c>
      <c r="M15" s="3">
        <v>494168</v>
      </c>
      <c r="S15" s="2"/>
      <c r="T15" s="2"/>
      <c r="U15" s="2"/>
      <c r="V15" s="2"/>
      <c r="W15" s="2"/>
      <c r="X15" s="2"/>
    </row>
    <row r="16" spans="1:24" ht="9" customHeight="1">
      <c r="A16" s="3" t="s">
        <v>25</v>
      </c>
      <c r="B16" s="3">
        <v>219716</v>
      </c>
      <c r="C16" s="3">
        <v>65248</v>
      </c>
      <c r="D16" s="3">
        <v>530</v>
      </c>
      <c r="E16" s="3">
        <v>44600</v>
      </c>
      <c r="F16" s="3">
        <v>1908</v>
      </c>
      <c r="G16" s="3">
        <v>1940</v>
      </c>
      <c r="H16" s="3"/>
      <c r="I16" s="3">
        <v>109215</v>
      </c>
      <c r="J16" s="3">
        <v>35494</v>
      </c>
      <c r="K16" s="3"/>
      <c r="L16" s="3">
        <v>328931</v>
      </c>
      <c r="M16" s="3">
        <v>100742</v>
      </c>
      <c r="S16" s="2"/>
      <c r="T16" s="2"/>
      <c r="U16" s="2"/>
      <c r="V16" s="2"/>
      <c r="W16" s="2"/>
      <c r="X16" s="2"/>
    </row>
    <row r="17" spans="1:24" ht="9" customHeight="1">
      <c r="A17" s="3" t="s">
        <v>7</v>
      </c>
      <c r="B17" s="3">
        <v>66976</v>
      </c>
      <c r="C17" s="3">
        <v>21209</v>
      </c>
      <c r="D17" s="3">
        <v>190</v>
      </c>
      <c r="E17" s="3">
        <v>15222</v>
      </c>
      <c r="F17" s="3">
        <v>670</v>
      </c>
      <c r="G17" s="3">
        <v>527</v>
      </c>
      <c r="H17" s="3"/>
      <c r="I17" s="3">
        <v>33347</v>
      </c>
      <c r="J17" s="3">
        <v>11285</v>
      </c>
      <c r="K17" s="3"/>
      <c r="L17" s="3">
        <v>100323</v>
      </c>
      <c r="M17" s="3">
        <v>32494</v>
      </c>
      <c r="S17" s="2"/>
      <c r="T17" s="2"/>
      <c r="U17" s="2"/>
      <c r="V17" s="2"/>
      <c r="W17" s="2"/>
      <c r="X17" s="2"/>
    </row>
    <row r="18" spans="1:24" ht="9" customHeight="1">
      <c r="A18" s="3" t="s">
        <v>35</v>
      </c>
      <c r="B18" s="3">
        <v>641695</v>
      </c>
      <c r="C18" s="3">
        <v>194764</v>
      </c>
      <c r="D18" s="3">
        <v>1543</v>
      </c>
      <c r="E18" s="3">
        <v>125671</v>
      </c>
      <c r="F18" s="3">
        <v>5341</v>
      </c>
      <c r="G18" s="3">
        <v>4465</v>
      </c>
      <c r="H18" s="3"/>
      <c r="I18" s="3">
        <v>242853</v>
      </c>
      <c r="J18" s="3">
        <v>79491</v>
      </c>
      <c r="K18" s="3"/>
      <c r="L18" s="3">
        <v>884548</v>
      </c>
      <c r="M18" s="3">
        <v>274255</v>
      </c>
      <c r="S18" s="2"/>
      <c r="T18" s="2"/>
      <c r="U18" s="2"/>
      <c r="V18" s="2"/>
      <c r="W18" s="2"/>
      <c r="X18" s="2"/>
    </row>
    <row r="19" spans="1:24" ht="9" customHeight="1">
      <c r="A19" s="3" t="s">
        <v>8</v>
      </c>
      <c r="B19" s="3">
        <v>283011</v>
      </c>
      <c r="C19" s="3">
        <v>86645</v>
      </c>
      <c r="D19" s="3">
        <v>729</v>
      </c>
      <c r="E19" s="3">
        <v>61994</v>
      </c>
      <c r="F19" s="3">
        <v>2898</v>
      </c>
      <c r="G19" s="3">
        <v>2121</v>
      </c>
      <c r="H19" s="3"/>
      <c r="I19" s="3">
        <v>92794</v>
      </c>
      <c r="J19" s="3">
        <v>30598</v>
      </c>
      <c r="K19" s="3"/>
      <c r="L19" s="3">
        <v>375805</v>
      </c>
      <c r="M19" s="3">
        <v>117243</v>
      </c>
      <c r="S19" s="2"/>
      <c r="T19" s="2"/>
      <c r="U19" s="2"/>
      <c r="V19" s="2"/>
      <c r="W19" s="2"/>
      <c r="X19" s="2"/>
    </row>
    <row r="20" spans="1:24" ht="9" customHeight="1">
      <c r="A20" s="3" t="s">
        <v>9</v>
      </c>
      <c r="B20" s="3">
        <v>154733</v>
      </c>
      <c r="C20" s="3">
        <v>48781</v>
      </c>
      <c r="D20" s="3">
        <v>350</v>
      </c>
      <c r="E20" s="3">
        <v>29500</v>
      </c>
      <c r="F20" s="3">
        <v>1283</v>
      </c>
      <c r="G20" s="3">
        <v>1017</v>
      </c>
      <c r="H20" s="3"/>
      <c r="I20" s="3">
        <v>26988</v>
      </c>
      <c r="J20" s="3">
        <v>8758</v>
      </c>
      <c r="K20" s="3"/>
      <c r="L20" s="3">
        <v>181721</v>
      </c>
      <c r="M20" s="3">
        <v>57539</v>
      </c>
      <c r="S20" s="2"/>
      <c r="T20" s="2"/>
      <c r="U20" s="2"/>
      <c r="V20" s="2"/>
      <c r="W20" s="2"/>
      <c r="X20" s="2"/>
    </row>
    <row r="21" spans="1:24" ht="9" customHeight="1">
      <c r="A21" s="3" t="s">
        <v>10</v>
      </c>
      <c r="B21" s="3">
        <v>146725</v>
      </c>
      <c r="C21" s="3">
        <v>46100</v>
      </c>
      <c r="D21" s="3">
        <v>362</v>
      </c>
      <c r="E21" s="3">
        <v>29432</v>
      </c>
      <c r="F21" s="3">
        <v>1314</v>
      </c>
      <c r="G21" s="3">
        <v>1139</v>
      </c>
      <c r="H21" s="3"/>
      <c r="I21" s="3">
        <v>30072</v>
      </c>
      <c r="J21" s="3">
        <v>10437</v>
      </c>
      <c r="K21" s="3"/>
      <c r="L21" s="3">
        <v>176797</v>
      </c>
      <c r="M21" s="3">
        <v>56537</v>
      </c>
      <c r="S21" s="2"/>
      <c r="T21" s="2"/>
      <c r="U21" s="2"/>
      <c r="V21" s="2"/>
      <c r="W21" s="2"/>
      <c r="X21" s="2"/>
    </row>
    <row r="22" spans="1:24" ht="9" customHeight="1">
      <c r="A22" s="3" t="s">
        <v>11</v>
      </c>
      <c r="B22" s="3">
        <v>297205</v>
      </c>
      <c r="C22" s="3">
        <v>96127</v>
      </c>
      <c r="D22" s="3">
        <v>722</v>
      </c>
      <c r="E22" s="3">
        <v>59167</v>
      </c>
      <c r="F22" s="3">
        <v>2527</v>
      </c>
      <c r="G22" s="3">
        <v>1815</v>
      </c>
      <c r="H22" s="3"/>
      <c r="I22" s="3">
        <v>34218</v>
      </c>
      <c r="J22" s="3">
        <v>11350</v>
      </c>
      <c r="K22" s="3"/>
      <c r="L22" s="3">
        <v>331423</v>
      </c>
      <c r="M22" s="3">
        <v>107477</v>
      </c>
      <c r="S22" s="2"/>
      <c r="T22" s="2"/>
      <c r="U22" s="2"/>
      <c r="V22" s="2"/>
      <c r="W22" s="2"/>
      <c r="X22" s="2"/>
    </row>
    <row r="23" spans="1:24" ht="9" customHeight="1">
      <c r="A23" s="3" t="s">
        <v>12</v>
      </c>
      <c r="B23" s="3">
        <v>282339</v>
      </c>
      <c r="C23" s="3">
        <v>94838</v>
      </c>
      <c r="D23" s="3">
        <v>630</v>
      </c>
      <c r="E23" s="3">
        <v>56900</v>
      </c>
      <c r="F23" s="3">
        <v>2481</v>
      </c>
      <c r="G23" s="3">
        <v>1890</v>
      </c>
      <c r="H23" s="3"/>
      <c r="I23" s="3">
        <v>68738</v>
      </c>
      <c r="J23" s="3">
        <v>22946</v>
      </c>
      <c r="K23" s="3"/>
      <c r="L23" s="3">
        <v>351077</v>
      </c>
      <c r="M23" s="3">
        <v>117784</v>
      </c>
      <c r="S23" s="2"/>
      <c r="T23" s="2"/>
      <c r="U23" s="2"/>
      <c r="V23" s="2"/>
      <c r="W23" s="2"/>
      <c r="X23" s="2"/>
    </row>
    <row r="24" spans="1:24" ht="9" customHeight="1">
      <c r="A24" s="3" t="s">
        <v>13</v>
      </c>
      <c r="B24" s="3">
        <v>31670</v>
      </c>
      <c r="C24" s="3">
        <v>10169</v>
      </c>
      <c r="D24" s="3">
        <v>80</v>
      </c>
      <c r="E24" s="3">
        <v>7181</v>
      </c>
      <c r="F24" s="3">
        <v>290</v>
      </c>
      <c r="G24" s="3">
        <v>212</v>
      </c>
      <c r="H24" s="3"/>
      <c r="I24" s="3">
        <v>15907</v>
      </c>
      <c r="J24" s="3">
        <v>5165</v>
      </c>
      <c r="K24" s="3"/>
      <c r="L24" s="3">
        <v>47577</v>
      </c>
      <c r="M24" s="3">
        <v>15334</v>
      </c>
      <c r="S24" s="2"/>
      <c r="T24" s="2"/>
      <c r="U24" s="2"/>
      <c r="V24" s="2"/>
      <c r="W24" s="2"/>
      <c r="X24" s="2"/>
    </row>
    <row r="25" spans="1:24" ht="9" customHeight="1">
      <c r="A25" s="3" t="s">
        <v>14</v>
      </c>
      <c r="B25" s="3">
        <v>386560</v>
      </c>
      <c r="C25" s="3">
        <v>120555</v>
      </c>
      <c r="D25" s="3">
        <v>879</v>
      </c>
      <c r="E25" s="3">
        <v>79030</v>
      </c>
      <c r="F25" s="3">
        <v>3296</v>
      </c>
      <c r="G25" s="3">
        <v>2384</v>
      </c>
      <c r="H25" s="3"/>
      <c r="I25" s="3">
        <v>123001</v>
      </c>
      <c r="J25" s="3">
        <v>40903</v>
      </c>
      <c r="K25" s="3"/>
      <c r="L25" s="3">
        <v>509561</v>
      </c>
      <c r="M25" s="3">
        <v>161458</v>
      </c>
      <c r="S25" s="2"/>
      <c r="T25" s="2"/>
      <c r="U25" s="2"/>
      <c r="V25" s="2"/>
      <c r="W25" s="2"/>
      <c r="X25" s="2"/>
    </row>
    <row r="26" spans="1:24" ht="9" customHeight="1">
      <c r="A26" s="3" t="s">
        <v>15</v>
      </c>
      <c r="B26" s="3">
        <v>571649</v>
      </c>
      <c r="C26" s="3">
        <v>179701</v>
      </c>
      <c r="D26" s="3">
        <v>1389</v>
      </c>
      <c r="E26" s="3">
        <v>126624</v>
      </c>
      <c r="F26" s="3">
        <v>5302</v>
      </c>
      <c r="G26" s="3">
        <v>4268</v>
      </c>
      <c r="H26" s="3"/>
      <c r="I26" s="3">
        <v>105365</v>
      </c>
      <c r="J26" s="3">
        <v>33391</v>
      </c>
      <c r="K26" s="3"/>
      <c r="L26" s="3">
        <v>677014</v>
      </c>
      <c r="M26" s="3">
        <v>213092</v>
      </c>
      <c r="S26" s="2"/>
      <c r="T26" s="2"/>
      <c r="U26" s="2"/>
      <c r="V26" s="2"/>
      <c r="W26" s="2"/>
      <c r="X26" s="2"/>
    </row>
    <row r="27" spans="1:24" ht="9" customHeight="1">
      <c r="A27" s="3" t="s">
        <v>16</v>
      </c>
      <c r="B27" s="3">
        <v>66700</v>
      </c>
      <c r="C27" s="3">
        <v>20234</v>
      </c>
      <c r="D27" s="3">
        <v>173</v>
      </c>
      <c r="E27" s="3">
        <v>14421</v>
      </c>
      <c r="F27" s="3">
        <v>617</v>
      </c>
      <c r="G27" s="3">
        <v>480</v>
      </c>
      <c r="H27" s="3"/>
      <c r="I27" s="3">
        <v>13575</v>
      </c>
      <c r="J27" s="3">
        <v>4489</v>
      </c>
      <c r="K27" s="3"/>
      <c r="L27" s="3">
        <v>80275</v>
      </c>
      <c r="M27" s="3">
        <v>24723</v>
      </c>
      <c r="S27" s="2"/>
      <c r="T27" s="2"/>
      <c r="U27" s="2"/>
      <c r="V27" s="2"/>
      <c r="W27" s="2"/>
      <c r="X27" s="2"/>
    </row>
    <row r="28" spans="1:24" ht="9" customHeight="1">
      <c r="A28" s="3" t="s">
        <v>17</v>
      </c>
      <c r="B28" s="3">
        <v>275814</v>
      </c>
      <c r="C28" s="3">
        <v>89635</v>
      </c>
      <c r="D28" s="3">
        <v>637</v>
      </c>
      <c r="E28" s="3">
        <v>59000</v>
      </c>
      <c r="F28" s="3">
        <v>2487</v>
      </c>
      <c r="G28" s="3">
        <v>1998</v>
      </c>
      <c r="H28" s="3"/>
      <c r="I28" s="3">
        <v>61609</v>
      </c>
      <c r="J28" s="3">
        <v>19865</v>
      </c>
      <c r="K28" s="3"/>
      <c r="L28" s="3">
        <v>337423</v>
      </c>
      <c r="M28" s="3">
        <v>109500</v>
      </c>
      <c r="S28" s="2"/>
      <c r="T28" s="2"/>
      <c r="U28" s="2"/>
      <c r="V28" s="2"/>
      <c r="W28" s="2"/>
      <c r="X28" s="2"/>
    </row>
    <row r="29" spans="1:24" ht="9" customHeight="1">
      <c r="A29" s="3" t="s">
        <v>18</v>
      </c>
      <c r="B29" s="3">
        <v>443567</v>
      </c>
      <c r="C29" s="3">
        <v>137190</v>
      </c>
      <c r="D29" s="3">
        <v>1066</v>
      </c>
      <c r="E29" s="3">
        <v>93475</v>
      </c>
      <c r="F29" s="3">
        <v>3926</v>
      </c>
      <c r="G29" s="3">
        <v>3185</v>
      </c>
      <c r="H29" s="3"/>
      <c r="I29" s="3">
        <v>44596</v>
      </c>
      <c r="J29" s="3">
        <v>14154</v>
      </c>
      <c r="K29" s="3"/>
      <c r="L29" s="3">
        <v>488163</v>
      </c>
      <c r="M29" s="3">
        <v>151344</v>
      </c>
      <c r="S29" s="2"/>
      <c r="T29" s="2"/>
      <c r="U29" s="2"/>
      <c r="V29" s="2"/>
      <c r="W29" s="2"/>
      <c r="X29" s="2"/>
    </row>
    <row r="30" spans="1:24" ht="9" customHeight="1">
      <c r="A30" s="3" t="s">
        <v>19</v>
      </c>
      <c r="B30" s="3">
        <v>483920</v>
      </c>
      <c r="C30" s="3">
        <v>157118</v>
      </c>
      <c r="D30" s="3">
        <v>1187</v>
      </c>
      <c r="E30" s="3">
        <v>104847</v>
      </c>
      <c r="F30" s="3">
        <v>4701</v>
      </c>
      <c r="G30" s="3">
        <v>3740</v>
      </c>
      <c r="H30" s="3"/>
      <c r="I30" s="3">
        <v>80904</v>
      </c>
      <c r="J30" s="3">
        <v>26782</v>
      </c>
      <c r="K30" s="3"/>
      <c r="L30" s="3">
        <v>564824</v>
      </c>
      <c r="M30" s="3">
        <v>183900</v>
      </c>
      <c r="S30" s="2"/>
      <c r="T30" s="2"/>
      <c r="U30" s="2"/>
      <c r="V30" s="2"/>
      <c r="W30" s="2"/>
      <c r="X30" s="2"/>
    </row>
    <row r="31" spans="1:13" ht="9" customHeight="1">
      <c r="A31" s="4" t="s">
        <v>1</v>
      </c>
      <c r="B31" s="4">
        <v>7977145</v>
      </c>
      <c r="C31" s="4">
        <v>2497985</v>
      </c>
      <c r="D31" s="4">
        <v>19191</v>
      </c>
      <c r="E31" s="4">
        <v>1642400</v>
      </c>
      <c r="F31" s="4">
        <v>69719</v>
      </c>
      <c r="G31" s="4">
        <v>59022</v>
      </c>
      <c r="H31" s="4"/>
      <c r="I31" s="4">
        <v>2316783</v>
      </c>
      <c r="J31" s="4">
        <v>761894</v>
      </c>
      <c r="K31" s="4"/>
      <c r="L31" s="4">
        <v>10293928</v>
      </c>
      <c r="M31" s="4">
        <v>3259879</v>
      </c>
    </row>
    <row r="32" spans="1:13" ht="9" customHeight="1">
      <c r="A32" s="4" t="s">
        <v>26</v>
      </c>
      <c r="B32" s="11">
        <f>SUM(B9:B12,B15:B18)</f>
        <v>4553252</v>
      </c>
      <c r="C32" s="11">
        <f aca="true" t="shared" si="1" ref="C32:M32">SUM(C9:C12,C15:C18)</f>
        <v>1410892</v>
      </c>
      <c r="D32" s="11">
        <f t="shared" si="1"/>
        <v>10987</v>
      </c>
      <c r="E32" s="11">
        <f t="shared" si="1"/>
        <v>920829</v>
      </c>
      <c r="F32" s="11">
        <f t="shared" si="1"/>
        <v>38597</v>
      </c>
      <c r="G32" s="11">
        <f t="shared" si="1"/>
        <v>34773</v>
      </c>
      <c r="H32" s="11">
        <f t="shared" si="1"/>
        <v>0</v>
      </c>
      <c r="I32" s="11">
        <f t="shared" si="1"/>
        <v>1619016</v>
      </c>
      <c r="J32" s="11">
        <f t="shared" si="1"/>
        <v>533056</v>
      </c>
      <c r="K32" s="11">
        <f t="shared" si="1"/>
        <v>0</v>
      </c>
      <c r="L32" s="11">
        <f t="shared" si="1"/>
        <v>6172268</v>
      </c>
      <c r="M32" s="11">
        <f t="shared" si="1"/>
        <v>1943948</v>
      </c>
    </row>
    <row r="33" spans="1:13" ht="9" customHeight="1">
      <c r="A33" s="4" t="s">
        <v>27</v>
      </c>
      <c r="B33" s="11">
        <f>SUM(B19:B22)</f>
        <v>881674</v>
      </c>
      <c r="C33" s="11">
        <f aca="true" t="shared" si="2" ref="C33:M33">SUM(C19:C22)</f>
        <v>277653</v>
      </c>
      <c r="D33" s="11">
        <f t="shared" si="2"/>
        <v>2163</v>
      </c>
      <c r="E33" s="11">
        <f t="shared" si="2"/>
        <v>180093</v>
      </c>
      <c r="F33" s="11">
        <f t="shared" si="2"/>
        <v>8022</v>
      </c>
      <c r="G33" s="11">
        <f t="shared" si="2"/>
        <v>6092</v>
      </c>
      <c r="H33" s="11">
        <f t="shared" si="2"/>
        <v>0</v>
      </c>
      <c r="I33" s="11">
        <f t="shared" si="2"/>
        <v>184072</v>
      </c>
      <c r="J33" s="11">
        <f t="shared" si="2"/>
        <v>61143</v>
      </c>
      <c r="K33" s="11">
        <f t="shared" si="2"/>
        <v>0</v>
      </c>
      <c r="L33" s="11">
        <f t="shared" si="2"/>
        <v>1065746</v>
      </c>
      <c r="M33" s="11">
        <f t="shared" si="2"/>
        <v>338796</v>
      </c>
    </row>
    <row r="34" spans="1:13" ht="9" customHeight="1">
      <c r="A34" s="4" t="s">
        <v>28</v>
      </c>
      <c r="B34" s="11">
        <f>SUM(B23:B30)</f>
        <v>2542219</v>
      </c>
      <c r="C34" s="11">
        <f aca="true" t="shared" si="3" ref="C34:M34">SUM(C23:C30)</f>
        <v>809440</v>
      </c>
      <c r="D34" s="11">
        <f t="shared" si="3"/>
        <v>6041</v>
      </c>
      <c r="E34" s="11">
        <f t="shared" si="3"/>
        <v>541478</v>
      </c>
      <c r="F34" s="11">
        <f t="shared" si="3"/>
        <v>23100</v>
      </c>
      <c r="G34" s="11">
        <f t="shared" si="3"/>
        <v>18157</v>
      </c>
      <c r="H34" s="11">
        <f t="shared" si="3"/>
        <v>0</v>
      </c>
      <c r="I34" s="11">
        <f t="shared" si="3"/>
        <v>513695</v>
      </c>
      <c r="J34" s="11">
        <f t="shared" si="3"/>
        <v>167695</v>
      </c>
      <c r="K34" s="11">
        <f t="shared" si="3"/>
        <v>0</v>
      </c>
      <c r="L34" s="11">
        <f t="shared" si="3"/>
        <v>3055914</v>
      </c>
      <c r="M34" s="11">
        <f t="shared" si="3"/>
        <v>977135</v>
      </c>
    </row>
    <row r="35" spans="1:13" ht="9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9" customHeight="1">
      <c r="A36" s="31" t="s">
        <v>37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9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24" ht="9" customHeight="1">
      <c r="A38" s="3" t="s">
        <v>2</v>
      </c>
      <c r="B38" s="3">
        <v>578491</v>
      </c>
      <c r="C38" s="3">
        <v>186523</v>
      </c>
      <c r="D38" s="3">
        <v>1505</v>
      </c>
      <c r="E38" s="3">
        <v>125835</v>
      </c>
      <c r="F38" s="3">
        <v>5182</v>
      </c>
      <c r="G38" s="3">
        <v>4440</v>
      </c>
      <c r="H38" s="3"/>
      <c r="I38" s="3">
        <v>198422</v>
      </c>
      <c r="J38" s="3">
        <v>65325</v>
      </c>
      <c r="K38" s="3"/>
      <c r="L38" s="3">
        <v>776913</v>
      </c>
      <c r="M38" s="3">
        <v>251848</v>
      </c>
      <c r="S38" s="2"/>
      <c r="T38" s="2"/>
      <c r="U38" s="2"/>
      <c r="V38" s="2"/>
      <c r="W38" s="2"/>
      <c r="X38" s="2"/>
    </row>
    <row r="39" spans="1:24" ht="9" customHeight="1">
      <c r="A39" s="3" t="s">
        <v>3</v>
      </c>
      <c r="B39" s="3">
        <v>4973</v>
      </c>
      <c r="C39" s="3">
        <v>1487</v>
      </c>
      <c r="D39" s="3">
        <v>14</v>
      </c>
      <c r="E39" s="3">
        <v>959</v>
      </c>
      <c r="F39" s="3">
        <v>45</v>
      </c>
      <c r="G39" s="3">
        <v>39</v>
      </c>
      <c r="H39" s="3"/>
      <c r="I39" s="3">
        <v>8697</v>
      </c>
      <c r="J39" s="3">
        <v>2598</v>
      </c>
      <c r="K39" s="3"/>
      <c r="L39" s="3">
        <v>13670</v>
      </c>
      <c r="M39" s="3">
        <v>4085</v>
      </c>
      <c r="S39" s="2"/>
      <c r="T39" s="2"/>
      <c r="U39" s="2"/>
      <c r="V39" s="2"/>
      <c r="W39" s="2"/>
      <c r="X39" s="2"/>
    </row>
    <row r="40" spans="1:24" ht="9" customHeight="1">
      <c r="A40" s="3" t="s">
        <v>4</v>
      </c>
      <c r="B40" s="3">
        <v>1178679</v>
      </c>
      <c r="C40" s="3">
        <v>378202</v>
      </c>
      <c r="D40" s="3">
        <v>3272</v>
      </c>
      <c r="E40" s="3">
        <v>247003</v>
      </c>
      <c r="F40" s="3">
        <v>10981</v>
      </c>
      <c r="G40" s="3">
        <v>9195</v>
      </c>
      <c r="H40" s="3"/>
      <c r="I40" s="3">
        <v>317279</v>
      </c>
      <c r="J40" s="3">
        <v>107896</v>
      </c>
      <c r="K40" s="3"/>
      <c r="L40" s="3">
        <v>1495958</v>
      </c>
      <c r="M40" s="3">
        <v>486098</v>
      </c>
      <c r="S40" s="2"/>
      <c r="T40" s="2"/>
      <c r="U40" s="2"/>
      <c r="V40" s="2"/>
      <c r="W40" s="2"/>
      <c r="X40" s="2"/>
    </row>
    <row r="41" spans="1:24" ht="9" customHeight="1">
      <c r="A41" s="3" t="s">
        <v>24</v>
      </c>
      <c r="B41" s="12">
        <f>SUM(B42,B43)</f>
        <v>292542</v>
      </c>
      <c r="C41" s="12">
        <f aca="true" t="shared" si="4" ref="C41:M41">SUM(C42,C43)</f>
        <v>91617</v>
      </c>
      <c r="D41" s="12">
        <f t="shared" si="4"/>
        <v>764</v>
      </c>
      <c r="E41" s="12">
        <f t="shared" si="4"/>
        <v>61311</v>
      </c>
      <c r="F41" s="12">
        <f t="shared" si="4"/>
        <v>2631</v>
      </c>
      <c r="G41" s="12">
        <f t="shared" si="4"/>
        <v>2612</v>
      </c>
      <c r="H41" s="12">
        <f t="shared" si="4"/>
        <v>0</v>
      </c>
      <c r="I41" s="12">
        <f t="shared" si="4"/>
        <v>119401</v>
      </c>
      <c r="J41" s="12">
        <f t="shared" si="4"/>
        <v>39178</v>
      </c>
      <c r="K41" s="12">
        <f t="shared" si="4"/>
        <v>0</v>
      </c>
      <c r="L41" s="12">
        <f t="shared" si="4"/>
        <v>411943</v>
      </c>
      <c r="M41" s="12">
        <f t="shared" si="4"/>
        <v>130795</v>
      </c>
      <c r="S41" s="2"/>
      <c r="T41" s="2"/>
      <c r="U41" s="2"/>
      <c r="V41" s="2"/>
      <c r="W41" s="2"/>
      <c r="X41" s="2"/>
    </row>
    <row r="42" spans="1:24" s="10" customFormat="1" ht="9" customHeight="1">
      <c r="A42" s="13" t="s">
        <v>23</v>
      </c>
      <c r="B42" s="13">
        <v>131201</v>
      </c>
      <c r="C42" s="13">
        <v>41576</v>
      </c>
      <c r="D42" s="13">
        <v>370</v>
      </c>
      <c r="E42" s="13">
        <v>27968</v>
      </c>
      <c r="F42" s="13">
        <v>1222</v>
      </c>
      <c r="G42" s="13">
        <v>1143</v>
      </c>
      <c r="H42" s="13"/>
      <c r="I42" s="13">
        <v>37026</v>
      </c>
      <c r="J42" s="13">
        <v>11945</v>
      </c>
      <c r="K42" s="13"/>
      <c r="L42" s="13">
        <v>168227</v>
      </c>
      <c r="M42" s="13">
        <v>53521</v>
      </c>
      <c r="S42" s="8"/>
      <c r="T42" s="8"/>
      <c r="U42" s="8"/>
      <c r="V42" s="8"/>
      <c r="W42" s="8"/>
      <c r="X42" s="8"/>
    </row>
    <row r="43" spans="1:24" s="10" customFormat="1" ht="9" customHeight="1">
      <c r="A43" s="13" t="s">
        <v>5</v>
      </c>
      <c r="B43" s="13">
        <v>161341</v>
      </c>
      <c r="C43" s="13">
        <v>50041</v>
      </c>
      <c r="D43" s="13">
        <v>394</v>
      </c>
      <c r="E43" s="13">
        <v>33343</v>
      </c>
      <c r="F43" s="13">
        <v>1409</v>
      </c>
      <c r="G43" s="13">
        <v>1469</v>
      </c>
      <c r="H43" s="13"/>
      <c r="I43" s="13">
        <v>82375</v>
      </c>
      <c r="J43" s="13">
        <v>27233</v>
      </c>
      <c r="K43" s="13"/>
      <c r="L43" s="13">
        <v>243716</v>
      </c>
      <c r="M43" s="13">
        <v>77274</v>
      </c>
      <c r="S43" s="8"/>
      <c r="T43" s="8"/>
      <c r="U43" s="8"/>
      <c r="V43" s="8"/>
      <c r="W43" s="8"/>
      <c r="X43" s="8"/>
    </row>
    <row r="44" spans="1:24" ht="9" customHeight="1">
      <c r="A44" s="3" t="s">
        <v>6</v>
      </c>
      <c r="B44" s="3">
        <v>1089630</v>
      </c>
      <c r="C44" s="3">
        <v>329648</v>
      </c>
      <c r="D44" s="3">
        <v>2267</v>
      </c>
      <c r="E44" s="3">
        <v>208581</v>
      </c>
      <c r="F44" s="3">
        <v>8473</v>
      </c>
      <c r="G44" s="3">
        <v>9010</v>
      </c>
      <c r="H44" s="3"/>
      <c r="I44" s="3">
        <v>534691</v>
      </c>
      <c r="J44" s="3">
        <v>172615</v>
      </c>
      <c r="K44" s="3"/>
      <c r="L44" s="3">
        <v>1624321</v>
      </c>
      <c r="M44" s="3">
        <v>502263</v>
      </c>
      <c r="S44" s="2"/>
      <c r="T44" s="2"/>
      <c r="U44" s="2"/>
      <c r="V44" s="2"/>
      <c r="W44" s="2"/>
      <c r="X44" s="2"/>
    </row>
    <row r="45" spans="1:24" ht="9" customHeight="1">
      <c r="A45" s="3" t="s">
        <v>25</v>
      </c>
      <c r="B45" s="3">
        <v>243454</v>
      </c>
      <c r="C45" s="3">
        <v>73110</v>
      </c>
      <c r="D45" s="3">
        <v>618</v>
      </c>
      <c r="E45" s="3">
        <v>47562</v>
      </c>
      <c r="F45" s="3">
        <v>2160</v>
      </c>
      <c r="G45" s="3">
        <v>2148</v>
      </c>
      <c r="H45" s="3"/>
      <c r="I45" s="3">
        <v>127625</v>
      </c>
      <c r="J45" s="3">
        <v>41587</v>
      </c>
      <c r="K45" s="3"/>
      <c r="L45" s="3">
        <v>371079</v>
      </c>
      <c r="M45" s="3">
        <v>114697</v>
      </c>
      <c r="S45" s="2"/>
      <c r="T45" s="2"/>
      <c r="U45" s="2"/>
      <c r="V45" s="2"/>
      <c r="W45" s="2"/>
      <c r="X45" s="2"/>
    </row>
    <row r="46" spans="1:24" ht="9" customHeight="1">
      <c r="A46" s="3" t="s">
        <v>7</v>
      </c>
      <c r="B46" s="3">
        <v>70549</v>
      </c>
      <c r="C46" s="3">
        <v>23097</v>
      </c>
      <c r="D46" s="3">
        <v>235</v>
      </c>
      <c r="E46" s="3">
        <v>17110</v>
      </c>
      <c r="F46" s="3">
        <v>765</v>
      </c>
      <c r="G46" s="3">
        <v>642</v>
      </c>
      <c r="H46" s="3"/>
      <c r="I46" s="3">
        <v>41223</v>
      </c>
      <c r="J46" s="3">
        <v>13517</v>
      </c>
      <c r="K46" s="3"/>
      <c r="L46" s="3">
        <v>111772</v>
      </c>
      <c r="M46" s="3">
        <v>36614</v>
      </c>
      <c r="S46" s="2"/>
      <c r="T46" s="2"/>
      <c r="U46" s="2"/>
      <c r="V46" s="2"/>
      <c r="W46" s="2"/>
      <c r="X46" s="2"/>
    </row>
    <row r="47" spans="1:24" ht="9" customHeight="1">
      <c r="A47" s="3" t="s">
        <v>35</v>
      </c>
      <c r="B47" s="3">
        <v>605913</v>
      </c>
      <c r="C47" s="3">
        <v>188008</v>
      </c>
      <c r="D47" s="3">
        <v>1500</v>
      </c>
      <c r="E47" s="3">
        <v>121211</v>
      </c>
      <c r="F47" s="3">
        <v>5205</v>
      </c>
      <c r="G47" s="3">
        <v>4672</v>
      </c>
      <c r="H47" s="3"/>
      <c r="I47" s="3">
        <v>226731</v>
      </c>
      <c r="J47" s="3">
        <v>75490</v>
      </c>
      <c r="K47" s="3"/>
      <c r="L47" s="3">
        <v>832644</v>
      </c>
      <c r="M47" s="3">
        <v>263498</v>
      </c>
      <c r="S47" s="2"/>
      <c r="T47" s="2"/>
      <c r="U47" s="2"/>
      <c r="V47" s="2"/>
      <c r="W47" s="2"/>
      <c r="X47" s="2"/>
    </row>
    <row r="48" spans="1:24" ht="9" customHeight="1">
      <c r="A48" s="3" t="s">
        <v>8</v>
      </c>
      <c r="B48" s="3">
        <v>258683</v>
      </c>
      <c r="C48" s="3">
        <v>78345</v>
      </c>
      <c r="D48" s="3">
        <v>713</v>
      </c>
      <c r="E48" s="3">
        <v>56602</v>
      </c>
      <c r="F48" s="3">
        <v>2705</v>
      </c>
      <c r="G48" s="3">
        <v>2087</v>
      </c>
      <c r="H48" s="3"/>
      <c r="I48" s="3">
        <v>90705</v>
      </c>
      <c r="J48" s="3">
        <v>28951</v>
      </c>
      <c r="K48" s="3"/>
      <c r="L48" s="3">
        <v>349388</v>
      </c>
      <c r="M48" s="3">
        <v>107296</v>
      </c>
      <c r="S48" s="2"/>
      <c r="T48" s="2"/>
      <c r="U48" s="2"/>
      <c r="V48" s="2"/>
      <c r="W48" s="2"/>
      <c r="X48" s="2"/>
    </row>
    <row r="49" spans="1:24" ht="9" customHeight="1">
      <c r="A49" s="3" t="s">
        <v>9</v>
      </c>
      <c r="B49" s="3">
        <v>126662</v>
      </c>
      <c r="C49" s="3">
        <v>39139</v>
      </c>
      <c r="D49" s="3">
        <v>322</v>
      </c>
      <c r="E49" s="3">
        <v>24192</v>
      </c>
      <c r="F49" s="3">
        <v>1119</v>
      </c>
      <c r="G49" s="3">
        <v>860</v>
      </c>
      <c r="H49" s="3"/>
      <c r="I49" s="3">
        <v>15288</v>
      </c>
      <c r="J49" s="3">
        <v>5256</v>
      </c>
      <c r="K49" s="3"/>
      <c r="L49" s="3">
        <v>141950</v>
      </c>
      <c r="M49" s="3">
        <v>44395</v>
      </c>
      <c r="S49" s="2"/>
      <c r="T49" s="2"/>
      <c r="U49" s="2"/>
      <c r="V49" s="2"/>
      <c r="W49" s="2"/>
      <c r="X49" s="2"/>
    </row>
    <row r="50" spans="1:24" ht="9" customHeight="1">
      <c r="A50" s="3" t="s">
        <v>10</v>
      </c>
      <c r="B50" s="3">
        <v>139000</v>
      </c>
      <c r="C50" s="3">
        <v>43931</v>
      </c>
      <c r="D50" s="3">
        <v>332</v>
      </c>
      <c r="E50" s="3">
        <v>28594</v>
      </c>
      <c r="F50" s="3">
        <v>1234</v>
      </c>
      <c r="G50" s="3">
        <v>994</v>
      </c>
      <c r="H50" s="3"/>
      <c r="I50" s="3">
        <v>38085</v>
      </c>
      <c r="J50" s="3">
        <v>12783</v>
      </c>
      <c r="K50" s="3"/>
      <c r="L50" s="3">
        <v>177085</v>
      </c>
      <c r="M50" s="3">
        <v>56714</v>
      </c>
      <c r="S50" s="2"/>
      <c r="T50" s="2"/>
      <c r="U50" s="2"/>
      <c r="V50" s="2"/>
      <c r="W50" s="2"/>
      <c r="X50" s="2"/>
    </row>
    <row r="51" spans="1:24" ht="9" customHeight="1">
      <c r="A51" s="3" t="s">
        <v>11</v>
      </c>
      <c r="B51" s="3">
        <v>237349</v>
      </c>
      <c r="C51" s="3">
        <v>73622</v>
      </c>
      <c r="D51" s="3">
        <v>600</v>
      </c>
      <c r="E51" s="3">
        <v>49252</v>
      </c>
      <c r="F51" s="3">
        <v>2111</v>
      </c>
      <c r="G51" s="3">
        <v>1559</v>
      </c>
      <c r="H51" s="3"/>
      <c r="I51" s="3">
        <v>33984</v>
      </c>
      <c r="J51" s="3">
        <v>10804</v>
      </c>
      <c r="K51" s="3"/>
      <c r="L51" s="3">
        <v>271333</v>
      </c>
      <c r="M51" s="3">
        <v>84426</v>
      </c>
      <c r="S51" s="2"/>
      <c r="T51" s="2"/>
      <c r="U51" s="2"/>
      <c r="V51" s="2"/>
      <c r="W51" s="2"/>
      <c r="X51" s="2"/>
    </row>
    <row r="52" spans="1:24" ht="9" customHeight="1">
      <c r="A52" s="3" t="s">
        <v>12</v>
      </c>
      <c r="B52" s="3">
        <v>240894</v>
      </c>
      <c r="C52" s="3">
        <v>83136</v>
      </c>
      <c r="D52" s="3">
        <v>569</v>
      </c>
      <c r="E52" s="3">
        <v>52058</v>
      </c>
      <c r="F52" s="3">
        <v>2177</v>
      </c>
      <c r="G52" s="3">
        <v>1603</v>
      </c>
      <c r="H52" s="3"/>
      <c r="I52" s="3">
        <v>99340</v>
      </c>
      <c r="J52" s="3">
        <v>31202</v>
      </c>
      <c r="K52" s="3"/>
      <c r="L52" s="3">
        <v>340234</v>
      </c>
      <c r="M52" s="3">
        <v>114338</v>
      </c>
      <c r="S52" s="2"/>
      <c r="T52" s="2"/>
      <c r="U52" s="2"/>
      <c r="V52" s="2"/>
      <c r="W52" s="2"/>
      <c r="X52" s="2"/>
    </row>
    <row r="53" spans="1:24" ht="9" customHeight="1">
      <c r="A53" s="3" t="s">
        <v>13</v>
      </c>
      <c r="B53" s="3">
        <v>39782</v>
      </c>
      <c r="C53" s="3">
        <v>12877</v>
      </c>
      <c r="D53" s="3">
        <v>100</v>
      </c>
      <c r="E53" s="3">
        <v>9269</v>
      </c>
      <c r="F53" s="3">
        <v>377</v>
      </c>
      <c r="G53" s="3">
        <v>284</v>
      </c>
      <c r="H53" s="3"/>
      <c r="I53" s="3">
        <v>13114</v>
      </c>
      <c r="J53" s="3">
        <v>4011</v>
      </c>
      <c r="K53" s="3"/>
      <c r="L53" s="3">
        <v>52896</v>
      </c>
      <c r="M53" s="3">
        <v>16888</v>
      </c>
      <c r="S53" s="2"/>
      <c r="T53" s="2"/>
      <c r="U53" s="2"/>
      <c r="V53" s="2"/>
      <c r="W53" s="2"/>
      <c r="X53" s="2"/>
    </row>
    <row r="54" spans="1:24" ht="9" customHeight="1">
      <c r="A54" s="3" t="s">
        <v>14</v>
      </c>
      <c r="B54" s="3">
        <v>424832</v>
      </c>
      <c r="C54" s="3">
        <v>136537</v>
      </c>
      <c r="D54" s="3">
        <v>1020</v>
      </c>
      <c r="E54" s="3">
        <v>90575</v>
      </c>
      <c r="F54" s="3">
        <v>3834</v>
      </c>
      <c r="G54" s="3">
        <v>2850</v>
      </c>
      <c r="H54" s="3"/>
      <c r="I54" s="3">
        <v>129135</v>
      </c>
      <c r="J54" s="3">
        <v>43340</v>
      </c>
      <c r="K54" s="3"/>
      <c r="L54" s="3">
        <v>553967</v>
      </c>
      <c r="M54" s="3">
        <v>179877</v>
      </c>
      <c r="S54" s="2"/>
      <c r="T54" s="2"/>
      <c r="U54" s="2"/>
      <c r="V54" s="2"/>
      <c r="W54" s="2"/>
      <c r="X54" s="2"/>
    </row>
    <row r="55" spans="1:24" ht="9" customHeight="1">
      <c r="A55" s="3" t="s">
        <v>15</v>
      </c>
      <c r="B55" s="3">
        <v>606213</v>
      </c>
      <c r="C55" s="3">
        <v>190104</v>
      </c>
      <c r="D55" s="3">
        <v>1362</v>
      </c>
      <c r="E55" s="3">
        <v>127130</v>
      </c>
      <c r="F55" s="3">
        <v>5171</v>
      </c>
      <c r="G55" s="3">
        <v>4263</v>
      </c>
      <c r="H55" s="3"/>
      <c r="I55" s="3">
        <v>81412</v>
      </c>
      <c r="J55" s="3">
        <v>24974</v>
      </c>
      <c r="K55" s="3"/>
      <c r="L55" s="3">
        <v>687625</v>
      </c>
      <c r="M55" s="3">
        <v>215078</v>
      </c>
      <c r="S55" s="2"/>
      <c r="T55" s="2"/>
      <c r="U55" s="2"/>
      <c r="V55" s="2"/>
      <c r="W55" s="2"/>
      <c r="X55" s="2"/>
    </row>
    <row r="56" spans="1:24" ht="9" customHeight="1">
      <c r="A56" s="3" t="s">
        <v>16</v>
      </c>
      <c r="B56" s="3">
        <v>71535</v>
      </c>
      <c r="C56" s="3">
        <v>22042</v>
      </c>
      <c r="D56" s="3">
        <v>177</v>
      </c>
      <c r="E56" s="3">
        <v>15843</v>
      </c>
      <c r="F56" s="3">
        <v>675</v>
      </c>
      <c r="G56" s="3">
        <v>493</v>
      </c>
      <c r="H56" s="3"/>
      <c r="I56" s="3">
        <v>18983</v>
      </c>
      <c r="J56" s="3">
        <v>5857</v>
      </c>
      <c r="K56" s="3"/>
      <c r="L56" s="3">
        <v>90518</v>
      </c>
      <c r="M56" s="3">
        <v>27899</v>
      </c>
      <c r="S56" s="2"/>
      <c r="T56" s="2"/>
      <c r="U56" s="2"/>
      <c r="V56" s="2"/>
      <c r="W56" s="2"/>
      <c r="X56" s="2"/>
    </row>
    <row r="57" spans="1:24" ht="9" customHeight="1">
      <c r="A57" s="3" t="s">
        <v>17</v>
      </c>
      <c r="B57" s="3">
        <v>220371</v>
      </c>
      <c r="C57" s="3">
        <v>69656</v>
      </c>
      <c r="D57" s="3">
        <v>508</v>
      </c>
      <c r="E57" s="3">
        <v>45668</v>
      </c>
      <c r="F57" s="3">
        <v>1874</v>
      </c>
      <c r="G57" s="3">
        <v>1569</v>
      </c>
      <c r="H57" s="3"/>
      <c r="I57" s="3">
        <v>88629</v>
      </c>
      <c r="J57" s="3">
        <v>27390</v>
      </c>
      <c r="K57" s="3"/>
      <c r="L57" s="3">
        <v>309000</v>
      </c>
      <c r="M57" s="3">
        <v>97046</v>
      </c>
      <c r="S57" s="2"/>
      <c r="T57" s="2"/>
      <c r="U57" s="2"/>
      <c r="V57" s="2"/>
      <c r="W57" s="2"/>
      <c r="X57" s="2"/>
    </row>
    <row r="58" spans="1:24" ht="9" customHeight="1">
      <c r="A58" s="3" t="s">
        <v>18</v>
      </c>
      <c r="B58" s="3">
        <v>380846</v>
      </c>
      <c r="C58" s="3">
        <v>117988</v>
      </c>
      <c r="D58" s="3">
        <v>958</v>
      </c>
      <c r="E58" s="3">
        <v>78619</v>
      </c>
      <c r="F58" s="3">
        <v>3333</v>
      </c>
      <c r="G58" s="3">
        <v>2560</v>
      </c>
      <c r="H58" s="3"/>
      <c r="I58" s="3">
        <v>33027</v>
      </c>
      <c r="J58" s="3">
        <v>10251</v>
      </c>
      <c r="K58" s="3"/>
      <c r="L58" s="3">
        <v>413873</v>
      </c>
      <c r="M58" s="3">
        <v>128239</v>
      </c>
      <c r="S58" s="2"/>
      <c r="T58" s="2"/>
      <c r="U58" s="2"/>
      <c r="V58" s="2"/>
      <c r="W58" s="2"/>
      <c r="X58" s="2"/>
    </row>
    <row r="59" spans="1:24" ht="9" customHeight="1">
      <c r="A59" s="3" t="s">
        <v>19</v>
      </c>
      <c r="B59" s="3">
        <v>430510</v>
      </c>
      <c r="C59" s="3">
        <v>138927</v>
      </c>
      <c r="D59" s="3">
        <v>1132</v>
      </c>
      <c r="E59" s="3">
        <v>94741</v>
      </c>
      <c r="F59" s="3">
        <v>4396</v>
      </c>
      <c r="G59" s="3">
        <v>3382</v>
      </c>
      <c r="H59" s="3"/>
      <c r="I59" s="3">
        <v>85414</v>
      </c>
      <c r="J59" s="3">
        <v>26930</v>
      </c>
      <c r="K59" s="3"/>
      <c r="L59" s="3">
        <v>515924</v>
      </c>
      <c r="M59" s="3">
        <v>165857</v>
      </c>
      <c r="S59" s="2"/>
      <c r="T59" s="2"/>
      <c r="U59" s="2"/>
      <c r="V59" s="2"/>
      <c r="W59" s="2"/>
      <c r="X59" s="2"/>
    </row>
    <row r="60" spans="1:13" ht="9" customHeight="1">
      <c r="A60" s="4" t="s">
        <v>1</v>
      </c>
      <c r="B60" s="4">
        <v>7240908</v>
      </c>
      <c r="C60" s="4">
        <v>2277996</v>
      </c>
      <c r="D60" s="4">
        <v>17968</v>
      </c>
      <c r="E60" s="4">
        <v>1502115</v>
      </c>
      <c r="F60" s="4">
        <v>64448</v>
      </c>
      <c r="G60" s="4">
        <v>55262</v>
      </c>
      <c r="H60" s="4"/>
      <c r="I60" s="4">
        <v>2301185</v>
      </c>
      <c r="J60" s="4">
        <v>749955</v>
      </c>
      <c r="K60" s="4"/>
      <c r="L60" s="4">
        <v>9542093</v>
      </c>
      <c r="M60" s="4">
        <v>3027951</v>
      </c>
    </row>
    <row r="61" spans="1:13" ht="9" customHeight="1">
      <c r="A61" s="4" t="s">
        <v>26</v>
      </c>
      <c r="B61" s="11">
        <f>SUM(B38:B41,B44:B47)</f>
        <v>4064231</v>
      </c>
      <c r="C61" s="11">
        <f aca="true" t="shared" si="5" ref="C61:M61">SUM(C38:C41,C44:C47)</f>
        <v>1271692</v>
      </c>
      <c r="D61" s="11">
        <f t="shared" si="5"/>
        <v>10175</v>
      </c>
      <c r="E61" s="11">
        <f t="shared" si="5"/>
        <v>829572</v>
      </c>
      <c r="F61" s="11">
        <f t="shared" si="5"/>
        <v>35442</v>
      </c>
      <c r="G61" s="11">
        <f t="shared" si="5"/>
        <v>32758</v>
      </c>
      <c r="H61" s="11">
        <f t="shared" si="5"/>
        <v>0</v>
      </c>
      <c r="I61" s="11">
        <f t="shared" si="5"/>
        <v>1574069</v>
      </c>
      <c r="J61" s="11">
        <f t="shared" si="5"/>
        <v>518206</v>
      </c>
      <c r="K61" s="11">
        <f t="shared" si="5"/>
        <v>0</v>
      </c>
      <c r="L61" s="11">
        <f t="shared" si="5"/>
        <v>5638300</v>
      </c>
      <c r="M61" s="11">
        <f t="shared" si="5"/>
        <v>1789898</v>
      </c>
    </row>
    <row r="62" spans="1:13" ht="9" customHeight="1">
      <c r="A62" s="4" t="s">
        <v>27</v>
      </c>
      <c r="B62" s="11">
        <f>SUM(B48:B51)</f>
        <v>761694</v>
      </c>
      <c r="C62" s="11">
        <f aca="true" t="shared" si="6" ref="C62:M62">SUM(C48:C51)</f>
        <v>235037</v>
      </c>
      <c r="D62" s="11">
        <f t="shared" si="6"/>
        <v>1967</v>
      </c>
      <c r="E62" s="11">
        <f t="shared" si="6"/>
        <v>158640</v>
      </c>
      <c r="F62" s="11">
        <f t="shared" si="6"/>
        <v>7169</v>
      </c>
      <c r="G62" s="11">
        <f t="shared" si="6"/>
        <v>5500</v>
      </c>
      <c r="H62" s="11">
        <f t="shared" si="6"/>
        <v>0</v>
      </c>
      <c r="I62" s="11">
        <f t="shared" si="6"/>
        <v>178062</v>
      </c>
      <c r="J62" s="11">
        <f t="shared" si="6"/>
        <v>57794</v>
      </c>
      <c r="K62" s="11">
        <f t="shared" si="6"/>
        <v>0</v>
      </c>
      <c r="L62" s="11">
        <f t="shared" si="6"/>
        <v>939756</v>
      </c>
      <c r="M62" s="11">
        <f t="shared" si="6"/>
        <v>292831</v>
      </c>
    </row>
    <row r="63" spans="1:13" ht="9" customHeight="1">
      <c r="A63" s="4" t="s">
        <v>28</v>
      </c>
      <c r="B63" s="11">
        <f>SUM(B52:B59)</f>
        <v>2414983</v>
      </c>
      <c r="C63" s="11">
        <f aca="true" t="shared" si="7" ref="C63:M63">SUM(C52:C59)</f>
        <v>771267</v>
      </c>
      <c r="D63" s="11">
        <f t="shared" si="7"/>
        <v>5826</v>
      </c>
      <c r="E63" s="11">
        <f t="shared" si="7"/>
        <v>513903</v>
      </c>
      <c r="F63" s="11">
        <f t="shared" si="7"/>
        <v>21837</v>
      </c>
      <c r="G63" s="11">
        <f t="shared" si="7"/>
        <v>17004</v>
      </c>
      <c r="H63" s="11">
        <f t="shared" si="7"/>
        <v>0</v>
      </c>
      <c r="I63" s="11">
        <f t="shared" si="7"/>
        <v>549054</v>
      </c>
      <c r="J63" s="11">
        <f t="shared" si="7"/>
        <v>173955</v>
      </c>
      <c r="K63" s="11">
        <f t="shared" si="7"/>
        <v>0</v>
      </c>
      <c r="L63" s="11">
        <f t="shared" si="7"/>
        <v>2964037</v>
      </c>
      <c r="M63" s="11">
        <f t="shared" si="7"/>
        <v>945222</v>
      </c>
    </row>
    <row r="64" spans="1:13" ht="9" customHeight="1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9" customHeight="1">
      <c r="A65" s="31" t="s">
        <v>38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9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24" ht="9" customHeight="1">
      <c r="A67" s="3" t="s">
        <v>2</v>
      </c>
      <c r="B67" s="3">
        <v>562385</v>
      </c>
      <c r="C67" s="3">
        <v>176188</v>
      </c>
      <c r="D67" s="3">
        <v>1445</v>
      </c>
      <c r="E67" s="3">
        <v>122974</v>
      </c>
      <c r="F67" s="3">
        <v>5003</v>
      </c>
      <c r="G67" s="3">
        <v>4470</v>
      </c>
      <c r="H67" s="3"/>
      <c r="I67" s="3">
        <v>206107</v>
      </c>
      <c r="J67" s="3">
        <v>70833</v>
      </c>
      <c r="K67" s="3"/>
      <c r="L67" s="3">
        <v>768492</v>
      </c>
      <c r="M67" s="3">
        <v>247021</v>
      </c>
      <c r="R67" s="2"/>
      <c r="S67" s="2"/>
      <c r="T67" s="2"/>
      <c r="U67" s="2"/>
      <c r="V67" s="2"/>
      <c r="W67" s="2"/>
      <c r="X67" s="2"/>
    </row>
    <row r="68" spans="1:24" ht="9" customHeight="1">
      <c r="A68" s="3" t="s">
        <v>3</v>
      </c>
      <c r="B68" s="3">
        <v>8196</v>
      </c>
      <c r="C68" s="3">
        <v>2458</v>
      </c>
      <c r="D68" s="3">
        <v>27</v>
      </c>
      <c r="E68" s="3">
        <v>1740</v>
      </c>
      <c r="F68" s="3">
        <v>73</v>
      </c>
      <c r="G68" s="3">
        <v>70</v>
      </c>
      <c r="H68" s="3"/>
      <c r="I68" s="3">
        <v>5711</v>
      </c>
      <c r="J68" s="3">
        <v>1635</v>
      </c>
      <c r="K68" s="3"/>
      <c r="L68" s="3">
        <v>13907</v>
      </c>
      <c r="M68" s="3">
        <v>4093</v>
      </c>
      <c r="R68" s="2"/>
      <c r="S68" s="2"/>
      <c r="T68" s="2"/>
      <c r="U68" s="2"/>
      <c r="V68" s="2"/>
      <c r="W68" s="2"/>
      <c r="X68" s="2"/>
    </row>
    <row r="69" spans="1:24" ht="9" customHeight="1">
      <c r="A69" s="3" t="s">
        <v>4</v>
      </c>
      <c r="B69" s="3">
        <v>1594098</v>
      </c>
      <c r="C69" s="3">
        <v>504728</v>
      </c>
      <c r="D69" s="3">
        <v>4546</v>
      </c>
      <c r="E69" s="3">
        <v>334127</v>
      </c>
      <c r="F69" s="3">
        <v>14883</v>
      </c>
      <c r="G69" s="3">
        <v>12731</v>
      </c>
      <c r="H69" s="3"/>
      <c r="I69" s="3">
        <v>337098</v>
      </c>
      <c r="J69" s="3">
        <v>118076</v>
      </c>
      <c r="K69" s="3"/>
      <c r="L69" s="3">
        <v>1931196</v>
      </c>
      <c r="M69" s="3">
        <v>622804</v>
      </c>
      <c r="R69" s="2"/>
      <c r="S69" s="2"/>
      <c r="T69" s="2"/>
      <c r="U69" s="2"/>
      <c r="V69" s="2"/>
      <c r="W69" s="2"/>
      <c r="X69" s="2"/>
    </row>
    <row r="70" spans="1:24" ht="9" customHeight="1">
      <c r="A70" s="3" t="s">
        <v>24</v>
      </c>
      <c r="B70" s="3">
        <f>SUM(B71:B72)</f>
        <v>264185</v>
      </c>
      <c r="C70" s="3">
        <f aca="true" t="shared" si="8" ref="C70:M70">SUM(C71:C72)</f>
        <v>82803</v>
      </c>
      <c r="D70" s="3">
        <f t="shared" si="8"/>
        <v>656</v>
      </c>
      <c r="E70" s="3">
        <f t="shared" si="8"/>
        <v>56139</v>
      </c>
      <c r="F70" s="3">
        <f t="shared" si="8"/>
        <v>2361</v>
      </c>
      <c r="G70" s="3">
        <f t="shared" si="8"/>
        <v>2405</v>
      </c>
      <c r="H70" s="3">
        <f t="shared" si="8"/>
        <v>0</v>
      </c>
      <c r="I70" s="3">
        <f t="shared" si="8"/>
        <v>131613</v>
      </c>
      <c r="J70" s="3">
        <f t="shared" si="8"/>
        <v>42330</v>
      </c>
      <c r="K70" s="3">
        <f t="shared" si="8"/>
        <v>0</v>
      </c>
      <c r="L70" s="3">
        <f t="shared" si="8"/>
        <v>395798</v>
      </c>
      <c r="M70" s="3">
        <f t="shared" si="8"/>
        <v>125133</v>
      </c>
      <c r="R70" s="2"/>
      <c r="S70" s="2"/>
      <c r="T70" s="2"/>
      <c r="U70" s="2"/>
      <c r="V70" s="2"/>
      <c r="W70" s="2"/>
      <c r="X70" s="2"/>
    </row>
    <row r="71" spans="1:24" s="10" customFormat="1" ht="9" customHeight="1">
      <c r="A71" s="13" t="s">
        <v>23</v>
      </c>
      <c r="B71" s="13">
        <v>137185</v>
      </c>
      <c r="C71" s="13">
        <v>44579</v>
      </c>
      <c r="D71" s="13">
        <v>337</v>
      </c>
      <c r="E71" s="13">
        <v>28529</v>
      </c>
      <c r="F71" s="13">
        <v>1218</v>
      </c>
      <c r="G71" s="13">
        <v>1221</v>
      </c>
      <c r="H71" s="13"/>
      <c r="I71" s="13">
        <v>55006</v>
      </c>
      <c r="J71" s="13">
        <v>17481</v>
      </c>
      <c r="K71" s="13"/>
      <c r="L71" s="13">
        <v>192191</v>
      </c>
      <c r="M71" s="13">
        <v>62060</v>
      </c>
      <c r="R71" s="8"/>
      <c r="S71" s="8"/>
      <c r="T71" s="8"/>
      <c r="U71" s="8"/>
      <c r="V71" s="8"/>
      <c r="W71" s="8"/>
      <c r="X71" s="8"/>
    </row>
    <row r="72" spans="1:24" s="10" customFormat="1" ht="9" customHeight="1">
      <c r="A72" s="13" t="s">
        <v>5</v>
      </c>
      <c r="B72" s="13">
        <v>127000</v>
      </c>
      <c r="C72" s="13">
        <v>38224</v>
      </c>
      <c r="D72" s="13">
        <v>319</v>
      </c>
      <c r="E72" s="13">
        <v>27610</v>
      </c>
      <c r="F72" s="13">
        <v>1143</v>
      </c>
      <c r="G72" s="13">
        <v>1184</v>
      </c>
      <c r="H72" s="13"/>
      <c r="I72" s="13">
        <v>76607</v>
      </c>
      <c r="J72" s="13">
        <v>24849</v>
      </c>
      <c r="K72" s="13"/>
      <c r="L72" s="13">
        <v>203607</v>
      </c>
      <c r="M72" s="13">
        <v>63073</v>
      </c>
      <c r="R72" s="8"/>
      <c r="S72" s="8"/>
      <c r="T72" s="8"/>
      <c r="U72" s="8"/>
      <c r="V72" s="8"/>
      <c r="W72" s="8"/>
      <c r="X72" s="8"/>
    </row>
    <row r="73" spans="1:24" ht="9" customHeight="1">
      <c r="A73" s="3" t="s">
        <v>6</v>
      </c>
      <c r="B73" s="3">
        <v>1233639</v>
      </c>
      <c r="C73" s="3">
        <v>371718</v>
      </c>
      <c r="D73" s="3">
        <v>2654</v>
      </c>
      <c r="E73" s="3">
        <v>232622</v>
      </c>
      <c r="F73" s="3">
        <v>9698</v>
      </c>
      <c r="G73" s="3">
        <v>10289</v>
      </c>
      <c r="H73" s="3"/>
      <c r="I73" s="3">
        <v>620536</v>
      </c>
      <c r="J73" s="3">
        <v>198864</v>
      </c>
      <c r="K73" s="3"/>
      <c r="L73" s="3">
        <v>1854175</v>
      </c>
      <c r="M73" s="3">
        <v>570582</v>
      </c>
      <c r="R73" s="2"/>
      <c r="S73" s="2"/>
      <c r="T73" s="2"/>
      <c r="U73" s="2"/>
      <c r="V73" s="2"/>
      <c r="W73" s="2"/>
      <c r="X73" s="2"/>
    </row>
    <row r="74" spans="1:24" ht="9" customHeight="1">
      <c r="A74" s="3" t="s">
        <v>25</v>
      </c>
      <c r="B74" s="3">
        <v>100441</v>
      </c>
      <c r="C74" s="3">
        <v>29954</v>
      </c>
      <c r="D74" s="3">
        <v>217</v>
      </c>
      <c r="E74" s="3">
        <v>21298</v>
      </c>
      <c r="F74" s="3">
        <v>941</v>
      </c>
      <c r="G74" s="3">
        <v>899</v>
      </c>
      <c r="H74" s="3"/>
      <c r="I74" s="3">
        <v>149000</v>
      </c>
      <c r="J74" s="3">
        <v>48891</v>
      </c>
      <c r="K74" s="3"/>
      <c r="L74" s="3">
        <v>249441</v>
      </c>
      <c r="M74" s="3">
        <v>78845</v>
      </c>
      <c r="R74" s="2"/>
      <c r="S74" s="2"/>
      <c r="T74" s="2"/>
      <c r="U74" s="2"/>
      <c r="V74" s="2"/>
      <c r="W74" s="2"/>
      <c r="X74" s="2"/>
    </row>
    <row r="75" spans="1:24" ht="9" customHeight="1">
      <c r="A75" s="3" t="s">
        <v>7</v>
      </c>
      <c r="B75" s="3">
        <v>103655</v>
      </c>
      <c r="C75" s="3">
        <v>33983</v>
      </c>
      <c r="D75" s="3">
        <v>369</v>
      </c>
      <c r="E75" s="3">
        <v>26058</v>
      </c>
      <c r="F75" s="3">
        <v>1112</v>
      </c>
      <c r="G75" s="3">
        <v>863</v>
      </c>
      <c r="H75" s="3"/>
      <c r="I75" s="3">
        <v>40576</v>
      </c>
      <c r="J75" s="3">
        <v>13639</v>
      </c>
      <c r="K75" s="3"/>
      <c r="L75" s="3">
        <v>144231</v>
      </c>
      <c r="M75" s="3">
        <v>47622</v>
      </c>
      <c r="R75" s="2"/>
      <c r="S75" s="2"/>
      <c r="T75" s="2"/>
      <c r="U75" s="2"/>
      <c r="V75" s="2"/>
      <c r="W75" s="2"/>
      <c r="X75" s="2"/>
    </row>
    <row r="76" spans="1:24" ht="9" customHeight="1">
      <c r="A76" s="3" t="s">
        <v>35</v>
      </c>
      <c r="B76" s="3">
        <v>650240</v>
      </c>
      <c r="C76" s="3">
        <v>201112</v>
      </c>
      <c r="D76" s="3">
        <v>1615</v>
      </c>
      <c r="E76" s="3">
        <v>127799</v>
      </c>
      <c r="F76" s="3">
        <v>5549</v>
      </c>
      <c r="G76" s="3">
        <v>4842</v>
      </c>
      <c r="H76" s="3"/>
      <c r="I76" s="3">
        <v>275199</v>
      </c>
      <c r="J76" s="3">
        <v>90694</v>
      </c>
      <c r="K76" s="3"/>
      <c r="L76" s="3">
        <v>925439</v>
      </c>
      <c r="M76" s="3">
        <v>291806</v>
      </c>
      <c r="R76" s="2"/>
      <c r="S76" s="2"/>
      <c r="T76" s="2"/>
      <c r="U76" s="2"/>
      <c r="V76" s="2"/>
      <c r="W76" s="2"/>
      <c r="X76" s="2"/>
    </row>
    <row r="77" spans="1:24" ht="9" customHeight="1">
      <c r="A77" s="3" t="s">
        <v>8</v>
      </c>
      <c r="B77" s="3">
        <v>242227</v>
      </c>
      <c r="C77" s="3">
        <v>74347</v>
      </c>
      <c r="D77" s="3">
        <v>571</v>
      </c>
      <c r="E77" s="3">
        <v>49653</v>
      </c>
      <c r="F77" s="3">
        <v>2269</v>
      </c>
      <c r="G77" s="3">
        <v>1865</v>
      </c>
      <c r="H77" s="3"/>
      <c r="I77" s="3">
        <v>155802</v>
      </c>
      <c r="J77" s="3">
        <v>50226</v>
      </c>
      <c r="K77" s="3"/>
      <c r="L77" s="3">
        <v>398029</v>
      </c>
      <c r="M77" s="3">
        <v>124573</v>
      </c>
      <c r="R77" s="2"/>
      <c r="S77" s="2"/>
      <c r="T77" s="2"/>
      <c r="U77" s="2"/>
      <c r="V77" s="2"/>
      <c r="W77" s="2"/>
      <c r="X77" s="2"/>
    </row>
    <row r="78" spans="1:24" ht="9" customHeight="1">
      <c r="A78" s="3" t="s">
        <v>9</v>
      </c>
      <c r="B78" s="3">
        <v>157967</v>
      </c>
      <c r="C78" s="3">
        <v>49112</v>
      </c>
      <c r="D78" s="3">
        <v>403</v>
      </c>
      <c r="E78" s="3">
        <v>32161</v>
      </c>
      <c r="F78" s="3">
        <v>1474</v>
      </c>
      <c r="G78" s="3">
        <v>1144</v>
      </c>
      <c r="H78" s="3"/>
      <c r="I78" s="3">
        <v>28286</v>
      </c>
      <c r="J78" s="3">
        <v>9378</v>
      </c>
      <c r="K78" s="3"/>
      <c r="L78" s="3">
        <v>186253</v>
      </c>
      <c r="M78" s="3">
        <v>58490</v>
      </c>
      <c r="R78" s="2"/>
      <c r="S78" s="2"/>
      <c r="T78" s="2"/>
      <c r="U78" s="2"/>
      <c r="V78" s="2"/>
      <c r="W78" s="2"/>
      <c r="X78" s="2"/>
    </row>
    <row r="79" spans="1:24" ht="9" customHeight="1">
      <c r="A79" s="3" t="s">
        <v>10</v>
      </c>
      <c r="B79" s="3">
        <v>173284</v>
      </c>
      <c r="C79" s="3">
        <v>54457</v>
      </c>
      <c r="D79" s="3">
        <v>414</v>
      </c>
      <c r="E79" s="3">
        <v>35042</v>
      </c>
      <c r="F79" s="3">
        <v>1523</v>
      </c>
      <c r="G79" s="3">
        <v>1293</v>
      </c>
      <c r="H79" s="3"/>
      <c r="I79" s="3">
        <v>24830</v>
      </c>
      <c r="J79" s="3">
        <v>8278</v>
      </c>
      <c r="K79" s="3"/>
      <c r="L79" s="3">
        <v>198114</v>
      </c>
      <c r="M79" s="3">
        <v>62735</v>
      </c>
      <c r="R79" s="2"/>
      <c r="S79" s="2"/>
      <c r="T79" s="2"/>
      <c r="U79" s="2"/>
      <c r="V79" s="2"/>
      <c r="W79" s="2"/>
      <c r="X79" s="2"/>
    </row>
    <row r="80" spans="1:24" ht="9" customHeight="1">
      <c r="A80" s="3" t="s">
        <v>11</v>
      </c>
      <c r="B80" s="3">
        <v>217485</v>
      </c>
      <c r="C80" s="3">
        <v>71133</v>
      </c>
      <c r="D80" s="3">
        <v>580</v>
      </c>
      <c r="E80" s="3">
        <v>47712</v>
      </c>
      <c r="F80" s="3">
        <v>2085</v>
      </c>
      <c r="G80" s="3">
        <v>1460</v>
      </c>
      <c r="H80" s="3"/>
      <c r="I80" s="3">
        <v>29704</v>
      </c>
      <c r="J80" s="3">
        <v>9803</v>
      </c>
      <c r="K80" s="3"/>
      <c r="L80" s="3">
        <v>247189</v>
      </c>
      <c r="M80" s="3">
        <v>80936</v>
      </c>
      <c r="R80" s="2"/>
      <c r="S80" s="2"/>
      <c r="T80" s="2"/>
      <c r="U80" s="2"/>
      <c r="V80" s="2"/>
      <c r="W80" s="2"/>
      <c r="X80" s="2"/>
    </row>
    <row r="81" spans="1:24" ht="9" customHeight="1">
      <c r="A81" s="3" t="s">
        <v>12</v>
      </c>
      <c r="B81" s="3">
        <v>221639</v>
      </c>
      <c r="C81" s="3">
        <v>75499</v>
      </c>
      <c r="D81" s="3">
        <v>466</v>
      </c>
      <c r="E81" s="3">
        <v>44439</v>
      </c>
      <c r="F81" s="3">
        <v>1864</v>
      </c>
      <c r="G81" s="3">
        <v>1413</v>
      </c>
      <c r="H81" s="3"/>
      <c r="I81" s="3">
        <v>131142</v>
      </c>
      <c r="J81" s="3">
        <v>43662</v>
      </c>
      <c r="K81" s="3"/>
      <c r="L81" s="3">
        <v>352781</v>
      </c>
      <c r="M81" s="3">
        <v>119161</v>
      </c>
      <c r="R81" s="2"/>
      <c r="S81" s="2"/>
      <c r="T81" s="2"/>
      <c r="U81" s="2"/>
      <c r="V81" s="2"/>
      <c r="W81" s="2"/>
      <c r="X81" s="2"/>
    </row>
    <row r="82" spans="1:24" ht="9" customHeight="1">
      <c r="A82" s="3" t="s">
        <v>13</v>
      </c>
      <c r="B82" s="3">
        <v>46706</v>
      </c>
      <c r="C82" s="3">
        <v>15199</v>
      </c>
      <c r="D82" s="3">
        <v>104</v>
      </c>
      <c r="E82" s="3">
        <v>10256</v>
      </c>
      <c r="F82" s="3">
        <v>438</v>
      </c>
      <c r="G82" s="3">
        <v>319</v>
      </c>
      <c r="H82" s="3"/>
      <c r="I82" s="3">
        <v>17690</v>
      </c>
      <c r="J82" s="3">
        <v>5577</v>
      </c>
      <c r="K82" s="3"/>
      <c r="L82" s="3">
        <v>64396</v>
      </c>
      <c r="M82" s="3">
        <v>20776</v>
      </c>
      <c r="R82" s="2"/>
      <c r="S82" s="2"/>
      <c r="T82" s="2"/>
      <c r="U82" s="2"/>
      <c r="V82" s="2"/>
      <c r="W82" s="2"/>
      <c r="X82" s="2"/>
    </row>
    <row r="83" spans="1:24" ht="9" customHeight="1">
      <c r="A83" s="3" t="s">
        <v>14</v>
      </c>
      <c r="B83" s="3">
        <v>386561</v>
      </c>
      <c r="C83" s="3">
        <v>128227</v>
      </c>
      <c r="D83" s="3">
        <v>955</v>
      </c>
      <c r="E83" s="3">
        <v>87321</v>
      </c>
      <c r="F83" s="3">
        <v>3546</v>
      </c>
      <c r="G83" s="3">
        <v>2605</v>
      </c>
      <c r="H83" s="3"/>
      <c r="I83" s="3">
        <v>115400</v>
      </c>
      <c r="J83" s="3">
        <v>39257</v>
      </c>
      <c r="K83" s="3"/>
      <c r="L83" s="3">
        <v>501961</v>
      </c>
      <c r="M83" s="3">
        <v>167484</v>
      </c>
      <c r="R83" s="2"/>
      <c r="S83" s="2"/>
      <c r="T83" s="2"/>
      <c r="U83" s="2"/>
      <c r="V83" s="2"/>
      <c r="W83" s="2"/>
      <c r="X83" s="2"/>
    </row>
    <row r="84" spans="1:24" ht="9" customHeight="1">
      <c r="A84" s="3" t="s">
        <v>15</v>
      </c>
      <c r="B84" s="3">
        <v>544611</v>
      </c>
      <c r="C84" s="3">
        <v>170922</v>
      </c>
      <c r="D84" s="3">
        <v>1284</v>
      </c>
      <c r="E84" s="3">
        <v>117101</v>
      </c>
      <c r="F84" s="3">
        <v>4817</v>
      </c>
      <c r="G84" s="3">
        <v>3954</v>
      </c>
      <c r="H84" s="3"/>
      <c r="I84" s="3">
        <v>118581</v>
      </c>
      <c r="J84" s="3">
        <v>37197</v>
      </c>
      <c r="K84" s="3"/>
      <c r="L84" s="3">
        <v>663192</v>
      </c>
      <c r="M84" s="3">
        <v>208119</v>
      </c>
      <c r="R84" s="2"/>
      <c r="S84" s="2"/>
      <c r="T84" s="2"/>
      <c r="U84" s="2"/>
      <c r="V84" s="2"/>
      <c r="W84" s="2"/>
      <c r="X84" s="2"/>
    </row>
    <row r="85" spans="1:24" ht="9" customHeight="1">
      <c r="A85" s="3" t="s">
        <v>16</v>
      </c>
      <c r="B85" s="3">
        <v>62106</v>
      </c>
      <c r="C85" s="3">
        <v>19901</v>
      </c>
      <c r="D85" s="3">
        <v>165</v>
      </c>
      <c r="E85" s="3">
        <v>14924</v>
      </c>
      <c r="F85" s="3">
        <v>630</v>
      </c>
      <c r="G85" s="3">
        <v>492</v>
      </c>
      <c r="H85" s="3"/>
      <c r="I85" s="3">
        <v>19629</v>
      </c>
      <c r="J85" s="3">
        <v>6554</v>
      </c>
      <c r="K85" s="3"/>
      <c r="L85" s="3">
        <v>81735</v>
      </c>
      <c r="M85" s="3">
        <v>26455</v>
      </c>
      <c r="R85" s="2"/>
      <c r="S85" s="2"/>
      <c r="T85" s="2"/>
      <c r="U85" s="2"/>
      <c r="V85" s="2"/>
      <c r="W85" s="2"/>
      <c r="X85" s="2"/>
    </row>
    <row r="86" spans="1:24" ht="9" customHeight="1">
      <c r="A86" s="3" t="s">
        <v>17</v>
      </c>
      <c r="B86" s="3">
        <v>241154</v>
      </c>
      <c r="C86" s="3">
        <v>77539</v>
      </c>
      <c r="D86" s="3">
        <v>572</v>
      </c>
      <c r="E86" s="3">
        <v>53922</v>
      </c>
      <c r="F86" s="3">
        <v>2279</v>
      </c>
      <c r="G86" s="3">
        <v>1812</v>
      </c>
      <c r="H86" s="3"/>
      <c r="I86" s="3">
        <v>69795</v>
      </c>
      <c r="J86" s="3">
        <v>22259</v>
      </c>
      <c r="K86" s="3"/>
      <c r="L86" s="3">
        <v>310949</v>
      </c>
      <c r="M86" s="3">
        <v>99798</v>
      </c>
      <c r="R86" s="2"/>
      <c r="S86" s="2"/>
      <c r="T86" s="2"/>
      <c r="U86" s="2"/>
      <c r="V86" s="2"/>
      <c r="W86" s="2"/>
      <c r="X86" s="2"/>
    </row>
    <row r="87" spans="1:24" ht="9" customHeight="1">
      <c r="A87" s="3" t="s">
        <v>18</v>
      </c>
      <c r="B87" s="3">
        <v>399569</v>
      </c>
      <c r="C87" s="3">
        <v>122446</v>
      </c>
      <c r="D87" s="3">
        <v>1001</v>
      </c>
      <c r="E87" s="3">
        <v>81381</v>
      </c>
      <c r="F87" s="3">
        <v>3402</v>
      </c>
      <c r="G87" s="3">
        <v>2773</v>
      </c>
      <c r="H87" s="3"/>
      <c r="I87" s="3">
        <v>37131</v>
      </c>
      <c r="J87" s="3">
        <v>11765</v>
      </c>
      <c r="K87" s="3"/>
      <c r="L87" s="3">
        <v>436700</v>
      </c>
      <c r="M87" s="3">
        <v>134211</v>
      </c>
      <c r="R87" s="2"/>
      <c r="S87" s="2"/>
      <c r="T87" s="2"/>
      <c r="U87" s="2"/>
      <c r="V87" s="2"/>
      <c r="W87" s="2"/>
      <c r="X87" s="2"/>
    </row>
    <row r="88" spans="1:24" ht="9" customHeight="1">
      <c r="A88" s="3" t="s">
        <v>19</v>
      </c>
      <c r="B88" s="3">
        <v>419442</v>
      </c>
      <c r="C88" s="3">
        <v>137960</v>
      </c>
      <c r="D88" s="3">
        <v>1142</v>
      </c>
      <c r="E88" s="3">
        <v>90556</v>
      </c>
      <c r="F88" s="3">
        <v>4061</v>
      </c>
      <c r="G88" s="3">
        <v>3159</v>
      </c>
      <c r="H88" s="3"/>
      <c r="I88" s="3">
        <v>67757</v>
      </c>
      <c r="J88" s="3">
        <v>21492</v>
      </c>
      <c r="K88" s="3"/>
      <c r="L88" s="3">
        <v>487199</v>
      </c>
      <c r="M88" s="3">
        <v>159452</v>
      </c>
      <c r="R88" s="2"/>
      <c r="S88" s="2"/>
      <c r="T88" s="2"/>
      <c r="U88" s="2"/>
      <c r="V88" s="2"/>
      <c r="W88" s="2"/>
      <c r="X88" s="2"/>
    </row>
    <row r="89" spans="1:24" ht="9" customHeight="1">
      <c r="A89" s="4" t="s">
        <v>1</v>
      </c>
      <c r="B89" s="4">
        <v>7629590</v>
      </c>
      <c r="C89" s="4">
        <v>2399686</v>
      </c>
      <c r="D89" s="4">
        <v>19186</v>
      </c>
      <c r="E89" s="4">
        <v>1587225</v>
      </c>
      <c r="F89" s="4">
        <v>68008</v>
      </c>
      <c r="G89" s="4">
        <v>58858</v>
      </c>
      <c r="H89" s="4"/>
      <c r="I89" s="4">
        <v>2581587</v>
      </c>
      <c r="J89" s="4">
        <v>850410</v>
      </c>
      <c r="K89" s="4"/>
      <c r="L89" s="4">
        <v>10211177</v>
      </c>
      <c r="M89" s="4">
        <v>3250096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13" ht="9" customHeight="1">
      <c r="A90" s="4" t="s">
        <v>26</v>
      </c>
      <c r="B90" s="4">
        <f>SUM(B67:B70,B73:B76)</f>
        <v>4516839</v>
      </c>
      <c r="C90" s="4">
        <f aca="true" t="shared" si="9" ref="C90:M90">SUM(C67:C70,C73:C76)</f>
        <v>1402944</v>
      </c>
      <c r="D90" s="4">
        <f t="shared" si="9"/>
        <v>11529</v>
      </c>
      <c r="E90" s="4">
        <f t="shared" si="9"/>
        <v>922757</v>
      </c>
      <c r="F90" s="4">
        <f t="shared" si="9"/>
        <v>39620</v>
      </c>
      <c r="G90" s="4">
        <f t="shared" si="9"/>
        <v>36569</v>
      </c>
      <c r="H90" s="4">
        <f t="shared" si="9"/>
        <v>0</v>
      </c>
      <c r="I90" s="4">
        <f t="shared" si="9"/>
        <v>1765840</v>
      </c>
      <c r="J90" s="4">
        <f t="shared" si="9"/>
        <v>584962</v>
      </c>
      <c r="K90" s="4">
        <f t="shared" si="9"/>
        <v>0</v>
      </c>
      <c r="L90" s="4">
        <f t="shared" si="9"/>
        <v>6282679</v>
      </c>
      <c r="M90" s="4">
        <f t="shared" si="9"/>
        <v>1987906</v>
      </c>
    </row>
    <row r="91" spans="1:13" ht="9" customHeight="1">
      <c r="A91" s="4" t="s">
        <v>27</v>
      </c>
      <c r="B91" s="11">
        <f>SUM(B77:B80)</f>
        <v>790963</v>
      </c>
      <c r="C91" s="11">
        <f aca="true" t="shared" si="10" ref="C91:M91">SUM(C77:C80)</f>
        <v>249049</v>
      </c>
      <c r="D91" s="11">
        <f t="shared" si="10"/>
        <v>1968</v>
      </c>
      <c r="E91" s="11">
        <f t="shared" si="10"/>
        <v>164568</v>
      </c>
      <c r="F91" s="11">
        <f t="shared" si="10"/>
        <v>7351</v>
      </c>
      <c r="G91" s="11">
        <f t="shared" si="10"/>
        <v>5762</v>
      </c>
      <c r="H91" s="11">
        <f t="shared" si="10"/>
        <v>0</v>
      </c>
      <c r="I91" s="11">
        <f t="shared" si="10"/>
        <v>238622</v>
      </c>
      <c r="J91" s="11">
        <f t="shared" si="10"/>
        <v>77685</v>
      </c>
      <c r="K91" s="11">
        <f t="shared" si="10"/>
        <v>0</v>
      </c>
      <c r="L91" s="11">
        <f t="shared" si="10"/>
        <v>1029585</v>
      </c>
      <c r="M91" s="11">
        <f t="shared" si="10"/>
        <v>326734</v>
      </c>
    </row>
    <row r="92" spans="1:13" ht="9" customHeight="1">
      <c r="A92" s="4" t="s">
        <v>28</v>
      </c>
      <c r="B92" s="11">
        <f>SUM(B81:B88)</f>
        <v>2321788</v>
      </c>
      <c r="C92" s="11">
        <f aca="true" t="shared" si="11" ref="C92:M92">SUM(C81:C88)</f>
        <v>747693</v>
      </c>
      <c r="D92" s="11">
        <f t="shared" si="11"/>
        <v>5689</v>
      </c>
      <c r="E92" s="11">
        <f t="shared" si="11"/>
        <v>499900</v>
      </c>
      <c r="F92" s="11">
        <f t="shared" si="11"/>
        <v>21037</v>
      </c>
      <c r="G92" s="11">
        <f t="shared" si="11"/>
        <v>16527</v>
      </c>
      <c r="H92" s="11">
        <f t="shared" si="11"/>
        <v>0</v>
      </c>
      <c r="I92" s="11">
        <f t="shared" si="11"/>
        <v>577125</v>
      </c>
      <c r="J92" s="11">
        <f t="shared" si="11"/>
        <v>187763</v>
      </c>
      <c r="K92" s="11">
        <f t="shared" si="11"/>
        <v>0</v>
      </c>
      <c r="L92" s="11">
        <f t="shared" si="11"/>
        <v>2898913</v>
      </c>
      <c r="M92" s="11">
        <f t="shared" si="11"/>
        <v>935456</v>
      </c>
    </row>
    <row r="93" spans="1:13" ht="9" customHeight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</sheetData>
  <mergeCells count="7">
    <mergeCell ref="A4:A5"/>
    <mergeCell ref="A7:M7"/>
    <mergeCell ref="A36:M36"/>
    <mergeCell ref="A65:M65"/>
    <mergeCell ref="B4:G4"/>
    <mergeCell ref="I4:J4"/>
    <mergeCell ref="L4:M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2005-05-05T16:12:48Z</cp:lastPrinted>
  <dcterms:created xsi:type="dcterms:W3CDTF">2004-08-05T15:11:34Z</dcterms:created>
  <dcterms:modified xsi:type="dcterms:W3CDTF">2005-07-04T11:24:45Z</dcterms:modified>
  <cp:category/>
  <cp:version/>
  <cp:contentType/>
  <cp:contentStatus/>
</cp:coreProperties>
</file>