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7020" tabRatio="599" firstSheet="0" activeTab="1"/>
  </bookViews>
  <sheets>
    <sheet name="Tav2_18a" sheetId="1" r:id="rId1"/>
    <sheet name="Tav2_18b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<sst xmlns="http://schemas.openxmlformats.org/spreadsheetml/2006/main" count="113" uniqueCount="30">
  <si>
    <t>Piemonte</t>
  </si>
  <si>
    <t>Lombardia</t>
  </si>
  <si>
    <t>Trento</t>
  </si>
  <si>
    <t>Veneto</t>
  </si>
  <si>
    <t>Liguria</t>
  </si>
  <si>
    <t>Valle d'Aosta</t>
  </si>
  <si>
    <t>–</t>
  </si>
  <si>
    <t>Trentino-Alto Adige</t>
  </si>
  <si>
    <t>Bolzano-Bozen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</si>
  <si>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</si>
  <si>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</si>
  <si>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</si>
  <si>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</si>
  <si>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</si>
  <si>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</si>
  <si>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</si>
  <si>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</si>
  <si>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</si>
  <si>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</si>
  <si>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</si>
  <si>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</si>
  <si>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</si>
  <si>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</si>
  <si>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</si>
  <si>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Estero</t>
  </si>
  <si>
    <t>TOTALE</t>
  </si>
  <si>
    <t>DI CUI</t>
  </si>
  <si>
    <t>Totale</t>
  </si>
  <si>
    <t>REGIONI DI NASCITA DELLA SPOSA</t>
  </si>
  <si>
    <t>Anno 1998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</si>
</sst>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;;"/>
    <numFmt numFmtId="170" formatCode=";[Red]General;"/>
    <numFmt numFmtId="171" formatCode=";;;"/>
    <numFmt numFmtId="172" formatCode="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i/>
      <sz val="7"/>
      <name val="Arial"/>
      <family val="0"/>
    </font>
    <font>
      <b/>
      <sz val="7"/>
      <name val="Arial"/>
      <family val="0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vertical="top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8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9" fillId="0" borderId="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6" fillId="0" borderId="0" xfId="0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vertical="top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9" fontId="4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Migliaia (0)_Modulo5" xfId="16"/>
    <cellStyle name="Comma [0]" xfId="17"/>
    <cellStyle name="Percent" xfId="18"/>
    <cellStyle name="Currency" xfId="19"/>
    <cellStyle name="Valuta (0)_Modulo5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123825</xdr:rowOff>
    </xdr:from>
    <xdr:to>
      <xdr:col>0</xdr:col>
      <xdr:colOff>771525</xdr:colOff>
      <xdr:row>2</xdr:row>
      <xdr:rowOff>323850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428625"/>
          <a:ext cx="75247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RESIDENZA
DELLO SPOSO</a:t>
          </a:r>
        </a:p>
      </xdr:txBody>
    </xdr:sp>
    <xdr:clientData/>
  </xdr:twoCellAnchor>
  <xdr:twoCellAnchor>
    <xdr:from>
      <xdr:col>2</xdr:col>
      <xdr:colOff>85725</xdr:colOff>
      <xdr:row>2</xdr:row>
      <xdr:rowOff>57150</xdr:rowOff>
    </xdr:from>
    <xdr:to>
      <xdr:col>2</xdr:col>
      <xdr:colOff>476250</xdr:colOff>
      <xdr:row>2</xdr:row>
      <xdr:rowOff>304800</xdr:rowOff>
    </xdr:to>
    <xdr:sp>
      <xdr:nvSpPr>
        <xdr:cNvPr id="2" name="Testo 2"/>
        <xdr:cNvSpPr txBox="1">
          <a:spLocks noChangeArrowheads="1"/>
        </xdr:cNvSpPr>
      </xdr:nvSpPr>
      <xdr:spPr>
        <a:xfrm>
          <a:off x="1514475" y="533400"/>
          <a:ext cx="3905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Valle
d'Aosta</a:t>
          </a:r>
        </a:p>
      </xdr:txBody>
    </xdr:sp>
    <xdr:clientData/>
  </xdr:twoCellAnchor>
  <xdr:twoCellAnchor>
    <xdr:from>
      <xdr:col>4</xdr:col>
      <xdr:colOff>0</xdr:colOff>
      <xdr:row>2</xdr:row>
      <xdr:rowOff>57150</xdr:rowOff>
    </xdr:from>
    <xdr:to>
      <xdr:col>4</xdr:col>
      <xdr:colOff>476250</xdr:colOff>
      <xdr:row>2</xdr:row>
      <xdr:rowOff>314325</xdr:rowOff>
    </xdr:to>
    <xdr:sp>
      <xdr:nvSpPr>
        <xdr:cNvPr id="3" name="Testo 3"/>
        <xdr:cNvSpPr txBox="1">
          <a:spLocks noChangeArrowheads="1"/>
        </xdr:cNvSpPr>
      </xdr:nvSpPr>
      <xdr:spPr>
        <a:xfrm>
          <a:off x="2381250" y="533400"/>
          <a:ext cx="47625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Trentino
Alto Adige
</a:t>
          </a:r>
        </a:p>
      </xdr:txBody>
    </xdr:sp>
    <xdr:clientData/>
  </xdr:twoCellAnchor>
  <xdr:twoCellAnchor>
    <xdr:from>
      <xdr:col>5</xdr:col>
      <xdr:colOff>38100</xdr:colOff>
      <xdr:row>2</xdr:row>
      <xdr:rowOff>57150</xdr:rowOff>
    </xdr:from>
    <xdr:to>
      <xdr:col>5</xdr:col>
      <xdr:colOff>476250</xdr:colOff>
      <xdr:row>2</xdr:row>
      <xdr:rowOff>304800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2895600" y="533400"/>
          <a:ext cx="4381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Bolzano-
Bozen</a:t>
          </a:r>
        </a:p>
      </xdr:txBody>
    </xdr:sp>
    <xdr:clientData/>
  </xdr:twoCellAnchor>
  <xdr:twoCellAnchor>
    <xdr:from>
      <xdr:col>8</xdr:col>
      <xdr:colOff>76200</xdr:colOff>
      <xdr:row>2</xdr:row>
      <xdr:rowOff>19050</xdr:rowOff>
    </xdr:from>
    <xdr:to>
      <xdr:col>8</xdr:col>
      <xdr:colOff>466725</xdr:colOff>
      <xdr:row>2</xdr:row>
      <xdr:rowOff>371475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362450" y="495300"/>
          <a:ext cx="3905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Friuli-
Venezia
Giulia</a:t>
          </a:r>
        </a:p>
      </xdr:txBody>
    </xdr:sp>
    <xdr:clientData/>
  </xdr:twoCellAnchor>
  <xdr:twoCellAnchor>
    <xdr:from>
      <xdr:col>9</xdr:col>
      <xdr:colOff>457200</xdr:colOff>
      <xdr:row>2</xdr:row>
      <xdr:rowOff>57150</xdr:rowOff>
    </xdr:from>
    <xdr:to>
      <xdr:col>11</xdr:col>
      <xdr:colOff>0</xdr:colOff>
      <xdr:row>2</xdr:row>
      <xdr:rowOff>304800</xdr:rowOff>
    </xdr:to>
    <xdr:sp>
      <xdr:nvSpPr>
        <xdr:cNvPr id="6" name="Testo 6"/>
        <xdr:cNvSpPr txBox="1">
          <a:spLocks noChangeArrowheads="1"/>
        </xdr:cNvSpPr>
      </xdr:nvSpPr>
      <xdr:spPr>
        <a:xfrm>
          <a:off x="5238750" y="533400"/>
          <a:ext cx="51435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Emilia-
Romagna</a:t>
          </a:r>
        </a:p>
      </xdr:txBody>
    </xdr:sp>
    <xdr:clientData/>
  </xdr:twoCellAnchor>
  <xdr:twoCellAnchor>
    <xdr:from>
      <xdr:col>0</xdr:col>
      <xdr:colOff>0</xdr:colOff>
      <xdr:row>28</xdr:row>
      <xdr:rowOff>47625</xdr:rowOff>
    </xdr:from>
    <xdr:to>
      <xdr:col>0</xdr:col>
      <xdr:colOff>885825</xdr:colOff>
      <xdr:row>29</xdr:row>
      <xdr:rowOff>238125</xdr:rowOff>
    </xdr:to>
    <xdr:sp>
      <xdr:nvSpPr>
        <xdr:cNvPr id="7" name="Testo 7"/>
        <xdr:cNvSpPr txBox="1">
          <a:spLocks noChangeArrowheads="1"/>
        </xdr:cNvSpPr>
      </xdr:nvSpPr>
      <xdr:spPr>
        <a:xfrm>
          <a:off x="0" y="4076700"/>
          <a:ext cx="8858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RESIDENZA 
DELLO SPOSO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247650</xdr:rowOff>
    </xdr:from>
    <xdr:to>
      <xdr:col>0</xdr:col>
      <xdr:colOff>714375</xdr:colOff>
      <xdr:row>5</xdr:row>
      <xdr:rowOff>171450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704850"/>
          <a:ext cx="7048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
RESIDENZA
DELLO SPOSO</a:t>
          </a:r>
        </a:p>
      </xdr:txBody>
    </xdr:sp>
    <xdr:clientData/>
  </xdr:twoCellAnchor>
  <xdr:twoCellAnchor>
    <xdr:from>
      <xdr:col>1</xdr:col>
      <xdr:colOff>47625</xdr:colOff>
      <xdr:row>3</xdr:row>
      <xdr:rowOff>28575</xdr:rowOff>
    </xdr:from>
    <xdr:to>
      <xdr:col>2</xdr:col>
      <xdr:colOff>561975</xdr:colOff>
      <xdr:row>3</xdr:row>
      <xdr:rowOff>257175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104900" y="485775"/>
          <a:ext cx="10953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REGIONI DI NASCITA
DELLA SPOSA</a:t>
          </a:r>
        </a:p>
      </xdr:txBody>
    </xdr:sp>
    <xdr:clientData/>
  </xdr:twoCellAnchor>
  <xdr:twoCellAnchor>
    <xdr:from>
      <xdr:col>5</xdr:col>
      <xdr:colOff>104775</xdr:colOff>
      <xdr:row>5</xdr:row>
      <xdr:rowOff>76200</xdr:rowOff>
    </xdr:from>
    <xdr:to>
      <xdr:col>6</xdr:col>
      <xdr:colOff>0</xdr:colOff>
      <xdr:row>5</xdr:row>
      <xdr:rowOff>304800</xdr:rowOff>
    </xdr:to>
    <xdr:sp>
      <xdr:nvSpPr>
        <xdr:cNvPr id="3" name="Testo 3"/>
        <xdr:cNvSpPr txBox="1">
          <a:spLocks noChangeArrowheads="1"/>
        </xdr:cNvSpPr>
      </xdr:nvSpPr>
      <xdr:spPr>
        <a:xfrm>
          <a:off x="2962275" y="990600"/>
          <a:ext cx="4762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stessa Provincia</a:t>
          </a:r>
        </a:p>
      </xdr:txBody>
    </xdr:sp>
    <xdr:clientData/>
  </xdr:twoCellAnchor>
  <xdr:twoCellAnchor>
    <xdr:from>
      <xdr:col>6</xdr:col>
      <xdr:colOff>38100</xdr:colOff>
      <xdr:row>5</xdr:row>
      <xdr:rowOff>19050</xdr:rowOff>
    </xdr:from>
    <xdr:to>
      <xdr:col>7</xdr:col>
      <xdr:colOff>0</xdr:colOff>
      <xdr:row>5</xdr:row>
      <xdr:rowOff>381000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3476625" y="933450"/>
          <a:ext cx="5238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altra Provin-
cia stessa
Regione</a:t>
          </a:r>
        </a:p>
      </xdr:txBody>
    </xdr:sp>
    <xdr:clientData/>
  </xdr:twoCellAnchor>
  <xdr:twoCellAnchor>
    <xdr:from>
      <xdr:col>7</xdr:col>
      <xdr:colOff>161925</xdr:colOff>
      <xdr:row>5</xdr:row>
      <xdr:rowOff>85725</xdr:rowOff>
    </xdr:from>
    <xdr:to>
      <xdr:col>8</xdr:col>
      <xdr:colOff>0</xdr:colOff>
      <xdr:row>5</xdr:row>
      <xdr:rowOff>333375</xdr:rowOff>
    </xdr:to>
    <xdr:sp>
      <xdr:nvSpPr>
        <xdr:cNvPr id="5" name="Testo 5"/>
        <xdr:cNvSpPr txBox="1">
          <a:spLocks noChangeArrowheads="1"/>
        </xdr:cNvSpPr>
      </xdr:nvSpPr>
      <xdr:spPr>
        <a:xfrm>
          <a:off x="4162425" y="1000125"/>
          <a:ext cx="4191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altre Regioni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ULSA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i"/>
      <sheetName val="anno"/>
      <sheetName val="principale"/>
      <sheetName val="capitolo2"/>
      <sheetName val="capitolo1"/>
      <sheetName val="Modulo1"/>
    </sheetNames>
    <sheetDataSet>
      <sheetData sheetId="0">
        <row r="1">
          <cell r="A1" t="str">
            <v> </v>
          </cell>
        </row>
        <row r="40">
          <cell r="B40" t="str">
            <v>Tavola 2.18 - Matrimoni per Regione di nascita della sposa e Regione di residenza dello sposo - Anno</v>
          </cell>
        </row>
        <row r="41">
          <cell r="B41" t="str">
            <v>Tavola 2.18 segue - Matrimoni per Regione di nascita della sposa e Regione di residenza dello sposo - </v>
          </cell>
        </row>
      </sheetData>
      <sheetData sheetId="1">
        <row r="5">
          <cell r="D5">
            <v>1998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1"/>
  <dimension ref="A1:K55"/>
  <sheetViews>
    <sheetView workbookViewId="0" topLeftCell="A1">
      <selection activeCell="L25" sqref="L25"/>
    </sheetView>
  </sheetViews>
  <sheetFormatPr defaultColWidth="9.140625" defaultRowHeight="12.75"/>
  <cols>
    <col min="1" max="1" width="14.140625" style="1" customWidth="1"/>
    <col min="2" max="2" width="7.28125" style="1" customWidth="1"/>
    <col min="3" max="8" width="7.140625" style="1" customWidth="1"/>
    <col min="9" max="9" width="7.421875" style="1" customWidth="1"/>
    <col min="10" max="10" width="7.00390625" style="1" customWidth="1"/>
    <col min="11" max="11" width="7.57421875" style="1" customWidth="1"/>
    <col min="12" max="16384" width="9.140625" style="10" customWidth="1"/>
  </cols>
  <sheetData>
    <row r="1" spans="1:11" s="19" customFormat="1" ht="24" customHeight="1">
      <c r="A1" s="21" t="str">
        <f>CONCATENATE('[1]Titoli'!$B$40,'[1]Titoli'!$A$1,'[1]anno'!$D$5)</f>
        <v>Tavola 2.18 - Matrimoni per Regione di nascita della sposa e Regione di residenza dello sposo - Anno 1998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customHeight="1">
      <c r="A2" s="5"/>
      <c r="B2" s="32" t="s">
        <v>28</v>
      </c>
      <c r="C2" s="32"/>
      <c r="D2" s="32"/>
      <c r="E2" s="32"/>
      <c r="F2" s="32"/>
      <c r="G2" s="32"/>
      <c r="H2" s="32"/>
      <c r="I2" s="32"/>
      <c r="J2" s="32"/>
      <c r="K2" s="32"/>
    </row>
    <row r="3" spans="1:11" ht="34.5" customHeight="1">
      <c r="A3" s="4"/>
      <c r="B3" s="7" t="s">
        <v>0</v>
      </c>
      <c r="C3" s="4"/>
      <c r="D3" s="7" t="s">
        <v>1</v>
      </c>
      <c r="E3" s="4"/>
      <c r="F3" s="4"/>
      <c r="G3" s="14" t="s">
        <v>2</v>
      </c>
      <c r="H3" s="7" t="s">
        <v>3</v>
      </c>
      <c r="I3" s="4"/>
      <c r="J3" s="7" t="s">
        <v>4</v>
      </c>
      <c r="K3" s="4"/>
    </row>
    <row r="4" spans="1:11" ht="20.25" customHeight="1">
      <c r="A4" s="26" t="s">
        <v>0</v>
      </c>
      <c r="B4" s="22">
        <v>14802</v>
      </c>
      <c r="C4" s="22">
        <v>33</v>
      </c>
      <c r="D4" s="22">
        <v>782</v>
      </c>
      <c r="E4" s="22">
        <v>34</v>
      </c>
      <c r="F4" s="22">
        <v>15</v>
      </c>
      <c r="G4" s="22">
        <v>19</v>
      </c>
      <c r="H4" s="22">
        <v>174</v>
      </c>
      <c r="I4" s="22">
        <v>77</v>
      </c>
      <c r="J4" s="22">
        <v>347</v>
      </c>
      <c r="K4" s="22">
        <v>238</v>
      </c>
    </row>
    <row r="5" spans="1:11" ht="9">
      <c r="A5" s="26" t="s">
        <v>5</v>
      </c>
      <c r="B5" s="22">
        <v>78</v>
      </c>
      <c r="C5" s="22">
        <v>254</v>
      </c>
      <c r="D5" s="22">
        <v>34</v>
      </c>
      <c r="E5" s="22">
        <v>2</v>
      </c>
      <c r="F5" s="22">
        <v>2</v>
      </c>
      <c r="G5" s="22" t="s">
        <v>6</v>
      </c>
      <c r="H5" s="22">
        <v>10</v>
      </c>
      <c r="I5" s="22">
        <v>10</v>
      </c>
      <c r="J5" s="22">
        <v>18</v>
      </c>
      <c r="K5" s="22">
        <v>29</v>
      </c>
    </row>
    <row r="6" spans="1:11" ht="9">
      <c r="A6" s="26" t="s">
        <v>1</v>
      </c>
      <c r="B6" s="22">
        <v>747</v>
      </c>
      <c r="C6" s="22">
        <v>11</v>
      </c>
      <c r="D6" s="22">
        <v>32246</v>
      </c>
      <c r="E6" s="22">
        <v>115</v>
      </c>
      <c r="F6" s="22">
        <v>43</v>
      </c>
      <c r="G6" s="22">
        <v>72</v>
      </c>
      <c r="H6" s="22">
        <v>586</v>
      </c>
      <c r="I6" s="22">
        <v>120</v>
      </c>
      <c r="J6" s="22">
        <v>298</v>
      </c>
      <c r="K6" s="22">
        <v>614</v>
      </c>
    </row>
    <row r="7" spans="1:11" ht="9">
      <c r="A7" s="26" t="s">
        <v>7</v>
      </c>
      <c r="B7" s="22">
        <v>18</v>
      </c>
      <c r="C7" s="22">
        <v>2</v>
      </c>
      <c r="D7" s="22">
        <v>150</v>
      </c>
      <c r="E7" s="22">
        <v>3362</v>
      </c>
      <c r="F7" s="22">
        <v>1612</v>
      </c>
      <c r="G7" s="22">
        <v>1750</v>
      </c>
      <c r="H7" s="22">
        <v>161</v>
      </c>
      <c r="I7" s="22">
        <v>26</v>
      </c>
      <c r="J7" s="22">
        <v>14</v>
      </c>
      <c r="K7" s="22">
        <v>44</v>
      </c>
    </row>
    <row r="8" spans="1:11" ht="9">
      <c r="A8" s="27" t="s">
        <v>8</v>
      </c>
      <c r="B8" s="24">
        <v>2</v>
      </c>
      <c r="C8" s="24" t="s">
        <v>6</v>
      </c>
      <c r="D8" s="24">
        <v>48</v>
      </c>
      <c r="E8" s="24">
        <v>1593</v>
      </c>
      <c r="F8" s="24">
        <v>1555</v>
      </c>
      <c r="G8" s="24">
        <v>38</v>
      </c>
      <c r="H8" s="24">
        <v>48</v>
      </c>
      <c r="I8" s="24">
        <v>10</v>
      </c>
      <c r="J8" s="24">
        <v>4</v>
      </c>
      <c r="K8" s="24">
        <v>15</v>
      </c>
    </row>
    <row r="9" spans="1:11" ht="9">
      <c r="A9" s="27" t="s">
        <v>2</v>
      </c>
      <c r="B9" s="24">
        <v>16</v>
      </c>
      <c r="C9" s="24">
        <v>2</v>
      </c>
      <c r="D9" s="24">
        <v>102</v>
      </c>
      <c r="E9" s="24">
        <v>1769</v>
      </c>
      <c r="F9" s="24">
        <v>57</v>
      </c>
      <c r="G9" s="24">
        <v>1712</v>
      </c>
      <c r="H9" s="24">
        <v>113</v>
      </c>
      <c r="I9" s="24">
        <v>16</v>
      </c>
      <c r="J9" s="24">
        <v>10</v>
      </c>
      <c r="K9" s="24">
        <v>29</v>
      </c>
    </row>
    <row r="10" spans="1:11" ht="9">
      <c r="A10" s="26" t="s">
        <v>3</v>
      </c>
      <c r="B10" s="22">
        <v>184</v>
      </c>
      <c r="C10" s="22">
        <v>6</v>
      </c>
      <c r="D10" s="22">
        <v>717</v>
      </c>
      <c r="E10" s="22">
        <v>147</v>
      </c>
      <c r="F10" s="22">
        <v>65</v>
      </c>
      <c r="G10" s="22">
        <v>82</v>
      </c>
      <c r="H10" s="22">
        <v>17920</v>
      </c>
      <c r="I10" s="22">
        <v>351</v>
      </c>
      <c r="J10" s="22">
        <v>67</v>
      </c>
      <c r="K10" s="22">
        <v>317</v>
      </c>
    </row>
    <row r="11" spans="1:11" ht="9">
      <c r="A11" s="26" t="s">
        <v>9</v>
      </c>
      <c r="B11" s="22">
        <v>56</v>
      </c>
      <c r="C11" s="22">
        <v>1</v>
      </c>
      <c r="D11" s="22">
        <v>168</v>
      </c>
      <c r="E11" s="22">
        <v>24</v>
      </c>
      <c r="F11" s="22">
        <v>15</v>
      </c>
      <c r="G11" s="22">
        <v>9</v>
      </c>
      <c r="H11" s="22">
        <v>321</v>
      </c>
      <c r="I11" s="22">
        <v>3623</v>
      </c>
      <c r="J11" s="22">
        <v>14</v>
      </c>
      <c r="K11" s="22">
        <v>37</v>
      </c>
    </row>
    <row r="12" spans="1:11" ht="9">
      <c r="A12" s="26" t="s">
        <v>4</v>
      </c>
      <c r="B12" s="22">
        <v>286</v>
      </c>
      <c r="C12" s="22">
        <v>3</v>
      </c>
      <c r="D12" s="22">
        <v>277</v>
      </c>
      <c r="E12" s="22">
        <v>9</v>
      </c>
      <c r="F12" s="22">
        <v>4</v>
      </c>
      <c r="G12" s="22">
        <v>5</v>
      </c>
      <c r="H12" s="22">
        <v>66</v>
      </c>
      <c r="I12" s="22">
        <v>15</v>
      </c>
      <c r="J12" s="22">
        <v>4926</v>
      </c>
      <c r="K12" s="22">
        <v>129</v>
      </c>
    </row>
    <row r="13" spans="1:11" ht="9">
      <c r="A13" s="26" t="s">
        <v>10</v>
      </c>
      <c r="B13" s="22">
        <v>155</v>
      </c>
      <c r="C13" s="22">
        <v>2</v>
      </c>
      <c r="D13" s="22">
        <v>793</v>
      </c>
      <c r="E13" s="22">
        <v>35</v>
      </c>
      <c r="F13" s="22">
        <v>20</v>
      </c>
      <c r="G13" s="22">
        <v>15</v>
      </c>
      <c r="H13" s="22">
        <v>318</v>
      </c>
      <c r="I13" s="22">
        <v>51</v>
      </c>
      <c r="J13" s="22">
        <v>91</v>
      </c>
      <c r="K13" s="22">
        <v>11392</v>
      </c>
    </row>
    <row r="14" spans="1:11" ht="9">
      <c r="A14" s="26" t="s">
        <v>11</v>
      </c>
      <c r="B14" s="22">
        <v>127</v>
      </c>
      <c r="C14" s="22">
        <v>3</v>
      </c>
      <c r="D14" s="22">
        <v>398</v>
      </c>
      <c r="E14" s="22">
        <v>19</v>
      </c>
      <c r="F14" s="22">
        <v>12</v>
      </c>
      <c r="G14" s="22">
        <v>7</v>
      </c>
      <c r="H14" s="22">
        <v>102</v>
      </c>
      <c r="I14" s="22">
        <v>36</v>
      </c>
      <c r="J14" s="22">
        <v>180</v>
      </c>
      <c r="K14" s="22">
        <v>177</v>
      </c>
    </row>
    <row r="15" spans="1:11" ht="9">
      <c r="A15" s="26" t="s">
        <v>12</v>
      </c>
      <c r="B15" s="22">
        <v>24</v>
      </c>
      <c r="C15" s="22" t="s">
        <v>6</v>
      </c>
      <c r="D15" s="22">
        <v>67</v>
      </c>
      <c r="E15" s="22">
        <v>4</v>
      </c>
      <c r="F15" s="22">
        <v>2</v>
      </c>
      <c r="G15" s="22">
        <v>2</v>
      </c>
      <c r="H15" s="22">
        <v>10</v>
      </c>
      <c r="I15" s="22">
        <v>6</v>
      </c>
      <c r="J15" s="22">
        <v>13</v>
      </c>
      <c r="K15" s="22">
        <v>23</v>
      </c>
    </row>
    <row r="16" spans="1:11" ht="9">
      <c r="A16" s="26" t="s">
        <v>13</v>
      </c>
      <c r="B16" s="22">
        <v>43</v>
      </c>
      <c r="C16" s="22">
        <v>2</v>
      </c>
      <c r="D16" s="22">
        <v>177</v>
      </c>
      <c r="E16" s="22">
        <v>15</v>
      </c>
      <c r="F16" s="22">
        <v>10</v>
      </c>
      <c r="G16" s="22">
        <v>5</v>
      </c>
      <c r="H16" s="22">
        <v>39</v>
      </c>
      <c r="I16" s="22">
        <v>17</v>
      </c>
      <c r="J16" s="22">
        <v>19</v>
      </c>
      <c r="K16" s="22">
        <v>155</v>
      </c>
    </row>
    <row r="17" spans="1:11" ht="9">
      <c r="A17" s="26" t="s">
        <v>14</v>
      </c>
      <c r="B17" s="22">
        <v>151</v>
      </c>
      <c r="C17" s="22">
        <v>7</v>
      </c>
      <c r="D17" s="22">
        <v>364</v>
      </c>
      <c r="E17" s="22">
        <v>27</v>
      </c>
      <c r="F17" s="22">
        <v>18</v>
      </c>
      <c r="G17" s="22">
        <v>9</v>
      </c>
      <c r="H17" s="22">
        <v>136</v>
      </c>
      <c r="I17" s="22">
        <v>40</v>
      </c>
      <c r="J17" s="22">
        <v>100</v>
      </c>
      <c r="K17" s="22">
        <v>132</v>
      </c>
    </row>
    <row r="18" spans="1:11" ht="9">
      <c r="A18" s="26" t="s">
        <v>15</v>
      </c>
      <c r="B18" s="22">
        <v>49</v>
      </c>
      <c r="C18" s="22">
        <v>1</v>
      </c>
      <c r="D18" s="22">
        <v>150</v>
      </c>
      <c r="E18" s="22">
        <v>9</v>
      </c>
      <c r="F18" s="22">
        <v>5</v>
      </c>
      <c r="G18" s="22">
        <v>4</v>
      </c>
      <c r="H18" s="22">
        <v>20</v>
      </c>
      <c r="I18" s="22">
        <v>8</v>
      </c>
      <c r="J18" s="22">
        <v>13</v>
      </c>
      <c r="K18" s="22">
        <v>47</v>
      </c>
    </row>
    <row r="19" spans="1:11" ht="9">
      <c r="A19" s="26" t="s">
        <v>16</v>
      </c>
      <c r="B19" s="22">
        <v>16</v>
      </c>
      <c r="C19" s="22" t="s">
        <v>6</v>
      </c>
      <c r="D19" s="22">
        <v>52</v>
      </c>
      <c r="E19" s="22">
        <v>3</v>
      </c>
      <c r="F19" s="22">
        <v>1</v>
      </c>
      <c r="G19" s="22">
        <v>2</v>
      </c>
      <c r="H19" s="22">
        <v>5</v>
      </c>
      <c r="I19" s="22">
        <v>5</v>
      </c>
      <c r="J19" s="22">
        <v>4</v>
      </c>
      <c r="K19" s="22">
        <v>14</v>
      </c>
    </row>
    <row r="20" spans="1:11" ht="9">
      <c r="A20" s="26" t="s">
        <v>17</v>
      </c>
      <c r="B20" s="22">
        <v>157</v>
      </c>
      <c r="C20" s="22">
        <v>3</v>
      </c>
      <c r="D20" s="22">
        <v>332</v>
      </c>
      <c r="E20" s="22">
        <v>22</v>
      </c>
      <c r="F20" s="22">
        <v>6</v>
      </c>
      <c r="G20" s="22">
        <v>16</v>
      </c>
      <c r="H20" s="22">
        <v>54</v>
      </c>
      <c r="I20" s="22">
        <v>25</v>
      </c>
      <c r="J20" s="22">
        <v>54</v>
      </c>
      <c r="K20" s="22">
        <v>56</v>
      </c>
    </row>
    <row r="21" spans="1:11" ht="9">
      <c r="A21" s="26" t="s">
        <v>18</v>
      </c>
      <c r="B21" s="22">
        <v>171</v>
      </c>
      <c r="C21" s="22" t="s">
        <v>6</v>
      </c>
      <c r="D21" s="22">
        <v>399</v>
      </c>
      <c r="E21" s="22">
        <v>11</v>
      </c>
      <c r="F21" s="22">
        <v>6</v>
      </c>
      <c r="G21" s="22">
        <v>5</v>
      </c>
      <c r="H21" s="22">
        <v>68</v>
      </c>
      <c r="I21" s="22">
        <v>15</v>
      </c>
      <c r="J21" s="22">
        <v>33</v>
      </c>
      <c r="K21" s="22">
        <v>66</v>
      </c>
    </row>
    <row r="22" spans="1:11" ht="9">
      <c r="A22" s="26" t="s">
        <v>19</v>
      </c>
      <c r="B22" s="22">
        <v>42</v>
      </c>
      <c r="C22" s="22" t="s">
        <v>6</v>
      </c>
      <c r="D22" s="22">
        <v>83</v>
      </c>
      <c r="E22" s="22">
        <v>3</v>
      </c>
      <c r="F22" s="22">
        <v>2</v>
      </c>
      <c r="G22" s="22">
        <v>1</v>
      </c>
      <c r="H22" s="22">
        <v>8</v>
      </c>
      <c r="I22" s="22">
        <v>4</v>
      </c>
      <c r="J22" s="22">
        <v>4</v>
      </c>
      <c r="K22" s="22">
        <v>10</v>
      </c>
    </row>
    <row r="23" spans="1:11" ht="9">
      <c r="A23" s="26" t="s">
        <v>20</v>
      </c>
      <c r="B23" s="22">
        <v>142</v>
      </c>
      <c r="C23" s="22" t="s">
        <v>6</v>
      </c>
      <c r="D23" s="22">
        <v>239</v>
      </c>
      <c r="E23" s="22">
        <v>8</v>
      </c>
      <c r="F23" s="22">
        <v>4</v>
      </c>
      <c r="G23" s="22">
        <v>4</v>
      </c>
      <c r="H23" s="22">
        <v>35</v>
      </c>
      <c r="I23" s="22">
        <v>13</v>
      </c>
      <c r="J23" s="22">
        <v>33</v>
      </c>
      <c r="K23" s="22">
        <v>29</v>
      </c>
    </row>
    <row r="24" spans="1:11" ht="9">
      <c r="A24" s="26" t="s">
        <v>21</v>
      </c>
      <c r="B24" s="22">
        <v>209</v>
      </c>
      <c r="C24" s="22">
        <v>1</v>
      </c>
      <c r="D24" s="22">
        <v>362</v>
      </c>
      <c r="E24" s="22">
        <v>13</v>
      </c>
      <c r="F24" s="22">
        <v>7</v>
      </c>
      <c r="G24" s="22">
        <v>6</v>
      </c>
      <c r="H24" s="22">
        <v>66</v>
      </c>
      <c r="I24" s="22">
        <v>20</v>
      </c>
      <c r="J24" s="22">
        <v>64</v>
      </c>
      <c r="K24" s="22">
        <v>57</v>
      </c>
    </row>
    <row r="25" spans="1:11" ht="9">
      <c r="A25" s="26" t="s">
        <v>22</v>
      </c>
      <c r="B25" s="22">
        <v>109</v>
      </c>
      <c r="C25" s="22">
        <v>1</v>
      </c>
      <c r="D25" s="22">
        <v>178</v>
      </c>
      <c r="E25" s="22">
        <v>4</v>
      </c>
      <c r="F25" s="22">
        <v>3</v>
      </c>
      <c r="G25" s="22">
        <v>1</v>
      </c>
      <c r="H25" s="22">
        <v>33</v>
      </c>
      <c r="I25" s="22">
        <v>14</v>
      </c>
      <c r="J25" s="22">
        <v>48</v>
      </c>
      <c r="K25" s="22">
        <v>24</v>
      </c>
    </row>
    <row r="26" spans="1:11" ht="9">
      <c r="A26" s="28" t="s">
        <v>23</v>
      </c>
      <c r="B26" s="31">
        <v>17566</v>
      </c>
      <c r="C26" s="31">
        <v>330</v>
      </c>
      <c r="D26" s="31">
        <v>37968</v>
      </c>
      <c r="E26" s="31">
        <v>3866</v>
      </c>
      <c r="F26" s="31">
        <v>1852</v>
      </c>
      <c r="G26" s="31">
        <v>2014</v>
      </c>
      <c r="H26" s="31">
        <v>20132</v>
      </c>
      <c r="I26" s="31">
        <v>4476</v>
      </c>
      <c r="J26" s="31">
        <v>6340</v>
      </c>
      <c r="K26" s="31">
        <v>13590</v>
      </c>
    </row>
    <row r="27" spans="1:11" ht="9">
      <c r="A27" s="28" t="s">
        <v>24</v>
      </c>
      <c r="B27" s="31">
        <v>150</v>
      </c>
      <c r="C27" s="31">
        <v>6</v>
      </c>
      <c r="D27" s="31">
        <v>363</v>
      </c>
      <c r="E27" s="31">
        <v>51</v>
      </c>
      <c r="F27" s="31">
        <v>33</v>
      </c>
      <c r="G27" s="31">
        <v>18</v>
      </c>
      <c r="H27" s="31">
        <v>173</v>
      </c>
      <c r="I27" s="31">
        <v>63</v>
      </c>
      <c r="J27" s="31">
        <v>81</v>
      </c>
      <c r="K27" s="31">
        <v>107</v>
      </c>
    </row>
    <row r="28" spans="1:11" ht="18" customHeight="1">
      <c r="A28" s="8" t="s">
        <v>25</v>
      </c>
      <c r="B28" s="18">
        <v>17716</v>
      </c>
      <c r="C28" s="18">
        <v>336</v>
      </c>
      <c r="D28" s="18">
        <v>38331</v>
      </c>
      <c r="E28" s="18">
        <v>3917</v>
      </c>
      <c r="F28" s="18">
        <v>1885</v>
      </c>
      <c r="G28" s="18">
        <v>2032</v>
      </c>
      <c r="H28" s="18">
        <v>20305</v>
      </c>
      <c r="I28" s="18">
        <v>4539</v>
      </c>
      <c r="J28" s="18">
        <v>6421</v>
      </c>
      <c r="K28" s="18">
        <v>13697</v>
      </c>
    </row>
    <row r="29" spans="1:11" ht="13.5" customHeight="1">
      <c r="A29" s="5"/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21" customHeight="1">
      <c r="A30" s="4"/>
      <c r="B30" s="7" t="s">
        <v>11</v>
      </c>
      <c r="C30" s="7" t="s">
        <v>12</v>
      </c>
      <c r="D30" s="7" t="s">
        <v>13</v>
      </c>
      <c r="E30" s="7" t="s">
        <v>14</v>
      </c>
      <c r="F30" s="7" t="s">
        <v>15</v>
      </c>
      <c r="G30" s="7" t="s">
        <v>16</v>
      </c>
      <c r="H30" s="7" t="s">
        <v>17</v>
      </c>
      <c r="I30" s="7" t="s">
        <v>18</v>
      </c>
      <c r="J30" s="7" t="s">
        <v>19</v>
      </c>
      <c r="K30" s="7" t="s">
        <v>20</v>
      </c>
    </row>
    <row r="31" spans="1:11" ht="20.25" customHeight="1">
      <c r="A31" s="26" t="s">
        <v>0</v>
      </c>
      <c r="B31" s="16">
        <v>204</v>
      </c>
      <c r="C31" s="16">
        <v>21</v>
      </c>
      <c r="D31" s="16">
        <v>32</v>
      </c>
      <c r="E31" s="16">
        <v>177</v>
      </c>
      <c r="F31" s="16">
        <v>45</v>
      </c>
      <c r="G31" s="16">
        <v>22</v>
      </c>
      <c r="H31" s="16">
        <v>411</v>
      </c>
      <c r="I31" s="16">
        <v>530</v>
      </c>
      <c r="J31" s="16">
        <v>96</v>
      </c>
      <c r="K31" s="16">
        <v>414</v>
      </c>
    </row>
    <row r="32" spans="1:11" ht="9">
      <c r="A32" s="26" t="s">
        <v>5</v>
      </c>
      <c r="B32" s="16">
        <v>28</v>
      </c>
      <c r="C32" s="16">
        <v>1</v>
      </c>
      <c r="D32" s="16">
        <v>3</v>
      </c>
      <c r="E32" s="16">
        <v>23</v>
      </c>
      <c r="F32" s="16">
        <v>6</v>
      </c>
      <c r="G32" s="22" t="s">
        <v>6</v>
      </c>
      <c r="H32" s="16">
        <v>17</v>
      </c>
      <c r="I32" s="16">
        <v>13</v>
      </c>
      <c r="J32" s="16">
        <v>1</v>
      </c>
      <c r="K32" s="16">
        <v>38</v>
      </c>
    </row>
    <row r="33" spans="1:11" ht="9">
      <c r="A33" s="26" t="s">
        <v>1</v>
      </c>
      <c r="B33" s="16">
        <v>432</v>
      </c>
      <c r="C33" s="16">
        <v>41</v>
      </c>
      <c r="D33" s="16">
        <v>107</v>
      </c>
      <c r="E33" s="16">
        <v>310</v>
      </c>
      <c r="F33" s="16">
        <v>112</v>
      </c>
      <c r="G33" s="16">
        <v>38</v>
      </c>
      <c r="H33" s="16">
        <v>957</v>
      </c>
      <c r="I33" s="16">
        <v>987</v>
      </c>
      <c r="J33" s="16">
        <v>147</v>
      </c>
      <c r="K33" s="16">
        <v>603</v>
      </c>
    </row>
    <row r="34" spans="1:11" ht="9">
      <c r="A34" s="26" t="s">
        <v>7</v>
      </c>
      <c r="B34" s="16">
        <v>52</v>
      </c>
      <c r="C34" s="16">
        <v>4</v>
      </c>
      <c r="D34" s="16">
        <v>12</v>
      </c>
      <c r="E34" s="16">
        <v>33</v>
      </c>
      <c r="F34" s="16">
        <v>14</v>
      </c>
      <c r="G34" s="16">
        <v>3</v>
      </c>
      <c r="H34" s="16">
        <v>46</v>
      </c>
      <c r="I34" s="16">
        <v>50</v>
      </c>
      <c r="J34" s="16">
        <v>3</v>
      </c>
      <c r="K34" s="16">
        <v>19</v>
      </c>
    </row>
    <row r="35" spans="1:11" ht="9">
      <c r="A35" s="27" t="s">
        <v>8</v>
      </c>
      <c r="B35" s="23">
        <v>13</v>
      </c>
      <c r="C35" s="23">
        <v>2</v>
      </c>
      <c r="D35" s="23">
        <v>7</v>
      </c>
      <c r="E35" s="23">
        <v>20</v>
      </c>
      <c r="F35" s="23">
        <v>2</v>
      </c>
      <c r="G35" s="23">
        <v>1</v>
      </c>
      <c r="H35" s="23">
        <v>14</v>
      </c>
      <c r="I35" s="23">
        <v>19</v>
      </c>
      <c r="J35" s="24" t="s">
        <v>6</v>
      </c>
      <c r="K35" s="23">
        <v>11</v>
      </c>
    </row>
    <row r="36" spans="1:11" ht="9">
      <c r="A36" s="27" t="s">
        <v>2</v>
      </c>
      <c r="B36" s="23">
        <v>39</v>
      </c>
      <c r="C36" s="23">
        <v>2</v>
      </c>
      <c r="D36" s="23">
        <v>5</v>
      </c>
      <c r="E36" s="23">
        <v>13</v>
      </c>
      <c r="F36" s="23">
        <v>12</v>
      </c>
      <c r="G36" s="23">
        <v>2</v>
      </c>
      <c r="H36" s="23">
        <v>32</v>
      </c>
      <c r="I36" s="23">
        <v>31</v>
      </c>
      <c r="J36" s="23">
        <v>3</v>
      </c>
      <c r="K36" s="23">
        <v>8</v>
      </c>
    </row>
    <row r="37" spans="1:11" ht="9">
      <c r="A37" s="26" t="s">
        <v>3</v>
      </c>
      <c r="B37" s="16">
        <v>122</v>
      </c>
      <c r="C37" s="16">
        <v>9</v>
      </c>
      <c r="D37" s="16">
        <v>45</v>
      </c>
      <c r="E37" s="16">
        <v>143</v>
      </c>
      <c r="F37" s="16">
        <v>39</v>
      </c>
      <c r="G37" s="16">
        <v>15</v>
      </c>
      <c r="H37" s="16">
        <v>222</v>
      </c>
      <c r="I37" s="16">
        <v>275</v>
      </c>
      <c r="J37" s="16">
        <v>16</v>
      </c>
      <c r="K37" s="16">
        <v>87</v>
      </c>
    </row>
    <row r="38" spans="1:11" ht="9">
      <c r="A38" s="26" t="s">
        <v>9</v>
      </c>
      <c r="B38" s="16">
        <v>24</v>
      </c>
      <c r="C38" s="16">
        <v>4</v>
      </c>
      <c r="D38" s="16">
        <v>12</v>
      </c>
      <c r="E38" s="16">
        <v>53</v>
      </c>
      <c r="F38" s="16">
        <v>6</v>
      </c>
      <c r="G38" s="16">
        <v>4</v>
      </c>
      <c r="H38" s="16">
        <v>59</v>
      </c>
      <c r="I38" s="16">
        <v>89</v>
      </c>
      <c r="J38" s="16">
        <v>4</v>
      </c>
      <c r="K38" s="16">
        <v>21</v>
      </c>
    </row>
    <row r="39" spans="1:11" ht="9">
      <c r="A39" s="26" t="s">
        <v>4</v>
      </c>
      <c r="B39" s="16">
        <v>220</v>
      </c>
      <c r="C39" s="16">
        <v>6</v>
      </c>
      <c r="D39" s="16">
        <v>15</v>
      </c>
      <c r="E39" s="16">
        <v>83</v>
      </c>
      <c r="F39" s="16">
        <v>18</v>
      </c>
      <c r="G39" s="16">
        <v>7</v>
      </c>
      <c r="H39" s="16">
        <v>118</v>
      </c>
      <c r="I39" s="16">
        <v>62</v>
      </c>
      <c r="J39" s="16">
        <v>14</v>
      </c>
      <c r="K39" s="16">
        <v>96</v>
      </c>
    </row>
    <row r="40" spans="1:11" ht="9">
      <c r="A40" s="26" t="s">
        <v>10</v>
      </c>
      <c r="B40" s="16">
        <v>197</v>
      </c>
      <c r="C40" s="16">
        <v>27</v>
      </c>
      <c r="D40" s="16">
        <v>156</v>
      </c>
      <c r="E40" s="16">
        <v>111</v>
      </c>
      <c r="F40" s="16">
        <v>67</v>
      </c>
      <c r="G40" s="16">
        <v>33</v>
      </c>
      <c r="H40" s="16">
        <v>542</v>
      </c>
      <c r="I40" s="16">
        <v>461</v>
      </c>
      <c r="J40" s="16">
        <v>82</v>
      </c>
      <c r="K40" s="16">
        <v>239</v>
      </c>
    </row>
    <row r="41" spans="1:11" ht="9">
      <c r="A41" s="26" t="s">
        <v>11</v>
      </c>
      <c r="B41" s="16">
        <v>11258</v>
      </c>
      <c r="C41" s="16">
        <v>95</v>
      </c>
      <c r="D41" s="16">
        <v>42</v>
      </c>
      <c r="E41" s="16">
        <v>236</v>
      </c>
      <c r="F41" s="16">
        <v>43</v>
      </c>
      <c r="G41" s="16">
        <v>12</v>
      </c>
      <c r="H41" s="16">
        <v>444</v>
      </c>
      <c r="I41" s="16">
        <v>206</v>
      </c>
      <c r="J41" s="16">
        <v>52</v>
      </c>
      <c r="K41" s="16">
        <v>152</v>
      </c>
    </row>
    <row r="42" spans="1:11" ht="9">
      <c r="A42" s="26" t="s">
        <v>12</v>
      </c>
      <c r="B42" s="16">
        <v>104</v>
      </c>
      <c r="C42" s="16">
        <v>2490</v>
      </c>
      <c r="D42" s="16">
        <v>50</v>
      </c>
      <c r="E42" s="16">
        <v>220</v>
      </c>
      <c r="F42" s="16">
        <v>10</v>
      </c>
      <c r="G42" s="16">
        <v>3</v>
      </c>
      <c r="H42" s="16">
        <v>74</v>
      </c>
      <c r="I42" s="16">
        <v>33</v>
      </c>
      <c r="J42" s="16">
        <v>6</v>
      </c>
      <c r="K42" s="16">
        <v>22</v>
      </c>
    </row>
    <row r="43" spans="1:11" ht="9">
      <c r="A43" s="26" t="s">
        <v>13</v>
      </c>
      <c r="B43" s="16">
        <v>71</v>
      </c>
      <c r="C43" s="16">
        <v>38</v>
      </c>
      <c r="D43" s="16">
        <v>4796</v>
      </c>
      <c r="E43" s="16">
        <v>128</v>
      </c>
      <c r="F43" s="16">
        <v>102</v>
      </c>
      <c r="G43" s="16">
        <v>15</v>
      </c>
      <c r="H43" s="16">
        <v>92</v>
      </c>
      <c r="I43" s="16">
        <v>163</v>
      </c>
      <c r="J43" s="16">
        <v>13</v>
      </c>
      <c r="K43" s="16">
        <v>28</v>
      </c>
    </row>
    <row r="44" spans="1:11" ht="9">
      <c r="A44" s="26" t="s">
        <v>14</v>
      </c>
      <c r="B44" s="16">
        <v>191</v>
      </c>
      <c r="C44" s="16">
        <v>182</v>
      </c>
      <c r="D44" s="16">
        <v>104</v>
      </c>
      <c r="E44" s="16">
        <v>17238</v>
      </c>
      <c r="F44" s="16">
        <v>239</v>
      </c>
      <c r="G44" s="16">
        <v>75</v>
      </c>
      <c r="H44" s="16">
        <v>948</v>
      </c>
      <c r="I44" s="16">
        <v>395</v>
      </c>
      <c r="J44" s="16">
        <v>78</v>
      </c>
      <c r="K44" s="16">
        <v>338</v>
      </c>
    </row>
    <row r="45" spans="1:11" ht="9">
      <c r="A45" s="26" t="s">
        <v>15</v>
      </c>
      <c r="B45" s="16">
        <v>16</v>
      </c>
      <c r="C45" s="16">
        <v>9</v>
      </c>
      <c r="D45" s="16">
        <v>153</v>
      </c>
      <c r="E45" s="16">
        <v>191</v>
      </c>
      <c r="F45" s="16">
        <v>3720</v>
      </c>
      <c r="G45" s="16">
        <v>77</v>
      </c>
      <c r="H45" s="16">
        <v>96</v>
      </c>
      <c r="I45" s="16">
        <v>140</v>
      </c>
      <c r="J45" s="16">
        <v>14</v>
      </c>
      <c r="K45" s="16">
        <v>25</v>
      </c>
    </row>
    <row r="46" spans="1:11" ht="9">
      <c r="A46" s="26" t="s">
        <v>16</v>
      </c>
      <c r="B46" s="16">
        <v>7</v>
      </c>
      <c r="C46" s="16">
        <v>2</v>
      </c>
      <c r="D46" s="16">
        <v>4</v>
      </c>
      <c r="E46" s="16">
        <v>54</v>
      </c>
      <c r="F46" s="16">
        <v>53</v>
      </c>
      <c r="G46" s="16">
        <v>889</v>
      </c>
      <c r="H46" s="16">
        <v>56</v>
      </c>
      <c r="I46" s="16">
        <v>65</v>
      </c>
      <c r="J46" s="16">
        <v>4</v>
      </c>
      <c r="K46" s="16">
        <v>11</v>
      </c>
    </row>
    <row r="47" spans="1:11" ht="9">
      <c r="A47" s="26" t="s">
        <v>17</v>
      </c>
      <c r="B47" s="16">
        <v>116</v>
      </c>
      <c r="C47" s="16">
        <v>17</v>
      </c>
      <c r="D47" s="16">
        <v>29</v>
      </c>
      <c r="E47" s="16">
        <v>396</v>
      </c>
      <c r="F47" s="16">
        <v>39</v>
      </c>
      <c r="G47" s="16">
        <v>53</v>
      </c>
      <c r="H47" s="16">
        <v>29470</v>
      </c>
      <c r="I47" s="16">
        <v>242</v>
      </c>
      <c r="J47" s="16">
        <v>108</v>
      </c>
      <c r="K47" s="16">
        <v>143</v>
      </c>
    </row>
    <row r="48" spans="1:11" ht="9">
      <c r="A48" s="26" t="s">
        <v>18</v>
      </c>
      <c r="B48" s="16">
        <v>36</v>
      </c>
      <c r="C48" s="16">
        <v>6</v>
      </c>
      <c r="D48" s="16">
        <v>32</v>
      </c>
      <c r="E48" s="16">
        <v>127</v>
      </c>
      <c r="F48" s="16">
        <v>30</v>
      </c>
      <c r="G48" s="16">
        <v>45</v>
      </c>
      <c r="H48" s="16">
        <v>216</v>
      </c>
      <c r="I48" s="16">
        <v>19164</v>
      </c>
      <c r="J48" s="16">
        <v>149</v>
      </c>
      <c r="K48" s="16">
        <v>83</v>
      </c>
    </row>
    <row r="49" spans="1:11" ht="9">
      <c r="A49" s="26" t="s">
        <v>19</v>
      </c>
      <c r="B49" s="16">
        <v>6</v>
      </c>
      <c r="C49" s="22" t="s">
        <v>6</v>
      </c>
      <c r="D49" s="16">
        <v>5</v>
      </c>
      <c r="E49" s="16">
        <v>37</v>
      </c>
      <c r="F49" s="16">
        <v>7</v>
      </c>
      <c r="G49" s="16">
        <v>1</v>
      </c>
      <c r="H49" s="16">
        <v>107</v>
      </c>
      <c r="I49" s="16">
        <v>195</v>
      </c>
      <c r="J49" s="16">
        <v>2276</v>
      </c>
      <c r="K49" s="16">
        <v>45</v>
      </c>
    </row>
    <row r="50" spans="1:11" ht="9">
      <c r="A50" s="26" t="s">
        <v>20</v>
      </c>
      <c r="B50" s="16">
        <v>46</v>
      </c>
      <c r="C50" s="16">
        <v>9</v>
      </c>
      <c r="D50" s="16">
        <v>8</v>
      </c>
      <c r="E50" s="16">
        <v>108</v>
      </c>
      <c r="F50" s="16">
        <v>18</v>
      </c>
      <c r="G50" s="16">
        <v>11</v>
      </c>
      <c r="H50" s="16">
        <v>185</v>
      </c>
      <c r="I50" s="16">
        <v>132</v>
      </c>
      <c r="J50" s="16">
        <v>77</v>
      </c>
      <c r="K50" s="16">
        <v>7778</v>
      </c>
    </row>
    <row r="51" spans="1:11" ht="9">
      <c r="A51" s="26" t="s">
        <v>21</v>
      </c>
      <c r="B51" s="16">
        <v>55</v>
      </c>
      <c r="C51" s="16">
        <v>6</v>
      </c>
      <c r="D51" s="16">
        <v>18</v>
      </c>
      <c r="E51" s="16">
        <v>133</v>
      </c>
      <c r="F51" s="16">
        <v>15</v>
      </c>
      <c r="G51" s="16">
        <v>8</v>
      </c>
      <c r="H51" s="16">
        <v>179</v>
      </c>
      <c r="I51" s="16">
        <v>136</v>
      </c>
      <c r="J51" s="16">
        <v>16</v>
      </c>
      <c r="K51" s="16">
        <v>228</v>
      </c>
    </row>
    <row r="52" spans="1:11" ht="9">
      <c r="A52" s="26" t="s">
        <v>22</v>
      </c>
      <c r="B52" s="16">
        <v>40</v>
      </c>
      <c r="C52" s="16">
        <v>4</v>
      </c>
      <c r="D52" s="16">
        <v>8</v>
      </c>
      <c r="E52" s="16">
        <v>263</v>
      </c>
      <c r="F52" s="16">
        <v>19</v>
      </c>
      <c r="G52" s="16">
        <v>11</v>
      </c>
      <c r="H52" s="16">
        <v>86</v>
      </c>
      <c r="I52" s="16">
        <v>53</v>
      </c>
      <c r="J52" s="16">
        <v>8</v>
      </c>
      <c r="K52" s="16">
        <v>27</v>
      </c>
    </row>
    <row r="53" spans="1:11" ht="9">
      <c r="A53" s="28" t="s">
        <v>23</v>
      </c>
      <c r="B53" s="17">
        <v>13225</v>
      </c>
      <c r="C53" s="17">
        <v>2971</v>
      </c>
      <c r="D53" s="17">
        <v>5631</v>
      </c>
      <c r="E53" s="17">
        <v>20064</v>
      </c>
      <c r="F53" s="17">
        <v>4602</v>
      </c>
      <c r="G53" s="17">
        <v>1322</v>
      </c>
      <c r="H53" s="17">
        <v>34325</v>
      </c>
      <c r="I53" s="17">
        <v>23391</v>
      </c>
      <c r="J53" s="17">
        <v>3164</v>
      </c>
      <c r="K53" s="17">
        <v>10397</v>
      </c>
    </row>
    <row r="54" spans="1:11" ht="9">
      <c r="A54" s="28" t="s">
        <v>24</v>
      </c>
      <c r="B54" s="17">
        <v>115</v>
      </c>
      <c r="C54" s="17">
        <v>15</v>
      </c>
      <c r="D54" s="17">
        <v>30</v>
      </c>
      <c r="E54" s="17">
        <v>203</v>
      </c>
      <c r="F54" s="17">
        <v>38</v>
      </c>
      <c r="G54" s="17">
        <v>6</v>
      </c>
      <c r="H54" s="17">
        <v>188</v>
      </c>
      <c r="I54" s="17">
        <v>139</v>
      </c>
      <c r="J54" s="17">
        <v>18</v>
      </c>
      <c r="K54" s="17">
        <v>95</v>
      </c>
    </row>
    <row r="55" spans="1:11" ht="18" customHeight="1">
      <c r="A55" s="8" t="s">
        <v>25</v>
      </c>
      <c r="B55" s="18">
        <v>13340</v>
      </c>
      <c r="C55" s="18">
        <v>2986</v>
      </c>
      <c r="D55" s="18">
        <v>5661</v>
      </c>
      <c r="E55" s="18">
        <v>20267</v>
      </c>
      <c r="F55" s="18">
        <v>4640</v>
      </c>
      <c r="G55" s="18">
        <v>1328</v>
      </c>
      <c r="H55" s="18">
        <v>34513</v>
      </c>
      <c r="I55" s="18">
        <v>23530</v>
      </c>
      <c r="J55" s="18">
        <v>3182</v>
      </c>
      <c r="K55" s="18">
        <v>10492</v>
      </c>
    </row>
  </sheetData>
  <mergeCells count="2">
    <mergeCell ref="B2:K2"/>
    <mergeCell ref="B29:K29"/>
  </mergeCells>
  <printOptions horizontalCentered="1"/>
  <pageMargins left="1.141732283464567" right="1.141732283464567" top="0.7086614173228347" bottom="2.1653543307086616" header="0.4724409448818898" footer="1.7716535433070868"/>
  <pageSetup firstPageNumber="83" useFirstPageNumber="1" horizontalDpi="600" verticalDpi="600" orientation="portrait" paperSize="9" scale="90" r:id="rId2"/>
  <headerFooter alignWithMargins="0">
    <oddFooter>&amp;C83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31"/>
  <dimension ref="A1:J31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15.8515625" style="1" customWidth="1"/>
    <col min="2" max="3" width="8.7109375" style="1" customWidth="1"/>
    <col min="4" max="4" width="0.85546875" style="1" customWidth="1"/>
    <col min="5" max="6" width="8.7109375" style="1" customWidth="1"/>
    <col min="7" max="7" width="8.421875" style="1" customWidth="1"/>
    <col min="8" max="10" width="8.7109375" style="1" customWidth="1"/>
    <col min="11" max="16384" width="9.140625" style="10" customWidth="1"/>
  </cols>
  <sheetData>
    <row r="1" spans="1:10" s="15" customFormat="1" ht="12">
      <c r="A1" s="20" t="str">
        <f>'[1]Titoli'!$B$41</f>
        <v>Tavola 2.18 segue - Matrimoni per Regione di nascita della sposa e Regione di residenza dello sposo - </v>
      </c>
      <c r="B1" s="2"/>
      <c r="C1" s="2"/>
      <c r="D1" s="2"/>
      <c r="E1" s="2"/>
      <c r="F1" s="2"/>
      <c r="G1" s="2"/>
      <c r="H1" s="2"/>
      <c r="I1" s="2"/>
      <c r="J1" s="2"/>
    </row>
    <row r="2" spans="1:10" s="15" customFormat="1" ht="12">
      <c r="A2" s="20"/>
      <c r="B2" s="29" t="s">
        <v>29</v>
      </c>
      <c r="C2" s="2"/>
      <c r="D2" s="2"/>
      <c r="E2" s="2"/>
      <c r="F2" s="2"/>
      <c r="G2" s="2"/>
      <c r="H2" s="2"/>
      <c r="I2" s="2"/>
      <c r="J2" s="2"/>
    </row>
    <row r="3" spans="1:10" ht="1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22.5" customHeight="1">
      <c r="A4" s="9"/>
      <c r="B4" s="6"/>
      <c r="C4" s="6"/>
      <c r="D4" s="10"/>
      <c r="E4" s="32" t="s">
        <v>23</v>
      </c>
      <c r="F4" s="32"/>
      <c r="G4" s="32"/>
      <c r="H4" s="32"/>
      <c r="I4" s="10"/>
      <c r="J4" s="10"/>
    </row>
    <row r="5" spans="1:10" ht="13.5" customHeight="1">
      <c r="A5" s="5"/>
      <c r="B5" s="10"/>
      <c r="C5" s="10"/>
      <c r="F5" s="32" t="s">
        <v>26</v>
      </c>
      <c r="G5" s="32"/>
      <c r="H5" s="32"/>
      <c r="I5" s="11" t="s">
        <v>24</v>
      </c>
      <c r="J5" s="11" t="s">
        <v>27</v>
      </c>
    </row>
    <row r="6" spans="1:10" ht="33" customHeight="1">
      <c r="A6" s="4"/>
      <c r="B6" s="12" t="s">
        <v>21</v>
      </c>
      <c r="C6" s="12" t="s">
        <v>22</v>
      </c>
      <c r="D6" s="13"/>
      <c r="E6" s="12" t="s">
        <v>27</v>
      </c>
      <c r="F6" s="4"/>
      <c r="G6" s="4"/>
      <c r="H6" s="4"/>
      <c r="I6" s="4"/>
      <c r="J6" s="4"/>
    </row>
    <row r="7" spans="1:10" ht="18" customHeight="1">
      <c r="A7" s="26" t="s">
        <v>0</v>
      </c>
      <c r="B7" s="16">
        <v>584</v>
      </c>
      <c r="C7" s="16">
        <v>193</v>
      </c>
      <c r="D7" s="16"/>
      <c r="E7" s="16">
        <v>19216</v>
      </c>
      <c r="F7" s="16">
        <v>13091</v>
      </c>
      <c r="G7" s="16">
        <v>1711</v>
      </c>
      <c r="H7" s="16">
        <v>4414</v>
      </c>
      <c r="I7" s="16">
        <v>1117</v>
      </c>
      <c r="J7" s="16">
        <v>20333</v>
      </c>
    </row>
    <row r="8" spans="1:10" ht="9">
      <c r="A8" s="26" t="s">
        <v>5</v>
      </c>
      <c r="B8" s="16">
        <v>8</v>
      </c>
      <c r="C8" s="16">
        <v>10</v>
      </c>
      <c r="D8" s="16"/>
      <c r="E8" s="16">
        <v>583</v>
      </c>
      <c r="F8" s="16">
        <v>254</v>
      </c>
      <c r="G8" s="22" t="s">
        <v>6</v>
      </c>
      <c r="H8" s="16">
        <v>329</v>
      </c>
      <c r="I8" s="16">
        <v>44</v>
      </c>
      <c r="J8" s="16">
        <v>627</v>
      </c>
    </row>
    <row r="9" spans="1:10" ht="9">
      <c r="A9" s="26" t="s">
        <v>1</v>
      </c>
      <c r="B9" s="16">
        <v>857</v>
      </c>
      <c r="C9" s="16">
        <v>284</v>
      </c>
      <c r="D9" s="16"/>
      <c r="E9" s="16">
        <v>39612</v>
      </c>
      <c r="F9" s="16">
        <v>26373</v>
      </c>
      <c r="G9" s="16">
        <v>5873</v>
      </c>
      <c r="H9" s="16">
        <v>7366</v>
      </c>
      <c r="I9" s="16">
        <v>2557</v>
      </c>
      <c r="J9" s="16">
        <v>42169</v>
      </c>
    </row>
    <row r="10" spans="1:10" ht="9">
      <c r="A10" s="26" t="s">
        <v>7</v>
      </c>
      <c r="B10" s="16">
        <v>43</v>
      </c>
      <c r="C10" s="16">
        <v>23</v>
      </c>
      <c r="D10" s="16"/>
      <c r="E10" s="16">
        <v>4079</v>
      </c>
      <c r="F10" s="16">
        <v>3267</v>
      </c>
      <c r="G10" s="16">
        <v>95</v>
      </c>
      <c r="H10" s="16">
        <v>717</v>
      </c>
      <c r="I10" s="16">
        <v>302</v>
      </c>
      <c r="J10" s="16">
        <v>4381</v>
      </c>
    </row>
    <row r="11" spans="1:10" ht="9">
      <c r="A11" s="27" t="s">
        <v>8</v>
      </c>
      <c r="B11" s="23">
        <v>17</v>
      </c>
      <c r="C11" s="23">
        <v>5</v>
      </c>
      <c r="D11" s="23"/>
      <c r="E11" s="23">
        <v>1831</v>
      </c>
      <c r="F11" s="23">
        <v>1555</v>
      </c>
      <c r="G11" s="23">
        <v>38</v>
      </c>
      <c r="H11" s="23">
        <v>238</v>
      </c>
      <c r="I11" s="23">
        <v>151</v>
      </c>
      <c r="J11" s="23">
        <v>1982</v>
      </c>
    </row>
    <row r="12" spans="1:10" ht="9">
      <c r="A12" s="27" t="s">
        <v>2</v>
      </c>
      <c r="B12" s="23">
        <v>26</v>
      </c>
      <c r="C12" s="23">
        <v>18</v>
      </c>
      <c r="D12" s="23"/>
      <c r="E12" s="23">
        <v>2248</v>
      </c>
      <c r="F12" s="23">
        <v>1712</v>
      </c>
      <c r="G12" s="23">
        <v>57</v>
      </c>
      <c r="H12" s="23">
        <v>479</v>
      </c>
      <c r="I12" s="23">
        <v>151</v>
      </c>
      <c r="J12" s="23">
        <v>2399</v>
      </c>
    </row>
    <row r="13" spans="1:10" ht="9">
      <c r="A13" s="26" t="s">
        <v>3</v>
      </c>
      <c r="B13" s="16">
        <v>170</v>
      </c>
      <c r="C13" s="16">
        <v>72</v>
      </c>
      <c r="D13" s="16"/>
      <c r="E13" s="16">
        <v>20924</v>
      </c>
      <c r="F13" s="16">
        <v>15088</v>
      </c>
      <c r="G13" s="16">
        <v>2832</v>
      </c>
      <c r="H13" s="16">
        <v>3004</v>
      </c>
      <c r="I13" s="16">
        <v>1363</v>
      </c>
      <c r="J13" s="16">
        <v>22287</v>
      </c>
    </row>
    <row r="14" spans="1:10" ht="9">
      <c r="A14" s="26" t="s">
        <v>9</v>
      </c>
      <c r="B14" s="16">
        <v>43</v>
      </c>
      <c r="C14" s="16">
        <v>26</v>
      </c>
      <c r="D14" s="16"/>
      <c r="E14" s="16">
        <v>4589</v>
      </c>
      <c r="F14" s="16">
        <v>3205</v>
      </c>
      <c r="G14" s="16">
        <v>418</v>
      </c>
      <c r="H14" s="16">
        <v>966</v>
      </c>
      <c r="I14" s="16">
        <v>596</v>
      </c>
      <c r="J14" s="16">
        <v>5185</v>
      </c>
    </row>
    <row r="15" spans="1:10" ht="9">
      <c r="A15" s="26" t="s">
        <v>4</v>
      </c>
      <c r="B15" s="16">
        <v>125</v>
      </c>
      <c r="C15" s="16">
        <v>90</v>
      </c>
      <c r="D15" s="16"/>
      <c r="E15" s="16">
        <v>6565</v>
      </c>
      <c r="F15" s="16">
        <v>4606</v>
      </c>
      <c r="G15" s="16">
        <v>320</v>
      </c>
      <c r="H15" s="16">
        <v>1639</v>
      </c>
      <c r="I15" s="16">
        <v>476</v>
      </c>
      <c r="J15" s="16">
        <v>7041</v>
      </c>
    </row>
    <row r="16" spans="1:10" ht="9">
      <c r="A16" s="26" t="s">
        <v>10</v>
      </c>
      <c r="B16" s="16">
        <v>312</v>
      </c>
      <c r="C16" s="16">
        <v>116</v>
      </c>
      <c r="D16" s="16"/>
      <c r="E16" s="16">
        <v>15180</v>
      </c>
      <c r="F16" s="16">
        <v>9698</v>
      </c>
      <c r="G16" s="16">
        <v>1694</v>
      </c>
      <c r="H16" s="16">
        <v>3788</v>
      </c>
      <c r="I16" s="16">
        <v>1134</v>
      </c>
      <c r="J16" s="16">
        <v>16314</v>
      </c>
    </row>
    <row r="17" spans="1:10" ht="9">
      <c r="A17" s="26" t="s">
        <v>11</v>
      </c>
      <c r="B17" s="16">
        <v>263</v>
      </c>
      <c r="C17" s="16">
        <v>122</v>
      </c>
      <c r="D17" s="16"/>
      <c r="E17" s="16">
        <v>13967</v>
      </c>
      <c r="F17" s="16">
        <v>8905</v>
      </c>
      <c r="G17" s="16">
        <v>2353</v>
      </c>
      <c r="H17" s="16">
        <v>2709</v>
      </c>
      <c r="I17" s="16">
        <v>1180</v>
      </c>
      <c r="J17" s="16">
        <v>15147</v>
      </c>
    </row>
    <row r="18" spans="1:10" ht="9">
      <c r="A18" s="26" t="s">
        <v>12</v>
      </c>
      <c r="B18" s="16">
        <v>34</v>
      </c>
      <c r="C18" s="16">
        <v>14</v>
      </c>
      <c r="D18" s="16"/>
      <c r="E18" s="16">
        <v>3207</v>
      </c>
      <c r="F18" s="16">
        <v>2385</v>
      </c>
      <c r="G18" s="16">
        <v>105</v>
      </c>
      <c r="H18" s="16">
        <v>717</v>
      </c>
      <c r="I18" s="16">
        <v>310</v>
      </c>
      <c r="J18" s="16">
        <v>3517</v>
      </c>
    </row>
    <row r="19" spans="1:10" ht="9">
      <c r="A19" s="26" t="s">
        <v>13</v>
      </c>
      <c r="B19" s="16">
        <v>47</v>
      </c>
      <c r="C19" s="16">
        <v>23</v>
      </c>
      <c r="D19" s="16"/>
      <c r="E19" s="16">
        <v>5983</v>
      </c>
      <c r="F19" s="16">
        <v>4249</v>
      </c>
      <c r="G19" s="16">
        <v>547</v>
      </c>
      <c r="H19" s="16">
        <v>1187</v>
      </c>
      <c r="I19" s="16">
        <v>519</v>
      </c>
      <c r="J19" s="16">
        <v>6502</v>
      </c>
    </row>
    <row r="20" spans="1:10" ht="9">
      <c r="A20" s="26" t="s">
        <v>14</v>
      </c>
      <c r="B20" s="16">
        <v>328</v>
      </c>
      <c r="C20" s="16">
        <v>198</v>
      </c>
      <c r="D20" s="16"/>
      <c r="E20" s="16">
        <v>21271</v>
      </c>
      <c r="F20" s="16">
        <v>15819</v>
      </c>
      <c r="G20" s="16">
        <v>1419</v>
      </c>
      <c r="H20" s="16">
        <v>4033</v>
      </c>
      <c r="I20" s="16">
        <v>1699</v>
      </c>
      <c r="J20" s="16">
        <v>22970</v>
      </c>
    </row>
    <row r="21" spans="1:10" ht="9">
      <c r="A21" s="26" t="s">
        <v>15</v>
      </c>
      <c r="B21" s="16">
        <v>29</v>
      </c>
      <c r="C21" s="16">
        <v>15</v>
      </c>
      <c r="D21" s="16"/>
      <c r="E21" s="16">
        <v>4782</v>
      </c>
      <c r="F21" s="16">
        <v>3253</v>
      </c>
      <c r="G21" s="16">
        <v>467</v>
      </c>
      <c r="H21" s="16">
        <v>1062</v>
      </c>
      <c r="I21" s="16">
        <v>561</v>
      </c>
      <c r="J21" s="16">
        <v>5343</v>
      </c>
    </row>
    <row r="22" spans="1:10" ht="9">
      <c r="A22" s="26" t="s">
        <v>16</v>
      </c>
      <c r="B22" s="16">
        <v>10</v>
      </c>
      <c r="C22" s="16">
        <v>6</v>
      </c>
      <c r="D22" s="16"/>
      <c r="E22" s="16">
        <v>1260</v>
      </c>
      <c r="F22" s="16">
        <v>855</v>
      </c>
      <c r="G22" s="16">
        <v>34</v>
      </c>
      <c r="H22" s="16">
        <v>371</v>
      </c>
      <c r="I22" s="16">
        <v>148</v>
      </c>
      <c r="J22" s="16">
        <v>1408</v>
      </c>
    </row>
    <row r="23" spans="1:10" ht="9">
      <c r="A23" s="26" t="s">
        <v>17</v>
      </c>
      <c r="B23" s="16">
        <v>120</v>
      </c>
      <c r="C23" s="16">
        <v>52</v>
      </c>
      <c r="D23" s="16"/>
      <c r="E23" s="16">
        <v>31488</v>
      </c>
      <c r="F23" s="16">
        <v>26964</v>
      </c>
      <c r="G23" s="16">
        <v>2506</v>
      </c>
      <c r="H23" s="16">
        <v>2018</v>
      </c>
      <c r="I23" s="16">
        <v>1407</v>
      </c>
      <c r="J23" s="16">
        <v>32895</v>
      </c>
    </row>
    <row r="24" spans="1:10" ht="9">
      <c r="A24" s="26" t="s">
        <v>18</v>
      </c>
      <c r="B24" s="16">
        <v>93</v>
      </c>
      <c r="C24" s="16">
        <v>28</v>
      </c>
      <c r="D24" s="16"/>
      <c r="E24" s="16">
        <v>20772</v>
      </c>
      <c r="F24" s="16">
        <v>18090</v>
      </c>
      <c r="G24" s="16">
        <v>1074</v>
      </c>
      <c r="H24" s="16">
        <v>1608</v>
      </c>
      <c r="I24" s="16">
        <v>1024</v>
      </c>
      <c r="J24" s="16">
        <v>21796</v>
      </c>
    </row>
    <row r="25" spans="1:10" ht="9">
      <c r="A25" s="26" t="s">
        <v>19</v>
      </c>
      <c r="B25" s="16">
        <v>25</v>
      </c>
      <c r="C25" s="16">
        <v>5</v>
      </c>
      <c r="D25" s="16"/>
      <c r="E25" s="16">
        <v>2863</v>
      </c>
      <c r="F25" s="16">
        <v>2181</v>
      </c>
      <c r="G25" s="16">
        <v>95</v>
      </c>
      <c r="H25" s="16">
        <v>587</v>
      </c>
      <c r="I25" s="16">
        <v>184</v>
      </c>
      <c r="J25" s="16">
        <v>3047</v>
      </c>
    </row>
    <row r="26" spans="1:10" ht="9">
      <c r="A26" s="26" t="s">
        <v>20</v>
      </c>
      <c r="B26" s="16">
        <v>162</v>
      </c>
      <c r="C26" s="16">
        <v>15</v>
      </c>
      <c r="D26" s="16"/>
      <c r="E26" s="16">
        <v>9048</v>
      </c>
      <c r="F26" s="16">
        <v>7274</v>
      </c>
      <c r="G26" s="16">
        <v>504</v>
      </c>
      <c r="H26" s="16">
        <v>1270</v>
      </c>
      <c r="I26" s="16">
        <v>614</v>
      </c>
      <c r="J26" s="16">
        <v>9662</v>
      </c>
    </row>
    <row r="27" spans="1:10" ht="9">
      <c r="A27" s="26" t="s">
        <v>21</v>
      </c>
      <c r="B27" s="16">
        <v>24008</v>
      </c>
      <c r="C27" s="16">
        <v>60</v>
      </c>
      <c r="D27" s="16"/>
      <c r="E27" s="16">
        <v>25654</v>
      </c>
      <c r="F27" s="16">
        <v>21797</v>
      </c>
      <c r="G27" s="16">
        <v>2211</v>
      </c>
      <c r="H27" s="16">
        <v>1646</v>
      </c>
      <c r="I27" s="16">
        <v>1468</v>
      </c>
      <c r="J27" s="16">
        <v>27122</v>
      </c>
    </row>
    <row r="28" spans="1:10" ht="9">
      <c r="A28" s="26" t="s">
        <v>22</v>
      </c>
      <c r="B28" s="16">
        <v>51</v>
      </c>
      <c r="C28" s="16">
        <v>6594</v>
      </c>
      <c r="D28" s="16"/>
      <c r="E28" s="16">
        <v>7575</v>
      </c>
      <c r="F28" s="16">
        <v>5969</v>
      </c>
      <c r="G28" s="16">
        <v>625</v>
      </c>
      <c r="H28" s="16">
        <v>981</v>
      </c>
      <c r="I28" s="16">
        <v>350</v>
      </c>
      <c r="J28" s="16">
        <v>7925</v>
      </c>
    </row>
    <row r="29" spans="1:10" ht="9">
      <c r="A29" s="28" t="s">
        <v>23</v>
      </c>
      <c r="B29" s="17">
        <v>27312</v>
      </c>
      <c r="C29" s="17">
        <v>7946</v>
      </c>
      <c r="D29" s="17"/>
      <c r="E29" s="17">
        <v>258618</v>
      </c>
      <c r="F29" s="17">
        <v>193323</v>
      </c>
      <c r="G29" s="17">
        <v>24883</v>
      </c>
      <c r="H29" s="17">
        <v>40412</v>
      </c>
      <c r="I29" s="17">
        <v>17053</v>
      </c>
      <c r="J29" s="17">
        <v>275671</v>
      </c>
    </row>
    <row r="30" spans="1:10" ht="9">
      <c r="A30" s="28" t="s">
        <v>24</v>
      </c>
      <c r="B30" s="17">
        <v>212</v>
      </c>
      <c r="C30" s="17">
        <v>64</v>
      </c>
      <c r="D30" s="17"/>
      <c r="E30" s="25">
        <f>B30+C30+SUM(Tav2_18a!B27:K27)+SUM(Tav2_18a!B54:K54)-Tav2_18a!F27-Tav2_18a!G27</f>
        <v>2117</v>
      </c>
      <c r="F30" s="30" t="s">
        <v>6</v>
      </c>
      <c r="G30" s="30" t="s">
        <v>6</v>
      </c>
      <c r="H30" s="17">
        <v>2117</v>
      </c>
      <c r="I30" s="17">
        <v>2246</v>
      </c>
      <c r="J30" s="17">
        <f>SUM(E30,I30)</f>
        <v>4363</v>
      </c>
    </row>
    <row r="31" spans="1:10" ht="18" customHeight="1">
      <c r="A31" s="8" t="s">
        <v>25</v>
      </c>
      <c r="B31" s="18">
        <f>SUM(B29:B30)</f>
        <v>27524</v>
      </c>
      <c r="C31" s="18">
        <f>SUM(C29:C30)</f>
        <v>8010</v>
      </c>
      <c r="D31" s="18"/>
      <c r="E31" s="18">
        <f aca="true" t="shared" si="0" ref="E31:J31">SUM(E29:E30)</f>
        <v>260735</v>
      </c>
      <c r="F31" s="18">
        <f t="shared" si="0"/>
        <v>193323</v>
      </c>
      <c r="G31" s="18">
        <f t="shared" si="0"/>
        <v>24883</v>
      </c>
      <c r="H31" s="18">
        <f t="shared" si="0"/>
        <v>42529</v>
      </c>
      <c r="I31" s="18">
        <f t="shared" si="0"/>
        <v>19299</v>
      </c>
      <c r="J31" s="18">
        <f t="shared" si="0"/>
        <v>280034</v>
      </c>
    </row>
  </sheetData>
  <mergeCells count="2">
    <mergeCell ref="F5:H5"/>
    <mergeCell ref="E4:H4"/>
  </mergeCells>
  <printOptions horizontalCentered="1"/>
  <pageMargins left="1.141732283464567" right="1.141732283464567" top="0.7086614173228347" bottom="2.1653543307086616" header="0.4724409448818898" footer="1.7716535433070868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dalmiglio</cp:lastModifiedBy>
  <cp:lastPrinted>2001-12-14T11:52:34Z</cp:lastPrinted>
  <dcterms:created xsi:type="dcterms:W3CDTF">2002-05-13T08:48:33Z</dcterms:created>
  <dcterms:modified xsi:type="dcterms:W3CDTF">2002-05-13T08:52:17Z</dcterms:modified>
  <cp:category/>
  <cp:version/>
  <cp:contentType/>
  <cp:contentStatus/>
</cp:coreProperties>
</file>