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tav1_1" sheetId="1" r:id="rId1"/>
    <sheet name="tav1_2" sheetId="2" r:id="rId2"/>
    <sheet name="tav1_3" sheetId="3" r:id="rId3"/>
    <sheet name="tav1_4" sheetId="4" r:id="rId4"/>
    <sheet name="tav1_5" sheetId="5" r:id="rId5"/>
    <sheet name="tav1_6" sheetId="6" r:id="rId6"/>
  </sheets>
  <definedNames/>
  <calcPr fullCalcOnLoad="1"/>
</workbook>
</file>

<file path=xl/sharedStrings.xml><?xml version="1.0" encoding="utf-8"?>
<sst xmlns="http://schemas.openxmlformats.org/spreadsheetml/2006/main" count="560" uniqueCount="89">
  <si>
    <t>CAPITOLO 1 - SERIE STORICHE SULLA MOBILITA'</t>
  </si>
  <si>
    <t xml:space="preserve">Tavola 1.1 - </t>
  </si>
  <si>
    <t>REGIONI</t>
  </si>
  <si>
    <t>1992</t>
  </si>
  <si>
    <t>1993</t>
  </si>
  <si>
    <t>1994</t>
  </si>
  <si>
    <t>1995</t>
  </si>
  <si>
    <t>1996</t>
  </si>
  <si>
    <t>1997</t>
  </si>
  <si>
    <t>1998</t>
  </si>
  <si>
    <t>ISCRITTI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</si>
  <si>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</si>
  <si>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</si>
  <si>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</si>
  <si>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</si>
  <si>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</si>
  <si>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</si>
  <si>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</si>
  <si>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</si>
  <si>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</si>
  <si>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</si>
  <si>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</si>
  <si>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</si>
  <si>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</si>
  <si>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</si>
  <si>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</si>
  <si>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</si>
  <si>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</si>
  <si>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</si>
  <si>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</si>
  <si>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</si>
  <si>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</si>
  <si>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</si>
  <si>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</si>
  <si>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CANCELLATI</t>
  </si>
  <si>
    <t xml:space="preserve">Tavola 1.2 - </t>
  </si>
  <si>
    <t xml:space="preserve">Tavola 1.3 - </t>
  </si>
  <si>
    <t xml:space="preserve">Tavola 1.4 - </t>
  </si>
  <si>
    <t xml:space="preserve">Tavola 1.5 - </t>
  </si>
  <si>
    <t>PAESI</t>
  </si>
  <si>
    <t>EUROPA</t>
  </si>
  <si>
    <t xml:space="preserve">UE </t>
  </si>
  <si>
    <t>di cui:   - Francia</t>
  </si>
  <si>
    <t xml:space="preserve">             - Germania</t>
  </si>
  <si>
    <t xml:space="preserve">             - Regno Unito</t>
  </si>
  <si>
    <t xml:space="preserve">Paesi extra UE </t>
  </si>
  <si>
    <t>di cui:   - Svizzera</t>
  </si>
  <si>
    <t xml:space="preserve">             - Polonia</t>
  </si>
  <si>
    <t>....</t>
  </si>
  <si>
    <t xml:space="preserve">             - Romania</t>
  </si>
  <si>
    <t xml:space="preserve">             - Albania</t>
  </si>
  <si>
    <t>AFRICA</t>
  </si>
  <si>
    <t>di cui:   - Marocco</t>
  </si>
  <si>
    <t xml:space="preserve">             - Tunisia</t>
  </si>
  <si>
    <t xml:space="preserve">             - Egitto</t>
  </si>
  <si>
    <t xml:space="preserve">             - Somalia</t>
  </si>
  <si>
    <t xml:space="preserve">             - Etiopia</t>
  </si>
  <si>
    <t xml:space="preserve">             - Senegal</t>
  </si>
  <si>
    <t xml:space="preserve">             - Ghana </t>
  </si>
  <si>
    <t xml:space="preserve">             - Nigeria</t>
  </si>
  <si>
    <t>ASIA</t>
  </si>
  <si>
    <t xml:space="preserve">di cui:   - Iran </t>
  </si>
  <si>
    <t xml:space="preserve">             - Cina</t>
  </si>
  <si>
    <t xml:space="preserve">             - Filippine</t>
  </si>
  <si>
    <t xml:space="preserve">             - India</t>
  </si>
  <si>
    <t xml:space="preserve">             - Pakistan</t>
  </si>
  <si>
    <t xml:space="preserve">             - Sri Lanka</t>
  </si>
  <si>
    <t>AMERICA</t>
  </si>
  <si>
    <t>di cui:   - Argentina</t>
  </si>
  <si>
    <t xml:space="preserve">             - Brasile</t>
  </si>
  <si>
    <t xml:space="preserve">             - Canada</t>
  </si>
  <si>
    <t xml:space="preserve">             - Perù</t>
  </si>
  <si>
    <t xml:space="preserve">             - Stati Uniti</t>
  </si>
  <si>
    <t xml:space="preserve">             - Venezuela</t>
  </si>
  <si>
    <t>OCEANIA</t>
  </si>
  <si>
    <t>TOTALE</t>
  </si>
  <si>
    <t xml:space="preserve">Tavola 1.6 - </t>
  </si>
  <si>
    <t xml:space="preserve">PAESI </t>
  </si>
  <si>
    <t>APOLIDI</t>
  </si>
  <si>
    <t>-</t>
  </si>
  <si>
    <t xml:space="preserve">      CANCELLATI</t>
  </si>
  <si>
    <t>di cui:    - Francia</t>
  </si>
  <si>
    <t>di cui:    - Marocco</t>
  </si>
  <si>
    <t>di cui:    - Argentina</t>
  </si>
  <si>
    <t xml:space="preserve">             - ex Jugoslavia </t>
  </si>
  <si>
    <t xml:space="preserve">             - ex URSS (a)</t>
  </si>
  <si>
    <t>(a) A partire dal 1997 alcune Repubbliche dell'ex URSS sono attribuite all'Asia (cfr. Avvertenze)</t>
  </si>
  <si>
    <t xml:space="preserve">             - ex Jugoslavia</t>
  </si>
  <si>
    <t>1999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</si>
</sst>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.##"/>
    <numFmt numFmtId="175" formatCode="#,##0_ ;\-#,##0\ 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sz val="7"/>
      <name val="Arial"/>
      <family val="2"/>
    </font>
    <font>
      <b/>
      <sz val="14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49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/>
    </xf>
    <xf numFmtId="3" fontId="7" fillId="0" borderId="0" xfId="16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16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49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2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16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16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4" fillId="0" borderId="0" xfId="21" applyNumberFormat="1" applyFont="1" applyAlignment="1">
      <alignment vertical="top"/>
      <protection/>
    </xf>
    <xf numFmtId="3" fontId="4" fillId="0" borderId="0" xfId="21" applyNumberFormat="1" applyFont="1" applyAlignment="1">
      <alignment horizontal="centerContinuous"/>
      <protection/>
    </xf>
    <xf numFmtId="0" fontId="4" fillId="0" borderId="0" xfId="21" applyFont="1">
      <alignment/>
      <protection/>
    </xf>
    <xf numFmtId="49" fontId="5" fillId="0" borderId="0" xfId="21" applyNumberFormat="1" applyFont="1" applyAlignment="1">
      <alignment horizontal="left"/>
      <protection/>
    </xf>
    <xf numFmtId="3" fontId="6" fillId="0" borderId="0" xfId="21" applyNumberFormat="1" applyFont="1" applyAlignment="1">
      <alignment horizontal="centerContinuous"/>
      <protection/>
    </xf>
    <xf numFmtId="0" fontId="6" fillId="0" borderId="0" xfId="21" applyFont="1">
      <alignment/>
      <protection/>
    </xf>
    <xf numFmtId="3" fontId="9" fillId="0" borderId="1" xfId="21" applyNumberFormat="1" applyFont="1" applyBorder="1" applyAlignment="1">
      <alignment horizontal="left" wrapText="1"/>
      <protection/>
    </xf>
    <xf numFmtId="3" fontId="7" fillId="0" borderId="1" xfId="21" applyNumberFormat="1" applyFont="1" applyBorder="1" applyAlignment="1">
      <alignment horizontal="centerContinuous"/>
      <protection/>
    </xf>
    <xf numFmtId="0" fontId="7" fillId="0" borderId="0" xfId="21" applyFont="1">
      <alignment/>
      <protection/>
    </xf>
    <xf numFmtId="49" fontId="7" fillId="0" borderId="1" xfId="21" applyNumberFormat="1" applyFont="1" applyBorder="1" applyAlignment="1">
      <alignment vertical="center"/>
      <protection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1" fillId="0" borderId="0" xfId="21" applyFont="1">
      <alignment/>
      <protection/>
    </xf>
    <xf numFmtId="0" fontId="7" fillId="0" borderId="0" xfId="21" applyFont="1" applyBorder="1">
      <alignment/>
      <protection/>
    </xf>
    <xf numFmtId="0" fontId="7" fillId="0" borderId="1" xfId="21" applyFont="1" applyBorder="1">
      <alignment/>
      <protection/>
    </xf>
    <xf numFmtId="3" fontId="4" fillId="0" borderId="0" xfId="22" applyNumberFormat="1" applyFont="1" applyAlignment="1">
      <alignment vertical="top"/>
      <protection/>
    </xf>
    <xf numFmtId="3" fontId="4" fillId="0" borderId="0" xfId="22" applyNumberFormat="1" applyFont="1" applyAlignment="1">
      <alignment horizontal="centerContinuous"/>
      <protection/>
    </xf>
    <xf numFmtId="0" fontId="4" fillId="0" borderId="0" xfId="22" applyFont="1">
      <alignment/>
      <protection/>
    </xf>
    <xf numFmtId="49" fontId="5" fillId="0" borderId="0" xfId="22" applyNumberFormat="1" applyFont="1" applyAlignment="1">
      <alignment horizontal="left"/>
      <protection/>
    </xf>
    <xf numFmtId="3" fontId="6" fillId="0" borderId="0" xfId="22" applyNumberFormat="1" applyFont="1" applyAlignment="1">
      <alignment horizontal="centerContinuous"/>
      <protection/>
    </xf>
    <xf numFmtId="0" fontId="6" fillId="0" borderId="0" xfId="22" applyFont="1">
      <alignment/>
      <protection/>
    </xf>
    <xf numFmtId="3" fontId="7" fillId="0" borderId="1" xfId="22" applyNumberFormat="1" applyFont="1" applyBorder="1" applyAlignment="1">
      <alignment horizontal="centerContinuous" wrapText="1"/>
      <protection/>
    </xf>
    <xf numFmtId="3" fontId="7" fillId="0" borderId="1" xfId="22" applyNumberFormat="1" applyFont="1" applyBorder="1" applyAlignment="1">
      <alignment horizontal="centerContinuous"/>
      <protection/>
    </xf>
    <xf numFmtId="0" fontId="7" fillId="0" borderId="0" xfId="22" applyFont="1">
      <alignment/>
      <protection/>
    </xf>
    <xf numFmtId="49" fontId="7" fillId="0" borderId="2" xfId="22" applyNumberFormat="1" applyFont="1" applyBorder="1" applyAlignment="1">
      <alignment vertical="center"/>
      <protection/>
    </xf>
    <xf numFmtId="0" fontId="9" fillId="0" borderId="0" xfId="23" applyFont="1">
      <alignment/>
      <protection/>
    </xf>
    <xf numFmtId="0" fontId="9" fillId="0" borderId="0" xfId="22" applyFont="1">
      <alignment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1" fillId="0" borderId="0" xfId="22" applyFont="1">
      <alignment/>
      <protection/>
    </xf>
    <xf numFmtId="0" fontId="7" fillId="0" borderId="0" xfId="22" applyFont="1" applyBorder="1">
      <alignment/>
      <protection/>
    </xf>
    <xf numFmtId="0" fontId="9" fillId="0" borderId="1" xfId="23" applyFont="1" applyBorder="1">
      <alignment/>
      <protection/>
    </xf>
    <xf numFmtId="3" fontId="7" fillId="0" borderId="0" xfId="16" applyNumberFormat="1" applyFont="1" applyBorder="1" applyAlignment="1">
      <alignment horizontal="right"/>
    </xf>
    <xf numFmtId="3" fontId="7" fillId="0" borderId="0" xfId="21" applyNumberFormat="1" applyFont="1" applyAlignment="1">
      <alignment horizontal="right"/>
      <protection/>
    </xf>
    <xf numFmtId="3" fontId="7" fillId="0" borderId="1" xfId="21" applyNumberFormat="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49" fontId="7" fillId="0" borderId="1" xfId="21" applyNumberFormat="1" applyFont="1" applyBorder="1" applyAlignment="1">
      <alignment horizontal="right" vertical="center"/>
      <protection/>
    </xf>
    <xf numFmtId="49" fontId="7" fillId="0" borderId="2" xfId="22" applyNumberFormat="1" applyFont="1" applyBorder="1" applyAlignment="1">
      <alignment horizontal="right" vertical="center"/>
      <protection/>
    </xf>
    <xf numFmtId="0" fontId="9" fillId="0" borderId="0" xfId="23" applyFont="1">
      <alignment/>
      <protection/>
    </xf>
    <xf numFmtId="3" fontId="7" fillId="0" borderId="0" xfId="23" applyNumberFormat="1" applyFont="1" applyAlignment="1">
      <alignment horizontal="right"/>
      <protection/>
    </xf>
    <xf numFmtId="3" fontId="7" fillId="0" borderId="0" xfId="16" applyNumberFormat="1" applyFont="1" applyAlignment="1" quotePrefix="1">
      <alignment horizontal="right"/>
    </xf>
    <xf numFmtId="3" fontId="9" fillId="0" borderId="0" xfId="23" applyNumberFormat="1" applyFont="1" applyAlignment="1">
      <alignment horizontal="right"/>
      <protection/>
    </xf>
    <xf numFmtId="3" fontId="9" fillId="0" borderId="0" xfId="23" applyNumberFormat="1" applyFont="1" applyAlignment="1">
      <alignment horizontal="right"/>
      <protection/>
    </xf>
    <xf numFmtId="3" fontId="9" fillId="0" borderId="1" xfId="23" applyNumberFormat="1" applyFont="1" applyBorder="1" applyAlignment="1">
      <alignment horizontal="right"/>
      <protection/>
    </xf>
    <xf numFmtId="3" fontId="7" fillId="0" borderId="0" xfId="22" applyNumberFormat="1" applyFont="1" applyAlignment="1">
      <alignment horizontal="right"/>
      <protection/>
    </xf>
    <xf numFmtId="3" fontId="9" fillId="0" borderId="0" xfId="21" applyNumberFormat="1" applyFont="1" applyAlignment="1">
      <alignment horizontal="right"/>
      <protection/>
    </xf>
    <xf numFmtId="3" fontId="9" fillId="0" borderId="0" xfId="21" applyNumberFormat="1" applyFont="1" applyBorder="1" applyAlignment="1">
      <alignment horizontal="right"/>
      <protection/>
    </xf>
    <xf numFmtId="0" fontId="9" fillId="0" borderId="0" xfId="23" applyFont="1" applyBorder="1">
      <alignment/>
      <protection/>
    </xf>
    <xf numFmtId="3" fontId="9" fillId="0" borderId="0" xfId="23" applyNumberFormat="1" applyFont="1" applyBorder="1" applyAlignment="1">
      <alignment horizontal="right"/>
      <protection/>
    </xf>
    <xf numFmtId="49" fontId="5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Continuous"/>
    </xf>
    <xf numFmtId="3" fontId="7" fillId="0" borderId="0" xfId="17" applyNumberFormat="1" applyFont="1" applyAlignment="1">
      <alignment horizontal="right"/>
      <protection/>
    </xf>
    <xf numFmtId="3" fontId="8" fillId="0" borderId="0" xfId="17" applyNumberFormat="1" applyFont="1" applyAlignment="1">
      <alignment horizontal="right"/>
      <protection/>
    </xf>
    <xf numFmtId="3" fontId="7" fillId="0" borderId="0" xfId="18" applyNumberFormat="1" applyFont="1" applyAlignment="1">
      <alignment horizontal="right"/>
      <protection/>
    </xf>
    <xf numFmtId="3" fontId="7" fillId="0" borderId="0" xfId="19" applyNumberFormat="1" applyFont="1" applyAlignment="1">
      <alignment horizontal="right"/>
      <protection/>
    </xf>
    <xf numFmtId="3" fontId="8" fillId="0" borderId="0" xfId="19" applyNumberFormat="1" applyFont="1" applyAlignment="1">
      <alignment horizontal="right"/>
      <protection/>
    </xf>
    <xf numFmtId="3" fontId="7" fillId="0" borderId="0" xfId="20" applyNumberFormat="1" applyFont="1" applyAlignment="1">
      <alignment horizontal="right"/>
      <protection/>
    </xf>
    <xf numFmtId="3" fontId="8" fillId="0" borderId="0" xfId="20" applyNumberFormat="1" applyFont="1" applyAlignment="1">
      <alignment horizontal="right"/>
      <protection/>
    </xf>
    <xf numFmtId="49" fontId="9" fillId="0" borderId="0" xfId="21" applyNumberFormat="1" applyFont="1">
      <alignment/>
      <protection/>
    </xf>
    <xf numFmtId="49" fontId="7" fillId="0" borderId="0" xfId="0" applyNumberFormat="1" applyFont="1" applyBorder="1" applyAlignment="1">
      <alignment horizontal="right" vertical="center"/>
    </xf>
    <xf numFmtId="49" fontId="7" fillId="0" borderId="2" xfId="21" applyNumberFormat="1" applyFont="1" applyBorder="1" applyAlignment="1">
      <alignment horizontal="right" vertical="center"/>
      <protection/>
    </xf>
    <xf numFmtId="41" fontId="7" fillId="0" borderId="0" xfId="16" applyFont="1" applyAlignment="1">
      <alignment/>
    </xf>
    <xf numFmtId="41" fontId="9" fillId="0" borderId="0" xfId="16" applyFont="1" applyAlignment="1">
      <alignment/>
    </xf>
    <xf numFmtId="41" fontId="0" fillId="0" borderId="0" xfId="16" applyAlignment="1">
      <alignment/>
    </xf>
    <xf numFmtId="0" fontId="7" fillId="0" borderId="1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1" fontId="4" fillId="0" borderId="0" xfId="16" applyFont="1" applyAlignment="1">
      <alignment/>
    </xf>
    <xf numFmtId="41" fontId="6" fillId="0" borderId="0" xfId="16" applyFont="1" applyAlignment="1">
      <alignment/>
    </xf>
    <xf numFmtId="41" fontId="1" fillId="0" borderId="0" xfId="16" applyFont="1" applyAlignment="1">
      <alignment/>
    </xf>
    <xf numFmtId="41" fontId="9" fillId="0" borderId="0" xfId="16" applyFont="1" applyAlignment="1">
      <alignment/>
    </xf>
    <xf numFmtId="41" fontId="7" fillId="0" borderId="0" xfId="16" applyFont="1" applyBorder="1" applyAlignment="1">
      <alignment/>
    </xf>
    <xf numFmtId="0" fontId="7" fillId="0" borderId="0" xfId="22" applyFont="1" applyAlignment="1">
      <alignment horizontal="right"/>
      <protection/>
    </xf>
    <xf numFmtId="0" fontId="9" fillId="0" borderId="0" xfId="22" applyFont="1" applyAlignment="1">
      <alignment horizontal="right"/>
      <protection/>
    </xf>
    <xf numFmtId="0" fontId="9" fillId="0" borderId="1" xfId="22" applyFont="1" applyBorder="1" applyAlignment="1">
      <alignment horizontal="right"/>
      <protection/>
    </xf>
    <xf numFmtId="41" fontId="7" fillId="0" borderId="1" xfId="16" applyFont="1" applyBorder="1" applyAlignment="1">
      <alignment/>
    </xf>
    <xf numFmtId="0" fontId="7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9" fillId="0" borderId="0" xfId="22" applyNumberFormat="1" applyFont="1" applyAlignment="1">
      <alignment horizontal="right"/>
      <protection/>
    </xf>
    <xf numFmtId="49" fontId="7" fillId="0" borderId="2" xfId="16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21" applyNumberFormat="1" applyFont="1" applyBorder="1" applyAlignment="1">
      <alignment horizontal="center"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49" fontId="7" fillId="0" borderId="3" xfId="22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Normale_dati1_1" xfId="17"/>
    <cellStyle name="Normale_dati1_2" xfId="18"/>
    <cellStyle name="Normale_dati1_3" xfId="19"/>
    <cellStyle name="Normale_dati1_4" xfId="20"/>
    <cellStyle name="Normale_Serie_5" xfId="21"/>
    <cellStyle name="Normale_Serie_6" xfId="22"/>
    <cellStyle name="Normale_Serie_6n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8</xdr:col>
      <xdr:colOff>600075</xdr:colOff>
      <xdr:row>3</xdr:row>
      <xdr:rowOff>9525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23900" y="609600"/>
          <a:ext cx="54006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e   cancellati  per  trasferimento  di  residenza  tra  Comuni   italiani,   per  Regione. 
Anni  1992 - 1999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8</xdr:col>
      <xdr:colOff>504825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95325" y="0"/>
          <a:ext cx="54197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e  cancellati  per  trasferimento  di  residenza  interregionale,   per  Regione. 
Anni 1992 - 1999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8</xdr:col>
      <xdr:colOff>542925</xdr:colOff>
      <xdr:row>2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0"/>
          <a:ext cx="54006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e  cancellati   per  trasferimento  di  residenza  con  l'estero,   per   Regione.
Anni  1992 - 1999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8</xdr:col>
      <xdr:colOff>495300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85800" y="0"/>
          <a:ext cx="54197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iscritti  e  cancellati  per  trasferimento  di   residenza   con   l'estero,   per
Regione.    Anni  1992 - 1999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9</xdr:col>
      <xdr:colOff>0</xdr:colOff>
      <xdr:row>1</xdr:row>
      <xdr:rowOff>190500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95325" y="0"/>
          <a:ext cx="55149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e   cancellati  per  trasferimento  di   residenza   con   l'estero,   per  Paese  di  origine  e destinazione.  Anni  1992 - 1999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8</xdr:col>
      <xdr:colOff>600075</xdr:colOff>
      <xdr:row>2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85800" y="0"/>
          <a:ext cx="54292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iscritti  e cancellati per trasferimento di residenza con l'estero, per paese di cittadinanza.  Anni  1992 - 1999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90" zoomScaleNormal="90" workbookViewId="0" topLeftCell="A1">
      <selection activeCell="A1" sqref="A1:I1"/>
    </sheetView>
  </sheetViews>
  <sheetFormatPr defaultColWidth="9.33203125" defaultRowHeight="11.25"/>
  <cols>
    <col min="1" max="1" width="20.83203125" style="9" customWidth="1"/>
    <col min="2" max="8" width="10.83203125" style="9" customWidth="1"/>
    <col min="9" max="9" width="10.83203125" style="133" customWidth="1"/>
    <col min="10" max="16384" width="9.33203125" style="9" customWidth="1"/>
  </cols>
  <sheetData>
    <row r="1" spans="1:9" ht="48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s="3" customFormat="1" ht="13.5" customHeight="1">
      <c r="A2" s="1" t="s">
        <v>1</v>
      </c>
      <c r="B2" s="2"/>
      <c r="C2" s="2"/>
      <c r="D2" s="2"/>
      <c r="E2" s="2"/>
      <c r="F2" s="2"/>
      <c r="G2" s="2"/>
      <c r="H2" s="2"/>
      <c r="I2" s="134"/>
    </row>
    <row r="3" spans="1:9" s="6" customFormat="1" ht="13.5" customHeight="1">
      <c r="A3" s="4"/>
      <c r="B3" s="5"/>
      <c r="C3" s="5"/>
      <c r="D3" s="5"/>
      <c r="E3" s="5"/>
      <c r="F3" s="5"/>
      <c r="G3" s="5"/>
      <c r="H3" s="5"/>
      <c r="I3" s="135"/>
    </row>
    <row r="4" spans="1:9" ht="13.5" customHeight="1">
      <c r="A4" s="7"/>
      <c r="B4" s="8"/>
      <c r="C4" s="8"/>
      <c r="D4" s="8"/>
      <c r="E4" s="8"/>
      <c r="F4" s="8"/>
      <c r="G4" s="8"/>
      <c r="H4" s="8"/>
      <c r="I4" s="55"/>
    </row>
    <row r="5" spans="1:9" ht="13.5" customHeight="1">
      <c r="A5" s="19" t="s">
        <v>2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7" t="s">
        <v>88</v>
      </c>
    </row>
    <row r="6" spans="1:10" ht="19.5" customHeight="1">
      <c r="A6" s="140" t="s">
        <v>10</v>
      </c>
      <c r="B6" s="141"/>
      <c r="C6" s="141"/>
      <c r="D6" s="141"/>
      <c r="E6" s="141"/>
      <c r="F6" s="141"/>
      <c r="G6" s="141"/>
      <c r="H6" s="141"/>
      <c r="I6" s="141"/>
      <c r="J6" s="17"/>
    </row>
    <row r="7" spans="1:10" ht="9" customHeight="1">
      <c r="A7" s="9" t="s">
        <v>11</v>
      </c>
      <c r="B7" s="20">
        <v>100529</v>
      </c>
      <c r="C7" s="20">
        <v>106601</v>
      </c>
      <c r="D7" s="20">
        <v>116954</v>
      </c>
      <c r="E7" s="20">
        <v>117289</v>
      </c>
      <c r="F7" s="21">
        <v>116272</v>
      </c>
      <c r="G7" s="108">
        <v>117837</v>
      </c>
      <c r="H7" s="21">
        <v>121851</v>
      </c>
      <c r="I7" s="20">
        <v>125111</v>
      </c>
      <c r="J7"/>
    </row>
    <row r="8" spans="1:10" ht="9" customHeight="1">
      <c r="A8" s="9" t="s">
        <v>12</v>
      </c>
      <c r="B8" s="20">
        <v>3255</v>
      </c>
      <c r="C8" s="20">
        <v>3491</v>
      </c>
      <c r="D8" s="20">
        <v>3781</v>
      </c>
      <c r="E8" s="20">
        <v>3878</v>
      </c>
      <c r="F8" s="21">
        <v>4122</v>
      </c>
      <c r="G8" s="108">
        <v>4302</v>
      </c>
      <c r="H8" s="21">
        <v>4538</v>
      </c>
      <c r="I8" s="20">
        <v>4398</v>
      </c>
      <c r="J8"/>
    </row>
    <row r="9" spans="1:10" ht="9" customHeight="1">
      <c r="A9" s="9" t="s">
        <v>13</v>
      </c>
      <c r="B9" s="20">
        <v>224277</v>
      </c>
      <c r="C9" s="20">
        <v>217167</v>
      </c>
      <c r="D9" s="20">
        <v>210684</v>
      </c>
      <c r="E9" s="20">
        <v>218862</v>
      </c>
      <c r="F9" s="21">
        <v>219603</v>
      </c>
      <c r="G9" s="108">
        <v>228040</v>
      </c>
      <c r="H9" s="21">
        <v>245707</v>
      </c>
      <c r="I9" s="20">
        <v>257980</v>
      </c>
      <c r="J9"/>
    </row>
    <row r="10" spans="1:10" ht="9" customHeight="1">
      <c r="A10" s="9" t="s">
        <v>14</v>
      </c>
      <c r="B10" s="20">
        <v>14915</v>
      </c>
      <c r="C10" s="20">
        <v>16901</v>
      </c>
      <c r="D10" s="20">
        <v>16469</v>
      </c>
      <c r="E10" s="20">
        <v>17296</v>
      </c>
      <c r="F10" s="21">
        <f>SUM(F11:F12)</f>
        <v>17901</v>
      </c>
      <c r="G10" s="21">
        <f>+G11+G12</f>
        <v>18244</v>
      </c>
      <c r="H10" s="21">
        <f>+H11+H12</f>
        <v>18792</v>
      </c>
      <c r="I10" s="20">
        <f>SUM(I11:I12)</f>
        <v>19660</v>
      </c>
      <c r="J10"/>
    </row>
    <row r="11" spans="1:10" s="11" customFormat="1" ht="9" customHeight="1">
      <c r="A11" s="11" t="s">
        <v>15</v>
      </c>
      <c r="B11" s="22">
        <v>6886</v>
      </c>
      <c r="C11" s="22">
        <v>7628</v>
      </c>
      <c r="D11" s="22">
        <v>7374</v>
      </c>
      <c r="E11" s="22">
        <v>7516</v>
      </c>
      <c r="F11" s="23">
        <v>7709</v>
      </c>
      <c r="G11" s="109">
        <v>8009</v>
      </c>
      <c r="H11" s="23">
        <v>8044</v>
      </c>
      <c r="I11" s="22">
        <v>8375</v>
      </c>
      <c r="J11"/>
    </row>
    <row r="12" spans="1:10" s="11" customFormat="1" ht="9" customHeight="1">
      <c r="A12" s="11" t="s">
        <v>16</v>
      </c>
      <c r="B12" s="22">
        <v>8029</v>
      </c>
      <c r="C12" s="22">
        <v>9273</v>
      </c>
      <c r="D12" s="22">
        <v>9095</v>
      </c>
      <c r="E12" s="22">
        <v>9780</v>
      </c>
      <c r="F12" s="23">
        <v>10192</v>
      </c>
      <c r="G12" s="109">
        <v>10235</v>
      </c>
      <c r="H12" s="23">
        <v>10748</v>
      </c>
      <c r="I12" s="22">
        <v>11285</v>
      </c>
      <c r="J12"/>
    </row>
    <row r="13" spans="1:10" ht="9" customHeight="1">
      <c r="A13" s="9" t="s">
        <v>17</v>
      </c>
      <c r="B13" s="20">
        <v>94149</v>
      </c>
      <c r="C13" s="20">
        <v>85215</v>
      </c>
      <c r="D13" s="20">
        <v>91518</v>
      </c>
      <c r="E13" s="20">
        <v>91553</v>
      </c>
      <c r="F13" s="21">
        <v>91569</v>
      </c>
      <c r="G13" s="108">
        <v>96978</v>
      </c>
      <c r="H13" s="21">
        <v>105615</v>
      </c>
      <c r="I13" s="20">
        <v>111296</v>
      </c>
      <c r="J13"/>
    </row>
    <row r="14" spans="1:10" ht="9" customHeight="1">
      <c r="A14" s="9" t="s">
        <v>18</v>
      </c>
      <c r="B14" s="20">
        <v>20563</v>
      </c>
      <c r="C14" s="20">
        <v>18015</v>
      </c>
      <c r="D14" s="20">
        <v>22187</v>
      </c>
      <c r="E14" s="20">
        <v>22777</v>
      </c>
      <c r="F14" s="21">
        <v>21635</v>
      </c>
      <c r="G14" s="108">
        <v>24881</v>
      </c>
      <c r="H14" s="21">
        <v>26553</v>
      </c>
      <c r="I14" s="20">
        <v>27953</v>
      </c>
      <c r="J14"/>
    </row>
    <row r="15" spans="1:10" ht="9" customHeight="1">
      <c r="A15" s="9" t="s">
        <v>19</v>
      </c>
      <c r="B15" s="20">
        <v>28902</v>
      </c>
      <c r="C15" s="20">
        <v>35069</v>
      </c>
      <c r="D15" s="20">
        <v>34625</v>
      </c>
      <c r="E15" s="20">
        <v>32494</v>
      </c>
      <c r="F15" s="21">
        <v>31735</v>
      </c>
      <c r="G15" s="108">
        <v>32861</v>
      </c>
      <c r="H15" s="21">
        <v>34641</v>
      </c>
      <c r="I15" s="20">
        <v>35604</v>
      </c>
      <c r="J15"/>
    </row>
    <row r="16" spans="1:10" ht="9" customHeight="1">
      <c r="A16" s="9" t="s">
        <v>20</v>
      </c>
      <c r="B16" s="20">
        <v>76137</v>
      </c>
      <c r="C16" s="20">
        <v>84369</v>
      </c>
      <c r="D16" s="20">
        <v>81834</v>
      </c>
      <c r="E16" s="20">
        <v>88005</v>
      </c>
      <c r="F16" s="21">
        <v>88104</v>
      </c>
      <c r="G16" s="108">
        <v>95666</v>
      </c>
      <c r="H16" s="21">
        <v>102024</v>
      </c>
      <c r="I16" s="20">
        <v>110799</v>
      </c>
      <c r="J16"/>
    </row>
    <row r="17" spans="1:10" ht="9" customHeight="1">
      <c r="A17" s="9" t="s">
        <v>21</v>
      </c>
      <c r="B17" s="20">
        <v>70368</v>
      </c>
      <c r="C17" s="20">
        <v>68224</v>
      </c>
      <c r="D17" s="20">
        <v>65929</v>
      </c>
      <c r="E17" s="20">
        <v>66833</v>
      </c>
      <c r="F17" s="21">
        <v>66361</v>
      </c>
      <c r="G17" s="108">
        <v>70776</v>
      </c>
      <c r="H17" s="21">
        <v>75917</v>
      </c>
      <c r="I17" s="20">
        <v>81049</v>
      </c>
      <c r="J17"/>
    </row>
    <row r="18" spans="1:10" ht="9" customHeight="1">
      <c r="A18" s="9" t="s">
        <v>22</v>
      </c>
      <c r="B18" s="20">
        <v>10116</v>
      </c>
      <c r="C18" s="20">
        <v>12341</v>
      </c>
      <c r="D18" s="20">
        <v>13010</v>
      </c>
      <c r="E18" s="20">
        <v>11982</v>
      </c>
      <c r="F18" s="21">
        <v>13002</v>
      </c>
      <c r="G18" s="108">
        <v>12767</v>
      </c>
      <c r="H18" s="21">
        <v>13246</v>
      </c>
      <c r="I18" s="20">
        <v>13551</v>
      </c>
      <c r="J18"/>
    </row>
    <row r="19" spans="1:10" ht="9" customHeight="1">
      <c r="A19" s="9" t="s">
        <v>23</v>
      </c>
      <c r="B19" s="20">
        <v>20756</v>
      </c>
      <c r="C19" s="20">
        <v>24160</v>
      </c>
      <c r="D19" s="20">
        <v>24751</v>
      </c>
      <c r="E19" s="20">
        <v>24634</v>
      </c>
      <c r="F19" s="21">
        <v>24425</v>
      </c>
      <c r="G19" s="108">
        <v>26575</v>
      </c>
      <c r="H19" s="21">
        <v>28176</v>
      </c>
      <c r="I19" s="20">
        <v>27942</v>
      </c>
      <c r="J19"/>
    </row>
    <row r="20" spans="1:10" ht="9" customHeight="1">
      <c r="A20" s="9" t="s">
        <v>24</v>
      </c>
      <c r="B20" s="20">
        <v>94278</v>
      </c>
      <c r="C20" s="20">
        <v>97065</v>
      </c>
      <c r="D20" s="20">
        <v>89216</v>
      </c>
      <c r="E20" s="20">
        <v>81516</v>
      </c>
      <c r="F20" s="21">
        <v>78708</v>
      </c>
      <c r="G20" s="108">
        <v>87366</v>
      </c>
      <c r="H20" s="21">
        <v>87891</v>
      </c>
      <c r="I20" s="20">
        <v>82999</v>
      </c>
      <c r="J20"/>
    </row>
    <row r="21" spans="1:10" ht="9" customHeight="1">
      <c r="A21" s="9" t="s">
        <v>25</v>
      </c>
      <c r="B21" s="20">
        <v>22998</v>
      </c>
      <c r="C21" s="20">
        <v>19851</v>
      </c>
      <c r="D21" s="20">
        <v>22759</v>
      </c>
      <c r="E21" s="20">
        <v>20965</v>
      </c>
      <c r="F21" s="21">
        <v>20414</v>
      </c>
      <c r="G21" s="108">
        <v>21503</v>
      </c>
      <c r="H21" s="21">
        <v>21926</v>
      </c>
      <c r="I21" s="20">
        <v>22120</v>
      </c>
      <c r="J21"/>
    </row>
    <row r="22" spans="1:10" ht="9" customHeight="1">
      <c r="A22" s="9" t="s">
        <v>26</v>
      </c>
      <c r="B22" s="20">
        <v>4615</v>
      </c>
      <c r="C22" s="20">
        <v>5165</v>
      </c>
      <c r="D22" s="20">
        <v>4945</v>
      </c>
      <c r="E22" s="20">
        <v>4558</v>
      </c>
      <c r="F22" s="21">
        <v>4651</v>
      </c>
      <c r="G22" s="108">
        <v>4640</v>
      </c>
      <c r="H22" s="21">
        <v>4546</v>
      </c>
      <c r="I22" s="20">
        <v>4665</v>
      </c>
      <c r="J22"/>
    </row>
    <row r="23" spans="1:10" ht="9" customHeight="1">
      <c r="A23" s="9" t="s">
        <v>27</v>
      </c>
      <c r="B23" s="20">
        <v>117999</v>
      </c>
      <c r="C23" s="20">
        <v>103819</v>
      </c>
      <c r="D23" s="20">
        <v>115663</v>
      </c>
      <c r="E23" s="20">
        <v>115355</v>
      </c>
      <c r="F23" s="21">
        <v>113325</v>
      </c>
      <c r="G23" s="108">
        <v>120487</v>
      </c>
      <c r="H23" s="21">
        <v>115403</v>
      </c>
      <c r="I23" s="20">
        <v>110929</v>
      </c>
      <c r="J23"/>
    </row>
    <row r="24" spans="1:10" ht="9" customHeight="1">
      <c r="A24" s="9" t="s">
        <v>28</v>
      </c>
      <c r="B24" s="20">
        <v>45621</v>
      </c>
      <c r="C24" s="20">
        <v>54510</v>
      </c>
      <c r="D24" s="20">
        <v>49817</v>
      </c>
      <c r="E24" s="20">
        <v>45639</v>
      </c>
      <c r="F24" s="21">
        <v>44905</v>
      </c>
      <c r="G24" s="108">
        <v>46219</v>
      </c>
      <c r="H24" s="21">
        <v>46902</v>
      </c>
      <c r="I24" s="20">
        <v>47103</v>
      </c>
      <c r="J24"/>
    </row>
    <row r="25" spans="1:10" ht="9" customHeight="1">
      <c r="A25" s="9" t="s">
        <v>29</v>
      </c>
      <c r="B25" s="20">
        <v>6994</v>
      </c>
      <c r="C25" s="20">
        <v>7143</v>
      </c>
      <c r="D25" s="20">
        <v>7009</v>
      </c>
      <c r="E25" s="20">
        <v>6559</v>
      </c>
      <c r="F25" s="21">
        <v>6210</v>
      </c>
      <c r="G25" s="108">
        <v>6423</v>
      </c>
      <c r="H25" s="21">
        <v>6518</v>
      </c>
      <c r="I25" s="20">
        <v>6794</v>
      </c>
      <c r="J25"/>
    </row>
    <row r="26" spans="1:10" ht="9" customHeight="1">
      <c r="A26" s="9" t="s">
        <v>30</v>
      </c>
      <c r="B26" s="20">
        <v>26816</v>
      </c>
      <c r="C26" s="20">
        <v>34320</v>
      </c>
      <c r="D26" s="20">
        <v>28932</v>
      </c>
      <c r="E26" s="20">
        <v>30663</v>
      </c>
      <c r="F26" s="21">
        <v>28369</v>
      </c>
      <c r="G26" s="108">
        <v>30539</v>
      </c>
      <c r="H26" s="21">
        <v>30255</v>
      </c>
      <c r="I26" s="20">
        <v>28442</v>
      </c>
      <c r="J26"/>
    </row>
    <row r="27" spans="1:10" ht="9" customHeight="1">
      <c r="A27" s="9" t="s">
        <v>31</v>
      </c>
      <c r="B27" s="20">
        <v>82041</v>
      </c>
      <c r="C27" s="20">
        <v>93878</v>
      </c>
      <c r="D27" s="20">
        <v>81464</v>
      </c>
      <c r="E27" s="20">
        <v>80881</v>
      </c>
      <c r="F27" s="21">
        <v>76492</v>
      </c>
      <c r="G27" s="108">
        <v>78591</v>
      </c>
      <c r="H27" s="21">
        <v>79856</v>
      </c>
      <c r="I27" s="20">
        <v>73621</v>
      </c>
      <c r="J27"/>
    </row>
    <row r="28" spans="1:10" ht="9" customHeight="1">
      <c r="A28" s="9" t="s">
        <v>32</v>
      </c>
      <c r="B28" s="20">
        <v>29476</v>
      </c>
      <c r="C28" s="20">
        <v>27797</v>
      </c>
      <c r="D28" s="20">
        <v>28202</v>
      </c>
      <c r="E28" s="20">
        <v>28221</v>
      </c>
      <c r="F28" s="21">
        <v>27825</v>
      </c>
      <c r="G28" s="108">
        <v>28760</v>
      </c>
      <c r="H28" s="21">
        <v>29526</v>
      </c>
      <c r="I28" s="20">
        <v>26715</v>
      </c>
      <c r="J28"/>
    </row>
    <row r="29" spans="1:9" s="12" customFormat="1" ht="9" customHeight="1">
      <c r="A29" s="12" t="s">
        <v>33</v>
      </c>
      <c r="B29" s="24">
        <f>SUM(B7:B10,B13:B28)</f>
        <v>1094805</v>
      </c>
      <c r="C29" s="24">
        <f aca="true" t="shared" si="0" ref="C29:I29">SUM(C7:C10,C13:C28)</f>
        <v>1115101</v>
      </c>
      <c r="D29" s="24">
        <f t="shared" si="0"/>
        <v>1109749</v>
      </c>
      <c r="E29" s="24">
        <f t="shared" si="0"/>
        <v>1109960</v>
      </c>
      <c r="F29" s="24">
        <f t="shared" si="0"/>
        <v>1095628</v>
      </c>
      <c r="G29" s="24">
        <f t="shared" si="0"/>
        <v>1153455</v>
      </c>
      <c r="H29" s="24">
        <f t="shared" si="0"/>
        <v>1199883</v>
      </c>
      <c r="I29" s="24">
        <f t="shared" si="0"/>
        <v>1218731</v>
      </c>
    </row>
    <row r="30" spans="1:9" ht="19.5" customHeight="1">
      <c r="A30" s="142" t="s">
        <v>34</v>
      </c>
      <c r="B30" s="143"/>
      <c r="C30" s="143"/>
      <c r="D30" s="143"/>
      <c r="E30" s="143"/>
      <c r="F30" s="143"/>
      <c r="G30" s="143"/>
      <c r="H30" s="143"/>
      <c r="I30" s="143"/>
    </row>
    <row r="31" spans="1:9" ht="9" customHeight="1">
      <c r="A31" s="9" t="s">
        <v>11</v>
      </c>
      <c r="B31" s="20">
        <v>97222</v>
      </c>
      <c r="C31" s="20">
        <v>106155</v>
      </c>
      <c r="D31" s="20">
        <v>115251</v>
      </c>
      <c r="E31" s="20">
        <v>113508</v>
      </c>
      <c r="F31" s="21">
        <v>111012</v>
      </c>
      <c r="G31" s="108">
        <v>114158</v>
      </c>
      <c r="H31" s="21">
        <v>117455</v>
      </c>
      <c r="I31" s="20">
        <v>122069</v>
      </c>
    </row>
    <row r="32" spans="1:9" ht="9" customHeight="1">
      <c r="A32" s="9" t="s">
        <v>12</v>
      </c>
      <c r="B32" s="20">
        <v>2710</v>
      </c>
      <c r="C32" s="20">
        <v>3120</v>
      </c>
      <c r="D32" s="20">
        <v>3348</v>
      </c>
      <c r="E32" s="20">
        <v>3419</v>
      </c>
      <c r="F32" s="21">
        <v>3635</v>
      </c>
      <c r="G32" s="108">
        <v>3787</v>
      </c>
      <c r="H32" s="21">
        <v>4041</v>
      </c>
      <c r="I32" s="20">
        <v>4216</v>
      </c>
    </row>
    <row r="33" spans="1:9" ht="9" customHeight="1">
      <c r="A33" s="9" t="s">
        <v>13</v>
      </c>
      <c r="B33" s="20">
        <v>210928</v>
      </c>
      <c r="C33" s="20">
        <v>215128</v>
      </c>
      <c r="D33" s="20">
        <v>208703</v>
      </c>
      <c r="E33" s="20">
        <v>212866</v>
      </c>
      <c r="F33" s="21">
        <v>206655</v>
      </c>
      <c r="G33" s="108">
        <v>218783</v>
      </c>
      <c r="H33" s="21">
        <v>232619</v>
      </c>
      <c r="I33" s="20">
        <v>243450</v>
      </c>
    </row>
    <row r="34" spans="1:9" ht="9" customHeight="1">
      <c r="A34" s="9" t="s">
        <v>14</v>
      </c>
      <c r="B34" s="21">
        <f>+B35+B36</f>
        <v>14122</v>
      </c>
      <c r="C34" s="21">
        <f>+C35+C36</f>
        <v>15309</v>
      </c>
      <c r="D34" s="21">
        <f>+D35+D36</f>
        <v>15357</v>
      </c>
      <c r="E34" s="21">
        <f>+E35+E36</f>
        <v>16015</v>
      </c>
      <c r="F34" s="21">
        <f>+F35+F36</f>
        <v>16411</v>
      </c>
      <c r="G34" s="21">
        <f>SUM(G35:G36)</f>
        <v>16603</v>
      </c>
      <c r="H34" s="21">
        <f>+H35+H36</f>
        <v>17210</v>
      </c>
      <c r="I34" s="20">
        <f>SUM(I35:I36)</f>
        <v>17798</v>
      </c>
    </row>
    <row r="35" spans="1:9" s="11" customFormat="1" ht="9" customHeight="1">
      <c r="A35" s="11" t="s">
        <v>15</v>
      </c>
      <c r="B35" s="22">
        <v>7088</v>
      </c>
      <c r="C35" s="22">
        <v>7638</v>
      </c>
      <c r="D35" s="22">
        <v>7505</v>
      </c>
      <c r="E35" s="22">
        <v>7606</v>
      </c>
      <c r="F35" s="23">
        <v>7806</v>
      </c>
      <c r="G35" s="22">
        <v>7888</v>
      </c>
      <c r="H35" s="23">
        <v>8142</v>
      </c>
      <c r="I35" s="22">
        <v>8189</v>
      </c>
    </row>
    <row r="36" spans="1:9" s="11" customFormat="1" ht="9" customHeight="1">
      <c r="A36" s="11" t="s">
        <v>16</v>
      </c>
      <c r="B36" s="22">
        <v>7034</v>
      </c>
      <c r="C36" s="22">
        <v>7671</v>
      </c>
      <c r="D36" s="22">
        <v>7852</v>
      </c>
      <c r="E36" s="22">
        <v>8409</v>
      </c>
      <c r="F36" s="23">
        <v>8605</v>
      </c>
      <c r="G36" s="22">
        <v>8715</v>
      </c>
      <c r="H36" s="23">
        <v>9068</v>
      </c>
      <c r="I36" s="22">
        <v>9609</v>
      </c>
    </row>
    <row r="37" spans="1:9" ht="9" customHeight="1">
      <c r="A37" s="9" t="s">
        <v>17</v>
      </c>
      <c r="B37" s="20">
        <v>89093</v>
      </c>
      <c r="C37" s="20">
        <v>81623</v>
      </c>
      <c r="D37" s="20">
        <v>87889</v>
      </c>
      <c r="E37" s="20">
        <v>86126</v>
      </c>
      <c r="F37" s="21">
        <v>84085</v>
      </c>
      <c r="G37" s="108">
        <v>89189</v>
      </c>
      <c r="H37" s="21">
        <v>96062</v>
      </c>
      <c r="I37" s="20">
        <v>102586</v>
      </c>
    </row>
    <row r="38" spans="1:9" ht="9" customHeight="1">
      <c r="A38" s="9" t="s">
        <v>18</v>
      </c>
      <c r="B38" s="20">
        <v>19850</v>
      </c>
      <c r="C38" s="20">
        <v>17680</v>
      </c>
      <c r="D38" s="20">
        <v>20812</v>
      </c>
      <c r="E38" s="20">
        <v>21181</v>
      </c>
      <c r="F38" s="21">
        <v>20036</v>
      </c>
      <c r="G38" s="108">
        <v>22132</v>
      </c>
      <c r="H38" s="21">
        <v>23384</v>
      </c>
      <c r="I38" s="20">
        <v>24065</v>
      </c>
    </row>
    <row r="39" spans="1:9" ht="9" customHeight="1">
      <c r="A39" s="9" t="s">
        <v>19</v>
      </c>
      <c r="B39" s="20">
        <v>30748</v>
      </c>
      <c r="C39" s="20">
        <v>33615</v>
      </c>
      <c r="D39" s="20">
        <v>34237</v>
      </c>
      <c r="E39" s="20">
        <v>32725</v>
      </c>
      <c r="F39" s="21">
        <v>31709</v>
      </c>
      <c r="G39" s="108">
        <v>32836</v>
      </c>
      <c r="H39" s="21">
        <v>34279</v>
      </c>
      <c r="I39" s="20">
        <v>35066</v>
      </c>
    </row>
    <row r="40" spans="1:9" ht="9" customHeight="1">
      <c r="A40" s="9" t="s">
        <v>20</v>
      </c>
      <c r="B40" s="20">
        <v>70384</v>
      </c>
      <c r="C40" s="20">
        <v>73025</v>
      </c>
      <c r="D40" s="20">
        <v>72644</v>
      </c>
      <c r="E40" s="20">
        <v>73209</v>
      </c>
      <c r="F40" s="21">
        <v>70867</v>
      </c>
      <c r="G40" s="108">
        <v>78289</v>
      </c>
      <c r="H40" s="21">
        <v>82290</v>
      </c>
      <c r="I40" s="20">
        <v>86265</v>
      </c>
    </row>
    <row r="41" spans="1:9" ht="9" customHeight="1">
      <c r="A41" s="9" t="s">
        <v>21</v>
      </c>
      <c r="B41" s="20">
        <v>62742</v>
      </c>
      <c r="C41" s="20">
        <v>61648</v>
      </c>
      <c r="D41" s="20">
        <v>60937</v>
      </c>
      <c r="E41" s="20">
        <v>60207</v>
      </c>
      <c r="F41" s="21">
        <v>58817</v>
      </c>
      <c r="G41" s="108">
        <v>62953</v>
      </c>
      <c r="H41" s="21">
        <v>67538</v>
      </c>
      <c r="I41" s="20">
        <v>70374</v>
      </c>
    </row>
    <row r="42" spans="1:9" ht="9" customHeight="1">
      <c r="A42" s="9" t="s">
        <v>22</v>
      </c>
      <c r="B42" s="20">
        <v>9521</v>
      </c>
      <c r="C42" s="20">
        <v>9134</v>
      </c>
      <c r="D42" s="20">
        <v>10268</v>
      </c>
      <c r="E42" s="20">
        <v>10031</v>
      </c>
      <c r="F42" s="21">
        <v>10431</v>
      </c>
      <c r="G42" s="108">
        <v>10730</v>
      </c>
      <c r="H42" s="21">
        <v>11080</v>
      </c>
      <c r="I42" s="20">
        <v>11191</v>
      </c>
    </row>
    <row r="43" spans="1:9" ht="9" customHeight="1">
      <c r="A43" s="9" t="s">
        <v>23</v>
      </c>
      <c r="B43" s="20">
        <v>18748</v>
      </c>
      <c r="C43" s="20">
        <v>20488</v>
      </c>
      <c r="D43" s="20">
        <v>20653</v>
      </c>
      <c r="E43" s="20">
        <v>20573</v>
      </c>
      <c r="F43" s="21">
        <v>20291</v>
      </c>
      <c r="G43" s="108">
        <v>22100</v>
      </c>
      <c r="H43" s="21">
        <v>22711</v>
      </c>
      <c r="I43" s="20">
        <v>23301</v>
      </c>
    </row>
    <row r="44" spans="1:9" ht="9" customHeight="1">
      <c r="A44" s="9" t="s">
        <v>24</v>
      </c>
      <c r="B44" s="20">
        <v>80926</v>
      </c>
      <c r="C44" s="20">
        <v>98689</v>
      </c>
      <c r="D44" s="20">
        <v>89455</v>
      </c>
      <c r="E44" s="20">
        <v>80580</v>
      </c>
      <c r="F44" s="21">
        <v>80084</v>
      </c>
      <c r="G44" s="108">
        <v>86540</v>
      </c>
      <c r="H44" s="21">
        <v>87826</v>
      </c>
      <c r="I44" s="20">
        <v>80986</v>
      </c>
    </row>
    <row r="45" spans="1:9" ht="9" customHeight="1">
      <c r="A45" s="9" t="s">
        <v>25</v>
      </c>
      <c r="B45" s="20">
        <v>21535</v>
      </c>
      <c r="C45" s="20">
        <v>20451</v>
      </c>
      <c r="D45" s="20">
        <v>20887</v>
      </c>
      <c r="E45" s="20">
        <v>19997</v>
      </c>
      <c r="F45" s="21">
        <v>19399</v>
      </c>
      <c r="G45" s="108">
        <v>20404</v>
      </c>
      <c r="H45" s="21">
        <v>20978</v>
      </c>
      <c r="I45" s="20">
        <v>21520</v>
      </c>
    </row>
    <row r="46" spans="1:9" ht="9" customHeight="1">
      <c r="A46" s="9" t="s">
        <v>26</v>
      </c>
      <c r="B46" s="20">
        <v>5033</v>
      </c>
      <c r="C46" s="20">
        <v>4958</v>
      </c>
      <c r="D46" s="20">
        <v>4701</v>
      </c>
      <c r="E46" s="20">
        <v>4865</v>
      </c>
      <c r="F46" s="21">
        <v>4744</v>
      </c>
      <c r="G46" s="108">
        <v>4875</v>
      </c>
      <c r="H46" s="21">
        <v>4906</v>
      </c>
      <c r="I46" s="20">
        <v>4983</v>
      </c>
    </row>
    <row r="47" spans="1:9" ht="9" customHeight="1">
      <c r="A47" s="9" t="s">
        <v>27</v>
      </c>
      <c r="B47" s="20">
        <v>133376</v>
      </c>
      <c r="C47" s="20">
        <v>118983</v>
      </c>
      <c r="D47" s="20">
        <v>127932</v>
      </c>
      <c r="E47" s="20">
        <v>131278</v>
      </c>
      <c r="F47" s="21">
        <v>133300</v>
      </c>
      <c r="G47" s="108">
        <v>141330</v>
      </c>
      <c r="H47" s="21">
        <v>139561</v>
      </c>
      <c r="I47" s="20">
        <v>138982</v>
      </c>
    </row>
    <row r="48" spans="1:9" ht="9" customHeight="1">
      <c r="A48" s="9" t="s">
        <v>28</v>
      </c>
      <c r="B48" s="20">
        <v>56226</v>
      </c>
      <c r="C48" s="20">
        <v>60465</v>
      </c>
      <c r="D48" s="20">
        <v>57265</v>
      </c>
      <c r="E48" s="20">
        <v>56365</v>
      </c>
      <c r="F48" s="21">
        <v>58166</v>
      </c>
      <c r="G48" s="108">
        <v>58348</v>
      </c>
      <c r="H48" s="21">
        <v>60845</v>
      </c>
      <c r="I48" s="20">
        <v>60621</v>
      </c>
    </row>
    <row r="49" spans="1:9" ht="9" customHeight="1">
      <c r="A49" s="9" t="s">
        <v>29</v>
      </c>
      <c r="B49" s="20">
        <v>8932</v>
      </c>
      <c r="C49" s="20">
        <v>8606</v>
      </c>
      <c r="D49" s="20">
        <v>8081</v>
      </c>
      <c r="E49" s="20">
        <v>8065</v>
      </c>
      <c r="F49" s="21">
        <v>8330</v>
      </c>
      <c r="G49" s="108">
        <v>8518</v>
      </c>
      <c r="H49" s="21">
        <v>8724</v>
      </c>
      <c r="I49" s="20">
        <v>9001</v>
      </c>
    </row>
    <row r="50" spans="1:9" ht="9" customHeight="1">
      <c r="A50" s="9" t="s">
        <v>30</v>
      </c>
      <c r="B50" s="20">
        <v>38896</v>
      </c>
      <c r="C50" s="20">
        <v>38921</v>
      </c>
      <c r="D50" s="20">
        <v>35707</v>
      </c>
      <c r="E50" s="20">
        <v>37345</v>
      </c>
      <c r="F50" s="21">
        <v>36908</v>
      </c>
      <c r="G50" s="108">
        <v>38355</v>
      </c>
      <c r="H50" s="21">
        <v>39513</v>
      </c>
      <c r="I50" s="20">
        <v>39939</v>
      </c>
    </row>
    <row r="51" spans="1:9" ht="9" customHeight="1">
      <c r="A51" s="9" t="s">
        <v>31</v>
      </c>
      <c r="B51" s="20">
        <v>93309</v>
      </c>
      <c r="C51" s="20">
        <v>98824</v>
      </c>
      <c r="D51" s="20">
        <v>87397</v>
      </c>
      <c r="E51" s="20">
        <v>92071</v>
      </c>
      <c r="F51" s="21">
        <v>91062</v>
      </c>
      <c r="G51" s="108">
        <v>91911</v>
      </c>
      <c r="H51" s="21">
        <v>96183</v>
      </c>
      <c r="I51" s="20">
        <v>92523</v>
      </c>
    </row>
    <row r="52" spans="1:9" ht="9" customHeight="1">
      <c r="A52" s="9" t="s">
        <v>32</v>
      </c>
      <c r="B52" s="20">
        <v>30504</v>
      </c>
      <c r="C52" s="20">
        <v>28279</v>
      </c>
      <c r="D52" s="20">
        <v>28225</v>
      </c>
      <c r="E52" s="20">
        <v>29534</v>
      </c>
      <c r="F52" s="21">
        <v>29686</v>
      </c>
      <c r="G52" s="108">
        <v>31614</v>
      </c>
      <c r="H52" s="21">
        <v>32678</v>
      </c>
      <c r="I52" s="20">
        <v>29795</v>
      </c>
    </row>
    <row r="53" spans="1:9" s="12" customFormat="1" ht="9" customHeight="1">
      <c r="A53" s="12" t="s">
        <v>33</v>
      </c>
      <c r="B53" s="25">
        <f>SUM(B31:B52)-B34</f>
        <v>1094805</v>
      </c>
      <c r="C53" s="25">
        <f>SUM(C31:C52)-C34</f>
        <v>1115101</v>
      </c>
      <c r="D53" s="25">
        <f>SUM(D31:D52)-D34</f>
        <v>1109749</v>
      </c>
      <c r="E53" s="25">
        <f>SUM(E31:E52)-E34</f>
        <v>1109960</v>
      </c>
      <c r="F53" s="25">
        <f>SUM(F31:F52)-F34</f>
        <v>1095628</v>
      </c>
      <c r="G53" s="25">
        <f>SUM(G7:G28)-G10</f>
        <v>1153455</v>
      </c>
      <c r="H53" s="25">
        <v>1199883</v>
      </c>
      <c r="I53" s="24">
        <f>SUM(I31:I34,I37:I52)</f>
        <v>1218731</v>
      </c>
    </row>
    <row r="54" spans="1:9" ht="9" customHeight="1">
      <c r="A54" s="13"/>
      <c r="B54" s="14"/>
      <c r="C54" s="14"/>
      <c r="D54" s="14"/>
      <c r="E54" s="14"/>
      <c r="F54" s="14"/>
      <c r="G54" s="14"/>
      <c r="H54" s="14"/>
      <c r="I54" s="55"/>
    </row>
    <row r="55" spans="1:9" s="17" customFormat="1" ht="12" customHeight="1">
      <c r="A55" s="15"/>
      <c r="B55" s="16"/>
      <c r="C55" s="16"/>
      <c r="D55" s="16"/>
      <c r="E55" s="16"/>
      <c r="F55" s="16"/>
      <c r="G55" s="16"/>
      <c r="H55" s="16"/>
      <c r="I55" s="136"/>
    </row>
    <row r="56" ht="8.25" customHeight="1">
      <c r="A56" s="10"/>
    </row>
    <row r="57" spans="1:9" ht="8.25" customHeight="1">
      <c r="A57" s="18"/>
      <c r="B57" s="18"/>
      <c r="C57" s="18"/>
      <c r="D57" s="18"/>
      <c r="E57" s="18"/>
      <c r="F57" s="18"/>
      <c r="G57" s="18"/>
      <c r="H57" s="18"/>
      <c r="I57" s="137"/>
    </row>
    <row r="58" spans="1:9" ht="8.25" customHeight="1">
      <c r="A58" s="18"/>
      <c r="B58" s="18"/>
      <c r="C58" s="18"/>
      <c r="D58" s="18"/>
      <c r="E58" s="18"/>
      <c r="F58" s="18"/>
      <c r="G58" s="18"/>
      <c r="H58" s="18"/>
      <c r="I58" s="137"/>
    </row>
    <row r="59" spans="1:9" ht="8.25" customHeight="1">
      <c r="A59" s="18"/>
      <c r="B59" s="18"/>
      <c r="C59" s="18"/>
      <c r="D59" s="18"/>
      <c r="E59" s="18"/>
      <c r="F59" s="18"/>
      <c r="G59" s="18"/>
      <c r="H59" s="18"/>
      <c r="I59" s="137"/>
    </row>
    <row r="60" spans="1:9" ht="8.25" customHeight="1">
      <c r="A60" s="18"/>
      <c r="B60" s="18"/>
      <c r="C60" s="18"/>
      <c r="D60" s="18"/>
      <c r="E60" s="18"/>
      <c r="F60" s="18"/>
      <c r="G60" s="18"/>
      <c r="H60" s="18"/>
      <c r="I60" s="137"/>
    </row>
    <row r="61" ht="8.25" customHeight="1"/>
  </sheetData>
  <mergeCells count="3">
    <mergeCell ref="A6:I6"/>
    <mergeCell ref="A30:I30"/>
    <mergeCell ref="A1:I1"/>
  </mergeCells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33203125" defaultRowHeight="11.25"/>
  <cols>
    <col min="1" max="1" width="22.33203125" style="9" customWidth="1"/>
    <col min="2" max="8" width="10.83203125" style="9" customWidth="1"/>
    <col min="9" max="16384" width="9.33203125" style="9" customWidth="1"/>
  </cols>
  <sheetData>
    <row r="1" spans="1:8" s="3" customFormat="1" ht="13.5" customHeight="1">
      <c r="A1" s="1" t="s">
        <v>35</v>
      </c>
      <c r="B1" s="2"/>
      <c r="C1" s="2"/>
      <c r="D1" s="2"/>
      <c r="E1" s="2"/>
      <c r="F1" s="2"/>
      <c r="G1" s="2"/>
      <c r="H1" s="2"/>
    </row>
    <row r="2" spans="1:8" s="3" customFormat="1" ht="9" customHeight="1">
      <c r="A2" s="1"/>
      <c r="B2" s="2"/>
      <c r="C2" s="2"/>
      <c r="D2" s="2"/>
      <c r="E2" s="2"/>
      <c r="F2" s="2"/>
      <c r="G2" s="2"/>
      <c r="H2" s="2"/>
    </row>
    <row r="3" spans="1:8" s="6" customFormat="1" ht="13.5" customHeight="1">
      <c r="A3" s="106"/>
      <c r="B3" s="107"/>
      <c r="C3" s="107"/>
      <c r="D3" s="107"/>
      <c r="E3" s="107"/>
      <c r="F3" s="107"/>
      <c r="G3" s="107"/>
      <c r="H3" s="107"/>
    </row>
    <row r="4" spans="1:9" ht="13.5" customHeight="1">
      <c r="A4" s="26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7" t="s">
        <v>88</v>
      </c>
    </row>
    <row r="5" spans="1:9" ht="19.5" customHeight="1">
      <c r="A5" s="140" t="s">
        <v>10</v>
      </c>
      <c r="B5" s="140"/>
      <c r="C5" s="140"/>
      <c r="D5" s="140"/>
      <c r="E5" s="140"/>
      <c r="F5" s="140"/>
      <c r="G5" s="140"/>
      <c r="H5" s="140"/>
      <c r="I5" s="140"/>
    </row>
    <row r="6" spans="1:11" ht="9" customHeight="1">
      <c r="A6" s="9" t="s">
        <v>11</v>
      </c>
      <c r="B6" s="21">
        <v>28592</v>
      </c>
      <c r="C6" s="21">
        <v>24663</v>
      </c>
      <c r="D6" s="21">
        <v>25489</v>
      </c>
      <c r="E6" s="21">
        <v>27357</v>
      </c>
      <c r="F6" s="21">
        <v>27649</v>
      </c>
      <c r="G6" s="110">
        <v>27133</v>
      </c>
      <c r="H6" s="21">
        <v>28576</v>
      </c>
      <c r="I6" s="20">
        <v>28401</v>
      </c>
      <c r="K6" s="116"/>
    </row>
    <row r="7" spans="1:12" ht="9" customHeight="1">
      <c r="A7" s="9" t="s">
        <v>12</v>
      </c>
      <c r="B7" s="21">
        <v>1439</v>
      </c>
      <c r="C7" s="21">
        <v>1309</v>
      </c>
      <c r="D7" s="21">
        <v>1423</v>
      </c>
      <c r="E7" s="21">
        <v>1442</v>
      </c>
      <c r="F7" s="21">
        <v>1494</v>
      </c>
      <c r="G7" s="110">
        <v>1487</v>
      </c>
      <c r="H7" s="21">
        <v>1576</v>
      </c>
      <c r="I7" s="20">
        <v>1454</v>
      </c>
      <c r="L7" s="17"/>
    </row>
    <row r="8" spans="1:9" ht="9" customHeight="1">
      <c r="A8" s="9" t="s">
        <v>13</v>
      </c>
      <c r="B8" s="21">
        <v>53105</v>
      </c>
      <c r="C8" s="21">
        <v>45451</v>
      </c>
      <c r="D8" s="21">
        <v>41804</v>
      </c>
      <c r="E8" s="21">
        <v>46890</v>
      </c>
      <c r="F8" s="21">
        <v>51051</v>
      </c>
      <c r="G8" s="110">
        <v>49487</v>
      </c>
      <c r="H8" s="21">
        <v>54932</v>
      </c>
      <c r="I8" s="20">
        <v>56972</v>
      </c>
    </row>
    <row r="9" spans="1:9" ht="9" customHeight="1">
      <c r="A9" s="9" t="s">
        <v>14</v>
      </c>
      <c r="B9" s="21">
        <v>3703</v>
      </c>
      <c r="C9" s="21">
        <v>4356</v>
      </c>
      <c r="D9" s="21">
        <v>3984</v>
      </c>
      <c r="E9" s="21">
        <v>4165</v>
      </c>
      <c r="F9" s="21">
        <v>4446</v>
      </c>
      <c r="G9" s="20">
        <f>SUM(G10:G11)</f>
        <v>4588</v>
      </c>
      <c r="H9" s="21">
        <v>4613</v>
      </c>
      <c r="I9" s="20">
        <f>SUM(I10:I11)</f>
        <v>5079</v>
      </c>
    </row>
    <row r="10" spans="1:9" s="11" customFormat="1" ht="9" customHeight="1">
      <c r="A10" s="11" t="s">
        <v>15</v>
      </c>
      <c r="B10" s="23">
        <v>1197</v>
      </c>
      <c r="C10" s="23">
        <v>1348</v>
      </c>
      <c r="D10" s="23">
        <v>1324</v>
      </c>
      <c r="E10" s="23">
        <v>1300</v>
      </c>
      <c r="F10" s="23">
        <v>1392</v>
      </c>
      <c r="G10" s="51">
        <v>1499</v>
      </c>
      <c r="H10" s="23">
        <v>1377</v>
      </c>
      <c r="I10" s="22">
        <v>1682</v>
      </c>
    </row>
    <row r="11" spans="1:9" s="11" customFormat="1" ht="9" customHeight="1">
      <c r="A11" s="11" t="s">
        <v>16</v>
      </c>
      <c r="B11" s="23">
        <v>2506</v>
      </c>
      <c r="C11" s="23">
        <v>3008</v>
      </c>
      <c r="D11" s="23">
        <v>2660</v>
      </c>
      <c r="E11" s="23">
        <v>2865</v>
      </c>
      <c r="F11" s="23">
        <v>3054</v>
      </c>
      <c r="G11" s="51">
        <v>3089</v>
      </c>
      <c r="H11" s="23">
        <v>3236</v>
      </c>
      <c r="I11" s="22">
        <v>3397</v>
      </c>
    </row>
    <row r="12" spans="1:9" ht="9" customHeight="1">
      <c r="A12" s="9" t="s">
        <v>17</v>
      </c>
      <c r="B12" s="21">
        <v>17933</v>
      </c>
      <c r="C12" s="21">
        <v>16037</v>
      </c>
      <c r="D12" s="21">
        <v>16141</v>
      </c>
      <c r="E12" s="21">
        <v>17723</v>
      </c>
      <c r="F12" s="21">
        <v>20147</v>
      </c>
      <c r="G12" s="20">
        <v>20802</v>
      </c>
      <c r="H12" s="21">
        <v>23536</v>
      </c>
      <c r="I12" s="20">
        <v>24700</v>
      </c>
    </row>
    <row r="13" spans="1:9" ht="9" customHeight="1">
      <c r="A13" s="9" t="s">
        <v>18</v>
      </c>
      <c r="B13" s="21">
        <v>6259</v>
      </c>
      <c r="C13" s="21">
        <v>5219</v>
      </c>
      <c r="D13" s="21">
        <v>6298</v>
      </c>
      <c r="E13" s="21">
        <v>6525</v>
      </c>
      <c r="F13" s="21">
        <v>6417</v>
      </c>
      <c r="G13" s="20">
        <v>7581</v>
      </c>
      <c r="H13" s="21">
        <v>8251</v>
      </c>
      <c r="I13" s="20">
        <v>9203</v>
      </c>
    </row>
    <row r="14" spans="1:9" ht="9" customHeight="1">
      <c r="A14" s="9" t="s">
        <v>19</v>
      </c>
      <c r="B14" s="21">
        <v>10780</v>
      </c>
      <c r="C14" s="21">
        <v>13289</v>
      </c>
      <c r="D14" s="21">
        <v>12601</v>
      </c>
      <c r="E14" s="21">
        <v>12091</v>
      </c>
      <c r="F14" s="21">
        <v>11740</v>
      </c>
      <c r="G14" s="20">
        <v>11855</v>
      </c>
      <c r="H14" s="21">
        <v>12645</v>
      </c>
      <c r="I14" s="20">
        <v>13205</v>
      </c>
    </row>
    <row r="15" spans="1:9" ht="9" customHeight="1">
      <c r="A15" s="9" t="s">
        <v>20</v>
      </c>
      <c r="B15" s="21">
        <v>24305</v>
      </c>
      <c r="C15" s="21">
        <v>25975</v>
      </c>
      <c r="D15" s="21">
        <v>24759</v>
      </c>
      <c r="E15" s="21">
        <v>29492</v>
      </c>
      <c r="F15" s="21">
        <v>32564</v>
      </c>
      <c r="G15" s="20">
        <v>34244</v>
      </c>
      <c r="H15" s="21">
        <v>37869</v>
      </c>
      <c r="I15" s="20">
        <v>43122</v>
      </c>
    </row>
    <row r="16" spans="1:9" ht="9" customHeight="1">
      <c r="A16" s="9" t="s">
        <v>21</v>
      </c>
      <c r="B16" s="21">
        <v>20994</v>
      </c>
      <c r="C16" s="21">
        <v>19931</v>
      </c>
      <c r="D16" s="21">
        <v>18469</v>
      </c>
      <c r="E16" s="21">
        <v>19676</v>
      </c>
      <c r="F16" s="21">
        <v>20301</v>
      </c>
      <c r="G16" s="20">
        <v>21226</v>
      </c>
      <c r="H16" s="21">
        <v>22363</v>
      </c>
      <c r="I16" s="20">
        <v>24668</v>
      </c>
    </row>
    <row r="17" spans="1:9" ht="9" customHeight="1">
      <c r="A17" s="9" t="s">
        <v>22</v>
      </c>
      <c r="B17" s="21">
        <v>4434</v>
      </c>
      <c r="C17" s="21">
        <v>6573</v>
      </c>
      <c r="D17" s="21">
        <v>6295</v>
      </c>
      <c r="E17" s="21">
        <v>5720</v>
      </c>
      <c r="F17" s="21">
        <v>6485</v>
      </c>
      <c r="G17" s="20">
        <v>6222</v>
      </c>
      <c r="H17" s="21">
        <v>6548</v>
      </c>
      <c r="I17" s="20">
        <v>6563</v>
      </c>
    </row>
    <row r="18" spans="1:9" ht="9" customHeight="1">
      <c r="A18" s="9" t="s">
        <v>23</v>
      </c>
      <c r="B18" s="21">
        <v>7186</v>
      </c>
      <c r="C18" s="21">
        <v>8678</v>
      </c>
      <c r="D18" s="21">
        <v>8984</v>
      </c>
      <c r="E18" s="21">
        <v>9251</v>
      </c>
      <c r="F18" s="21">
        <v>9471</v>
      </c>
      <c r="G18" s="20">
        <v>10071</v>
      </c>
      <c r="H18" s="21">
        <v>11481</v>
      </c>
      <c r="I18" s="20">
        <v>11110</v>
      </c>
    </row>
    <row r="19" spans="1:9" ht="9" customHeight="1">
      <c r="A19" s="9" t="s">
        <v>24</v>
      </c>
      <c r="B19" s="21">
        <v>37046</v>
      </c>
      <c r="C19" s="21">
        <v>28567</v>
      </c>
      <c r="D19" s="21">
        <v>27515</v>
      </c>
      <c r="E19" s="21">
        <v>26575</v>
      </c>
      <c r="F19" s="21">
        <v>25128</v>
      </c>
      <c r="G19" s="20">
        <v>28340</v>
      </c>
      <c r="H19" s="21">
        <v>28404</v>
      </c>
      <c r="I19" s="20">
        <v>27808</v>
      </c>
    </row>
    <row r="20" spans="1:9" ht="9" customHeight="1">
      <c r="A20" s="9" t="s">
        <v>25</v>
      </c>
      <c r="B20" s="21">
        <v>8210</v>
      </c>
      <c r="C20" s="21">
        <v>6222</v>
      </c>
      <c r="D20" s="21">
        <v>8176</v>
      </c>
      <c r="E20" s="21">
        <v>7268</v>
      </c>
      <c r="F20" s="21">
        <v>7427</v>
      </c>
      <c r="G20" s="20">
        <v>7633</v>
      </c>
      <c r="H20" s="21">
        <v>7606</v>
      </c>
      <c r="I20" s="20">
        <v>7540</v>
      </c>
    </row>
    <row r="21" spans="1:9" ht="9" customHeight="1">
      <c r="A21" s="9" t="s">
        <v>26</v>
      </c>
      <c r="B21" s="21">
        <v>2221</v>
      </c>
      <c r="C21" s="21">
        <v>2435</v>
      </c>
      <c r="D21" s="21">
        <v>2532</v>
      </c>
      <c r="E21" s="21">
        <v>2135</v>
      </c>
      <c r="F21" s="21">
        <v>2211</v>
      </c>
      <c r="G21" s="20">
        <v>2218</v>
      </c>
      <c r="H21" s="21">
        <v>2187</v>
      </c>
      <c r="I21" s="20">
        <v>2306</v>
      </c>
    </row>
    <row r="22" spans="1:9" ht="9" customHeight="1">
      <c r="A22" s="9" t="s">
        <v>27</v>
      </c>
      <c r="B22" s="21">
        <v>19499</v>
      </c>
      <c r="C22" s="21">
        <v>16809</v>
      </c>
      <c r="D22" s="21">
        <v>17532</v>
      </c>
      <c r="E22" s="21">
        <v>17555</v>
      </c>
      <c r="F22" s="21">
        <v>17193</v>
      </c>
      <c r="G22" s="20">
        <v>18815</v>
      </c>
      <c r="H22" s="21">
        <v>17995</v>
      </c>
      <c r="I22" s="20">
        <v>18679</v>
      </c>
    </row>
    <row r="23" spans="1:9" ht="9" customHeight="1">
      <c r="A23" s="9" t="s">
        <v>28</v>
      </c>
      <c r="B23" s="21">
        <v>15463</v>
      </c>
      <c r="C23" s="21">
        <v>17789</v>
      </c>
      <c r="D23" s="21">
        <v>16221</v>
      </c>
      <c r="E23" s="21">
        <v>14667</v>
      </c>
      <c r="F23" s="21">
        <v>14374</v>
      </c>
      <c r="G23" s="20">
        <v>15450</v>
      </c>
      <c r="H23" s="21">
        <v>15809</v>
      </c>
      <c r="I23" s="20">
        <v>16776</v>
      </c>
    </row>
    <row r="24" spans="1:9" ht="9" customHeight="1">
      <c r="A24" s="9" t="s">
        <v>29</v>
      </c>
      <c r="B24" s="21">
        <v>3337</v>
      </c>
      <c r="C24" s="21">
        <v>3427</v>
      </c>
      <c r="D24" s="21">
        <v>3505</v>
      </c>
      <c r="E24" s="21">
        <v>3332</v>
      </c>
      <c r="F24" s="21">
        <v>2969</v>
      </c>
      <c r="G24" s="20">
        <v>3042</v>
      </c>
      <c r="H24" s="21">
        <v>3222</v>
      </c>
      <c r="I24" s="20">
        <v>3389</v>
      </c>
    </row>
    <row r="25" spans="1:9" ht="9" customHeight="1">
      <c r="A25" s="9" t="s">
        <v>30</v>
      </c>
      <c r="B25" s="21">
        <v>10682</v>
      </c>
      <c r="C25" s="21">
        <v>13436</v>
      </c>
      <c r="D25" s="21">
        <v>11431</v>
      </c>
      <c r="E25" s="21">
        <v>12273</v>
      </c>
      <c r="F25" s="21">
        <v>11327</v>
      </c>
      <c r="G25" s="20">
        <v>12600</v>
      </c>
      <c r="H25" s="21">
        <v>12511</v>
      </c>
      <c r="I25" s="20">
        <v>11254</v>
      </c>
    </row>
    <row r="26" spans="1:9" ht="9" customHeight="1">
      <c r="A26" s="9" t="s">
        <v>31</v>
      </c>
      <c r="B26" s="21">
        <v>18826</v>
      </c>
      <c r="C26" s="21">
        <v>20321</v>
      </c>
      <c r="D26" s="21">
        <v>18084</v>
      </c>
      <c r="E26" s="21">
        <v>16814</v>
      </c>
      <c r="F26" s="21">
        <v>16853</v>
      </c>
      <c r="G26" s="20">
        <v>17715</v>
      </c>
      <c r="H26" s="21">
        <v>17855</v>
      </c>
      <c r="I26" s="20">
        <v>16850</v>
      </c>
    </row>
    <row r="27" spans="1:9" ht="9" customHeight="1">
      <c r="A27" s="9" t="s">
        <v>32</v>
      </c>
      <c r="B27" s="21">
        <v>7692</v>
      </c>
      <c r="C27" s="21">
        <v>7097</v>
      </c>
      <c r="D27" s="21">
        <v>7497</v>
      </c>
      <c r="E27" s="21">
        <v>6798</v>
      </c>
      <c r="F27" s="21">
        <v>6936</v>
      </c>
      <c r="G27" s="20">
        <v>6777</v>
      </c>
      <c r="H27" s="21">
        <v>6873</v>
      </c>
      <c r="I27" s="20">
        <v>6681</v>
      </c>
    </row>
    <row r="28" spans="1:9" s="12" customFormat="1" ht="9" customHeight="1">
      <c r="A28" s="12" t="s">
        <v>33</v>
      </c>
      <c r="B28" s="25">
        <v>301706</v>
      </c>
      <c r="C28" s="25">
        <v>287584</v>
      </c>
      <c r="D28" s="25">
        <v>278740</v>
      </c>
      <c r="E28" s="25">
        <v>287749</v>
      </c>
      <c r="F28" s="25">
        <v>296183</v>
      </c>
      <c r="G28" s="53">
        <f>SUM(G6:G27)-G9</f>
        <v>307286</v>
      </c>
      <c r="H28" s="25">
        <v>324852</v>
      </c>
      <c r="I28" s="24">
        <f>SUM(I6:I9,I12:I27)</f>
        <v>335760</v>
      </c>
    </row>
    <row r="29" spans="1:9" ht="19.5" customHeight="1">
      <c r="A29" s="142" t="s">
        <v>80</v>
      </c>
      <c r="B29" s="143"/>
      <c r="C29" s="143"/>
      <c r="D29" s="143"/>
      <c r="E29" s="143"/>
      <c r="F29" s="143"/>
      <c r="G29" s="143"/>
      <c r="H29" s="143"/>
      <c r="I29" s="143"/>
    </row>
    <row r="30" spans="1:9" ht="9" customHeight="1">
      <c r="A30" s="9" t="s">
        <v>11</v>
      </c>
      <c r="B30" s="21">
        <v>25285</v>
      </c>
      <c r="C30" s="21">
        <v>24217</v>
      </c>
      <c r="D30" s="21">
        <v>23786</v>
      </c>
      <c r="E30" s="21">
        <v>23576</v>
      </c>
      <c r="F30" s="21">
        <v>22389</v>
      </c>
      <c r="G30" s="110">
        <v>23454</v>
      </c>
      <c r="H30" s="21">
        <v>24180</v>
      </c>
      <c r="I30" s="20">
        <v>25359</v>
      </c>
    </row>
    <row r="31" spans="1:9" ht="9" customHeight="1">
      <c r="A31" s="9" t="s">
        <v>12</v>
      </c>
      <c r="B31" s="21">
        <v>894</v>
      </c>
      <c r="C31" s="21">
        <v>938</v>
      </c>
      <c r="D31" s="21">
        <v>990</v>
      </c>
      <c r="E31" s="21">
        <v>983</v>
      </c>
      <c r="F31" s="21">
        <v>1007</v>
      </c>
      <c r="G31" s="110">
        <v>972</v>
      </c>
      <c r="H31" s="21">
        <v>1079</v>
      </c>
      <c r="I31" s="20">
        <v>1272</v>
      </c>
    </row>
    <row r="32" spans="1:9" ht="9" customHeight="1">
      <c r="A32" s="9" t="s">
        <v>13</v>
      </c>
      <c r="B32" s="21">
        <v>39756</v>
      </c>
      <c r="C32" s="21">
        <v>43412</v>
      </c>
      <c r="D32" s="21">
        <v>39823</v>
      </c>
      <c r="E32" s="21">
        <v>40894</v>
      </c>
      <c r="F32" s="21">
        <v>38103</v>
      </c>
      <c r="G32" s="110">
        <v>40230</v>
      </c>
      <c r="H32" s="21">
        <v>41844</v>
      </c>
      <c r="I32" s="20">
        <v>42442</v>
      </c>
    </row>
    <row r="33" spans="1:9" ht="9" customHeight="1">
      <c r="A33" s="9" t="s">
        <v>14</v>
      </c>
      <c r="B33" s="21">
        <v>2910</v>
      </c>
      <c r="C33" s="21">
        <v>2764</v>
      </c>
      <c r="D33" s="21">
        <v>2872</v>
      </c>
      <c r="E33" s="21">
        <v>2884</v>
      </c>
      <c r="F33" s="21">
        <v>2956</v>
      </c>
      <c r="G33" s="20">
        <f>SUM(G34:G35)</f>
        <v>2947</v>
      </c>
      <c r="H33" s="21">
        <f>+H34+H35</f>
        <v>3031</v>
      </c>
      <c r="I33" s="20">
        <f>SUM(I34:I35)</f>
        <v>3217</v>
      </c>
    </row>
    <row r="34" spans="1:9" s="11" customFormat="1" ht="9" customHeight="1">
      <c r="A34" s="11" t="s">
        <v>15</v>
      </c>
      <c r="B34" s="23">
        <v>1211</v>
      </c>
      <c r="C34" s="23">
        <v>1142</v>
      </c>
      <c r="D34" s="23">
        <v>1266</v>
      </c>
      <c r="E34" s="23">
        <v>1235</v>
      </c>
      <c r="F34" s="23">
        <v>1255</v>
      </c>
      <c r="G34" s="51">
        <v>1140</v>
      </c>
      <c r="H34" s="23">
        <v>1208</v>
      </c>
      <c r="I34" s="22">
        <v>1254</v>
      </c>
    </row>
    <row r="35" spans="1:9" s="11" customFormat="1" ht="9" customHeight="1">
      <c r="A35" s="11" t="s">
        <v>16</v>
      </c>
      <c r="B35" s="23">
        <v>1699</v>
      </c>
      <c r="C35" s="23">
        <v>1622</v>
      </c>
      <c r="D35" s="23">
        <v>1606</v>
      </c>
      <c r="E35" s="23">
        <v>1649</v>
      </c>
      <c r="F35" s="23">
        <v>1701</v>
      </c>
      <c r="G35" s="51">
        <v>1807</v>
      </c>
      <c r="H35" s="23">
        <v>1823</v>
      </c>
      <c r="I35" s="22">
        <v>1963</v>
      </c>
    </row>
    <row r="36" spans="1:9" ht="9" customHeight="1">
      <c r="A36" s="9" t="s">
        <v>17</v>
      </c>
      <c r="B36" s="21">
        <v>12877</v>
      </c>
      <c r="C36" s="21">
        <v>12445</v>
      </c>
      <c r="D36" s="21">
        <v>12512</v>
      </c>
      <c r="E36" s="21">
        <v>12296</v>
      </c>
      <c r="F36" s="21">
        <v>12663</v>
      </c>
      <c r="G36" s="110">
        <v>13013</v>
      </c>
      <c r="H36" s="21">
        <v>13983</v>
      </c>
      <c r="I36" s="20">
        <v>15990</v>
      </c>
    </row>
    <row r="37" spans="1:9" ht="9" customHeight="1">
      <c r="A37" s="9" t="s">
        <v>18</v>
      </c>
      <c r="B37" s="21">
        <v>5546</v>
      </c>
      <c r="C37" s="21">
        <v>4884</v>
      </c>
      <c r="D37" s="21">
        <v>4923</v>
      </c>
      <c r="E37" s="21">
        <v>4929</v>
      </c>
      <c r="F37" s="21">
        <v>4818</v>
      </c>
      <c r="G37" s="110">
        <v>4832</v>
      </c>
      <c r="H37" s="21">
        <v>5082</v>
      </c>
      <c r="I37" s="20">
        <v>5315</v>
      </c>
    </row>
    <row r="38" spans="1:9" ht="9" customHeight="1">
      <c r="A38" s="9" t="s">
        <v>19</v>
      </c>
      <c r="B38" s="21">
        <v>12626</v>
      </c>
      <c r="C38" s="21">
        <v>11835</v>
      </c>
      <c r="D38" s="21">
        <v>12213</v>
      </c>
      <c r="E38" s="21">
        <v>12322</v>
      </c>
      <c r="F38" s="21">
        <v>11714</v>
      </c>
      <c r="G38" s="110">
        <v>11830</v>
      </c>
      <c r="H38" s="21">
        <v>12283</v>
      </c>
      <c r="I38" s="20">
        <v>12667</v>
      </c>
    </row>
    <row r="39" spans="1:9" ht="9" customHeight="1">
      <c r="A39" s="9" t="s">
        <v>20</v>
      </c>
      <c r="B39" s="21">
        <v>18552</v>
      </c>
      <c r="C39" s="21">
        <v>14631</v>
      </c>
      <c r="D39" s="21">
        <v>15569</v>
      </c>
      <c r="E39" s="21">
        <v>14696</v>
      </c>
      <c r="F39" s="21">
        <v>15327</v>
      </c>
      <c r="G39" s="110">
        <v>16867</v>
      </c>
      <c r="H39" s="21">
        <v>18135</v>
      </c>
      <c r="I39" s="20">
        <v>18588</v>
      </c>
    </row>
    <row r="40" spans="1:9" ht="9" customHeight="1">
      <c r="A40" s="9" t="s">
        <v>21</v>
      </c>
      <c r="B40" s="21">
        <v>13368</v>
      </c>
      <c r="C40" s="21">
        <v>13355</v>
      </c>
      <c r="D40" s="21">
        <v>13477</v>
      </c>
      <c r="E40" s="21">
        <v>13050</v>
      </c>
      <c r="F40" s="21">
        <v>12757</v>
      </c>
      <c r="G40" s="110">
        <v>13403</v>
      </c>
      <c r="H40" s="21">
        <v>13984</v>
      </c>
      <c r="I40" s="20">
        <v>13993</v>
      </c>
    </row>
    <row r="41" spans="1:9" ht="9" customHeight="1">
      <c r="A41" s="9" t="s">
        <v>22</v>
      </c>
      <c r="B41" s="21">
        <v>3839</v>
      </c>
      <c r="C41" s="21">
        <v>3366</v>
      </c>
      <c r="D41" s="21">
        <v>3553</v>
      </c>
      <c r="E41" s="21">
        <v>3769</v>
      </c>
      <c r="F41" s="21">
        <v>3914</v>
      </c>
      <c r="G41" s="110">
        <v>4185</v>
      </c>
      <c r="H41" s="21">
        <v>4382</v>
      </c>
      <c r="I41" s="20">
        <v>4203</v>
      </c>
    </row>
    <row r="42" spans="1:9" ht="9" customHeight="1">
      <c r="A42" s="9" t="s">
        <v>23</v>
      </c>
      <c r="B42" s="21">
        <v>5178</v>
      </c>
      <c r="C42" s="21">
        <v>5006</v>
      </c>
      <c r="D42" s="21">
        <v>4886</v>
      </c>
      <c r="E42" s="21">
        <v>5190</v>
      </c>
      <c r="F42" s="21">
        <v>5337</v>
      </c>
      <c r="G42" s="110">
        <v>5596</v>
      </c>
      <c r="H42" s="21">
        <v>6016</v>
      </c>
      <c r="I42" s="20">
        <v>6469</v>
      </c>
    </row>
    <row r="43" spans="1:9" ht="9" customHeight="1">
      <c r="A43" s="9" t="s">
        <v>24</v>
      </c>
      <c r="B43" s="21">
        <v>23694</v>
      </c>
      <c r="C43" s="21">
        <v>30191</v>
      </c>
      <c r="D43" s="21">
        <v>27754</v>
      </c>
      <c r="E43" s="21">
        <v>25639</v>
      </c>
      <c r="F43" s="21">
        <v>26504</v>
      </c>
      <c r="G43" s="110">
        <v>27514</v>
      </c>
      <c r="H43" s="21">
        <v>28339</v>
      </c>
      <c r="I43" s="20">
        <v>25795</v>
      </c>
    </row>
    <row r="44" spans="1:9" ht="9" customHeight="1">
      <c r="A44" s="9" t="s">
        <v>25</v>
      </c>
      <c r="B44" s="21">
        <v>6747</v>
      </c>
      <c r="C44" s="21">
        <v>6822</v>
      </c>
      <c r="D44" s="21">
        <v>6304</v>
      </c>
      <c r="E44" s="21">
        <v>6300</v>
      </c>
      <c r="F44" s="21">
        <v>6412</v>
      </c>
      <c r="G44" s="110">
        <v>6534</v>
      </c>
      <c r="H44" s="21">
        <v>6658</v>
      </c>
      <c r="I44" s="20">
        <v>6940</v>
      </c>
    </row>
    <row r="45" spans="1:9" ht="9" customHeight="1">
      <c r="A45" s="9" t="s">
        <v>26</v>
      </c>
      <c r="B45" s="21">
        <v>2639</v>
      </c>
      <c r="C45" s="21">
        <v>2228</v>
      </c>
      <c r="D45" s="21">
        <v>2288</v>
      </c>
      <c r="E45" s="21">
        <v>2442</v>
      </c>
      <c r="F45" s="21">
        <v>2304</v>
      </c>
      <c r="G45" s="110">
        <v>2453</v>
      </c>
      <c r="H45" s="21">
        <v>2547</v>
      </c>
      <c r="I45" s="20">
        <v>2624</v>
      </c>
    </row>
    <row r="46" spans="1:9" ht="9" customHeight="1">
      <c r="A46" s="9" t="s">
        <v>27</v>
      </c>
      <c r="B46" s="21">
        <v>34876</v>
      </c>
      <c r="C46" s="21">
        <v>31973</v>
      </c>
      <c r="D46" s="21">
        <v>29801</v>
      </c>
      <c r="E46" s="21">
        <v>33478</v>
      </c>
      <c r="F46" s="21">
        <v>37168</v>
      </c>
      <c r="G46" s="110">
        <v>39658</v>
      </c>
      <c r="H46" s="21">
        <v>42153</v>
      </c>
      <c r="I46" s="20">
        <v>46732</v>
      </c>
    </row>
    <row r="47" spans="1:9" ht="9" customHeight="1">
      <c r="A47" s="9" t="s">
        <v>28</v>
      </c>
      <c r="B47" s="21">
        <v>26068</v>
      </c>
      <c r="C47" s="21">
        <v>23744</v>
      </c>
      <c r="D47" s="21">
        <v>23669</v>
      </c>
      <c r="E47" s="21">
        <v>25393</v>
      </c>
      <c r="F47" s="21">
        <v>27635</v>
      </c>
      <c r="G47" s="110">
        <v>27579</v>
      </c>
      <c r="H47" s="21">
        <v>29752</v>
      </c>
      <c r="I47" s="20">
        <v>30294</v>
      </c>
    </row>
    <row r="48" spans="1:9" ht="9" customHeight="1">
      <c r="A48" s="9" t="s">
        <v>29</v>
      </c>
      <c r="B48" s="21">
        <v>5275</v>
      </c>
      <c r="C48" s="21">
        <v>4890</v>
      </c>
      <c r="D48" s="21">
        <v>4577</v>
      </c>
      <c r="E48" s="21">
        <v>4838</v>
      </c>
      <c r="F48" s="21">
        <v>5089</v>
      </c>
      <c r="G48" s="110">
        <v>5137</v>
      </c>
      <c r="H48" s="21">
        <v>5428</v>
      </c>
      <c r="I48" s="20">
        <v>5596</v>
      </c>
    </row>
    <row r="49" spans="1:9" ht="9" customHeight="1">
      <c r="A49" s="9" t="s">
        <v>30</v>
      </c>
      <c r="B49" s="21">
        <v>22762</v>
      </c>
      <c r="C49" s="21">
        <v>18037</v>
      </c>
      <c r="D49" s="21">
        <v>18206</v>
      </c>
      <c r="E49" s="21">
        <v>18955</v>
      </c>
      <c r="F49" s="21">
        <v>19866</v>
      </c>
      <c r="G49" s="110">
        <v>20416</v>
      </c>
      <c r="H49" s="21">
        <v>21769</v>
      </c>
      <c r="I49" s="20">
        <v>22751</v>
      </c>
    </row>
    <row r="50" spans="1:9" ht="9" customHeight="1">
      <c r="A50" s="9" t="s">
        <v>31</v>
      </c>
      <c r="B50" s="21">
        <v>30094</v>
      </c>
      <c r="C50" s="21">
        <v>25267</v>
      </c>
      <c r="D50" s="21">
        <v>24017</v>
      </c>
      <c r="E50" s="21">
        <v>28004</v>
      </c>
      <c r="F50" s="21">
        <v>31423</v>
      </c>
      <c r="G50" s="110">
        <v>31035</v>
      </c>
      <c r="H50" s="21">
        <v>34182</v>
      </c>
      <c r="I50" s="20">
        <v>35752</v>
      </c>
    </row>
    <row r="51" spans="1:9" ht="9" customHeight="1">
      <c r="A51" s="9" t="s">
        <v>32</v>
      </c>
      <c r="B51" s="21">
        <v>8720</v>
      </c>
      <c r="C51" s="21">
        <v>7579</v>
      </c>
      <c r="D51" s="21">
        <v>7520</v>
      </c>
      <c r="E51" s="21">
        <v>8111</v>
      </c>
      <c r="F51" s="21">
        <v>8797</v>
      </c>
      <c r="G51" s="110">
        <v>9631</v>
      </c>
      <c r="H51" s="21">
        <v>10025</v>
      </c>
      <c r="I51" s="20">
        <v>9761</v>
      </c>
    </row>
    <row r="52" spans="1:9" s="12" customFormat="1" ht="9" customHeight="1">
      <c r="A52" s="12" t="s">
        <v>33</v>
      </c>
      <c r="B52" s="25">
        <v>301706</v>
      </c>
      <c r="C52" s="25">
        <v>287584</v>
      </c>
      <c r="D52" s="25">
        <v>278740</v>
      </c>
      <c r="E52" s="25">
        <v>287749</v>
      </c>
      <c r="F52" s="25">
        <v>296183</v>
      </c>
      <c r="G52" s="53">
        <f>SUM(G30:G51)-G33</f>
        <v>307286</v>
      </c>
      <c r="H52" s="25">
        <v>324852</v>
      </c>
      <c r="I52" s="24">
        <f>SUM(I30:I33,I36:I51)</f>
        <v>335760</v>
      </c>
    </row>
    <row r="53" spans="1:9" ht="9" customHeight="1">
      <c r="A53" s="13"/>
      <c r="B53" s="14"/>
      <c r="C53" s="14"/>
      <c r="D53" s="14"/>
      <c r="E53" s="14"/>
      <c r="F53" s="14"/>
      <c r="G53" s="14"/>
      <c r="H53" s="14"/>
      <c r="I53" s="121"/>
    </row>
    <row r="54" spans="1:8" s="17" customFormat="1" ht="12" customHeight="1">
      <c r="A54" s="15"/>
      <c r="B54" s="16"/>
      <c r="C54" s="16"/>
      <c r="D54" s="16"/>
      <c r="E54" s="16"/>
      <c r="F54" s="16"/>
      <c r="G54" s="16"/>
      <c r="H54" s="16"/>
    </row>
    <row r="55" ht="8.25" customHeight="1">
      <c r="A55" s="10"/>
    </row>
    <row r="56" spans="1:8" ht="8.25" customHeight="1">
      <c r="A56" s="18"/>
      <c r="B56" s="18"/>
      <c r="C56" s="18"/>
      <c r="D56" s="18"/>
      <c r="E56" s="18"/>
      <c r="F56" s="18"/>
      <c r="G56" s="18"/>
      <c r="H56" s="18"/>
    </row>
    <row r="57" spans="1:8" ht="8.25" customHeight="1">
      <c r="A57" s="18"/>
      <c r="B57" s="18"/>
      <c r="C57" s="18"/>
      <c r="D57" s="18"/>
      <c r="E57" s="18"/>
      <c r="F57" s="18"/>
      <c r="G57" s="18"/>
      <c r="H57" s="18"/>
    </row>
    <row r="58" spans="1:8" ht="8.25" customHeight="1">
      <c r="A58" s="18"/>
      <c r="B58" s="18"/>
      <c r="C58" s="18"/>
      <c r="D58" s="18"/>
      <c r="E58" s="18"/>
      <c r="F58" s="18"/>
      <c r="G58" s="18"/>
      <c r="H58" s="18"/>
    </row>
    <row r="59" spans="1:8" ht="8.25" customHeight="1">
      <c r="A59" s="18"/>
      <c r="B59" s="18"/>
      <c r="C59" s="18"/>
      <c r="D59" s="18"/>
      <c r="E59" s="18"/>
      <c r="F59" s="18"/>
      <c r="G59" s="18"/>
      <c r="H59" s="18"/>
    </row>
    <row r="60" ht="8.25" customHeight="1"/>
  </sheetData>
  <mergeCells count="2">
    <mergeCell ref="A5:I5"/>
    <mergeCell ref="A29:I29"/>
  </mergeCells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="90" zoomScaleNormal="90" workbookViewId="0" topLeftCell="A1">
      <selection activeCell="A1" sqref="A1"/>
    </sheetView>
  </sheetViews>
  <sheetFormatPr defaultColWidth="9.33203125" defaultRowHeight="11.25"/>
  <cols>
    <col min="1" max="1" width="21.83203125" style="37" customWidth="1"/>
    <col min="2" max="8" width="10.83203125" style="37" customWidth="1"/>
    <col min="9" max="9" width="9.66015625" style="118" bestFit="1" customWidth="1"/>
    <col min="10" max="16384" width="9.33203125" style="37" customWidth="1"/>
  </cols>
  <sheetData>
    <row r="1" spans="1:9" s="31" customFormat="1" ht="13.5" customHeight="1">
      <c r="A1" s="29" t="s">
        <v>36</v>
      </c>
      <c r="B1" s="30"/>
      <c r="C1" s="30"/>
      <c r="D1" s="30"/>
      <c r="E1" s="30"/>
      <c r="F1" s="30"/>
      <c r="G1" s="30"/>
      <c r="H1" s="30"/>
      <c r="I1" s="119"/>
    </row>
    <row r="2" spans="1:9" s="34" customFormat="1" ht="9" customHeight="1">
      <c r="A2" s="32"/>
      <c r="B2" s="33"/>
      <c r="C2" s="33"/>
      <c r="D2" s="33"/>
      <c r="E2" s="33"/>
      <c r="F2" s="33"/>
      <c r="G2" s="33"/>
      <c r="H2" s="33"/>
      <c r="I2" s="118"/>
    </row>
    <row r="3" spans="1:8" ht="13.5" customHeight="1">
      <c r="A3" s="35"/>
      <c r="B3" s="36"/>
      <c r="C3" s="36"/>
      <c r="D3" s="36"/>
      <c r="E3" s="36"/>
      <c r="F3" s="36"/>
      <c r="G3" s="36"/>
      <c r="H3" s="36"/>
    </row>
    <row r="4" spans="1:9" ht="13.5" customHeight="1">
      <c r="A4" s="38" t="s">
        <v>2</v>
      </c>
      <c r="B4" s="48" t="s">
        <v>3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8" t="s">
        <v>9</v>
      </c>
      <c r="I4" s="48">
        <v>1999</v>
      </c>
    </row>
    <row r="5" spans="1:9" ht="19.5" customHeight="1">
      <c r="A5" s="147" t="s">
        <v>10</v>
      </c>
      <c r="B5" s="141"/>
      <c r="C5" s="141"/>
      <c r="D5" s="141"/>
      <c r="E5" s="141"/>
      <c r="F5" s="141"/>
      <c r="G5" s="141"/>
      <c r="H5" s="141"/>
      <c r="I5" s="141"/>
    </row>
    <row r="6" spans="1:9" ht="9" customHeight="1">
      <c r="A6" s="37" t="s">
        <v>11</v>
      </c>
      <c r="B6" s="49">
        <v>5800</v>
      </c>
      <c r="C6" s="49">
        <v>6581</v>
      </c>
      <c r="D6" s="49">
        <v>7146</v>
      </c>
      <c r="E6" s="49">
        <v>6727</v>
      </c>
      <c r="F6" s="50">
        <v>15903</v>
      </c>
      <c r="G6" s="111">
        <v>11683</v>
      </c>
      <c r="H6" s="21">
        <v>11852</v>
      </c>
      <c r="I6" s="20">
        <v>15735</v>
      </c>
    </row>
    <row r="7" spans="1:9" ht="9" customHeight="1">
      <c r="A7" s="37" t="s">
        <v>12</v>
      </c>
      <c r="B7" s="49">
        <v>254</v>
      </c>
      <c r="C7" s="49">
        <v>209</v>
      </c>
      <c r="D7" s="49">
        <v>169</v>
      </c>
      <c r="E7" s="49">
        <v>185</v>
      </c>
      <c r="F7" s="50">
        <v>322</v>
      </c>
      <c r="G7" s="111">
        <v>310</v>
      </c>
      <c r="H7" s="21">
        <v>260</v>
      </c>
      <c r="I7" s="20">
        <v>328</v>
      </c>
    </row>
    <row r="8" spans="1:9" ht="9" customHeight="1">
      <c r="A8" s="37" t="s">
        <v>13</v>
      </c>
      <c r="B8" s="49">
        <v>23397</v>
      </c>
      <c r="C8" s="49">
        <v>18340</v>
      </c>
      <c r="D8" s="49">
        <v>17178</v>
      </c>
      <c r="E8" s="49">
        <v>17783</v>
      </c>
      <c r="F8" s="50">
        <v>29350</v>
      </c>
      <c r="G8" s="111">
        <v>35846</v>
      </c>
      <c r="H8" s="21">
        <v>40074</v>
      </c>
      <c r="I8" s="20">
        <v>37776</v>
      </c>
    </row>
    <row r="9" spans="1:9" ht="9" customHeight="1">
      <c r="A9" s="37" t="s">
        <v>14</v>
      </c>
      <c r="B9" s="49">
        <v>2520</v>
      </c>
      <c r="C9" s="49">
        <v>2724</v>
      </c>
      <c r="D9" s="49">
        <v>2920</v>
      </c>
      <c r="E9" s="49">
        <v>2602</v>
      </c>
      <c r="F9" s="50">
        <v>3254</v>
      </c>
      <c r="G9" s="20">
        <f>SUM(G10:G11)</f>
        <v>3232</v>
      </c>
      <c r="H9" s="21">
        <v>3348</v>
      </c>
      <c r="I9" s="21">
        <f>SUM(I10:I11)</f>
        <v>4111</v>
      </c>
    </row>
    <row r="10" spans="1:9" s="39" customFormat="1" ht="9" customHeight="1">
      <c r="A10" s="39" t="s">
        <v>15</v>
      </c>
      <c r="B10" s="51">
        <v>1154</v>
      </c>
      <c r="C10" s="51">
        <v>1080</v>
      </c>
      <c r="D10" s="51">
        <v>1385</v>
      </c>
      <c r="E10" s="51">
        <v>1388</v>
      </c>
      <c r="F10" s="52">
        <v>1859</v>
      </c>
      <c r="G10" s="112">
        <v>1691</v>
      </c>
      <c r="H10" s="23">
        <v>1758</v>
      </c>
      <c r="I10" s="22">
        <v>1869</v>
      </c>
    </row>
    <row r="11" spans="1:9" s="39" customFormat="1" ht="9" customHeight="1">
      <c r="A11" s="39" t="s">
        <v>16</v>
      </c>
      <c r="B11" s="51">
        <v>1366</v>
      </c>
      <c r="C11" s="51">
        <v>1644</v>
      </c>
      <c r="D11" s="51">
        <v>1535</v>
      </c>
      <c r="E11" s="51">
        <v>1214</v>
      </c>
      <c r="F11" s="52">
        <v>1395</v>
      </c>
      <c r="G11" s="112">
        <v>1541</v>
      </c>
      <c r="H11" s="23">
        <v>1590</v>
      </c>
      <c r="I11" s="22">
        <v>2242</v>
      </c>
    </row>
    <row r="12" spans="1:9" ht="9" customHeight="1">
      <c r="A12" s="37" t="s">
        <v>17</v>
      </c>
      <c r="B12" s="49">
        <v>9698</v>
      </c>
      <c r="C12" s="49">
        <v>8832</v>
      </c>
      <c r="D12" s="49">
        <v>10104</v>
      </c>
      <c r="E12" s="49">
        <v>9110</v>
      </c>
      <c r="F12" s="50">
        <v>15706</v>
      </c>
      <c r="G12" s="111">
        <v>14048</v>
      </c>
      <c r="H12" s="21">
        <v>14571</v>
      </c>
      <c r="I12" s="20">
        <v>19699</v>
      </c>
    </row>
    <row r="13" spans="1:9" ht="9" customHeight="1">
      <c r="A13" s="37" t="s">
        <v>18</v>
      </c>
      <c r="B13" s="49">
        <v>3755</v>
      </c>
      <c r="C13" s="49">
        <v>3355</v>
      </c>
      <c r="D13" s="49">
        <v>4315</v>
      </c>
      <c r="E13" s="49">
        <v>3766</v>
      </c>
      <c r="F13" s="50">
        <v>3677</v>
      </c>
      <c r="G13" s="111">
        <v>3429</v>
      </c>
      <c r="H13" s="21">
        <v>3857</v>
      </c>
      <c r="I13" s="20">
        <v>4811</v>
      </c>
    </row>
    <row r="14" spans="1:9" ht="9" customHeight="1">
      <c r="A14" s="37" t="s">
        <v>19</v>
      </c>
      <c r="B14" s="49">
        <v>2563</v>
      </c>
      <c r="C14" s="49">
        <v>3564</v>
      </c>
      <c r="D14" s="49">
        <v>2788</v>
      </c>
      <c r="E14" s="49">
        <v>2735</v>
      </c>
      <c r="F14" s="50">
        <v>5617</v>
      </c>
      <c r="G14" s="111">
        <v>4002</v>
      </c>
      <c r="H14" s="21">
        <v>4095</v>
      </c>
      <c r="I14" s="20">
        <v>6476</v>
      </c>
    </row>
    <row r="15" spans="1:9" ht="9" customHeight="1">
      <c r="A15" s="37" t="s">
        <v>20</v>
      </c>
      <c r="B15" s="49">
        <v>6431</v>
      </c>
      <c r="C15" s="49">
        <v>7446</v>
      </c>
      <c r="D15" s="49">
        <v>6882</v>
      </c>
      <c r="E15" s="49">
        <v>7085</v>
      </c>
      <c r="F15" s="50">
        <v>13798</v>
      </c>
      <c r="G15" s="111">
        <v>11706</v>
      </c>
      <c r="H15" s="21">
        <v>12490</v>
      </c>
      <c r="I15" s="20">
        <v>17117</v>
      </c>
    </row>
    <row r="16" spans="1:9" ht="9" customHeight="1">
      <c r="A16" s="37" t="s">
        <v>21</v>
      </c>
      <c r="B16" s="49">
        <v>7020</v>
      </c>
      <c r="C16" s="49">
        <v>5752</v>
      </c>
      <c r="D16" s="49">
        <v>5811</v>
      </c>
      <c r="E16" s="49">
        <v>6176</v>
      </c>
      <c r="F16" s="50">
        <v>12006</v>
      </c>
      <c r="G16" s="111">
        <v>11946</v>
      </c>
      <c r="H16" s="21">
        <v>11999</v>
      </c>
      <c r="I16" s="20">
        <v>15870</v>
      </c>
    </row>
    <row r="17" spans="1:9" ht="9" customHeight="1">
      <c r="A17" s="37" t="s">
        <v>22</v>
      </c>
      <c r="B17" s="49">
        <v>1549</v>
      </c>
      <c r="C17" s="49">
        <v>1950</v>
      </c>
      <c r="D17" s="49">
        <v>2075</v>
      </c>
      <c r="E17" s="49">
        <v>2157</v>
      </c>
      <c r="F17" s="50">
        <v>3587</v>
      </c>
      <c r="G17" s="111">
        <v>2580</v>
      </c>
      <c r="H17" s="21">
        <v>2807</v>
      </c>
      <c r="I17" s="20">
        <v>3694</v>
      </c>
    </row>
    <row r="18" spans="1:9" ht="9" customHeight="1">
      <c r="A18" s="37" t="s">
        <v>23</v>
      </c>
      <c r="B18" s="49">
        <v>2839</v>
      </c>
      <c r="C18" s="49">
        <v>3239</v>
      </c>
      <c r="D18" s="49">
        <v>3073</v>
      </c>
      <c r="E18" s="49">
        <v>3111</v>
      </c>
      <c r="F18" s="50">
        <v>4599</v>
      </c>
      <c r="G18" s="111">
        <v>3684</v>
      </c>
      <c r="H18" s="21">
        <v>4694</v>
      </c>
      <c r="I18" s="20">
        <v>5455</v>
      </c>
    </row>
    <row r="19" spans="1:9" ht="9" customHeight="1">
      <c r="A19" s="37" t="s">
        <v>24</v>
      </c>
      <c r="B19" s="49">
        <v>17601</v>
      </c>
      <c r="C19" s="49">
        <v>12809</v>
      </c>
      <c r="D19" s="49">
        <v>11986</v>
      </c>
      <c r="E19" s="49">
        <v>11653</v>
      </c>
      <c r="F19" s="50">
        <v>19359</v>
      </c>
      <c r="G19" s="111">
        <v>24279</v>
      </c>
      <c r="H19" s="21">
        <v>16766</v>
      </c>
      <c r="I19" s="20">
        <v>15467</v>
      </c>
    </row>
    <row r="20" spans="1:9" ht="9" customHeight="1">
      <c r="A20" s="37" t="s">
        <v>25</v>
      </c>
      <c r="B20" s="49">
        <v>3357</v>
      </c>
      <c r="C20" s="49">
        <v>1807</v>
      </c>
      <c r="D20" s="49">
        <v>2773</v>
      </c>
      <c r="E20" s="49">
        <v>2678</v>
      </c>
      <c r="F20" s="50">
        <v>3633</v>
      </c>
      <c r="G20" s="111">
        <v>2838</v>
      </c>
      <c r="H20" s="21">
        <v>3071</v>
      </c>
      <c r="I20" s="20">
        <v>3993</v>
      </c>
    </row>
    <row r="21" spans="1:9" ht="9" customHeight="1">
      <c r="A21" s="37" t="s">
        <v>26</v>
      </c>
      <c r="B21" s="49">
        <v>904</v>
      </c>
      <c r="C21" s="49">
        <v>602</v>
      </c>
      <c r="D21" s="49">
        <v>651</v>
      </c>
      <c r="E21" s="49">
        <v>472</v>
      </c>
      <c r="F21" s="50">
        <v>635</v>
      </c>
      <c r="G21" s="111">
        <v>502</v>
      </c>
      <c r="H21" s="21">
        <v>636</v>
      </c>
      <c r="I21" s="20">
        <v>611</v>
      </c>
    </row>
    <row r="22" spans="1:9" ht="9" customHeight="1">
      <c r="A22" s="37" t="s">
        <v>27</v>
      </c>
      <c r="B22" s="49">
        <v>5861</v>
      </c>
      <c r="C22" s="49">
        <v>2975</v>
      </c>
      <c r="D22" s="49">
        <v>4049</v>
      </c>
      <c r="E22" s="49">
        <v>4087</v>
      </c>
      <c r="F22" s="50">
        <v>10169</v>
      </c>
      <c r="G22" s="111">
        <v>8552</v>
      </c>
      <c r="H22" s="21">
        <v>6032</v>
      </c>
      <c r="I22" s="20">
        <v>8080</v>
      </c>
    </row>
    <row r="23" spans="1:9" ht="9" customHeight="1">
      <c r="A23" s="37" t="s">
        <v>28</v>
      </c>
      <c r="B23" s="49">
        <v>5162</v>
      </c>
      <c r="C23" s="49">
        <v>5829</v>
      </c>
      <c r="D23" s="49">
        <v>5199</v>
      </c>
      <c r="E23" s="49">
        <v>4539</v>
      </c>
      <c r="F23" s="50">
        <v>8846</v>
      </c>
      <c r="G23" s="111">
        <v>6480</v>
      </c>
      <c r="H23" s="21">
        <v>5967</v>
      </c>
      <c r="I23" s="20">
        <v>8107</v>
      </c>
    </row>
    <row r="24" spans="1:9" ht="9" customHeight="1">
      <c r="A24" s="37" t="s">
        <v>29</v>
      </c>
      <c r="B24" s="49">
        <v>935</v>
      </c>
      <c r="C24" s="49">
        <v>636</v>
      </c>
      <c r="D24" s="49">
        <v>632</v>
      </c>
      <c r="E24" s="49">
        <v>609</v>
      </c>
      <c r="F24" s="50">
        <v>1119</v>
      </c>
      <c r="G24" s="111">
        <v>754</v>
      </c>
      <c r="H24" s="21">
        <v>748</v>
      </c>
      <c r="I24" s="20">
        <v>1189</v>
      </c>
    </row>
    <row r="25" spans="1:9" ht="9" customHeight="1">
      <c r="A25" s="37" t="s">
        <v>30</v>
      </c>
      <c r="B25" s="49">
        <v>2938</v>
      </c>
      <c r="C25" s="49">
        <v>3328</v>
      </c>
      <c r="D25" s="49">
        <v>2696</v>
      </c>
      <c r="E25" s="49">
        <v>2656</v>
      </c>
      <c r="F25" s="50">
        <v>4935</v>
      </c>
      <c r="G25" s="111">
        <v>4138</v>
      </c>
      <c r="H25" s="21">
        <v>3529</v>
      </c>
      <c r="I25" s="20">
        <v>4303</v>
      </c>
    </row>
    <row r="26" spans="1:9" ht="9" customHeight="1">
      <c r="A26" s="37" t="s">
        <v>31</v>
      </c>
      <c r="B26" s="49">
        <v>9946</v>
      </c>
      <c r="C26" s="49">
        <v>9224</v>
      </c>
      <c r="D26" s="49">
        <v>7245</v>
      </c>
      <c r="E26" s="49">
        <v>7251</v>
      </c>
      <c r="F26" s="50">
        <v>12761</v>
      </c>
      <c r="G26" s="111">
        <v>11133</v>
      </c>
      <c r="H26" s="21">
        <v>8414</v>
      </c>
      <c r="I26" s="20">
        <v>10239</v>
      </c>
    </row>
    <row r="27" spans="1:9" ht="9" customHeight="1">
      <c r="A27" s="37" t="s">
        <v>32</v>
      </c>
      <c r="B27" s="49">
        <v>1386</v>
      </c>
      <c r="C27" s="49">
        <v>1199</v>
      </c>
      <c r="D27" s="49">
        <v>1413</v>
      </c>
      <c r="E27" s="49">
        <v>1328</v>
      </c>
      <c r="F27" s="50">
        <v>2691</v>
      </c>
      <c r="G27" s="111">
        <v>1715</v>
      </c>
      <c r="H27" s="21">
        <v>1675</v>
      </c>
      <c r="I27" s="20">
        <v>1991</v>
      </c>
    </row>
    <row r="28" spans="1:9" s="40" customFormat="1" ht="9" customHeight="1">
      <c r="A28" s="40" t="s">
        <v>33</v>
      </c>
      <c r="B28" s="53">
        <v>113916</v>
      </c>
      <c r="C28" s="53">
        <v>100401</v>
      </c>
      <c r="D28" s="53">
        <v>99105</v>
      </c>
      <c r="E28" s="53">
        <v>96710</v>
      </c>
      <c r="F28" s="54">
        <f>SUM(F6:F27)-F9</f>
        <v>171967</v>
      </c>
      <c r="G28" s="53">
        <f>SUM(G6:G27)-G9</f>
        <v>162857</v>
      </c>
      <c r="H28" s="25">
        <v>156885</v>
      </c>
      <c r="I28" s="53">
        <f>SUM(I6:I9,I12:I27)</f>
        <v>185052</v>
      </c>
    </row>
    <row r="29" spans="1:9" ht="19.5" customHeight="1">
      <c r="A29" s="146" t="s">
        <v>34</v>
      </c>
      <c r="B29" s="143"/>
      <c r="C29" s="143"/>
      <c r="D29" s="143"/>
      <c r="E29" s="143"/>
      <c r="F29" s="143"/>
      <c r="G29" s="143"/>
      <c r="H29" s="143"/>
      <c r="I29" s="143"/>
    </row>
    <row r="30" spans="1:9" ht="9" customHeight="1">
      <c r="A30" s="37" t="s">
        <v>11</v>
      </c>
      <c r="B30" s="49">
        <v>1256</v>
      </c>
      <c r="C30" s="49">
        <v>2843</v>
      </c>
      <c r="D30" s="49">
        <v>3063</v>
      </c>
      <c r="E30" s="49">
        <v>2505</v>
      </c>
      <c r="F30" s="50">
        <v>3070</v>
      </c>
      <c r="G30" s="111">
        <v>3046</v>
      </c>
      <c r="H30" s="21">
        <v>3062</v>
      </c>
      <c r="I30" s="20">
        <v>3428</v>
      </c>
    </row>
    <row r="31" spans="1:9" ht="9" customHeight="1">
      <c r="A31" s="37" t="s">
        <v>12</v>
      </c>
      <c r="B31" s="49">
        <v>40</v>
      </c>
      <c r="C31" s="49">
        <v>75</v>
      </c>
      <c r="D31" s="49">
        <v>75</v>
      </c>
      <c r="E31" s="49">
        <v>85</v>
      </c>
      <c r="F31" s="50">
        <v>78</v>
      </c>
      <c r="G31" s="111">
        <v>106</v>
      </c>
      <c r="H31" s="21">
        <v>101</v>
      </c>
      <c r="I31" s="20">
        <v>107</v>
      </c>
    </row>
    <row r="32" spans="1:9" ht="9" customHeight="1">
      <c r="A32" s="37" t="s">
        <v>13</v>
      </c>
      <c r="B32" s="49">
        <v>5927</v>
      </c>
      <c r="C32" s="49">
        <v>5701</v>
      </c>
      <c r="D32" s="49">
        <v>6460</v>
      </c>
      <c r="E32" s="49">
        <v>7231</v>
      </c>
      <c r="F32" s="50">
        <v>6160</v>
      </c>
      <c r="G32" s="111">
        <v>6386</v>
      </c>
      <c r="H32" s="21">
        <v>7696</v>
      </c>
      <c r="I32" s="20">
        <v>7960</v>
      </c>
    </row>
    <row r="33" spans="1:10" ht="9" customHeight="1">
      <c r="A33" s="37" t="s">
        <v>14</v>
      </c>
      <c r="B33" s="49">
        <v>1069</v>
      </c>
      <c r="C33" s="49">
        <v>1162</v>
      </c>
      <c r="D33" s="49">
        <v>999</v>
      </c>
      <c r="E33" s="49">
        <v>957</v>
      </c>
      <c r="F33" s="50">
        <v>1192</v>
      </c>
      <c r="G33" s="20">
        <f>SUM(G34:G35)</f>
        <v>1291</v>
      </c>
      <c r="H33" s="21">
        <v>1182</v>
      </c>
      <c r="I33" s="21">
        <f>SUM(I34:I35)</f>
        <v>1359</v>
      </c>
      <c r="J33"/>
    </row>
    <row r="34" spans="1:9" s="39" customFormat="1" ht="9" customHeight="1">
      <c r="A34" s="39" t="s">
        <v>15</v>
      </c>
      <c r="B34" s="51">
        <v>761</v>
      </c>
      <c r="C34" s="51">
        <v>819</v>
      </c>
      <c r="D34" s="51">
        <v>668</v>
      </c>
      <c r="E34" s="51">
        <v>557</v>
      </c>
      <c r="F34" s="52">
        <v>761</v>
      </c>
      <c r="G34" s="112">
        <v>787</v>
      </c>
      <c r="H34" s="23">
        <v>808</v>
      </c>
      <c r="I34" s="22">
        <v>917</v>
      </c>
    </row>
    <row r="35" spans="1:9" s="39" customFormat="1" ht="9" customHeight="1">
      <c r="A35" s="39" t="s">
        <v>16</v>
      </c>
      <c r="B35" s="51">
        <v>308</v>
      </c>
      <c r="C35" s="51">
        <v>343</v>
      </c>
      <c r="D35" s="51">
        <v>331</v>
      </c>
      <c r="E35" s="51">
        <v>400</v>
      </c>
      <c r="F35" s="52">
        <v>431</v>
      </c>
      <c r="G35" s="112">
        <v>504</v>
      </c>
      <c r="H35" s="23">
        <v>374</v>
      </c>
      <c r="I35" s="22">
        <v>442</v>
      </c>
    </row>
    <row r="36" spans="1:9" ht="9" customHeight="1">
      <c r="A36" s="37" t="s">
        <v>17</v>
      </c>
      <c r="B36" s="49">
        <v>3022</v>
      </c>
      <c r="C36" s="49">
        <v>2695</v>
      </c>
      <c r="D36" s="49">
        <v>2810</v>
      </c>
      <c r="E36" s="49">
        <v>2193</v>
      </c>
      <c r="F36" s="50">
        <v>2556</v>
      </c>
      <c r="G36" s="111">
        <v>2721</v>
      </c>
      <c r="H36" s="21">
        <v>2689</v>
      </c>
      <c r="I36" s="20">
        <v>3104</v>
      </c>
    </row>
    <row r="37" spans="1:9" ht="9" customHeight="1">
      <c r="A37" s="37" t="s">
        <v>18</v>
      </c>
      <c r="B37" s="49">
        <v>1863</v>
      </c>
      <c r="C37" s="49">
        <v>1415</v>
      </c>
      <c r="D37" s="49">
        <v>1588</v>
      </c>
      <c r="E37" s="49">
        <v>1358</v>
      </c>
      <c r="F37" s="50">
        <v>1574</v>
      </c>
      <c r="G37" s="111">
        <v>1562</v>
      </c>
      <c r="H37" s="21">
        <v>1434</v>
      </c>
      <c r="I37" s="20">
        <v>1508</v>
      </c>
    </row>
    <row r="38" spans="1:9" ht="9" customHeight="1">
      <c r="A38" s="37" t="s">
        <v>19</v>
      </c>
      <c r="B38" s="49">
        <v>2045</v>
      </c>
      <c r="C38" s="49">
        <v>1786</v>
      </c>
      <c r="D38" s="49">
        <v>1560</v>
      </c>
      <c r="E38" s="49">
        <v>1474</v>
      </c>
      <c r="F38" s="50">
        <v>1419</v>
      </c>
      <c r="G38" s="111">
        <v>1617</v>
      </c>
      <c r="H38" s="21">
        <v>939</v>
      </c>
      <c r="I38" s="20">
        <v>1775</v>
      </c>
    </row>
    <row r="39" spans="1:9" ht="9" customHeight="1">
      <c r="A39" s="37" t="s">
        <v>20</v>
      </c>
      <c r="B39" s="49">
        <v>1438</v>
      </c>
      <c r="C39" s="49">
        <v>1856</v>
      </c>
      <c r="D39" s="49">
        <v>1820</v>
      </c>
      <c r="E39" s="49">
        <v>1736</v>
      </c>
      <c r="F39" s="50">
        <v>2049</v>
      </c>
      <c r="G39" s="111">
        <v>2256</v>
      </c>
      <c r="H39" s="21">
        <v>2224</v>
      </c>
      <c r="I39" s="20">
        <v>2584</v>
      </c>
    </row>
    <row r="40" spans="1:9" ht="9" customHeight="1">
      <c r="A40" s="37" t="s">
        <v>21</v>
      </c>
      <c r="B40" s="49">
        <v>2067</v>
      </c>
      <c r="C40" s="49">
        <v>1846</v>
      </c>
      <c r="D40" s="49">
        <v>1794</v>
      </c>
      <c r="E40" s="49">
        <v>1594</v>
      </c>
      <c r="F40" s="50">
        <v>1671</v>
      </c>
      <c r="G40" s="111">
        <v>2184</v>
      </c>
      <c r="H40" s="21">
        <v>1813</v>
      </c>
      <c r="I40" s="20">
        <v>1983</v>
      </c>
    </row>
    <row r="41" spans="1:9" ht="9" customHeight="1">
      <c r="A41" s="37" t="s">
        <v>22</v>
      </c>
      <c r="B41" s="49">
        <v>628</v>
      </c>
      <c r="C41" s="49">
        <v>394</v>
      </c>
      <c r="D41" s="49">
        <v>447</v>
      </c>
      <c r="E41" s="49">
        <v>339</v>
      </c>
      <c r="F41" s="50">
        <v>388</v>
      </c>
      <c r="G41" s="111">
        <v>308</v>
      </c>
      <c r="H41" s="21">
        <v>429</v>
      </c>
      <c r="I41" s="20">
        <v>473</v>
      </c>
    </row>
    <row r="42" spans="1:9" ht="9" customHeight="1">
      <c r="A42" s="37" t="s">
        <v>23</v>
      </c>
      <c r="B42" s="49">
        <v>1080</v>
      </c>
      <c r="C42" s="49">
        <v>1174</v>
      </c>
      <c r="D42" s="49">
        <v>920</v>
      </c>
      <c r="E42" s="49">
        <v>897</v>
      </c>
      <c r="F42" s="50">
        <v>806</v>
      </c>
      <c r="G42" s="111">
        <v>978</v>
      </c>
      <c r="H42" s="21">
        <v>949</v>
      </c>
      <c r="I42" s="20">
        <v>847</v>
      </c>
    </row>
    <row r="43" spans="1:9" ht="9" customHeight="1">
      <c r="A43" s="37" t="s">
        <v>24</v>
      </c>
      <c r="B43" s="49">
        <v>6397</v>
      </c>
      <c r="C43" s="49">
        <v>5707</v>
      </c>
      <c r="D43" s="49">
        <v>3998</v>
      </c>
      <c r="E43" s="49">
        <v>3317</v>
      </c>
      <c r="F43" s="50">
        <v>6064</v>
      </c>
      <c r="G43" s="111">
        <v>1490</v>
      </c>
      <c r="H43" s="21">
        <v>2832</v>
      </c>
      <c r="I43" s="20">
        <v>4424</v>
      </c>
    </row>
    <row r="44" spans="1:10" ht="9" customHeight="1">
      <c r="A44" s="37" t="s">
        <v>25</v>
      </c>
      <c r="B44" s="49">
        <v>1062</v>
      </c>
      <c r="C44" s="49">
        <v>906</v>
      </c>
      <c r="D44" s="49">
        <v>1220</v>
      </c>
      <c r="E44" s="49">
        <v>733</v>
      </c>
      <c r="F44" s="50">
        <v>797</v>
      </c>
      <c r="G44" s="111">
        <v>617</v>
      </c>
      <c r="H44" s="21">
        <v>704</v>
      </c>
      <c r="I44" s="20">
        <v>872</v>
      </c>
      <c r="J44"/>
    </row>
    <row r="45" spans="1:9" ht="9" customHeight="1">
      <c r="A45" s="37" t="s">
        <v>26</v>
      </c>
      <c r="B45" s="49">
        <v>220</v>
      </c>
      <c r="C45" s="49">
        <v>652</v>
      </c>
      <c r="D45" s="49">
        <v>1000</v>
      </c>
      <c r="E45" s="49">
        <v>441</v>
      </c>
      <c r="F45" s="50">
        <v>402</v>
      </c>
      <c r="G45" s="111">
        <v>355</v>
      </c>
      <c r="H45" s="21">
        <v>300</v>
      </c>
      <c r="I45" s="20">
        <v>406</v>
      </c>
    </row>
    <row r="46" spans="1:9" ht="9" customHeight="1">
      <c r="A46" s="37" t="s">
        <v>27</v>
      </c>
      <c r="B46" s="49">
        <v>5432</v>
      </c>
      <c r="C46" s="49">
        <v>4152</v>
      </c>
      <c r="D46" s="49">
        <v>8756</v>
      </c>
      <c r="E46" s="49">
        <v>2855</v>
      </c>
      <c r="F46" s="50">
        <v>2777</v>
      </c>
      <c r="G46" s="111">
        <v>3174</v>
      </c>
      <c r="H46" s="21">
        <v>2677</v>
      </c>
      <c r="I46" s="20">
        <v>5027</v>
      </c>
    </row>
    <row r="47" spans="1:9" ht="9" customHeight="1">
      <c r="A47" s="37" t="s">
        <v>28</v>
      </c>
      <c r="B47" s="49">
        <v>5135</v>
      </c>
      <c r="C47" s="49">
        <v>5887</v>
      </c>
      <c r="D47" s="49">
        <v>7066</v>
      </c>
      <c r="E47" s="49">
        <v>3649</v>
      </c>
      <c r="F47" s="50">
        <v>3828</v>
      </c>
      <c r="G47" s="111">
        <v>4815</v>
      </c>
      <c r="H47" s="21">
        <v>4122</v>
      </c>
      <c r="I47" s="20">
        <v>6337</v>
      </c>
    </row>
    <row r="48" spans="1:9" ht="9" customHeight="1">
      <c r="A48" s="37" t="s">
        <v>29</v>
      </c>
      <c r="B48" s="49">
        <v>1138</v>
      </c>
      <c r="C48" s="49">
        <v>1737</v>
      </c>
      <c r="D48" s="49">
        <v>1373</v>
      </c>
      <c r="E48" s="49">
        <v>527</v>
      </c>
      <c r="F48" s="50">
        <v>441</v>
      </c>
      <c r="G48" s="111">
        <v>601</v>
      </c>
      <c r="H48" s="21">
        <v>547</v>
      </c>
      <c r="I48" s="20">
        <v>670</v>
      </c>
    </row>
    <row r="49" spans="1:9" ht="9" customHeight="1">
      <c r="A49" s="37" t="s">
        <v>30</v>
      </c>
      <c r="B49" s="49">
        <v>4520</v>
      </c>
      <c r="C49" s="49">
        <v>4184</v>
      </c>
      <c r="D49" s="49">
        <v>4709</v>
      </c>
      <c r="E49" s="49">
        <v>2396</v>
      </c>
      <c r="F49" s="50">
        <v>2719</v>
      </c>
      <c r="G49" s="111">
        <v>3127</v>
      </c>
      <c r="H49" s="21">
        <v>3338</v>
      </c>
      <c r="I49" s="20">
        <v>7876</v>
      </c>
    </row>
    <row r="50" spans="1:9" ht="9" customHeight="1">
      <c r="A50" s="37" t="s">
        <v>31</v>
      </c>
      <c r="B50" s="49">
        <v>11682</v>
      </c>
      <c r="C50" s="49">
        <v>16479</v>
      </c>
      <c r="D50" s="49">
        <v>13874</v>
      </c>
      <c r="E50" s="49">
        <v>8173</v>
      </c>
      <c r="F50" s="50">
        <v>8628</v>
      </c>
      <c r="G50" s="111">
        <v>8339</v>
      </c>
      <c r="H50" s="21">
        <v>7630</v>
      </c>
      <c r="I50" s="20">
        <v>11656</v>
      </c>
    </row>
    <row r="51" spans="1:9" ht="9" customHeight="1">
      <c r="A51" s="37" t="s">
        <v>32</v>
      </c>
      <c r="B51" s="49">
        <v>966</v>
      </c>
      <c r="C51" s="49">
        <v>631</v>
      </c>
      <c r="D51" s="49">
        <v>2016</v>
      </c>
      <c r="E51" s="49">
        <v>843</v>
      </c>
      <c r="F51" s="50">
        <v>891</v>
      </c>
      <c r="G51" s="111">
        <v>1300</v>
      </c>
      <c r="H51" s="21">
        <v>1221</v>
      </c>
      <c r="I51" s="20">
        <v>2477</v>
      </c>
    </row>
    <row r="52" spans="1:9" s="40" customFormat="1" ht="9" customHeight="1">
      <c r="A52" s="40" t="s">
        <v>33</v>
      </c>
      <c r="B52" s="53">
        <v>56987</v>
      </c>
      <c r="C52" s="53">
        <v>61282</v>
      </c>
      <c r="D52" s="53">
        <v>65548</v>
      </c>
      <c r="E52" s="53">
        <v>43303</v>
      </c>
      <c r="F52" s="54">
        <f>SUM(F30:F51)-F33</f>
        <v>47510</v>
      </c>
      <c r="G52" s="53">
        <f>SUM(G30:G51)-G33</f>
        <v>46273</v>
      </c>
      <c r="H52" s="25">
        <v>45889</v>
      </c>
      <c r="I52" s="53">
        <f>SUM(I30:I33,I36:I51)</f>
        <v>64873</v>
      </c>
    </row>
    <row r="53" spans="1:9" ht="9" customHeight="1">
      <c r="A53" s="41"/>
      <c r="B53" s="42"/>
      <c r="C53" s="42"/>
      <c r="D53" s="42"/>
      <c r="E53" s="42"/>
      <c r="F53" s="42"/>
      <c r="G53" s="42"/>
      <c r="H53" s="42"/>
      <c r="I53" s="132"/>
    </row>
    <row r="54" spans="1:9" s="45" customFormat="1" ht="12" customHeight="1">
      <c r="A54" s="43"/>
      <c r="B54" s="44"/>
      <c r="C54" s="44"/>
      <c r="D54" s="44"/>
      <c r="E54" s="44"/>
      <c r="F54" s="44"/>
      <c r="G54" s="44"/>
      <c r="H54" s="44"/>
      <c r="I54" s="128"/>
    </row>
    <row r="55" ht="8.25" customHeight="1">
      <c r="A55" s="46"/>
    </row>
    <row r="56" spans="1:8" ht="8.25" customHeight="1">
      <c r="A56" s="47"/>
      <c r="B56" s="47"/>
      <c r="C56" s="47"/>
      <c r="D56" s="47"/>
      <c r="E56" s="47"/>
      <c r="F56" s="47"/>
      <c r="G56" s="47"/>
      <c r="H56" s="47"/>
    </row>
    <row r="57" spans="1:8" ht="8.25" customHeight="1">
      <c r="A57" s="47"/>
      <c r="B57" s="47"/>
      <c r="C57" s="47"/>
      <c r="D57" s="47"/>
      <c r="E57" s="47"/>
      <c r="F57" s="47"/>
      <c r="G57" s="47"/>
      <c r="H57" s="47"/>
    </row>
    <row r="58" spans="1:8" ht="9" customHeight="1">
      <c r="A58" s="47"/>
      <c r="B58" s="47"/>
      <c r="C58" s="47"/>
      <c r="D58" s="47"/>
      <c r="E58" s="47"/>
      <c r="F58" s="47"/>
      <c r="G58" s="47"/>
      <c r="H58" s="47"/>
    </row>
    <row r="59" spans="1:8" ht="8.25" customHeight="1">
      <c r="A59" s="47"/>
      <c r="B59" s="47"/>
      <c r="C59" s="47"/>
      <c r="D59" s="47"/>
      <c r="E59" s="47"/>
      <c r="F59" s="47"/>
      <c r="G59" s="47"/>
      <c r="H59" s="47"/>
    </row>
    <row r="60" ht="8.25" customHeight="1"/>
  </sheetData>
  <mergeCells count="2">
    <mergeCell ref="A29:I29"/>
    <mergeCell ref="A5:I5"/>
  </mergeCells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="90" zoomScaleNormal="90" workbookViewId="0" topLeftCell="A1">
      <selection activeCell="A1" sqref="A1"/>
    </sheetView>
  </sheetViews>
  <sheetFormatPr defaultColWidth="9.33203125" defaultRowHeight="11.25"/>
  <cols>
    <col min="1" max="1" width="22.33203125" style="9" customWidth="1"/>
    <col min="2" max="8" width="10.83203125" style="9" customWidth="1"/>
    <col min="9" max="9" width="9.33203125" style="118" customWidth="1"/>
    <col min="10" max="16384" width="9.33203125" style="9" customWidth="1"/>
  </cols>
  <sheetData>
    <row r="1" spans="1:9" s="3" customFormat="1" ht="13.5" customHeight="1">
      <c r="A1" s="1" t="s">
        <v>37</v>
      </c>
      <c r="B1" s="2"/>
      <c r="C1" s="2"/>
      <c r="D1" s="2"/>
      <c r="E1" s="2"/>
      <c r="F1" s="2"/>
      <c r="G1" s="2"/>
      <c r="H1" s="2"/>
      <c r="I1" s="119"/>
    </row>
    <row r="2" spans="1:9" s="6" customFormat="1" ht="13.5" customHeight="1">
      <c r="A2" s="4"/>
      <c r="B2" s="5"/>
      <c r="C2" s="5"/>
      <c r="D2" s="5"/>
      <c r="E2" s="5"/>
      <c r="F2" s="5"/>
      <c r="G2" s="5"/>
      <c r="H2" s="5"/>
      <c r="I2" s="118"/>
    </row>
    <row r="3" spans="1:8" ht="13.5" customHeight="1">
      <c r="A3" s="7"/>
      <c r="B3" s="8"/>
      <c r="C3" s="8"/>
      <c r="D3" s="8"/>
      <c r="E3" s="8"/>
      <c r="F3" s="8"/>
      <c r="G3" s="8"/>
      <c r="H3" s="8"/>
    </row>
    <row r="4" spans="1:9" ht="13.5" customHeight="1">
      <c r="A4" s="19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139">
        <v>1999</v>
      </c>
    </row>
    <row r="5" spans="1:9" ht="19.5" customHeight="1">
      <c r="A5" s="140" t="s">
        <v>10</v>
      </c>
      <c r="B5" s="141"/>
      <c r="C5" s="141"/>
      <c r="D5" s="141"/>
      <c r="E5" s="141"/>
      <c r="F5" s="141"/>
      <c r="G5" s="141"/>
      <c r="H5" s="141"/>
      <c r="I5" s="141"/>
    </row>
    <row r="6" spans="1:9" ht="9" customHeight="1">
      <c r="A6" s="9" t="s">
        <v>11</v>
      </c>
      <c r="B6" s="21">
        <v>3738</v>
      </c>
      <c r="C6" s="21">
        <v>3919</v>
      </c>
      <c r="D6" s="21">
        <v>4932</v>
      </c>
      <c r="E6" s="21">
        <v>4913</v>
      </c>
      <c r="F6" s="21">
        <v>14040</v>
      </c>
      <c r="G6" s="113">
        <v>9769</v>
      </c>
      <c r="H6" s="21">
        <v>9880</v>
      </c>
      <c r="I6" s="20">
        <v>13450</v>
      </c>
    </row>
    <row r="7" spans="1:9" ht="9" customHeight="1">
      <c r="A7" s="9" t="s">
        <v>12</v>
      </c>
      <c r="B7" s="21">
        <v>139</v>
      </c>
      <c r="C7" s="21">
        <v>113</v>
      </c>
      <c r="D7" s="21">
        <v>111</v>
      </c>
      <c r="E7" s="21">
        <v>133</v>
      </c>
      <c r="F7" s="21">
        <v>273</v>
      </c>
      <c r="G7" s="113">
        <v>239</v>
      </c>
      <c r="H7" s="21">
        <v>223</v>
      </c>
      <c r="I7" s="20">
        <v>273</v>
      </c>
    </row>
    <row r="8" spans="1:9" ht="9" customHeight="1">
      <c r="A8" s="9" t="s">
        <v>13</v>
      </c>
      <c r="B8" s="21">
        <v>16241</v>
      </c>
      <c r="C8" s="21">
        <v>10572</v>
      </c>
      <c r="D8" s="21">
        <v>9090</v>
      </c>
      <c r="E8" s="21">
        <v>14582</v>
      </c>
      <c r="F8" s="21">
        <v>26151</v>
      </c>
      <c r="G8" s="113">
        <v>31572</v>
      </c>
      <c r="H8" s="21">
        <v>35988</v>
      </c>
      <c r="I8" s="20">
        <v>33264</v>
      </c>
    </row>
    <row r="9" spans="1:9" ht="9" customHeight="1">
      <c r="A9" s="9" t="s">
        <v>14</v>
      </c>
      <c r="B9" s="21">
        <f aca="true" t="shared" si="0" ref="B9:G9">+B10+B11</f>
        <v>1777</v>
      </c>
      <c r="C9" s="21">
        <f t="shared" si="0"/>
        <v>2059</v>
      </c>
      <c r="D9" s="21">
        <f t="shared" si="0"/>
        <v>2257</v>
      </c>
      <c r="E9" s="21">
        <f t="shared" si="0"/>
        <v>2022</v>
      </c>
      <c r="F9" s="21">
        <f t="shared" si="0"/>
        <v>2613</v>
      </c>
      <c r="G9" s="21">
        <f t="shared" si="0"/>
        <v>2591</v>
      </c>
      <c r="H9" s="21">
        <f>H10+H11</f>
        <v>2712</v>
      </c>
      <c r="I9" s="21">
        <f>SUM(I10:I11)</f>
        <v>3446</v>
      </c>
    </row>
    <row r="10" spans="1:9" s="11" customFormat="1" ht="9" customHeight="1">
      <c r="A10" s="11" t="s">
        <v>15</v>
      </c>
      <c r="B10" s="23">
        <v>780</v>
      </c>
      <c r="C10" s="23">
        <v>789</v>
      </c>
      <c r="D10" s="23">
        <v>1067</v>
      </c>
      <c r="E10" s="23">
        <v>1092</v>
      </c>
      <c r="F10" s="23">
        <v>1511</v>
      </c>
      <c r="G10" s="114">
        <v>1326</v>
      </c>
      <c r="H10" s="23">
        <v>1448</v>
      </c>
      <c r="I10" s="22">
        <v>1550</v>
      </c>
    </row>
    <row r="11" spans="1:9" s="11" customFormat="1" ht="9" customHeight="1">
      <c r="A11" s="11" t="s">
        <v>16</v>
      </c>
      <c r="B11" s="23">
        <v>997</v>
      </c>
      <c r="C11" s="23">
        <v>1270</v>
      </c>
      <c r="D11" s="23">
        <v>1190</v>
      </c>
      <c r="E11" s="23">
        <v>930</v>
      </c>
      <c r="F11" s="23">
        <v>1102</v>
      </c>
      <c r="G11" s="114">
        <v>1265</v>
      </c>
      <c r="H11" s="23">
        <v>1264</v>
      </c>
      <c r="I11" s="22">
        <v>1896</v>
      </c>
    </row>
    <row r="12" spans="1:9" ht="9" customHeight="1">
      <c r="A12" s="9" t="s">
        <v>17</v>
      </c>
      <c r="B12" s="21">
        <v>5209</v>
      </c>
      <c r="C12" s="21">
        <v>5190</v>
      </c>
      <c r="D12" s="21">
        <v>6312</v>
      </c>
      <c r="E12" s="21">
        <v>7303</v>
      </c>
      <c r="F12" s="21">
        <v>13499</v>
      </c>
      <c r="G12" s="113">
        <v>11775</v>
      </c>
      <c r="H12" s="21">
        <v>12201</v>
      </c>
      <c r="I12" s="20">
        <v>17280</v>
      </c>
    </row>
    <row r="13" spans="1:9" ht="9" customHeight="1">
      <c r="A13" s="9" t="s">
        <v>18</v>
      </c>
      <c r="B13" s="21">
        <v>2138</v>
      </c>
      <c r="C13" s="21">
        <v>1542</v>
      </c>
      <c r="D13" s="21">
        <v>2746</v>
      </c>
      <c r="E13" s="21">
        <v>2744</v>
      </c>
      <c r="F13" s="21">
        <v>2626</v>
      </c>
      <c r="G13" s="113">
        <v>2342</v>
      </c>
      <c r="H13" s="21">
        <v>2809</v>
      </c>
      <c r="I13" s="20">
        <v>3751</v>
      </c>
    </row>
    <row r="14" spans="1:9" ht="9" customHeight="1">
      <c r="A14" s="9" t="s">
        <v>19</v>
      </c>
      <c r="B14" s="21">
        <v>1177</v>
      </c>
      <c r="C14" s="21">
        <v>2242</v>
      </c>
      <c r="D14" s="21">
        <v>1747</v>
      </c>
      <c r="E14" s="21">
        <v>1869</v>
      </c>
      <c r="F14" s="21">
        <v>4669</v>
      </c>
      <c r="G14" s="113">
        <v>3079</v>
      </c>
      <c r="H14" s="21">
        <v>3140</v>
      </c>
      <c r="I14" s="20">
        <v>5287</v>
      </c>
    </row>
    <row r="15" spans="1:9" ht="9" customHeight="1">
      <c r="A15" s="9" t="s">
        <v>20</v>
      </c>
      <c r="B15" s="21">
        <v>4141</v>
      </c>
      <c r="C15" s="21">
        <v>3321</v>
      </c>
      <c r="D15" s="21">
        <v>2858</v>
      </c>
      <c r="E15" s="21">
        <v>5752</v>
      </c>
      <c r="F15" s="21">
        <v>12423</v>
      </c>
      <c r="G15" s="113">
        <v>10107</v>
      </c>
      <c r="H15" s="21">
        <v>10969</v>
      </c>
      <c r="I15" s="20">
        <v>15351</v>
      </c>
    </row>
    <row r="16" spans="1:9" ht="9" customHeight="1">
      <c r="A16" s="9" t="s">
        <v>21</v>
      </c>
      <c r="B16" s="21">
        <v>3405</v>
      </c>
      <c r="C16" s="21">
        <v>2129</v>
      </c>
      <c r="D16" s="21">
        <v>2410</v>
      </c>
      <c r="E16" s="21">
        <v>4981</v>
      </c>
      <c r="F16" s="21">
        <v>10751</v>
      </c>
      <c r="G16" s="113">
        <v>10685</v>
      </c>
      <c r="H16" s="21">
        <v>10833</v>
      </c>
      <c r="I16" s="20">
        <v>14466</v>
      </c>
    </row>
    <row r="17" spans="1:9" ht="9" customHeight="1">
      <c r="A17" s="9" t="s">
        <v>22</v>
      </c>
      <c r="B17" s="21">
        <v>1163</v>
      </c>
      <c r="C17" s="21">
        <v>1089</v>
      </c>
      <c r="D17" s="21">
        <v>1773</v>
      </c>
      <c r="E17" s="21">
        <v>1866</v>
      </c>
      <c r="F17" s="21">
        <v>3270</v>
      </c>
      <c r="G17" s="113">
        <v>2245</v>
      </c>
      <c r="H17" s="21">
        <v>2455</v>
      </c>
      <c r="I17" s="20">
        <v>3387</v>
      </c>
    </row>
    <row r="18" spans="1:9" ht="9" customHeight="1">
      <c r="A18" s="9" t="s">
        <v>23</v>
      </c>
      <c r="B18" s="21">
        <v>1721</v>
      </c>
      <c r="C18" s="21">
        <v>2482</v>
      </c>
      <c r="D18" s="21">
        <v>2112</v>
      </c>
      <c r="E18" s="21">
        <v>2557</v>
      </c>
      <c r="F18" s="21">
        <v>3948</v>
      </c>
      <c r="G18" s="113">
        <v>3030</v>
      </c>
      <c r="H18" s="21">
        <v>4031</v>
      </c>
      <c r="I18" s="20">
        <v>4752</v>
      </c>
    </row>
    <row r="19" spans="1:9" ht="9" customHeight="1">
      <c r="A19" s="9" t="s">
        <v>24</v>
      </c>
      <c r="B19" s="21">
        <v>8938</v>
      </c>
      <c r="C19" s="21">
        <v>8516</v>
      </c>
      <c r="D19" s="21">
        <v>7488</v>
      </c>
      <c r="E19" s="21">
        <v>9187</v>
      </c>
      <c r="F19" s="21">
        <v>17145</v>
      </c>
      <c r="G19" s="113">
        <v>21946</v>
      </c>
      <c r="H19" s="21">
        <v>14372</v>
      </c>
      <c r="I19" s="20">
        <v>12927</v>
      </c>
    </row>
    <row r="20" spans="1:9" ht="9" customHeight="1">
      <c r="A20" s="9" t="s">
        <v>25</v>
      </c>
      <c r="B20" s="21">
        <v>1431</v>
      </c>
      <c r="C20" s="21">
        <v>1129</v>
      </c>
      <c r="D20" s="21">
        <v>1670</v>
      </c>
      <c r="E20" s="21">
        <v>1748</v>
      </c>
      <c r="F20" s="21">
        <v>2746</v>
      </c>
      <c r="G20" s="113">
        <v>1992</v>
      </c>
      <c r="H20" s="21">
        <v>2164</v>
      </c>
      <c r="I20" s="20">
        <v>3124</v>
      </c>
    </row>
    <row r="21" spans="1:9" ht="9" customHeight="1">
      <c r="A21" s="9" t="s">
        <v>26</v>
      </c>
      <c r="B21" s="21">
        <v>184</v>
      </c>
      <c r="C21" s="21">
        <v>91</v>
      </c>
      <c r="D21" s="21">
        <v>160</v>
      </c>
      <c r="E21" s="21">
        <v>174</v>
      </c>
      <c r="F21" s="21">
        <v>289</v>
      </c>
      <c r="G21" s="113">
        <v>219</v>
      </c>
      <c r="H21" s="21">
        <v>340</v>
      </c>
      <c r="I21" s="20">
        <v>321</v>
      </c>
    </row>
    <row r="22" spans="1:9" ht="9" customHeight="1">
      <c r="A22" s="9" t="s">
        <v>27</v>
      </c>
      <c r="B22" s="21">
        <v>1715</v>
      </c>
      <c r="C22" s="21">
        <v>515</v>
      </c>
      <c r="D22" s="21">
        <v>1269</v>
      </c>
      <c r="E22" s="21">
        <v>1912</v>
      </c>
      <c r="F22" s="21">
        <v>7807</v>
      </c>
      <c r="G22" s="113">
        <v>6335</v>
      </c>
      <c r="H22" s="21">
        <v>3993</v>
      </c>
      <c r="I22" s="20">
        <v>5842</v>
      </c>
    </row>
    <row r="23" spans="1:9" ht="9" customHeight="1">
      <c r="A23" s="9" t="s">
        <v>28</v>
      </c>
      <c r="B23" s="21">
        <v>1483</v>
      </c>
      <c r="C23" s="21">
        <v>1955</v>
      </c>
      <c r="D23" s="21">
        <v>1977</v>
      </c>
      <c r="E23" s="21">
        <v>1852</v>
      </c>
      <c r="F23" s="21">
        <v>6260</v>
      </c>
      <c r="G23" s="113">
        <v>3562</v>
      </c>
      <c r="H23" s="21">
        <v>3326</v>
      </c>
      <c r="I23" s="20">
        <v>5202</v>
      </c>
    </row>
    <row r="24" spans="1:9" ht="9" customHeight="1">
      <c r="A24" s="9" t="s">
        <v>29</v>
      </c>
      <c r="B24" s="21">
        <v>302</v>
      </c>
      <c r="C24" s="21">
        <v>229</v>
      </c>
      <c r="D24" s="21">
        <v>186</v>
      </c>
      <c r="E24" s="21">
        <v>223</v>
      </c>
      <c r="F24" s="21">
        <v>733</v>
      </c>
      <c r="G24" s="113">
        <v>359</v>
      </c>
      <c r="H24" s="21">
        <v>358</v>
      </c>
      <c r="I24" s="20">
        <v>765</v>
      </c>
    </row>
    <row r="25" spans="1:9" ht="9" customHeight="1">
      <c r="A25" s="9" t="s">
        <v>30</v>
      </c>
      <c r="B25" s="21">
        <v>528</v>
      </c>
      <c r="C25" s="21">
        <v>1010</v>
      </c>
      <c r="D25" s="21">
        <v>847</v>
      </c>
      <c r="E25" s="21">
        <v>1063</v>
      </c>
      <c r="F25" s="21">
        <v>3336</v>
      </c>
      <c r="G25" s="113">
        <v>2600</v>
      </c>
      <c r="H25" s="21">
        <v>1941</v>
      </c>
      <c r="I25" s="20">
        <v>2676</v>
      </c>
    </row>
    <row r="26" spans="1:9" ht="9" customHeight="1">
      <c r="A26" s="9" t="s">
        <v>31</v>
      </c>
      <c r="B26" s="21">
        <v>3215</v>
      </c>
      <c r="C26" s="21">
        <v>2830</v>
      </c>
      <c r="D26" s="21">
        <v>2197</v>
      </c>
      <c r="E26" s="21">
        <v>2776</v>
      </c>
      <c r="F26" s="21">
        <v>8618</v>
      </c>
      <c r="G26" s="113">
        <v>7079</v>
      </c>
      <c r="H26" s="21">
        <v>4507</v>
      </c>
      <c r="I26" s="20">
        <v>6160</v>
      </c>
    </row>
    <row r="27" spans="1:9" ht="9" customHeight="1">
      <c r="A27" s="9" t="s">
        <v>32</v>
      </c>
      <c r="B27" s="21">
        <v>422</v>
      </c>
      <c r="C27" s="21">
        <v>207</v>
      </c>
      <c r="D27" s="21">
        <v>202</v>
      </c>
      <c r="E27" s="21">
        <v>581</v>
      </c>
      <c r="F27" s="21">
        <v>1954</v>
      </c>
      <c r="G27" s="113">
        <v>979</v>
      </c>
      <c r="H27" s="21">
        <v>872</v>
      </c>
      <c r="I27" s="20">
        <v>1176</v>
      </c>
    </row>
    <row r="28" spans="1:9" s="12" customFormat="1" ht="9" customHeight="1">
      <c r="A28" s="12" t="s">
        <v>33</v>
      </c>
      <c r="B28" s="25">
        <f aca="true" t="shared" si="1" ref="B28:G28">SUM(B6:B27)-B9</f>
        <v>59067</v>
      </c>
      <c r="C28" s="25">
        <f t="shared" si="1"/>
        <v>51140</v>
      </c>
      <c r="D28" s="25">
        <f t="shared" si="1"/>
        <v>52344</v>
      </c>
      <c r="E28" s="25">
        <f t="shared" si="1"/>
        <v>68238</v>
      </c>
      <c r="F28" s="25">
        <f t="shared" si="1"/>
        <v>143151</v>
      </c>
      <c r="G28" s="25">
        <f t="shared" si="1"/>
        <v>132505</v>
      </c>
      <c r="H28" s="25">
        <v>127114</v>
      </c>
      <c r="I28" s="24">
        <f>SUM(I6:I9,I12:I27)</f>
        <v>152900</v>
      </c>
    </row>
    <row r="29" spans="1:9" ht="19.5" customHeight="1">
      <c r="A29" s="142" t="s">
        <v>34</v>
      </c>
      <c r="B29" s="143"/>
      <c r="C29" s="143"/>
      <c r="D29" s="143"/>
      <c r="E29" s="143"/>
      <c r="F29" s="143"/>
      <c r="G29" s="143"/>
      <c r="H29" s="143"/>
      <c r="I29" s="143"/>
    </row>
    <row r="30" spans="1:9" ht="9" customHeight="1">
      <c r="A30" s="9" t="s">
        <v>11</v>
      </c>
      <c r="B30" s="21">
        <v>196</v>
      </c>
      <c r="C30" s="21">
        <v>753</v>
      </c>
      <c r="D30" s="21">
        <v>509</v>
      </c>
      <c r="E30" s="21">
        <v>575</v>
      </c>
      <c r="F30" s="21">
        <v>580</v>
      </c>
      <c r="G30" s="113">
        <v>489</v>
      </c>
      <c r="H30" s="21">
        <v>582</v>
      </c>
      <c r="I30" s="20">
        <v>618</v>
      </c>
    </row>
    <row r="31" spans="1:9" ht="9" customHeight="1">
      <c r="A31" s="9" t="s">
        <v>12</v>
      </c>
      <c r="B31" s="21">
        <v>8</v>
      </c>
      <c r="C31" s="21">
        <v>11</v>
      </c>
      <c r="D31" s="21">
        <v>20</v>
      </c>
      <c r="E31" s="21">
        <v>16</v>
      </c>
      <c r="F31" s="21">
        <v>20</v>
      </c>
      <c r="G31" s="113">
        <v>30</v>
      </c>
      <c r="H31" s="21">
        <v>16</v>
      </c>
      <c r="I31" s="20">
        <v>25</v>
      </c>
    </row>
    <row r="32" spans="1:9" ht="9" customHeight="1">
      <c r="A32" s="9" t="s">
        <v>13</v>
      </c>
      <c r="B32" s="21">
        <v>1939</v>
      </c>
      <c r="C32" s="21">
        <v>1471</v>
      </c>
      <c r="D32" s="21">
        <v>1569</v>
      </c>
      <c r="E32" s="21">
        <v>2982</v>
      </c>
      <c r="F32" s="21">
        <v>1949</v>
      </c>
      <c r="G32" s="113">
        <v>1811</v>
      </c>
      <c r="H32" s="21">
        <v>2552</v>
      </c>
      <c r="I32" s="20">
        <v>2063</v>
      </c>
    </row>
    <row r="33" spans="1:9" ht="9" customHeight="1">
      <c r="A33" s="9" t="s">
        <v>14</v>
      </c>
      <c r="B33" s="21">
        <v>287</v>
      </c>
      <c r="C33" s="21">
        <v>266</v>
      </c>
      <c r="D33" s="21">
        <v>264</v>
      </c>
      <c r="E33" s="21">
        <v>350</v>
      </c>
      <c r="F33" s="21">
        <f>+F34+F35</f>
        <v>443</v>
      </c>
      <c r="G33" s="21">
        <f>+G34+G35</f>
        <v>418</v>
      </c>
      <c r="H33" s="21">
        <f>H35+H34</f>
        <v>415</v>
      </c>
      <c r="I33" s="21">
        <f>SUM(I34:I35)</f>
        <v>426</v>
      </c>
    </row>
    <row r="34" spans="1:9" s="11" customFormat="1" ht="9" customHeight="1">
      <c r="A34" s="11" t="s">
        <v>15</v>
      </c>
      <c r="B34" s="23">
        <v>221</v>
      </c>
      <c r="C34" s="23">
        <v>155</v>
      </c>
      <c r="D34" s="23">
        <v>148</v>
      </c>
      <c r="E34" s="23">
        <v>147</v>
      </c>
      <c r="F34" s="23">
        <v>226</v>
      </c>
      <c r="G34" s="114">
        <v>225</v>
      </c>
      <c r="H34" s="23">
        <v>269</v>
      </c>
      <c r="I34" s="22">
        <v>275</v>
      </c>
    </row>
    <row r="35" spans="1:9" s="11" customFormat="1" ht="9" customHeight="1">
      <c r="A35" s="11" t="s">
        <v>16</v>
      </c>
      <c r="B35" s="23">
        <v>66</v>
      </c>
      <c r="C35" s="23">
        <v>111</v>
      </c>
      <c r="D35" s="23">
        <v>116</v>
      </c>
      <c r="E35" s="23">
        <v>203</v>
      </c>
      <c r="F35" s="23">
        <v>217</v>
      </c>
      <c r="G35" s="114">
        <v>193</v>
      </c>
      <c r="H35" s="23">
        <v>146</v>
      </c>
      <c r="I35" s="22">
        <v>151</v>
      </c>
    </row>
    <row r="36" spans="1:9" ht="9" customHeight="1">
      <c r="A36" s="9" t="s">
        <v>17</v>
      </c>
      <c r="B36" s="21">
        <v>532</v>
      </c>
      <c r="C36" s="21">
        <v>445</v>
      </c>
      <c r="D36" s="21">
        <v>562</v>
      </c>
      <c r="E36" s="21">
        <v>556</v>
      </c>
      <c r="F36" s="21">
        <v>675</v>
      </c>
      <c r="G36" s="113">
        <v>788</v>
      </c>
      <c r="H36" s="21">
        <v>819</v>
      </c>
      <c r="I36" s="20">
        <v>921</v>
      </c>
    </row>
    <row r="37" spans="1:9" ht="9" customHeight="1">
      <c r="A37" s="9" t="s">
        <v>18</v>
      </c>
      <c r="B37" s="21">
        <v>300</v>
      </c>
      <c r="C37" s="21">
        <v>225</v>
      </c>
      <c r="D37" s="21">
        <v>501</v>
      </c>
      <c r="E37" s="21">
        <v>469</v>
      </c>
      <c r="F37" s="21">
        <v>607</v>
      </c>
      <c r="G37" s="113">
        <v>521</v>
      </c>
      <c r="H37" s="21">
        <v>415</v>
      </c>
      <c r="I37" s="20">
        <v>319</v>
      </c>
    </row>
    <row r="38" spans="1:9" ht="9" customHeight="1">
      <c r="A38" s="9" t="s">
        <v>19</v>
      </c>
      <c r="B38" s="21">
        <v>522</v>
      </c>
      <c r="C38" s="21">
        <v>439</v>
      </c>
      <c r="D38" s="21">
        <v>404</v>
      </c>
      <c r="E38" s="21">
        <v>372</v>
      </c>
      <c r="F38" s="21">
        <v>301</v>
      </c>
      <c r="G38" s="113">
        <v>342</v>
      </c>
      <c r="H38" s="21">
        <v>162</v>
      </c>
      <c r="I38" s="20">
        <v>248</v>
      </c>
    </row>
    <row r="39" spans="1:9" ht="9" customHeight="1">
      <c r="A39" s="9" t="s">
        <v>20</v>
      </c>
      <c r="B39" s="21">
        <v>336</v>
      </c>
      <c r="C39" s="21">
        <v>300</v>
      </c>
      <c r="D39" s="21">
        <v>198</v>
      </c>
      <c r="E39" s="21">
        <v>424</v>
      </c>
      <c r="F39" s="21">
        <v>589</v>
      </c>
      <c r="G39" s="113">
        <v>622</v>
      </c>
      <c r="H39" s="21">
        <v>608</v>
      </c>
      <c r="I39" s="20">
        <v>666</v>
      </c>
    </row>
    <row r="40" spans="1:9" ht="9" customHeight="1">
      <c r="A40" s="9" t="s">
        <v>21</v>
      </c>
      <c r="B40" s="21">
        <v>469</v>
      </c>
      <c r="C40" s="21">
        <v>264</v>
      </c>
      <c r="D40" s="21">
        <v>262</v>
      </c>
      <c r="E40" s="21">
        <v>570</v>
      </c>
      <c r="F40" s="21">
        <v>550</v>
      </c>
      <c r="G40" s="113">
        <v>618</v>
      </c>
      <c r="H40" s="21">
        <v>579</v>
      </c>
      <c r="I40" s="20">
        <v>605</v>
      </c>
    </row>
    <row r="41" spans="1:9" ht="9" customHeight="1">
      <c r="A41" s="9" t="s">
        <v>22</v>
      </c>
      <c r="B41" s="21">
        <v>241</v>
      </c>
      <c r="C41" s="21">
        <v>79</v>
      </c>
      <c r="D41" s="21">
        <v>133</v>
      </c>
      <c r="E41" s="21">
        <v>148</v>
      </c>
      <c r="F41" s="21">
        <v>137</v>
      </c>
      <c r="G41" s="113">
        <v>100</v>
      </c>
      <c r="H41" s="21">
        <v>165</v>
      </c>
      <c r="I41" s="20">
        <v>143</v>
      </c>
    </row>
    <row r="42" spans="1:9" ht="9" customHeight="1">
      <c r="A42" s="9" t="s">
        <v>23</v>
      </c>
      <c r="B42" s="21">
        <v>346</v>
      </c>
      <c r="C42" s="21">
        <v>446</v>
      </c>
      <c r="D42" s="21">
        <v>247</v>
      </c>
      <c r="E42" s="21">
        <v>319</v>
      </c>
      <c r="F42" s="21">
        <v>332</v>
      </c>
      <c r="G42" s="113">
        <v>332</v>
      </c>
      <c r="H42" s="21">
        <v>351</v>
      </c>
      <c r="I42" s="20">
        <v>269</v>
      </c>
    </row>
    <row r="43" spans="1:9" ht="9" customHeight="1">
      <c r="A43" s="9" t="s">
        <v>24</v>
      </c>
      <c r="B43" s="21">
        <v>824</v>
      </c>
      <c r="C43" s="21">
        <v>746</v>
      </c>
      <c r="D43" s="21">
        <v>548</v>
      </c>
      <c r="E43" s="21">
        <v>651</v>
      </c>
      <c r="F43" s="21">
        <v>1303</v>
      </c>
      <c r="G43" s="113">
        <v>342</v>
      </c>
      <c r="H43" s="21">
        <v>465</v>
      </c>
      <c r="I43" s="20">
        <v>1205</v>
      </c>
    </row>
    <row r="44" spans="1:9" ht="9" customHeight="1">
      <c r="A44" s="9" t="s">
        <v>25</v>
      </c>
      <c r="B44" s="21">
        <v>121</v>
      </c>
      <c r="C44" s="21">
        <v>108</v>
      </c>
      <c r="D44" s="21">
        <v>146</v>
      </c>
      <c r="E44" s="21">
        <v>154</v>
      </c>
      <c r="F44" s="21">
        <v>191</v>
      </c>
      <c r="G44" s="113">
        <v>132</v>
      </c>
      <c r="H44" s="21">
        <v>123</v>
      </c>
      <c r="I44" s="20">
        <v>198</v>
      </c>
    </row>
    <row r="45" spans="1:9" ht="9" customHeight="1">
      <c r="A45" s="9" t="s">
        <v>26</v>
      </c>
      <c r="B45" s="21">
        <v>7</v>
      </c>
      <c r="C45" s="21">
        <v>7</v>
      </c>
      <c r="D45" s="21">
        <v>30</v>
      </c>
      <c r="E45" s="21">
        <v>54</v>
      </c>
      <c r="F45" s="21">
        <v>24</v>
      </c>
      <c r="G45" s="113">
        <v>29</v>
      </c>
      <c r="H45" s="21">
        <v>21</v>
      </c>
      <c r="I45" s="20">
        <v>16</v>
      </c>
    </row>
    <row r="46" spans="1:9" ht="9" customHeight="1">
      <c r="A46" s="9" t="s">
        <v>27</v>
      </c>
      <c r="B46" s="21">
        <v>124</v>
      </c>
      <c r="C46" s="21">
        <v>50</v>
      </c>
      <c r="D46" s="21">
        <v>196</v>
      </c>
      <c r="E46" s="21">
        <v>150</v>
      </c>
      <c r="F46" s="21">
        <v>124</v>
      </c>
      <c r="G46" s="113">
        <v>134</v>
      </c>
      <c r="H46" s="21">
        <v>144</v>
      </c>
      <c r="I46" s="20">
        <v>277</v>
      </c>
    </row>
    <row r="47" spans="1:9" ht="9" customHeight="1">
      <c r="A47" s="9" t="s">
        <v>28</v>
      </c>
      <c r="B47" s="21">
        <v>155</v>
      </c>
      <c r="C47" s="21">
        <v>227</v>
      </c>
      <c r="D47" s="21">
        <v>179</v>
      </c>
      <c r="E47" s="21">
        <v>206</v>
      </c>
      <c r="F47" s="21">
        <v>241</v>
      </c>
      <c r="G47" s="113">
        <v>189</v>
      </c>
      <c r="H47" s="21">
        <v>156</v>
      </c>
      <c r="I47" s="20">
        <v>151</v>
      </c>
    </row>
    <row r="48" spans="1:9" ht="9" customHeight="1">
      <c r="A48" s="9" t="s">
        <v>29</v>
      </c>
      <c r="B48" s="21">
        <v>23</v>
      </c>
      <c r="C48" s="21">
        <v>35</v>
      </c>
      <c r="D48" s="21">
        <v>36</v>
      </c>
      <c r="E48" s="21">
        <v>28</v>
      </c>
      <c r="F48" s="21">
        <v>18</v>
      </c>
      <c r="G48" s="113">
        <v>20</v>
      </c>
      <c r="H48" s="21">
        <v>20</v>
      </c>
      <c r="I48" s="20">
        <v>20</v>
      </c>
    </row>
    <row r="49" spans="1:9" ht="9" customHeight="1">
      <c r="A49" s="9" t="s">
        <v>30</v>
      </c>
      <c r="B49" s="21">
        <v>64</v>
      </c>
      <c r="C49" s="21">
        <v>82</v>
      </c>
      <c r="D49" s="21">
        <v>68</v>
      </c>
      <c r="E49" s="21">
        <v>68</v>
      </c>
      <c r="F49" s="21">
        <v>76</v>
      </c>
      <c r="G49" s="113">
        <v>65</v>
      </c>
      <c r="H49" s="21">
        <v>61</v>
      </c>
      <c r="I49" s="20">
        <v>94</v>
      </c>
    </row>
    <row r="50" spans="1:9" ht="9" customHeight="1">
      <c r="A50" s="9" t="s">
        <v>31</v>
      </c>
      <c r="B50" s="21">
        <v>236</v>
      </c>
      <c r="C50" s="21">
        <v>327</v>
      </c>
      <c r="D50" s="21">
        <v>259</v>
      </c>
      <c r="E50" s="21">
        <v>283</v>
      </c>
      <c r="F50" s="21">
        <v>279</v>
      </c>
      <c r="G50" s="113">
        <v>246</v>
      </c>
      <c r="H50" s="21">
        <v>216</v>
      </c>
      <c r="I50" s="20">
        <v>201</v>
      </c>
    </row>
    <row r="51" spans="1:9" ht="9" customHeight="1">
      <c r="A51" s="9" t="s">
        <v>32</v>
      </c>
      <c r="B51" s="21">
        <v>31</v>
      </c>
      <c r="C51" s="21">
        <v>21</v>
      </c>
      <c r="D51" s="21">
        <v>15</v>
      </c>
      <c r="E51" s="21">
        <v>42</v>
      </c>
      <c r="F51" s="21">
        <v>54</v>
      </c>
      <c r="G51" s="113">
        <v>61</v>
      </c>
      <c r="H51" s="21">
        <v>67</v>
      </c>
      <c r="I51" s="20">
        <v>125</v>
      </c>
    </row>
    <row r="52" spans="1:9" s="12" customFormat="1" ht="9" customHeight="1">
      <c r="A52" s="12" t="s">
        <v>33</v>
      </c>
      <c r="B52" s="25">
        <f aca="true" t="shared" si="2" ref="B52:G52">SUM(B30:B51)-B33</f>
        <v>6761</v>
      </c>
      <c r="C52" s="25">
        <f t="shared" si="2"/>
        <v>6302</v>
      </c>
      <c r="D52" s="25">
        <f t="shared" si="2"/>
        <v>6146</v>
      </c>
      <c r="E52" s="25">
        <f t="shared" si="2"/>
        <v>8417</v>
      </c>
      <c r="F52" s="25">
        <f t="shared" si="2"/>
        <v>8493</v>
      </c>
      <c r="G52" s="25">
        <f t="shared" si="2"/>
        <v>7289</v>
      </c>
      <c r="H52" s="25">
        <v>7937</v>
      </c>
      <c r="I52" s="24">
        <f>SUM(I30:I33,I36:I51)</f>
        <v>8590</v>
      </c>
    </row>
    <row r="53" spans="1:9" ht="9" customHeight="1">
      <c r="A53" s="13"/>
      <c r="B53" s="55"/>
      <c r="C53" s="55"/>
      <c r="D53" s="55"/>
      <c r="E53" s="55"/>
      <c r="F53" s="55"/>
      <c r="G53" s="55"/>
      <c r="H53" s="55"/>
      <c r="I53" s="132"/>
    </row>
    <row r="54" spans="1:9" s="17" customFormat="1" ht="12" customHeight="1">
      <c r="A54" s="15"/>
      <c r="B54" s="16"/>
      <c r="C54" s="16"/>
      <c r="D54" s="16"/>
      <c r="E54" s="16"/>
      <c r="F54" s="16"/>
      <c r="G54" s="16"/>
      <c r="H54" s="16"/>
      <c r="I54" s="128"/>
    </row>
    <row r="55" ht="8.25" customHeight="1">
      <c r="A55" s="10"/>
    </row>
    <row r="56" spans="1:8" ht="8.25" customHeight="1">
      <c r="A56" s="18"/>
      <c r="B56" s="18"/>
      <c r="C56" s="18"/>
      <c r="D56" s="18"/>
      <c r="E56" s="18"/>
      <c r="F56" s="18"/>
      <c r="G56" s="18"/>
      <c r="H56" s="18"/>
    </row>
    <row r="57" spans="1:8" ht="8.25" customHeight="1">
      <c r="A57" s="18"/>
      <c r="B57" s="18"/>
      <c r="C57" s="18"/>
      <c r="D57" s="18"/>
      <c r="E57" s="18"/>
      <c r="F57" s="18"/>
      <c r="G57" s="18"/>
      <c r="H57" s="18"/>
    </row>
    <row r="58" spans="1:8" ht="8.25" customHeight="1">
      <c r="A58" s="18"/>
      <c r="B58" s="18"/>
      <c r="C58" s="18"/>
      <c r="D58" s="18"/>
      <c r="E58" s="18"/>
      <c r="F58" s="18"/>
      <c r="G58" s="18"/>
      <c r="H58" s="18"/>
    </row>
    <row r="59" spans="1:8" ht="8.25" customHeight="1">
      <c r="A59" s="18"/>
      <c r="B59" s="18"/>
      <c r="C59" s="18"/>
      <c r="D59" s="18"/>
      <c r="E59" s="18"/>
      <c r="F59" s="18"/>
      <c r="G59" s="18"/>
      <c r="H59" s="18"/>
    </row>
    <row r="60" ht="8.25" customHeight="1"/>
  </sheetData>
  <mergeCells count="2">
    <mergeCell ref="A29:I29"/>
    <mergeCell ref="A5:I5"/>
  </mergeCells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workbookViewId="0" topLeftCell="A1">
      <selection activeCell="A1" sqref="A1"/>
    </sheetView>
  </sheetViews>
  <sheetFormatPr defaultColWidth="9.33203125" defaultRowHeight="11.25"/>
  <cols>
    <col min="1" max="1" width="22" style="64" customWidth="1"/>
    <col min="2" max="9" width="10.83203125" style="64" customWidth="1"/>
    <col min="10" max="16384" width="9.33203125" style="64" customWidth="1"/>
  </cols>
  <sheetData>
    <row r="1" spans="1:8" s="58" customFormat="1" ht="13.5" customHeight="1">
      <c r="A1" s="56" t="s">
        <v>38</v>
      </c>
      <c r="B1" s="57"/>
      <c r="C1" s="57"/>
      <c r="D1" s="57"/>
      <c r="E1" s="57"/>
      <c r="F1" s="57"/>
      <c r="G1" s="57"/>
      <c r="H1" s="57"/>
    </row>
    <row r="2" spans="1:8" s="61" customFormat="1" ht="20.25" customHeight="1">
      <c r="A2" s="59"/>
      <c r="B2" s="60"/>
      <c r="C2" s="60"/>
      <c r="D2" s="60"/>
      <c r="E2" s="60"/>
      <c r="F2" s="60"/>
      <c r="G2" s="60"/>
      <c r="H2" s="60"/>
    </row>
    <row r="3" spans="1:8" ht="13.5" customHeight="1">
      <c r="A3" s="62"/>
      <c r="B3" s="63"/>
      <c r="C3" s="63"/>
      <c r="D3" s="63"/>
      <c r="E3" s="63"/>
      <c r="F3" s="63"/>
      <c r="G3" s="63"/>
      <c r="H3" s="63"/>
    </row>
    <row r="4" spans="1:9" ht="13.5" customHeight="1">
      <c r="A4" s="65" t="s">
        <v>39</v>
      </c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117" t="s">
        <v>88</v>
      </c>
    </row>
    <row r="5" spans="1:9" ht="19.5" customHeight="1">
      <c r="A5" s="148" t="s">
        <v>10</v>
      </c>
      <c r="B5" s="148"/>
      <c r="C5" s="148"/>
      <c r="D5" s="148"/>
      <c r="E5" s="148"/>
      <c r="F5" s="148"/>
      <c r="G5" s="148"/>
      <c r="H5" s="148"/>
      <c r="I5" s="148"/>
    </row>
    <row r="6" spans="1:11" s="66" customFormat="1" ht="8.25" customHeight="1">
      <c r="A6" s="66" t="s">
        <v>40</v>
      </c>
      <c r="B6" s="25">
        <v>51569</v>
      </c>
      <c r="C6" s="25">
        <v>54455</v>
      </c>
      <c r="D6" s="25">
        <v>56413</v>
      </c>
      <c r="E6" s="25">
        <v>54696</v>
      </c>
      <c r="F6" s="25">
        <v>74187</v>
      </c>
      <c r="G6" s="53">
        <v>67005</v>
      </c>
      <c r="H6" s="25">
        <f>H11+H7</f>
        <v>73725</v>
      </c>
      <c r="I6" s="25">
        <f>I11+I7</f>
        <v>93396</v>
      </c>
      <c r="K6" s="122"/>
    </row>
    <row r="7" spans="1:11" s="66" customFormat="1" ht="8.25" customHeight="1">
      <c r="A7" s="66" t="s">
        <v>41</v>
      </c>
      <c r="B7" s="25">
        <v>20924</v>
      </c>
      <c r="C7" s="25">
        <v>17658</v>
      </c>
      <c r="D7" s="25">
        <v>20917</v>
      </c>
      <c r="E7" s="25">
        <v>23076</v>
      </c>
      <c r="F7" s="25">
        <v>20296</v>
      </c>
      <c r="G7" s="53">
        <v>23162</v>
      </c>
      <c r="H7" s="25">
        <v>24140</v>
      </c>
      <c r="I7" s="24">
        <v>24088</v>
      </c>
      <c r="K7" s="122"/>
    </row>
    <row r="8" spans="1:11" ht="8.25" customHeight="1">
      <c r="A8" s="64" t="s">
        <v>81</v>
      </c>
      <c r="B8" s="21">
        <v>3717</v>
      </c>
      <c r="C8" s="21">
        <v>2906</v>
      </c>
      <c r="D8" s="21">
        <v>3669</v>
      </c>
      <c r="E8" s="21">
        <v>3721</v>
      </c>
      <c r="F8" s="21">
        <v>3552</v>
      </c>
      <c r="G8" s="20">
        <v>3709</v>
      </c>
      <c r="H8" s="21">
        <v>4160</v>
      </c>
      <c r="I8" s="20">
        <v>3892</v>
      </c>
      <c r="K8"/>
    </row>
    <row r="9" spans="1:11" ht="8.25" customHeight="1">
      <c r="A9" s="64" t="s">
        <v>43</v>
      </c>
      <c r="B9" s="21">
        <v>9193</v>
      </c>
      <c r="C9" s="21">
        <v>8566</v>
      </c>
      <c r="D9" s="21">
        <v>9768</v>
      </c>
      <c r="E9" s="21">
        <v>9466</v>
      </c>
      <c r="F9" s="21">
        <v>7964</v>
      </c>
      <c r="G9" s="20">
        <v>8995</v>
      </c>
      <c r="H9" s="21">
        <v>9435</v>
      </c>
      <c r="I9" s="20">
        <v>9608</v>
      </c>
      <c r="K9"/>
    </row>
    <row r="10" spans="1:11" s="67" customFormat="1" ht="8.25" customHeight="1">
      <c r="A10" s="64" t="s">
        <v>44</v>
      </c>
      <c r="B10" s="21">
        <v>2846</v>
      </c>
      <c r="C10" s="21">
        <v>2082</v>
      </c>
      <c r="D10" s="21">
        <v>2507</v>
      </c>
      <c r="E10" s="21">
        <v>2508</v>
      </c>
      <c r="F10" s="21">
        <v>2407</v>
      </c>
      <c r="G10" s="20">
        <v>3471</v>
      </c>
      <c r="H10" s="21">
        <v>3587</v>
      </c>
      <c r="I10" s="20">
        <v>3604</v>
      </c>
      <c r="K10"/>
    </row>
    <row r="11" spans="1:11" s="67" customFormat="1" ht="8.25" customHeight="1">
      <c r="A11" s="66" t="s">
        <v>45</v>
      </c>
      <c r="B11" s="25">
        <v>30645</v>
      </c>
      <c r="C11" s="25">
        <v>36797</v>
      </c>
      <c r="D11" s="25">
        <v>35496</v>
      </c>
      <c r="E11" s="25">
        <v>31620</v>
      </c>
      <c r="F11" s="25">
        <v>53891</v>
      </c>
      <c r="G11" s="53">
        <v>43843</v>
      </c>
      <c r="H11" s="25">
        <v>49585</v>
      </c>
      <c r="I11" s="24">
        <v>69308</v>
      </c>
      <c r="J11" s="123"/>
      <c r="K11" s="122"/>
    </row>
    <row r="12" spans="1:11" ht="8.25" customHeight="1">
      <c r="A12" s="64" t="s">
        <v>46</v>
      </c>
      <c r="B12" s="21">
        <v>6115</v>
      </c>
      <c r="C12" s="21">
        <v>5862</v>
      </c>
      <c r="D12" s="21">
        <v>6305</v>
      </c>
      <c r="E12" s="21">
        <v>5014</v>
      </c>
      <c r="F12" s="21">
        <v>5917</v>
      </c>
      <c r="G12" s="20">
        <v>5093</v>
      </c>
      <c r="H12" s="21">
        <v>5027</v>
      </c>
      <c r="I12" s="20">
        <v>5507</v>
      </c>
      <c r="J12" s="123"/>
      <c r="K12"/>
    </row>
    <row r="13" spans="1:11" ht="8.25" customHeight="1">
      <c r="A13" s="64" t="s">
        <v>84</v>
      </c>
      <c r="B13" s="21">
        <v>4583</v>
      </c>
      <c r="C13" s="21">
        <v>9685</v>
      </c>
      <c r="D13" s="21">
        <v>14446</v>
      </c>
      <c r="E13" s="21">
        <v>12731</v>
      </c>
      <c r="F13" s="21">
        <v>10218</v>
      </c>
      <c r="G13" s="20">
        <v>7094</v>
      </c>
      <c r="H13" s="21">
        <v>7813</v>
      </c>
      <c r="I13" s="20">
        <v>11926</v>
      </c>
      <c r="J13" s="123"/>
      <c r="K13"/>
    </row>
    <row r="14" spans="1:11" ht="8.25" customHeight="1">
      <c r="A14" s="64" t="s">
        <v>85</v>
      </c>
      <c r="B14" s="21">
        <v>913</v>
      </c>
      <c r="C14" s="21">
        <v>873</v>
      </c>
      <c r="D14" s="21">
        <v>1288</v>
      </c>
      <c r="E14" s="21">
        <v>1627</v>
      </c>
      <c r="F14" s="21">
        <v>2530</v>
      </c>
      <c r="G14" s="20">
        <v>2464</v>
      </c>
      <c r="H14" s="21">
        <v>3318</v>
      </c>
      <c r="I14" s="20">
        <v>4610</v>
      </c>
      <c r="J14"/>
      <c r="K14"/>
    </row>
    <row r="15" spans="1:11" ht="8.25" customHeight="1">
      <c r="A15" s="64" t="s">
        <v>47</v>
      </c>
      <c r="B15" s="21" t="s">
        <v>48</v>
      </c>
      <c r="C15" s="21" t="s">
        <v>48</v>
      </c>
      <c r="D15" s="21" t="s">
        <v>48</v>
      </c>
      <c r="E15" s="21">
        <v>1508</v>
      </c>
      <c r="F15" s="21">
        <v>3446</v>
      </c>
      <c r="G15" s="20">
        <v>4032</v>
      </c>
      <c r="H15" s="21">
        <v>3012</v>
      </c>
      <c r="I15" s="20">
        <v>3165</v>
      </c>
      <c r="J15"/>
      <c r="K15"/>
    </row>
    <row r="16" spans="1:11" ht="8.25" customHeight="1">
      <c r="A16" s="64" t="s">
        <v>49</v>
      </c>
      <c r="B16" s="21" t="s">
        <v>48</v>
      </c>
      <c r="C16" s="21" t="s">
        <v>48</v>
      </c>
      <c r="D16" s="21" t="s">
        <v>48</v>
      </c>
      <c r="E16" s="21">
        <v>2507</v>
      </c>
      <c r="F16" s="21">
        <v>6967</v>
      </c>
      <c r="G16" s="20">
        <v>7087</v>
      </c>
      <c r="H16" s="21">
        <v>7119</v>
      </c>
      <c r="I16" s="20">
        <v>10986</v>
      </c>
      <c r="J16"/>
      <c r="K16"/>
    </row>
    <row r="17" spans="1:11" ht="8.25" customHeight="1">
      <c r="A17" s="64" t="s">
        <v>50</v>
      </c>
      <c r="B17" s="21" t="s">
        <v>48</v>
      </c>
      <c r="C17" s="21" t="s">
        <v>48</v>
      </c>
      <c r="D17" s="21" t="s">
        <v>48</v>
      </c>
      <c r="E17" s="21">
        <v>3577</v>
      </c>
      <c r="F17" s="21">
        <v>21005</v>
      </c>
      <c r="G17" s="20">
        <v>15223</v>
      </c>
      <c r="H17" s="21">
        <v>19973</v>
      </c>
      <c r="I17" s="20">
        <v>28838</v>
      </c>
      <c r="J17"/>
      <c r="K17"/>
    </row>
    <row r="18" spans="1:11" ht="8.25" customHeight="1">
      <c r="A18" s="66" t="s">
        <v>51</v>
      </c>
      <c r="B18" s="25">
        <v>22590</v>
      </c>
      <c r="C18" s="25">
        <v>15327</v>
      </c>
      <c r="D18" s="25">
        <v>15882</v>
      </c>
      <c r="E18" s="25">
        <v>15403</v>
      </c>
      <c r="F18" s="25">
        <v>52465</v>
      </c>
      <c r="G18" s="53">
        <v>41516</v>
      </c>
      <c r="H18" s="25">
        <v>30930</v>
      </c>
      <c r="I18" s="24">
        <v>41967</v>
      </c>
      <c r="K18" s="122"/>
    </row>
    <row r="19" spans="1:11" ht="8.25" customHeight="1">
      <c r="A19" s="64" t="s">
        <v>82</v>
      </c>
      <c r="B19" s="21">
        <v>7818</v>
      </c>
      <c r="C19" s="21">
        <v>5921</v>
      </c>
      <c r="D19" s="21">
        <v>6068</v>
      </c>
      <c r="E19" s="21">
        <v>5047</v>
      </c>
      <c r="F19" s="21">
        <v>22761</v>
      </c>
      <c r="G19" s="20">
        <v>15165</v>
      </c>
      <c r="H19" s="21">
        <v>12984</v>
      </c>
      <c r="I19" s="20">
        <v>19526</v>
      </c>
      <c r="K19"/>
    </row>
    <row r="20" spans="1:11" ht="8.25" customHeight="1">
      <c r="A20" s="64" t="s">
        <v>53</v>
      </c>
      <c r="B20" s="21">
        <v>3675</v>
      </c>
      <c r="C20" s="21">
        <v>1763</v>
      </c>
      <c r="D20" s="21">
        <v>1688</v>
      </c>
      <c r="E20" s="21">
        <v>1247</v>
      </c>
      <c r="F20" s="21">
        <v>5961</v>
      </c>
      <c r="G20" s="20">
        <v>3521</v>
      </c>
      <c r="H20" s="21">
        <v>2792</v>
      </c>
      <c r="I20" s="20">
        <v>3679</v>
      </c>
      <c r="K20"/>
    </row>
    <row r="21" spans="1:11" s="66" customFormat="1" ht="8.25" customHeight="1">
      <c r="A21" s="64" t="s">
        <v>54</v>
      </c>
      <c r="B21" s="21">
        <v>2016</v>
      </c>
      <c r="C21" s="21">
        <v>977</v>
      </c>
      <c r="D21" s="21">
        <v>1095</v>
      </c>
      <c r="E21" s="21">
        <v>898</v>
      </c>
      <c r="F21" s="21">
        <v>3026</v>
      </c>
      <c r="G21" s="20">
        <v>3388</v>
      </c>
      <c r="H21" s="21">
        <v>3069</v>
      </c>
      <c r="I21" s="20">
        <v>3040</v>
      </c>
      <c r="K21"/>
    </row>
    <row r="22" spans="1:11" ht="8.25" customHeight="1">
      <c r="A22" s="64" t="s">
        <v>55</v>
      </c>
      <c r="B22" s="21">
        <v>1143</v>
      </c>
      <c r="C22" s="21">
        <v>1464</v>
      </c>
      <c r="D22" s="21">
        <v>1283</v>
      </c>
      <c r="E22" s="21">
        <v>992</v>
      </c>
      <c r="F22" s="21">
        <v>1063</v>
      </c>
      <c r="G22" s="20">
        <v>828</v>
      </c>
      <c r="H22" s="21">
        <v>899</v>
      </c>
      <c r="I22" s="20">
        <v>878</v>
      </c>
      <c r="K22"/>
    </row>
    <row r="23" spans="1:11" ht="8.25" customHeight="1">
      <c r="A23" s="64" t="s">
        <v>56</v>
      </c>
      <c r="B23" s="21">
        <v>544</v>
      </c>
      <c r="C23" s="21">
        <v>430</v>
      </c>
      <c r="D23" s="21">
        <v>560</v>
      </c>
      <c r="E23" s="21">
        <v>580</v>
      </c>
      <c r="F23" s="21">
        <v>690</v>
      </c>
      <c r="G23" s="20">
        <v>772</v>
      </c>
      <c r="H23" s="21">
        <v>588</v>
      </c>
      <c r="I23" s="20">
        <v>515</v>
      </c>
      <c r="K23"/>
    </row>
    <row r="24" spans="1:11" s="66" customFormat="1" ht="8.25" customHeight="1">
      <c r="A24" s="64" t="s">
        <v>57</v>
      </c>
      <c r="B24" s="21" t="s">
        <v>48</v>
      </c>
      <c r="C24" s="21" t="s">
        <v>48</v>
      </c>
      <c r="D24" s="21" t="s">
        <v>48</v>
      </c>
      <c r="E24" s="21">
        <v>551</v>
      </c>
      <c r="F24" s="21">
        <v>4446</v>
      </c>
      <c r="G24" s="20">
        <v>3777</v>
      </c>
      <c r="H24" s="21">
        <v>2167</v>
      </c>
      <c r="I24" s="20">
        <v>3458</v>
      </c>
      <c r="K24"/>
    </row>
    <row r="25" spans="1:11" s="66" customFormat="1" ht="8.25" customHeight="1">
      <c r="A25" s="64" t="s">
        <v>58</v>
      </c>
      <c r="B25" s="21" t="s">
        <v>48</v>
      </c>
      <c r="C25" s="21" t="s">
        <v>48</v>
      </c>
      <c r="D25" s="21" t="s">
        <v>48</v>
      </c>
      <c r="E25" s="21">
        <v>271</v>
      </c>
      <c r="F25" s="21">
        <v>2148</v>
      </c>
      <c r="G25" s="20">
        <v>2402</v>
      </c>
      <c r="H25" s="21">
        <v>1070</v>
      </c>
      <c r="I25" s="20">
        <v>1959</v>
      </c>
      <c r="K25"/>
    </row>
    <row r="26" spans="1:11" s="66" customFormat="1" ht="8.25" customHeight="1">
      <c r="A26" s="64" t="s">
        <v>59</v>
      </c>
      <c r="B26" s="21" t="s">
        <v>48</v>
      </c>
      <c r="C26" s="21" t="s">
        <v>48</v>
      </c>
      <c r="D26" s="21" t="s">
        <v>48</v>
      </c>
      <c r="E26" s="21">
        <v>416</v>
      </c>
      <c r="F26" s="21">
        <v>2528</v>
      </c>
      <c r="G26" s="20">
        <v>3538</v>
      </c>
      <c r="H26" s="21">
        <v>1856</v>
      </c>
      <c r="I26" s="20">
        <v>2526</v>
      </c>
      <c r="K26"/>
    </row>
    <row r="27" spans="1:11" s="66" customFormat="1" ht="8.25" customHeight="1">
      <c r="A27" s="66" t="s">
        <v>60</v>
      </c>
      <c r="B27" s="25">
        <v>18120</v>
      </c>
      <c r="C27" s="25">
        <v>16496</v>
      </c>
      <c r="D27" s="25">
        <v>10631</v>
      </c>
      <c r="E27" s="25">
        <v>10706</v>
      </c>
      <c r="F27" s="25">
        <v>22178</v>
      </c>
      <c r="G27" s="53">
        <v>31024</v>
      </c>
      <c r="H27" s="25">
        <v>30406</v>
      </c>
      <c r="I27" s="24">
        <v>25704</v>
      </c>
      <c r="K27" s="122"/>
    </row>
    <row r="28" spans="1:11" ht="8.25" customHeight="1">
      <c r="A28" s="64" t="s">
        <v>61</v>
      </c>
      <c r="B28" s="21">
        <v>4844</v>
      </c>
      <c r="C28" s="21">
        <v>1681</v>
      </c>
      <c r="D28" s="21">
        <v>336</v>
      </c>
      <c r="E28" s="21">
        <v>259</v>
      </c>
      <c r="F28" s="21">
        <v>299</v>
      </c>
      <c r="G28" s="20">
        <v>203</v>
      </c>
      <c r="H28" s="21">
        <v>218</v>
      </c>
      <c r="I28" s="20">
        <v>312</v>
      </c>
      <c r="K28"/>
    </row>
    <row r="29" spans="1:11" ht="8.25" customHeight="1">
      <c r="A29" s="64" t="s">
        <v>62</v>
      </c>
      <c r="B29" s="21" t="s">
        <v>48</v>
      </c>
      <c r="C29" s="21" t="s">
        <v>48</v>
      </c>
      <c r="D29" s="21" t="s">
        <v>48</v>
      </c>
      <c r="E29" s="21">
        <v>1355</v>
      </c>
      <c r="F29" s="21">
        <v>4450</v>
      </c>
      <c r="G29" s="20">
        <v>7545</v>
      </c>
      <c r="H29" s="21">
        <v>7224</v>
      </c>
      <c r="I29" s="20">
        <v>6119</v>
      </c>
      <c r="K29"/>
    </row>
    <row r="30" spans="1:11" ht="8.25" customHeight="1">
      <c r="A30" s="64" t="s">
        <v>63</v>
      </c>
      <c r="B30" s="21" t="s">
        <v>48</v>
      </c>
      <c r="C30" s="21" t="s">
        <v>48</v>
      </c>
      <c r="D30" s="21" t="s">
        <v>48</v>
      </c>
      <c r="E30" s="21">
        <v>2124</v>
      </c>
      <c r="F30" s="21">
        <v>6197</v>
      </c>
      <c r="G30" s="20">
        <v>8293</v>
      </c>
      <c r="H30" s="21">
        <v>9089</v>
      </c>
      <c r="I30" s="20">
        <v>4898</v>
      </c>
      <c r="K30"/>
    </row>
    <row r="31" spans="1:11" s="68" customFormat="1" ht="8.25" customHeight="1">
      <c r="A31" s="64" t="s">
        <v>64</v>
      </c>
      <c r="B31" s="21" t="s">
        <v>48</v>
      </c>
      <c r="C31" s="21" t="s">
        <v>48</v>
      </c>
      <c r="D31" s="21" t="s">
        <v>48</v>
      </c>
      <c r="E31" s="21">
        <v>934</v>
      </c>
      <c r="F31" s="21">
        <v>2825</v>
      </c>
      <c r="G31" s="20">
        <v>3247</v>
      </c>
      <c r="H31" s="21">
        <v>3162</v>
      </c>
      <c r="I31" s="20">
        <v>3607</v>
      </c>
      <c r="K31"/>
    </row>
    <row r="32" spans="1:11" s="68" customFormat="1" ht="8.25" customHeight="1">
      <c r="A32" s="64" t="s">
        <v>65</v>
      </c>
      <c r="B32" s="21" t="s">
        <v>48</v>
      </c>
      <c r="C32" s="21" t="s">
        <v>48</v>
      </c>
      <c r="D32" s="21" t="s">
        <v>48</v>
      </c>
      <c r="E32" s="21">
        <v>344</v>
      </c>
      <c r="F32" s="21">
        <v>1439</v>
      </c>
      <c r="G32" s="20">
        <v>2222</v>
      </c>
      <c r="H32" s="21">
        <v>1972</v>
      </c>
      <c r="I32" s="20">
        <v>2381</v>
      </c>
      <c r="K32"/>
    </row>
    <row r="33" spans="1:11" s="66" customFormat="1" ht="8.25" customHeight="1">
      <c r="A33" s="64" t="s">
        <v>66</v>
      </c>
      <c r="B33" s="21" t="s">
        <v>48</v>
      </c>
      <c r="C33" s="21" t="s">
        <v>48</v>
      </c>
      <c r="D33" s="21" t="s">
        <v>48</v>
      </c>
      <c r="E33" s="21">
        <v>1499</v>
      </c>
      <c r="F33" s="21">
        <v>2250</v>
      </c>
      <c r="G33" s="20">
        <v>3752</v>
      </c>
      <c r="H33" s="21">
        <v>3463</v>
      </c>
      <c r="I33" s="20">
        <v>2942</v>
      </c>
      <c r="K33"/>
    </row>
    <row r="34" spans="1:11" s="66" customFormat="1" ht="8.25" customHeight="1">
      <c r="A34" s="66" t="s">
        <v>67</v>
      </c>
      <c r="B34" s="25">
        <v>20587</v>
      </c>
      <c r="C34" s="25">
        <v>13430</v>
      </c>
      <c r="D34" s="25">
        <v>15398</v>
      </c>
      <c r="E34" s="25">
        <v>15005</v>
      </c>
      <c r="F34" s="25">
        <v>22574</v>
      </c>
      <c r="G34" s="53">
        <v>22781</v>
      </c>
      <c r="H34" s="25">
        <v>21287</v>
      </c>
      <c r="I34" s="24">
        <v>23491</v>
      </c>
      <c r="K34" s="122"/>
    </row>
    <row r="35" spans="1:11" s="66" customFormat="1" ht="8.25" customHeight="1">
      <c r="A35" s="64" t="s">
        <v>83</v>
      </c>
      <c r="B35" s="21">
        <v>5910</v>
      </c>
      <c r="C35" s="21">
        <v>1856</v>
      </c>
      <c r="D35" s="21">
        <v>1806</v>
      </c>
      <c r="E35" s="21">
        <v>1854</v>
      </c>
      <c r="F35" s="21">
        <v>1966</v>
      </c>
      <c r="G35" s="20">
        <v>2239</v>
      </c>
      <c r="H35" s="21">
        <v>2107</v>
      </c>
      <c r="I35" s="20">
        <v>2221</v>
      </c>
      <c r="K35"/>
    </row>
    <row r="36" spans="1:11" s="66" customFormat="1" ht="8.25" customHeight="1">
      <c r="A36" s="64" t="s">
        <v>69</v>
      </c>
      <c r="B36" s="21">
        <v>2921</v>
      </c>
      <c r="C36" s="21">
        <v>2313</v>
      </c>
      <c r="D36" s="21">
        <v>2787</v>
      </c>
      <c r="E36" s="21">
        <v>3127</v>
      </c>
      <c r="F36" s="21">
        <v>3307</v>
      </c>
      <c r="G36" s="20">
        <v>2786</v>
      </c>
      <c r="H36" s="21">
        <v>2584</v>
      </c>
      <c r="I36" s="20">
        <v>2862</v>
      </c>
      <c r="K36"/>
    </row>
    <row r="37" spans="1:11" s="69" customFormat="1" ht="8.25" customHeight="1">
      <c r="A37" s="64" t="s">
        <v>70</v>
      </c>
      <c r="B37" s="21">
        <v>1107</v>
      </c>
      <c r="C37" s="21">
        <v>783</v>
      </c>
      <c r="D37" s="21">
        <v>976</v>
      </c>
      <c r="E37" s="21">
        <v>721</v>
      </c>
      <c r="F37" s="21">
        <v>732</v>
      </c>
      <c r="G37" s="20">
        <v>646</v>
      </c>
      <c r="H37" s="21">
        <v>699</v>
      </c>
      <c r="I37" s="20">
        <v>690</v>
      </c>
      <c r="K37"/>
    </row>
    <row r="38" spans="1:11" s="69" customFormat="1" ht="8.25" customHeight="1">
      <c r="A38" s="64" t="s">
        <v>71</v>
      </c>
      <c r="B38" s="21" t="s">
        <v>48</v>
      </c>
      <c r="C38" s="21" t="s">
        <v>48</v>
      </c>
      <c r="D38" s="21" t="s">
        <v>48</v>
      </c>
      <c r="E38" s="21">
        <v>1047</v>
      </c>
      <c r="F38" s="21">
        <v>5135</v>
      </c>
      <c r="G38" s="20">
        <v>5974</v>
      </c>
      <c r="H38" s="21">
        <v>4893</v>
      </c>
      <c r="I38" s="20">
        <v>3935</v>
      </c>
      <c r="K38"/>
    </row>
    <row r="39" spans="1:11" ht="8.25" customHeight="1">
      <c r="A39" s="64" t="s">
        <v>72</v>
      </c>
      <c r="B39" s="21">
        <v>4049</v>
      </c>
      <c r="C39" s="21">
        <v>3072</v>
      </c>
      <c r="D39" s="21">
        <v>3510</v>
      </c>
      <c r="E39" s="21">
        <v>2868</v>
      </c>
      <c r="F39" s="21">
        <v>3231</v>
      </c>
      <c r="G39" s="20">
        <v>3570</v>
      </c>
      <c r="H39" s="21">
        <v>3619</v>
      </c>
      <c r="I39" s="20">
        <v>3631</v>
      </c>
      <c r="K39"/>
    </row>
    <row r="40" spans="1:11" ht="8.25" customHeight="1">
      <c r="A40" s="64" t="s">
        <v>73</v>
      </c>
      <c r="B40" s="21">
        <v>1583</v>
      </c>
      <c r="C40" s="21">
        <v>949</v>
      </c>
      <c r="D40" s="21">
        <v>1135</v>
      </c>
      <c r="E40" s="21">
        <v>1084</v>
      </c>
      <c r="F40" s="21">
        <v>1337</v>
      </c>
      <c r="G40" s="20">
        <v>893</v>
      </c>
      <c r="H40" s="21">
        <v>817</v>
      </c>
      <c r="I40" s="20">
        <v>925</v>
      </c>
      <c r="K40"/>
    </row>
    <row r="41" spans="1:11" ht="8.25" customHeight="1">
      <c r="A41" s="66" t="s">
        <v>74</v>
      </c>
      <c r="B41" s="25">
        <v>1050</v>
      </c>
      <c r="C41" s="25">
        <v>693</v>
      </c>
      <c r="D41" s="25">
        <v>781</v>
      </c>
      <c r="E41" s="25">
        <v>900</v>
      </c>
      <c r="F41" s="25">
        <v>563</v>
      </c>
      <c r="G41" s="53">
        <v>531</v>
      </c>
      <c r="H41" s="25">
        <v>537</v>
      </c>
      <c r="I41" s="24">
        <v>494</v>
      </c>
      <c r="K41"/>
    </row>
    <row r="42" spans="1:11" ht="8.25" customHeight="1">
      <c r="A42" s="66" t="s">
        <v>75</v>
      </c>
      <c r="B42" s="25">
        <v>113916</v>
      </c>
      <c r="C42" s="25">
        <v>100401</v>
      </c>
      <c r="D42" s="25">
        <v>99105</v>
      </c>
      <c r="E42" s="25">
        <v>96710</v>
      </c>
      <c r="F42" s="25">
        <v>171967</v>
      </c>
      <c r="G42" s="53">
        <f>SUM(G6,G18,G27,G34,G41)</f>
        <v>162857</v>
      </c>
      <c r="H42" s="53">
        <f>SUM(H6,H18,H27,H34,H41)</f>
        <v>156885</v>
      </c>
      <c r="I42" s="53">
        <f>SUM(I6,I18,I27,I34,I41)</f>
        <v>185052</v>
      </c>
      <c r="K42" s="122"/>
    </row>
    <row r="43" spans="1:9" ht="19.5" customHeight="1">
      <c r="A43" s="149" t="s">
        <v>34</v>
      </c>
      <c r="B43" s="143"/>
      <c r="C43" s="143"/>
      <c r="D43" s="143"/>
      <c r="E43" s="143"/>
      <c r="F43" s="143"/>
      <c r="G43" s="143"/>
      <c r="H43" s="143"/>
      <c r="I43" s="143"/>
    </row>
    <row r="44" spans="1:11" ht="8.25" customHeight="1">
      <c r="A44" s="66" t="s">
        <v>40</v>
      </c>
      <c r="B44" s="25">
        <v>41290</v>
      </c>
      <c r="C44" s="25">
        <v>44244</v>
      </c>
      <c r="D44" s="25">
        <v>50777</v>
      </c>
      <c r="E44" s="25">
        <v>30491</v>
      </c>
      <c r="F44" s="25">
        <v>32987</v>
      </c>
      <c r="G44" s="53">
        <v>30041</v>
      </c>
      <c r="H44" s="25">
        <f>H49+H45</f>
        <v>29725</v>
      </c>
      <c r="I44" s="25">
        <f>I49+I45</f>
        <v>42271</v>
      </c>
      <c r="J44" s="66"/>
      <c r="K44" s="66"/>
    </row>
    <row r="45" spans="1:11" ht="8.25" customHeight="1">
      <c r="A45" s="66" t="s">
        <v>41</v>
      </c>
      <c r="B45" s="25">
        <v>28736</v>
      </c>
      <c r="C45" s="25">
        <v>29039</v>
      </c>
      <c r="D45" s="25">
        <v>36818</v>
      </c>
      <c r="E45" s="25">
        <v>23053</v>
      </c>
      <c r="F45" s="25">
        <v>24289</v>
      </c>
      <c r="G45" s="53">
        <v>19874</v>
      </c>
      <c r="H45" s="25">
        <v>19844</v>
      </c>
      <c r="I45" s="24">
        <v>28595</v>
      </c>
      <c r="J45" s="122"/>
      <c r="K45"/>
    </row>
    <row r="46" spans="1:11" ht="8.25" customHeight="1">
      <c r="A46" s="64" t="s">
        <v>81</v>
      </c>
      <c r="B46" s="21">
        <v>4462</v>
      </c>
      <c r="C46" s="21">
        <v>4476</v>
      </c>
      <c r="D46" s="21">
        <v>5181</v>
      </c>
      <c r="E46" s="21">
        <v>3371</v>
      </c>
      <c r="F46" s="21">
        <v>3448</v>
      </c>
      <c r="G46" s="20">
        <v>2872</v>
      </c>
      <c r="H46" s="21">
        <v>2848</v>
      </c>
      <c r="I46" s="20">
        <v>4052</v>
      </c>
      <c r="J46"/>
      <c r="K46"/>
    </row>
    <row r="47" spans="1:11" ht="8.25" customHeight="1">
      <c r="A47" s="64" t="s">
        <v>43</v>
      </c>
      <c r="B47" s="21">
        <v>15514</v>
      </c>
      <c r="C47" s="21">
        <v>17203</v>
      </c>
      <c r="D47" s="21">
        <v>21407</v>
      </c>
      <c r="E47" s="21">
        <v>10816</v>
      </c>
      <c r="F47" s="21">
        <v>10805</v>
      </c>
      <c r="G47" s="20">
        <v>9158</v>
      </c>
      <c r="H47" s="21">
        <v>9128</v>
      </c>
      <c r="I47" s="20">
        <v>13372</v>
      </c>
      <c r="J47"/>
      <c r="K47"/>
    </row>
    <row r="48" spans="1:11" ht="8.25" customHeight="1">
      <c r="A48" s="64" t="s">
        <v>44</v>
      </c>
      <c r="B48" s="21">
        <v>2513</v>
      </c>
      <c r="C48" s="21">
        <v>2418</v>
      </c>
      <c r="D48" s="21">
        <v>3515</v>
      </c>
      <c r="E48" s="21">
        <v>2787</v>
      </c>
      <c r="F48" s="21">
        <v>3666</v>
      </c>
      <c r="G48" s="20">
        <v>3189</v>
      </c>
      <c r="H48" s="21">
        <v>3187</v>
      </c>
      <c r="I48" s="20">
        <v>4535</v>
      </c>
      <c r="J48"/>
      <c r="K48"/>
    </row>
    <row r="49" spans="1:10" ht="8.25" customHeight="1">
      <c r="A49" s="66" t="s">
        <v>45</v>
      </c>
      <c r="B49" s="25">
        <v>12554</v>
      </c>
      <c r="C49" s="25">
        <v>15205</v>
      </c>
      <c r="D49" s="25">
        <v>13959</v>
      </c>
      <c r="E49" s="25">
        <v>7438</v>
      </c>
      <c r="F49" s="25">
        <v>8698</v>
      </c>
      <c r="G49" s="53">
        <v>10167</v>
      </c>
      <c r="H49" s="25">
        <v>9881</v>
      </c>
      <c r="I49" s="24">
        <v>13676</v>
      </c>
      <c r="J49" s="122"/>
    </row>
    <row r="50" spans="1:10" ht="8.25" customHeight="1">
      <c r="A50" s="64" t="s">
        <v>46</v>
      </c>
      <c r="B50" s="21">
        <v>8900</v>
      </c>
      <c r="C50" s="21">
        <v>9762</v>
      </c>
      <c r="D50" s="21">
        <v>10449</v>
      </c>
      <c r="E50" s="21">
        <v>4560</v>
      </c>
      <c r="F50" s="21">
        <v>5149</v>
      </c>
      <c r="G50" s="20">
        <v>6115</v>
      </c>
      <c r="H50" s="21">
        <v>6127</v>
      </c>
      <c r="I50" s="20">
        <v>8850</v>
      </c>
      <c r="J50"/>
    </row>
    <row r="51" spans="1:10" ht="8.25" customHeight="1">
      <c r="A51" s="64" t="s">
        <v>84</v>
      </c>
      <c r="B51" s="21">
        <v>335</v>
      </c>
      <c r="C51" s="21">
        <v>204</v>
      </c>
      <c r="D51" s="21">
        <v>491</v>
      </c>
      <c r="E51" s="21">
        <v>923</v>
      </c>
      <c r="F51" s="21">
        <v>1259</v>
      </c>
      <c r="G51" s="20">
        <v>1450</v>
      </c>
      <c r="H51" s="21">
        <v>1102</v>
      </c>
      <c r="I51" s="20">
        <v>1163</v>
      </c>
      <c r="J51"/>
    </row>
    <row r="52" spans="1:10" ht="8.25" customHeight="1">
      <c r="A52" s="64" t="s">
        <v>85</v>
      </c>
      <c r="B52" s="21">
        <v>137</v>
      </c>
      <c r="C52" s="21">
        <v>109</v>
      </c>
      <c r="D52" s="21">
        <v>161</v>
      </c>
      <c r="E52" s="21">
        <v>266</v>
      </c>
      <c r="F52" s="21">
        <v>331</v>
      </c>
      <c r="G52" s="20">
        <v>254</v>
      </c>
      <c r="H52" s="21">
        <v>228</v>
      </c>
      <c r="I52" s="20">
        <v>370</v>
      </c>
      <c r="J52"/>
    </row>
    <row r="53" spans="1:10" s="66" customFormat="1" ht="8.25" customHeight="1">
      <c r="A53" s="64" t="s">
        <v>47</v>
      </c>
      <c r="B53" s="21" t="s">
        <v>48</v>
      </c>
      <c r="C53" s="21" t="s">
        <v>48</v>
      </c>
      <c r="D53" s="21" t="s">
        <v>48</v>
      </c>
      <c r="E53" s="21">
        <v>212</v>
      </c>
      <c r="F53" s="21">
        <v>226</v>
      </c>
      <c r="G53" s="20">
        <v>398</v>
      </c>
      <c r="H53" s="21">
        <v>430</v>
      </c>
      <c r="I53" s="20">
        <v>605</v>
      </c>
      <c r="J53"/>
    </row>
    <row r="54" spans="1:10" ht="8.25" customHeight="1">
      <c r="A54" s="64" t="s">
        <v>49</v>
      </c>
      <c r="B54" s="21" t="s">
        <v>48</v>
      </c>
      <c r="C54" s="21" t="s">
        <v>48</v>
      </c>
      <c r="D54" s="21" t="s">
        <v>48</v>
      </c>
      <c r="E54" s="21">
        <v>149</v>
      </c>
      <c r="F54" s="21">
        <v>192</v>
      </c>
      <c r="G54" s="20">
        <v>545</v>
      </c>
      <c r="H54" s="21">
        <v>508</v>
      </c>
      <c r="I54" s="20">
        <v>725</v>
      </c>
      <c r="J54"/>
    </row>
    <row r="55" spans="1:10" s="66" customFormat="1" ht="8.25" customHeight="1">
      <c r="A55" s="64" t="s">
        <v>50</v>
      </c>
      <c r="B55" s="21" t="s">
        <v>48</v>
      </c>
      <c r="C55" s="21" t="s">
        <v>48</v>
      </c>
      <c r="D55" s="21" t="s">
        <v>48</v>
      </c>
      <c r="E55" s="21">
        <v>175</v>
      </c>
      <c r="F55" s="21">
        <v>272</v>
      </c>
      <c r="G55" s="20">
        <v>412</v>
      </c>
      <c r="H55" s="21">
        <v>530</v>
      </c>
      <c r="I55" s="20">
        <v>634</v>
      </c>
      <c r="J55"/>
    </row>
    <row r="56" spans="1:10" s="66" customFormat="1" ht="8.25" customHeight="1">
      <c r="A56" s="66" t="s">
        <v>51</v>
      </c>
      <c r="B56" s="25">
        <v>2273</v>
      </c>
      <c r="C56" s="25">
        <v>2470</v>
      </c>
      <c r="D56" s="25">
        <v>2327</v>
      </c>
      <c r="E56" s="25">
        <v>2529</v>
      </c>
      <c r="F56" s="25">
        <v>2730</v>
      </c>
      <c r="G56" s="53">
        <v>3308</v>
      </c>
      <c r="H56" s="25">
        <v>3185</v>
      </c>
      <c r="I56" s="24">
        <v>4441</v>
      </c>
      <c r="J56" s="122"/>
    </row>
    <row r="57" spans="1:10" s="66" customFormat="1" ht="8.25" customHeight="1">
      <c r="A57" s="64" t="s">
        <v>52</v>
      </c>
      <c r="B57" s="21">
        <v>271</v>
      </c>
      <c r="C57" s="21">
        <v>543</v>
      </c>
      <c r="D57" s="21">
        <v>422</v>
      </c>
      <c r="E57" s="21">
        <v>382</v>
      </c>
      <c r="F57" s="21">
        <v>422</v>
      </c>
      <c r="G57" s="20">
        <v>629</v>
      </c>
      <c r="H57" s="21">
        <v>562</v>
      </c>
      <c r="I57" s="20">
        <v>732</v>
      </c>
      <c r="J57"/>
    </row>
    <row r="58" spans="1:10" s="66" customFormat="1" ht="8.25" customHeight="1">
      <c r="A58" s="64" t="s">
        <v>53</v>
      </c>
      <c r="B58" s="21">
        <v>202</v>
      </c>
      <c r="C58" s="21">
        <v>287</v>
      </c>
      <c r="D58" s="21">
        <v>200</v>
      </c>
      <c r="E58" s="21">
        <v>260</v>
      </c>
      <c r="F58" s="21">
        <v>311</v>
      </c>
      <c r="G58" s="20">
        <v>440</v>
      </c>
      <c r="H58" s="21">
        <v>386</v>
      </c>
      <c r="I58" s="20">
        <v>468</v>
      </c>
      <c r="J58"/>
    </row>
    <row r="59" spans="1:10" ht="8.25" customHeight="1">
      <c r="A59" s="64" t="s">
        <v>54</v>
      </c>
      <c r="B59" s="21">
        <v>200</v>
      </c>
      <c r="C59" s="21">
        <v>207</v>
      </c>
      <c r="D59" s="21">
        <v>224</v>
      </c>
      <c r="E59" s="21">
        <v>326</v>
      </c>
      <c r="F59" s="21">
        <v>254</v>
      </c>
      <c r="G59" s="20">
        <v>362</v>
      </c>
      <c r="H59" s="21">
        <v>378</v>
      </c>
      <c r="I59" s="20">
        <v>524</v>
      </c>
      <c r="J59"/>
    </row>
    <row r="60" spans="1:10" ht="8.25" customHeight="1">
      <c r="A60" s="64" t="s">
        <v>55</v>
      </c>
      <c r="B60" s="21">
        <v>29</v>
      </c>
      <c r="C60" s="21">
        <v>21</v>
      </c>
      <c r="D60" s="21">
        <v>26</v>
      </c>
      <c r="E60" s="21">
        <v>41</v>
      </c>
      <c r="F60" s="21">
        <v>43</v>
      </c>
      <c r="G60" s="20">
        <v>105</v>
      </c>
      <c r="H60" s="21">
        <v>79</v>
      </c>
      <c r="I60" s="20">
        <v>99</v>
      </c>
      <c r="J60"/>
    </row>
    <row r="61" spans="1:10" ht="8.25" customHeight="1">
      <c r="A61" s="64" t="s">
        <v>56</v>
      </c>
      <c r="B61" s="21">
        <v>55</v>
      </c>
      <c r="C61" s="21">
        <v>59</v>
      </c>
      <c r="D61" s="21">
        <v>52</v>
      </c>
      <c r="E61" s="21">
        <v>92</v>
      </c>
      <c r="F61" s="21">
        <v>85</v>
      </c>
      <c r="G61" s="20">
        <v>145</v>
      </c>
      <c r="H61" s="21">
        <v>118</v>
      </c>
      <c r="I61" s="20">
        <v>200</v>
      </c>
      <c r="J61"/>
    </row>
    <row r="62" spans="1:10" ht="8.25" customHeight="1">
      <c r="A62" s="64" t="s">
        <v>57</v>
      </c>
      <c r="B62" s="21" t="s">
        <v>48</v>
      </c>
      <c r="C62" s="21" t="s">
        <v>48</v>
      </c>
      <c r="D62" s="21" t="s">
        <v>48</v>
      </c>
      <c r="E62" s="21">
        <v>80</v>
      </c>
      <c r="F62" s="21">
        <v>57</v>
      </c>
      <c r="G62" s="20">
        <v>77</v>
      </c>
      <c r="H62" s="21">
        <v>94</v>
      </c>
      <c r="I62" s="20">
        <v>111</v>
      </c>
      <c r="J62"/>
    </row>
    <row r="63" spans="1:10" s="70" customFormat="1" ht="8.25" customHeight="1">
      <c r="A63" s="64" t="s">
        <v>58</v>
      </c>
      <c r="B63" s="21" t="s">
        <v>48</v>
      </c>
      <c r="C63" s="21" t="s">
        <v>48</v>
      </c>
      <c r="D63" s="21" t="s">
        <v>48</v>
      </c>
      <c r="E63" s="21">
        <v>40</v>
      </c>
      <c r="F63" s="21">
        <v>59</v>
      </c>
      <c r="G63" s="20">
        <v>51</v>
      </c>
      <c r="H63" s="21">
        <v>89</v>
      </c>
      <c r="I63" s="20">
        <v>103</v>
      </c>
      <c r="J63"/>
    </row>
    <row r="64" spans="1:10" ht="8.25" customHeight="1">
      <c r="A64" s="64" t="s">
        <v>59</v>
      </c>
      <c r="B64" s="21" t="s">
        <v>48</v>
      </c>
      <c r="C64" s="21" t="s">
        <v>48</v>
      </c>
      <c r="D64" s="21" t="s">
        <v>48</v>
      </c>
      <c r="E64" s="21">
        <v>134</v>
      </c>
      <c r="F64" s="21">
        <v>145</v>
      </c>
      <c r="G64" s="20">
        <v>223</v>
      </c>
      <c r="H64" s="21">
        <v>219</v>
      </c>
      <c r="I64" s="20">
        <v>355</v>
      </c>
      <c r="J64"/>
    </row>
    <row r="65" spans="1:10" s="66" customFormat="1" ht="8.25" customHeight="1">
      <c r="A65" s="66" t="s">
        <v>60</v>
      </c>
      <c r="B65" s="25">
        <v>3528</v>
      </c>
      <c r="C65" s="25">
        <v>4163</v>
      </c>
      <c r="D65" s="25">
        <v>1970</v>
      </c>
      <c r="E65" s="25">
        <v>1937</v>
      </c>
      <c r="F65" s="25">
        <v>2352</v>
      </c>
      <c r="G65" s="53">
        <v>2445</v>
      </c>
      <c r="H65" s="25">
        <v>2849</v>
      </c>
      <c r="I65" s="24">
        <v>3614</v>
      </c>
      <c r="J65" s="122"/>
    </row>
    <row r="66" spans="1:10" s="66" customFormat="1" ht="8.25" customHeight="1">
      <c r="A66" s="64" t="s">
        <v>61</v>
      </c>
      <c r="B66" s="21">
        <v>1606</v>
      </c>
      <c r="C66" s="21">
        <v>604</v>
      </c>
      <c r="D66" s="21">
        <v>131</v>
      </c>
      <c r="E66" s="21">
        <v>70</v>
      </c>
      <c r="F66" s="21">
        <v>60</v>
      </c>
      <c r="G66" s="20">
        <v>27</v>
      </c>
      <c r="H66" s="21">
        <v>16</v>
      </c>
      <c r="I66" s="20">
        <v>18</v>
      </c>
      <c r="J66"/>
    </row>
    <row r="67" spans="1:10" s="66" customFormat="1" ht="8.25" customHeight="1">
      <c r="A67" s="64" t="s">
        <v>62</v>
      </c>
      <c r="B67" s="21" t="s">
        <v>48</v>
      </c>
      <c r="C67" s="21" t="s">
        <v>48</v>
      </c>
      <c r="D67" s="21" t="s">
        <v>48</v>
      </c>
      <c r="E67" s="21">
        <v>163</v>
      </c>
      <c r="F67" s="21">
        <v>256</v>
      </c>
      <c r="G67" s="20">
        <v>357</v>
      </c>
      <c r="H67" s="21">
        <v>485</v>
      </c>
      <c r="I67" s="20">
        <v>596</v>
      </c>
      <c r="J67"/>
    </row>
    <row r="68" spans="1:10" s="66" customFormat="1" ht="8.25" customHeight="1">
      <c r="A68" s="64" t="s">
        <v>63</v>
      </c>
      <c r="B68" s="21" t="s">
        <v>48</v>
      </c>
      <c r="C68" s="21" t="s">
        <v>48</v>
      </c>
      <c r="D68" s="21" t="s">
        <v>48</v>
      </c>
      <c r="E68" s="21">
        <v>126</v>
      </c>
      <c r="F68" s="21">
        <v>312</v>
      </c>
      <c r="G68" s="20">
        <v>417</v>
      </c>
      <c r="H68" s="21">
        <v>450</v>
      </c>
      <c r="I68" s="20">
        <v>691</v>
      </c>
      <c r="J68"/>
    </row>
    <row r="69" spans="1:10" s="66" customFormat="1" ht="8.25" customHeight="1">
      <c r="A69" s="64" t="s">
        <v>64</v>
      </c>
      <c r="B69" s="21" t="s">
        <v>48</v>
      </c>
      <c r="C69" s="21" t="s">
        <v>48</v>
      </c>
      <c r="D69" s="21" t="s">
        <v>48</v>
      </c>
      <c r="E69" s="21">
        <v>105</v>
      </c>
      <c r="F69" s="21">
        <v>158</v>
      </c>
      <c r="G69" s="20">
        <v>173</v>
      </c>
      <c r="H69" s="21">
        <v>170</v>
      </c>
      <c r="I69" s="20">
        <v>264</v>
      </c>
      <c r="J69"/>
    </row>
    <row r="70" spans="1:10" s="66" customFormat="1" ht="8.25" customHeight="1">
      <c r="A70" s="64" t="s">
        <v>65</v>
      </c>
      <c r="B70" s="21" t="s">
        <v>48</v>
      </c>
      <c r="C70" s="21" t="s">
        <v>48</v>
      </c>
      <c r="D70" s="21" t="s">
        <v>48</v>
      </c>
      <c r="E70" s="21">
        <v>29</v>
      </c>
      <c r="F70" s="21">
        <v>39</v>
      </c>
      <c r="G70" s="20">
        <v>149</v>
      </c>
      <c r="H70" s="21">
        <v>148</v>
      </c>
      <c r="I70" s="20">
        <v>255</v>
      </c>
      <c r="J70"/>
    </row>
    <row r="71" spans="1:10" s="66" customFormat="1" ht="8.25" customHeight="1">
      <c r="A71" s="64" t="s">
        <v>66</v>
      </c>
      <c r="B71" s="21" t="s">
        <v>48</v>
      </c>
      <c r="C71" s="21" t="s">
        <v>48</v>
      </c>
      <c r="D71" s="21" t="s">
        <v>48</v>
      </c>
      <c r="E71" s="21">
        <v>72</v>
      </c>
      <c r="F71" s="21">
        <v>54</v>
      </c>
      <c r="G71" s="20">
        <v>139</v>
      </c>
      <c r="H71" s="21">
        <v>168</v>
      </c>
      <c r="I71" s="20">
        <v>264</v>
      </c>
      <c r="J71"/>
    </row>
    <row r="72" spans="1:10" s="66" customFormat="1" ht="8.25" customHeight="1">
      <c r="A72" s="66" t="s">
        <v>67</v>
      </c>
      <c r="B72" s="25">
        <v>8975</v>
      </c>
      <c r="C72" s="25">
        <v>9442</v>
      </c>
      <c r="D72" s="25">
        <v>9608</v>
      </c>
      <c r="E72" s="25">
        <v>7654</v>
      </c>
      <c r="F72" s="25">
        <v>8785</v>
      </c>
      <c r="G72" s="53">
        <v>10006</v>
      </c>
      <c r="H72" s="25">
        <v>9677</v>
      </c>
      <c r="I72" s="24">
        <v>13912</v>
      </c>
      <c r="J72" s="122"/>
    </row>
    <row r="73" spans="1:10" s="66" customFormat="1" ht="8.25" customHeight="1">
      <c r="A73" s="64" t="s">
        <v>68</v>
      </c>
      <c r="B73" s="21">
        <v>1505</v>
      </c>
      <c r="C73" s="21">
        <v>1852</v>
      </c>
      <c r="D73" s="21">
        <v>1936</v>
      </c>
      <c r="E73" s="21">
        <v>1592</v>
      </c>
      <c r="F73" s="21">
        <v>1478</v>
      </c>
      <c r="G73" s="20">
        <v>2204</v>
      </c>
      <c r="H73" s="21">
        <v>2141</v>
      </c>
      <c r="I73" s="20">
        <v>3188</v>
      </c>
      <c r="J73"/>
    </row>
    <row r="74" spans="1:10" s="66" customFormat="1" ht="8.25" customHeight="1">
      <c r="A74" s="64" t="s">
        <v>69</v>
      </c>
      <c r="B74" s="21">
        <v>668</v>
      </c>
      <c r="C74" s="21">
        <v>594</v>
      </c>
      <c r="D74" s="21">
        <v>636</v>
      </c>
      <c r="E74" s="21">
        <v>641</v>
      </c>
      <c r="F74" s="21">
        <v>770</v>
      </c>
      <c r="G74" s="20">
        <v>918</v>
      </c>
      <c r="H74" s="21">
        <v>953</v>
      </c>
      <c r="I74" s="20">
        <v>1349</v>
      </c>
      <c r="J74"/>
    </row>
    <row r="75" spans="1:10" s="66" customFormat="1" ht="8.25" customHeight="1">
      <c r="A75" s="64" t="s">
        <v>70</v>
      </c>
      <c r="B75" s="21">
        <v>821</v>
      </c>
      <c r="C75" s="21">
        <v>975</v>
      </c>
      <c r="D75" s="21">
        <v>1082</v>
      </c>
      <c r="E75" s="21">
        <v>693</v>
      </c>
      <c r="F75" s="21">
        <v>706</v>
      </c>
      <c r="G75" s="20">
        <v>700</v>
      </c>
      <c r="H75" s="21">
        <v>705</v>
      </c>
      <c r="I75" s="20">
        <v>902</v>
      </c>
      <c r="J75"/>
    </row>
    <row r="76" spans="1:10" s="66" customFormat="1" ht="8.25" customHeight="1">
      <c r="A76" s="64" t="s">
        <v>71</v>
      </c>
      <c r="B76" s="21" t="s">
        <v>48</v>
      </c>
      <c r="C76" s="21" t="s">
        <v>48</v>
      </c>
      <c r="D76" s="21" t="s">
        <v>48</v>
      </c>
      <c r="E76" s="21">
        <v>87</v>
      </c>
      <c r="F76" s="21">
        <v>151</v>
      </c>
      <c r="G76" s="20">
        <v>333</v>
      </c>
      <c r="H76" s="21">
        <v>370</v>
      </c>
      <c r="I76" s="20">
        <v>519</v>
      </c>
      <c r="J76"/>
    </row>
    <row r="77" spans="1:10" s="66" customFormat="1" ht="8.25" customHeight="1">
      <c r="A77" s="64" t="s">
        <v>72</v>
      </c>
      <c r="B77" s="89">
        <v>4140</v>
      </c>
      <c r="C77" s="89">
        <v>4418</v>
      </c>
      <c r="D77" s="89">
        <v>4135</v>
      </c>
      <c r="E77" s="89">
        <v>3043</v>
      </c>
      <c r="F77" s="89">
        <v>3939</v>
      </c>
      <c r="G77" s="20">
        <v>3734</v>
      </c>
      <c r="H77" s="21">
        <v>3555</v>
      </c>
      <c r="I77" s="20">
        <v>4973</v>
      </c>
      <c r="J77"/>
    </row>
    <row r="78" spans="1:10" ht="8.25" customHeight="1">
      <c r="A78" s="64" t="s">
        <v>73</v>
      </c>
      <c r="B78" s="90">
        <v>696</v>
      </c>
      <c r="C78" s="90">
        <v>707</v>
      </c>
      <c r="D78" s="90">
        <v>632</v>
      </c>
      <c r="E78" s="90">
        <v>433</v>
      </c>
      <c r="F78" s="90">
        <v>484</v>
      </c>
      <c r="G78" s="20">
        <v>744</v>
      </c>
      <c r="H78" s="21">
        <v>696</v>
      </c>
      <c r="I78" s="20">
        <v>982</v>
      </c>
      <c r="J78"/>
    </row>
    <row r="79" spans="1:10" ht="8.25" customHeight="1">
      <c r="A79" s="66" t="s">
        <v>74</v>
      </c>
      <c r="B79" s="102">
        <v>921</v>
      </c>
      <c r="C79" s="102">
        <v>963</v>
      </c>
      <c r="D79" s="102">
        <v>866</v>
      </c>
      <c r="E79" s="102">
        <v>692</v>
      </c>
      <c r="F79" s="102">
        <v>656</v>
      </c>
      <c r="G79" s="53">
        <v>473</v>
      </c>
      <c r="H79" s="25">
        <v>453</v>
      </c>
      <c r="I79" s="24">
        <v>635</v>
      </c>
      <c r="J79"/>
    </row>
    <row r="80" spans="1:10" ht="8.25" customHeight="1">
      <c r="A80" s="115" t="s">
        <v>75</v>
      </c>
      <c r="B80" s="103">
        <v>56987</v>
      </c>
      <c r="C80" s="103">
        <v>61282</v>
      </c>
      <c r="D80" s="103">
        <v>65548</v>
      </c>
      <c r="E80" s="103">
        <v>43303</v>
      </c>
      <c r="F80" s="103">
        <v>47510</v>
      </c>
      <c r="G80" s="53">
        <f>SUM(G44,G56,G65,G72,G79)</f>
        <v>46273</v>
      </c>
      <c r="H80" s="53">
        <f>SUM(H44,H56,H65,H72,H79)</f>
        <v>45889</v>
      </c>
      <c r="I80" s="53">
        <f>SUM(I44,I56,I65,I72,I79)</f>
        <v>64873</v>
      </c>
      <c r="J80" s="122"/>
    </row>
    <row r="81" spans="1:9" ht="8.25" customHeight="1">
      <c r="A81" s="71"/>
      <c r="B81" s="91"/>
      <c r="C81" s="91"/>
      <c r="D81" s="91"/>
      <c r="E81" s="91"/>
      <c r="F81" s="91"/>
      <c r="G81" s="91"/>
      <c r="H81" s="91"/>
      <c r="I81" s="71"/>
    </row>
    <row r="82" spans="1:8" ht="15" customHeight="1">
      <c r="A82" s="70" t="s">
        <v>86</v>
      </c>
      <c r="B82" s="92"/>
      <c r="C82" s="92"/>
      <c r="D82" s="92"/>
      <c r="E82" s="92"/>
      <c r="F82" s="92"/>
      <c r="G82" s="92"/>
      <c r="H82" s="92"/>
    </row>
    <row r="83" ht="9">
      <c r="A83" s="70"/>
    </row>
  </sheetData>
  <mergeCells count="2">
    <mergeCell ref="A5:I5"/>
    <mergeCell ref="A43:I43"/>
  </mergeCells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88" r:id="rId2"/>
  <headerFooter alignWithMargins="0">
    <oddFooter>&amp;C&amp;10 17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workbookViewId="0" topLeftCell="A1">
      <selection activeCell="A1" sqref="A1"/>
    </sheetView>
  </sheetViews>
  <sheetFormatPr defaultColWidth="9.33203125" defaultRowHeight="11.25"/>
  <cols>
    <col min="1" max="1" width="20.66015625" style="80" customWidth="1"/>
    <col min="2" max="8" width="10.83203125" style="80" customWidth="1"/>
    <col min="9" max="9" width="10.83203125" style="129" customWidth="1"/>
    <col min="10" max="10" width="9.33203125" style="118" customWidth="1"/>
    <col min="11" max="16384" width="9.33203125" style="80" customWidth="1"/>
  </cols>
  <sheetData>
    <row r="1" spans="1:10" s="74" customFormat="1" ht="13.5" customHeight="1">
      <c r="A1" s="72" t="s">
        <v>76</v>
      </c>
      <c r="B1" s="73"/>
      <c r="C1" s="73"/>
      <c r="D1" s="73"/>
      <c r="E1" s="73"/>
      <c r="F1" s="73"/>
      <c r="G1" s="73"/>
      <c r="H1" s="73"/>
      <c r="I1" s="130"/>
      <c r="J1" s="124"/>
    </row>
    <row r="2" spans="1:10" s="77" customFormat="1" ht="11.25" customHeight="1">
      <c r="A2" s="75"/>
      <c r="B2" s="76"/>
      <c r="C2" s="76"/>
      <c r="D2" s="76"/>
      <c r="E2" s="76"/>
      <c r="F2" s="76"/>
      <c r="G2" s="76"/>
      <c r="H2" s="76"/>
      <c r="I2" s="129"/>
      <c r="J2" s="125"/>
    </row>
    <row r="3" spans="1:8" ht="8.25" customHeight="1">
      <c r="A3" s="78"/>
      <c r="B3" s="79"/>
      <c r="C3" s="79"/>
      <c r="D3" s="79"/>
      <c r="E3" s="79"/>
      <c r="F3" s="79"/>
      <c r="G3" s="79"/>
      <c r="H3" s="79"/>
    </row>
    <row r="4" spans="1:9" ht="13.5" customHeight="1">
      <c r="A4" s="81" t="s">
        <v>77</v>
      </c>
      <c r="B4" s="94" t="s">
        <v>3</v>
      </c>
      <c r="C4" s="94" t="s">
        <v>4</v>
      </c>
      <c r="D4" s="94" t="s">
        <v>5</v>
      </c>
      <c r="E4" s="94" t="s">
        <v>6</v>
      </c>
      <c r="F4" s="94" t="s">
        <v>7</v>
      </c>
      <c r="G4" s="94" t="s">
        <v>8</v>
      </c>
      <c r="H4" s="94" t="s">
        <v>9</v>
      </c>
      <c r="I4" s="94" t="s">
        <v>88</v>
      </c>
    </row>
    <row r="5" spans="1:9" ht="18.75" customHeight="1">
      <c r="A5" s="150" t="s">
        <v>10</v>
      </c>
      <c r="B5" s="141"/>
      <c r="C5" s="141"/>
      <c r="D5" s="141"/>
      <c r="E5" s="141"/>
      <c r="F5" s="141"/>
      <c r="G5" s="141"/>
      <c r="H5" s="141"/>
      <c r="I5" s="141"/>
    </row>
    <row r="6" spans="1:10" s="83" customFormat="1" ht="8.25" customHeight="1">
      <c r="A6" s="66" t="s">
        <v>40</v>
      </c>
      <c r="B6" s="25">
        <v>22013</v>
      </c>
      <c r="C6" s="25">
        <v>22835</v>
      </c>
      <c r="D6" s="25">
        <v>27510</v>
      </c>
      <c r="E6" s="25">
        <v>35950</v>
      </c>
      <c r="F6" s="25">
        <v>55817</v>
      </c>
      <c r="G6" s="53">
        <v>46854</v>
      </c>
      <c r="H6" s="25">
        <v>53995</v>
      </c>
      <c r="I6" s="138">
        <f>SUM(I7,I11)</f>
        <v>72037</v>
      </c>
      <c r="J6" s="119"/>
    </row>
    <row r="7" spans="1:10" s="83" customFormat="1" ht="8.25" customHeight="1">
      <c r="A7" s="66" t="s">
        <v>41</v>
      </c>
      <c r="B7" s="25">
        <v>7209</v>
      </c>
      <c r="C7" s="25">
        <v>5949</v>
      </c>
      <c r="D7" s="25">
        <v>6400</v>
      </c>
      <c r="E7" s="25">
        <v>11317</v>
      </c>
      <c r="F7" s="25">
        <v>9240</v>
      </c>
      <c r="G7" s="53">
        <v>9451</v>
      </c>
      <c r="H7" s="25">
        <v>10591</v>
      </c>
      <c r="I7" s="24">
        <v>9554</v>
      </c>
      <c r="J7" s="126"/>
    </row>
    <row r="8" spans="1:10" ht="8.25" customHeight="1">
      <c r="A8" s="64" t="s">
        <v>42</v>
      </c>
      <c r="B8" s="21">
        <v>1445</v>
      </c>
      <c r="C8" s="21">
        <v>1243</v>
      </c>
      <c r="D8" s="21">
        <v>1492</v>
      </c>
      <c r="E8" s="21">
        <v>2017</v>
      </c>
      <c r="F8" s="21">
        <v>1802</v>
      </c>
      <c r="G8" s="20">
        <v>1855</v>
      </c>
      <c r="H8" s="21">
        <v>2309</v>
      </c>
      <c r="I8" s="20">
        <v>2012</v>
      </c>
      <c r="J8" s="120"/>
    </row>
    <row r="9" spans="1:10" ht="8.25" customHeight="1">
      <c r="A9" s="64" t="s">
        <v>43</v>
      </c>
      <c r="B9" s="21">
        <v>1685</v>
      </c>
      <c r="C9" s="21">
        <v>1426</v>
      </c>
      <c r="D9" s="21">
        <v>1559</v>
      </c>
      <c r="E9" s="21">
        <v>3025</v>
      </c>
      <c r="F9" s="21">
        <v>2117</v>
      </c>
      <c r="G9" s="20">
        <v>2288</v>
      </c>
      <c r="H9" s="21">
        <v>2641</v>
      </c>
      <c r="I9" s="20">
        <v>2411</v>
      </c>
      <c r="J9" s="120"/>
    </row>
    <row r="10" spans="1:10" s="84" customFormat="1" ht="8.25" customHeight="1">
      <c r="A10" s="64" t="s">
        <v>44</v>
      </c>
      <c r="B10" s="21">
        <v>1346</v>
      </c>
      <c r="C10" s="21">
        <v>981</v>
      </c>
      <c r="D10" s="21">
        <v>1011</v>
      </c>
      <c r="E10" s="21">
        <v>1409</v>
      </c>
      <c r="F10" s="21">
        <v>1218</v>
      </c>
      <c r="G10" s="20">
        <v>1261</v>
      </c>
      <c r="H10" s="21">
        <v>1457</v>
      </c>
      <c r="I10" s="20">
        <v>1227</v>
      </c>
      <c r="J10" s="120"/>
    </row>
    <row r="11" spans="1:10" s="84" customFormat="1" ht="8.25" customHeight="1">
      <c r="A11" s="66" t="s">
        <v>45</v>
      </c>
      <c r="B11" s="25">
        <f>+B6-B7</f>
        <v>14804</v>
      </c>
      <c r="C11" s="25">
        <f>+C6-C7</f>
        <v>16886</v>
      </c>
      <c r="D11" s="25">
        <f>+D6-D7</f>
        <v>21110</v>
      </c>
      <c r="E11" s="25">
        <f>+E6-E7</f>
        <v>24633</v>
      </c>
      <c r="F11" s="25">
        <f>+F6-F7</f>
        <v>46577</v>
      </c>
      <c r="G11" s="53">
        <v>37403</v>
      </c>
      <c r="H11" s="25">
        <v>43404</v>
      </c>
      <c r="I11" s="24">
        <v>62483</v>
      </c>
      <c r="J11" s="126"/>
    </row>
    <row r="12" spans="1:10" ht="8.25" customHeight="1">
      <c r="A12" s="64" t="s">
        <v>46</v>
      </c>
      <c r="B12" s="21">
        <v>595</v>
      </c>
      <c r="C12" s="21">
        <v>454</v>
      </c>
      <c r="D12" s="21">
        <v>504</v>
      </c>
      <c r="E12" s="21">
        <v>556</v>
      </c>
      <c r="F12" s="21">
        <v>634</v>
      </c>
      <c r="G12" s="20">
        <v>586</v>
      </c>
      <c r="H12" s="21">
        <v>600</v>
      </c>
      <c r="I12" s="20">
        <v>538</v>
      </c>
      <c r="J12" s="120"/>
    </row>
    <row r="13" spans="1:10" ht="8.25" customHeight="1">
      <c r="A13" s="64" t="s">
        <v>84</v>
      </c>
      <c r="B13" s="21">
        <v>3937</v>
      </c>
      <c r="C13" s="21">
        <v>8224</v>
      </c>
      <c r="D13" s="21">
        <v>10613</v>
      </c>
      <c r="E13" s="21">
        <v>11913</v>
      </c>
      <c r="F13" s="96">
        <v>9863</v>
      </c>
      <c r="G13" s="20">
        <v>6815</v>
      </c>
      <c r="H13" s="21">
        <v>7598</v>
      </c>
      <c r="I13" s="20">
        <v>11690</v>
      </c>
      <c r="J13" s="120"/>
    </row>
    <row r="14" spans="1:10" ht="8.25" customHeight="1">
      <c r="A14" s="64" t="s">
        <v>85</v>
      </c>
      <c r="B14" s="21">
        <v>603</v>
      </c>
      <c r="C14" s="21">
        <v>696</v>
      </c>
      <c r="D14" s="21">
        <v>867</v>
      </c>
      <c r="E14" s="21">
        <v>1393</v>
      </c>
      <c r="F14" s="96">
        <v>2248</v>
      </c>
      <c r="G14" s="20">
        <v>2284</v>
      </c>
      <c r="H14" s="21">
        <v>3171</v>
      </c>
      <c r="I14" s="20">
        <v>4426</v>
      </c>
      <c r="J14" s="120"/>
    </row>
    <row r="15" spans="1:10" ht="8.25" customHeight="1">
      <c r="A15" s="64" t="s">
        <v>47</v>
      </c>
      <c r="B15" s="21" t="s">
        <v>48</v>
      </c>
      <c r="C15" s="21" t="s">
        <v>48</v>
      </c>
      <c r="D15" s="21" t="s">
        <v>48</v>
      </c>
      <c r="E15" s="21">
        <v>1381</v>
      </c>
      <c r="F15" s="96">
        <v>3262</v>
      </c>
      <c r="G15" s="20">
        <v>3783</v>
      </c>
      <c r="H15" s="21">
        <v>2738</v>
      </c>
      <c r="I15" s="20">
        <v>2906</v>
      </c>
      <c r="J15" s="120"/>
    </row>
    <row r="16" spans="1:10" ht="8.25" customHeight="1">
      <c r="A16" s="64" t="s">
        <v>49</v>
      </c>
      <c r="B16" s="21" t="s">
        <v>48</v>
      </c>
      <c r="C16" s="21" t="s">
        <v>48</v>
      </c>
      <c r="D16" s="21" t="s">
        <v>48</v>
      </c>
      <c r="E16" s="21">
        <v>2321</v>
      </c>
      <c r="F16" s="96">
        <v>6701</v>
      </c>
      <c r="G16" s="20">
        <v>6755</v>
      </c>
      <c r="H16" s="21">
        <v>6818</v>
      </c>
      <c r="I16" s="20">
        <v>10651</v>
      </c>
      <c r="J16" s="120"/>
    </row>
    <row r="17" spans="1:10" ht="8.25" customHeight="1">
      <c r="A17" s="64" t="s">
        <v>50</v>
      </c>
      <c r="B17" s="21" t="s">
        <v>48</v>
      </c>
      <c r="C17" s="21" t="s">
        <v>48</v>
      </c>
      <c r="D17" s="21" t="s">
        <v>48</v>
      </c>
      <c r="E17" s="21">
        <v>3411</v>
      </c>
      <c r="F17" s="96">
        <v>20508</v>
      </c>
      <c r="G17" s="20">
        <v>15009</v>
      </c>
      <c r="H17" s="21">
        <v>19813</v>
      </c>
      <c r="I17" s="20">
        <v>28668</v>
      </c>
      <c r="J17" s="120"/>
    </row>
    <row r="18" spans="1:10" ht="8.25" customHeight="1">
      <c r="A18" s="66" t="s">
        <v>51</v>
      </c>
      <c r="B18" s="25">
        <v>17881</v>
      </c>
      <c r="C18" s="25">
        <v>12676</v>
      </c>
      <c r="D18" s="25">
        <v>10660</v>
      </c>
      <c r="E18" s="25">
        <v>13059</v>
      </c>
      <c r="F18" s="25">
        <v>49697</v>
      </c>
      <c r="G18" s="53">
        <v>39821</v>
      </c>
      <c r="H18" s="25">
        <v>29233</v>
      </c>
      <c r="I18" s="24">
        <v>40095</v>
      </c>
      <c r="J18" s="126"/>
    </row>
    <row r="19" spans="1:10" ht="8.25" customHeight="1">
      <c r="A19" s="64" t="s">
        <v>52</v>
      </c>
      <c r="B19" s="21">
        <v>6657</v>
      </c>
      <c r="C19" s="21">
        <v>5231</v>
      </c>
      <c r="D19" s="21">
        <v>4575</v>
      </c>
      <c r="E19" s="21">
        <v>4937</v>
      </c>
      <c r="F19" s="96">
        <v>22289</v>
      </c>
      <c r="G19" s="20">
        <v>14957</v>
      </c>
      <c r="H19" s="21">
        <v>12816</v>
      </c>
      <c r="I19" s="20">
        <v>19350</v>
      </c>
      <c r="J19" s="120"/>
    </row>
    <row r="20" spans="1:10" ht="8.25" customHeight="1">
      <c r="A20" s="64" t="s">
        <v>53</v>
      </c>
      <c r="B20" s="21">
        <v>3160</v>
      </c>
      <c r="C20" s="21">
        <v>1543</v>
      </c>
      <c r="D20" s="21">
        <v>1133</v>
      </c>
      <c r="E20" s="21">
        <v>1146</v>
      </c>
      <c r="F20" s="96">
        <v>5757</v>
      </c>
      <c r="G20" s="20">
        <v>3348</v>
      </c>
      <c r="H20" s="21">
        <v>2641</v>
      </c>
      <c r="I20" s="20">
        <v>3517</v>
      </c>
      <c r="J20" s="120"/>
    </row>
    <row r="21" spans="1:10" s="83" customFormat="1" ht="8.25" customHeight="1">
      <c r="A21" s="64" t="s">
        <v>54</v>
      </c>
      <c r="B21" s="21">
        <v>1660</v>
      </c>
      <c r="C21" s="21">
        <v>856</v>
      </c>
      <c r="D21" s="21">
        <v>821</v>
      </c>
      <c r="E21" s="21">
        <v>740</v>
      </c>
      <c r="F21" s="96">
        <v>2883</v>
      </c>
      <c r="G21" s="20">
        <v>3186</v>
      </c>
      <c r="H21" s="21">
        <v>2800</v>
      </c>
      <c r="I21" s="20">
        <v>2778</v>
      </c>
      <c r="J21" s="120"/>
    </row>
    <row r="22" spans="1:10" ht="8.25" customHeight="1">
      <c r="A22" s="64" t="s">
        <v>55</v>
      </c>
      <c r="B22" s="21">
        <v>835</v>
      </c>
      <c r="C22" s="21">
        <v>1352</v>
      </c>
      <c r="D22" s="21">
        <v>1006</v>
      </c>
      <c r="E22" s="21">
        <v>983</v>
      </c>
      <c r="F22" s="96">
        <v>1049</v>
      </c>
      <c r="G22" s="20">
        <v>826</v>
      </c>
      <c r="H22" s="21">
        <v>895</v>
      </c>
      <c r="I22" s="20">
        <v>869</v>
      </c>
      <c r="J22" s="120"/>
    </row>
    <row r="23" spans="1:10" ht="8.25" customHeight="1">
      <c r="A23" s="64" t="s">
        <v>56</v>
      </c>
      <c r="B23" s="21">
        <v>316</v>
      </c>
      <c r="C23" s="21">
        <v>340</v>
      </c>
      <c r="D23" s="21">
        <v>372</v>
      </c>
      <c r="E23" s="21">
        <v>461</v>
      </c>
      <c r="F23" s="96">
        <v>595</v>
      </c>
      <c r="G23" s="20">
        <v>687</v>
      </c>
      <c r="H23" s="21">
        <v>509</v>
      </c>
      <c r="I23" s="20">
        <v>437</v>
      </c>
      <c r="J23" s="120"/>
    </row>
    <row r="24" spans="1:10" s="83" customFormat="1" ht="8.25" customHeight="1">
      <c r="A24" s="64" t="s">
        <v>57</v>
      </c>
      <c r="B24" s="21" t="s">
        <v>48</v>
      </c>
      <c r="C24" s="21" t="s">
        <v>48</v>
      </c>
      <c r="D24" s="21" t="s">
        <v>48</v>
      </c>
      <c r="E24" s="21">
        <v>521</v>
      </c>
      <c r="F24" s="96">
        <v>4276</v>
      </c>
      <c r="G24" s="20">
        <v>3773</v>
      </c>
      <c r="H24" s="21">
        <v>2161</v>
      </c>
      <c r="I24" s="20">
        <v>3453</v>
      </c>
      <c r="J24" s="120"/>
    </row>
    <row r="25" spans="1:10" s="83" customFormat="1" ht="8.25" customHeight="1">
      <c r="A25" s="64" t="s">
        <v>58</v>
      </c>
      <c r="B25" s="21" t="s">
        <v>48</v>
      </c>
      <c r="C25" s="21" t="s">
        <v>48</v>
      </c>
      <c r="D25" s="21" t="s">
        <v>48</v>
      </c>
      <c r="E25" s="21">
        <v>247</v>
      </c>
      <c r="F25" s="96">
        <v>2105</v>
      </c>
      <c r="G25" s="20">
        <v>2402</v>
      </c>
      <c r="H25" s="21">
        <v>1066</v>
      </c>
      <c r="I25" s="20">
        <v>1957</v>
      </c>
      <c r="J25" s="120"/>
    </row>
    <row r="26" spans="1:10" s="83" customFormat="1" ht="8.25" customHeight="1">
      <c r="A26" s="64" t="s">
        <v>59</v>
      </c>
      <c r="B26" s="21" t="s">
        <v>48</v>
      </c>
      <c r="C26" s="21" t="s">
        <v>48</v>
      </c>
      <c r="D26" s="21" t="s">
        <v>48</v>
      </c>
      <c r="E26" s="21">
        <v>282</v>
      </c>
      <c r="F26" s="96">
        <v>2398</v>
      </c>
      <c r="G26" s="20">
        <v>3376</v>
      </c>
      <c r="H26" s="21">
        <v>1693</v>
      </c>
      <c r="I26" s="20">
        <v>2333</v>
      </c>
      <c r="J26" s="120"/>
    </row>
    <row r="27" spans="1:10" s="83" customFormat="1" ht="8.25" customHeight="1">
      <c r="A27" s="66" t="s">
        <v>60</v>
      </c>
      <c r="B27" s="25">
        <v>10151</v>
      </c>
      <c r="C27" s="25">
        <v>8384</v>
      </c>
      <c r="D27" s="25">
        <v>7431</v>
      </c>
      <c r="E27" s="25">
        <v>9698</v>
      </c>
      <c r="F27" s="25">
        <v>21251</v>
      </c>
      <c r="G27" s="53">
        <v>29744</v>
      </c>
      <c r="H27" s="25">
        <v>29134</v>
      </c>
      <c r="I27" s="24">
        <v>24318</v>
      </c>
      <c r="J27" s="126"/>
    </row>
    <row r="28" spans="1:10" ht="8.25" customHeight="1">
      <c r="A28" s="64" t="s">
        <v>61</v>
      </c>
      <c r="B28" s="21">
        <v>189</v>
      </c>
      <c r="C28" s="21">
        <v>173</v>
      </c>
      <c r="D28" s="21">
        <v>144</v>
      </c>
      <c r="E28" s="21">
        <v>193</v>
      </c>
      <c r="F28" s="96">
        <v>254</v>
      </c>
      <c r="G28" s="20">
        <v>201</v>
      </c>
      <c r="H28" s="21">
        <v>217</v>
      </c>
      <c r="I28" s="20">
        <v>311</v>
      </c>
      <c r="J28" s="120"/>
    </row>
    <row r="29" spans="1:10" ht="8.25" customHeight="1">
      <c r="A29" s="64" t="s">
        <v>62</v>
      </c>
      <c r="B29" s="21" t="s">
        <v>48</v>
      </c>
      <c r="C29" s="21" t="s">
        <v>48</v>
      </c>
      <c r="D29" s="21" t="s">
        <v>48</v>
      </c>
      <c r="E29" s="21">
        <v>1448</v>
      </c>
      <c r="F29" s="96">
        <v>4500</v>
      </c>
      <c r="G29" s="20">
        <v>7305</v>
      </c>
      <c r="H29" s="21">
        <v>6992</v>
      </c>
      <c r="I29" s="20">
        <v>5880</v>
      </c>
      <c r="J29" s="120"/>
    </row>
    <row r="30" spans="1:10" ht="8.25" customHeight="1">
      <c r="A30" s="64" t="s">
        <v>63</v>
      </c>
      <c r="B30" s="21" t="s">
        <v>48</v>
      </c>
      <c r="C30" s="21" t="s">
        <v>48</v>
      </c>
      <c r="D30" s="21" t="s">
        <v>48</v>
      </c>
      <c r="E30" s="21">
        <v>2108</v>
      </c>
      <c r="F30" s="96">
        <v>6110</v>
      </c>
      <c r="G30" s="20">
        <v>8056</v>
      </c>
      <c r="H30" s="21">
        <v>8832</v>
      </c>
      <c r="I30" s="20">
        <v>4643</v>
      </c>
      <c r="J30" s="120"/>
    </row>
    <row r="31" spans="1:10" s="85" customFormat="1" ht="8.25" customHeight="1">
      <c r="A31" s="64" t="s">
        <v>64</v>
      </c>
      <c r="B31" s="21" t="s">
        <v>48</v>
      </c>
      <c r="C31" s="21" t="s">
        <v>48</v>
      </c>
      <c r="D31" s="21" t="s">
        <v>48</v>
      </c>
      <c r="E31" s="21">
        <v>869</v>
      </c>
      <c r="F31" s="96">
        <v>2756</v>
      </c>
      <c r="G31" s="20">
        <v>3150</v>
      </c>
      <c r="H31" s="21">
        <v>3082</v>
      </c>
      <c r="I31" s="20">
        <v>3521</v>
      </c>
      <c r="J31" s="120"/>
    </row>
    <row r="32" spans="1:10" s="85" customFormat="1" ht="8.25" customHeight="1">
      <c r="A32" s="64" t="s">
        <v>65</v>
      </c>
      <c r="B32" s="21" t="s">
        <v>48</v>
      </c>
      <c r="C32" s="21" t="s">
        <v>48</v>
      </c>
      <c r="D32" s="21" t="s">
        <v>48</v>
      </c>
      <c r="E32" s="21">
        <v>328</v>
      </c>
      <c r="F32" s="96">
        <v>1409</v>
      </c>
      <c r="G32" s="20">
        <v>2140</v>
      </c>
      <c r="H32" s="21">
        <v>1896</v>
      </c>
      <c r="I32" s="20">
        <v>2276</v>
      </c>
      <c r="J32" s="120"/>
    </row>
    <row r="33" spans="1:10" s="83" customFormat="1" ht="8.25" customHeight="1">
      <c r="A33" s="64" t="s">
        <v>66</v>
      </c>
      <c r="B33" s="21" t="s">
        <v>48</v>
      </c>
      <c r="C33" s="21" t="s">
        <v>48</v>
      </c>
      <c r="D33" s="21" t="s">
        <v>48</v>
      </c>
      <c r="E33" s="21">
        <v>1450</v>
      </c>
      <c r="F33" s="96">
        <v>2178</v>
      </c>
      <c r="G33" s="20">
        <v>3664</v>
      </c>
      <c r="H33" s="21">
        <v>3392</v>
      </c>
      <c r="I33" s="20">
        <v>2834</v>
      </c>
      <c r="J33" s="120"/>
    </row>
    <row r="34" spans="1:10" s="83" customFormat="1" ht="8.25" customHeight="1">
      <c r="A34" s="66" t="s">
        <v>67</v>
      </c>
      <c r="B34" s="25">
        <v>8638</v>
      </c>
      <c r="C34" s="25">
        <v>6977</v>
      </c>
      <c r="D34" s="25">
        <v>6521</v>
      </c>
      <c r="E34" s="25">
        <v>9028</v>
      </c>
      <c r="F34" s="25">
        <v>16124</v>
      </c>
      <c r="G34" s="53">
        <v>15854</v>
      </c>
      <c r="H34" s="25">
        <v>14529</v>
      </c>
      <c r="I34" s="24">
        <v>16241</v>
      </c>
      <c r="J34" s="126"/>
    </row>
    <row r="35" spans="1:10" s="83" customFormat="1" ht="8.25" customHeight="1">
      <c r="A35" s="64" t="s">
        <v>68</v>
      </c>
      <c r="B35" s="21">
        <v>1551</v>
      </c>
      <c r="C35" s="21">
        <v>596</v>
      </c>
      <c r="D35" s="21">
        <v>419</v>
      </c>
      <c r="E35" s="21">
        <v>834</v>
      </c>
      <c r="F35" s="21">
        <v>745</v>
      </c>
      <c r="G35" s="20">
        <v>594</v>
      </c>
      <c r="H35" s="21">
        <v>528</v>
      </c>
      <c r="I35" s="20">
        <v>564</v>
      </c>
      <c r="J35" s="120"/>
    </row>
    <row r="36" spans="1:10" ht="8.25" customHeight="1">
      <c r="A36" s="64" t="s">
        <v>69</v>
      </c>
      <c r="B36" s="21">
        <v>1568</v>
      </c>
      <c r="C36" s="21">
        <v>1489</v>
      </c>
      <c r="D36" s="21">
        <v>1475</v>
      </c>
      <c r="E36" s="21">
        <v>2223</v>
      </c>
      <c r="F36" s="21">
        <v>2589</v>
      </c>
      <c r="G36" s="20">
        <v>2148</v>
      </c>
      <c r="H36" s="21">
        <v>1964</v>
      </c>
      <c r="I36" s="20">
        <v>2169</v>
      </c>
      <c r="J36" s="120"/>
    </row>
    <row r="37" spans="1:10" s="83" customFormat="1" ht="8.25" customHeight="1">
      <c r="A37" s="64" t="s">
        <v>70</v>
      </c>
      <c r="B37" s="21">
        <v>324</v>
      </c>
      <c r="C37" s="21">
        <v>212</v>
      </c>
      <c r="D37" s="21">
        <v>185</v>
      </c>
      <c r="E37" s="21">
        <v>201</v>
      </c>
      <c r="F37" s="21">
        <v>209</v>
      </c>
      <c r="G37" s="20">
        <v>167</v>
      </c>
      <c r="H37" s="21">
        <v>218</v>
      </c>
      <c r="I37" s="20">
        <v>195</v>
      </c>
      <c r="J37" s="120"/>
    </row>
    <row r="38" spans="1:10" s="83" customFormat="1" ht="8.25" customHeight="1">
      <c r="A38" s="64" t="s">
        <v>71</v>
      </c>
      <c r="B38" s="97" t="s">
        <v>48</v>
      </c>
      <c r="C38" s="97" t="s">
        <v>48</v>
      </c>
      <c r="D38" s="97" t="s">
        <v>48</v>
      </c>
      <c r="E38" s="97">
        <v>957</v>
      </c>
      <c r="F38" s="97">
        <v>4983</v>
      </c>
      <c r="G38" s="20">
        <v>5709</v>
      </c>
      <c r="H38" s="21">
        <v>4637</v>
      </c>
      <c r="I38" s="20">
        <v>3673</v>
      </c>
      <c r="J38" s="120"/>
    </row>
    <row r="39" spans="1:10" s="86" customFormat="1" ht="8.25" customHeight="1">
      <c r="A39" s="64" t="s">
        <v>72</v>
      </c>
      <c r="B39" s="21">
        <v>1455</v>
      </c>
      <c r="C39" s="21">
        <v>943</v>
      </c>
      <c r="D39" s="21">
        <v>892</v>
      </c>
      <c r="E39" s="21">
        <v>990</v>
      </c>
      <c r="F39" s="21">
        <v>1173</v>
      </c>
      <c r="G39" s="20">
        <v>1094</v>
      </c>
      <c r="H39" s="21">
        <v>1249</v>
      </c>
      <c r="I39" s="20">
        <v>1010</v>
      </c>
      <c r="J39" s="120"/>
    </row>
    <row r="40" spans="1:10" s="84" customFormat="1" ht="8.25" customHeight="1">
      <c r="A40" s="64" t="s">
        <v>73</v>
      </c>
      <c r="B40" s="21">
        <v>388</v>
      </c>
      <c r="C40" s="21">
        <v>209</v>
      </c>
      <c r="D40" s="21">
        <v>239</v>
      </c>
      <c r="E40" s="21">
        <v>280</v>
      </c>
      <c r="F40" s="21">
        <v>384</v>
      </c>
      <c r="G40" s="20">
        <v>350</v>
      </c>
      <c r="H40" s="21">
        <v>292</v>
      </c>
      <c r="I40" s="20">
        <v>341</v>
      </c>
      <c r="J40" s="120"/>
    </row>
    <row r="41" spans="1:10" ht="8.25" customHeight="1">
      <c r="A41" s="82" t="s">
        <v>74</v>
      </c>
      <c r="B41" s="25">
        <v>384</v>
      </c>
      <c r="C41" s="25">
        <v>268</v>
      </c>
      <c r="D41" s="25">
        <v>222</v>
      </c>
      <c r="E41" s="25">
        <v>503</v>
      </c>
      <c r="F41" s="25">
        <v>257</v>
      </c>
      <c r="G41" s="53">
        <v>224</v>
      </c>
      <c r="H41" s="25">
        <v>216</v>
      </c>
      <c r="I41" s="24">
        <v>202</v>
      </c>
      <c r="J41" s="126"/>
    </row>
    <row r="42" spans="1:9" ht="8.25" customHeight="1">
      <c r="A42" s="95" t="s">
        <v>78</v>
      </c>
      <c r="B42" s="98" t="s">
        <v>48</v>
      </c>
      <c r="C42" s="98" t="s">
        <v>48</v>
      </c>
      <c r="D42" s="98" t="s">
        <v>48</v>
      </c>
      <c r="E42" s="98" t="s">
        <v>48</v>
      </c>
      <c r="F42" s="98">
        <v>5</v>
      </c>
      <c r="G42" s="53">
        <v>8</v>
      </c>
      <c r="H42" s="25">
        <v>7</v>
      </c>
      <c r="I42" s="24">
        <v>7</v>
      </c>
    </row>
    <row r="43" spans="1:10" ht="8.25" customHeight="1">
      <c r="A43" s="82" t="s">
        <v>75</v>
      </c>
      <c r="B43" s="99">
        <v>59067</v>
      </c>
      <c r="C43" s="99">
        <v>51140</v>
      </c>
      <c r="D43" s="99">
        <v>52344</v>
      </c>
      <c r="E43" s="99">
        <v>68238</v>
      </c>
      <c r="F43" s="99">
        <v>143151</v>
      </c>
      <c r="G43" s="53">
        <f>SUM(G6,G18,G27,G34,G41:G42)</f>
        <v>132505</v>
      </c>
      <c r="H43" s="53">
        <f>SUM(H6,H18,H27,H34,H41:H42)</f>
        <v>127114</v>
      </c>
      <c r="I43" s="53">
        <f>SUM(I6,I18,I27,I34,I41:I42)</f>
        <v>152900</v>
      </c>
      <c r="J43" s="126"/>
    </row>
    <row r="44" spans="1:9" ht="18.75" customHeight="1">
      <c r="A44" s="151" t="s">
        <v>34</v>
      </c>
      <c r="B44" s="143"/>
      <c r="C44" s="143"/>
      <c r="D44" s="143"/>
      <c r="E44" s="143"/>
      <c r="F44" s="143"/>
      <c r="G44" s="143"/>
      <c r="H44" s="143"/>
      <c r="I44" s="143"/>
    </row>
    <row r="45" spans="1:9" ht="8.25" customHeight="1">
      <c r="A45" s="66" t="s">
        <v>40</v>
      </c>
      <c r="B45" s="25">
        <v>3659</v>
      </c>
      <c r="C45" s="25">
        <v>3081</v>
      </c>
      <c r="D45" s="25">
        <v>3316</v>
      </c>
      <c r="E45" s="25">
        <v>4794</v>
      </c>
      <c r="F45" s="25">
        <v>4886</v>
      </c>
      <c r="G45" s="53">
        <v>4121</v>
      </c>
      <c r="H45" s="138">
        <v>4273</v>
      </c>
      <c r="I45" s="138">
        <v>4572</v>
      </c>
    </row>
    <row r="46" spans="1:9" ht="8.25" customHeight="1">
      <c r="A46" s="66" t="s">
        <v>41</v>
      </c>
      <c r="B46" s="25">
        <v>2587</v>
      </c>
      <c r="C46" s="25">
        <v>2087</v>
      </c>
      <c r="D46" s="25">
        <v>1908</v>
      </c>
      <c r="E46" s="25">
        <v>3060</v>
      </c>
      <c r="F46" s="25">
        <v>2642</v>
      </c>
      <c r="G46" s="53">
        <v>2173</v>
      </c>
      <c r="H46" s="24">
        <v>2459</v>
      </c>
      <c r="I46" s="24">
        <v>2790</v>
      </c>
    </row>
    <row r="47" spans="1:9" ht="8.25" customHeight="1">
      <c r="A47" s="64" t="s">
        <v>42</v>
      </c>
      <c r="B47" s="21">
        <v>583</v>
      </c>
      <c r="C47" s="21">
        <v>500</v>
      </c>
      <c r="D47" s="21">
        <v>396</v>
      </c>
      <c r="E47" s="21">
        <v>476</v>
      </c>
      <c r="F47" s="21">
        <v>489</v>
      </c>
      <c r="G47" s="20">
        <v>406</v>
      </c>
      <c r="H47" s="20">
        <v>440</v>
      </c>
      <c r="I47" s="20">
        <v>518</v>
      </c>
    </row>
    <row r="48" spans="1:9" ht="8.25" customHeight="1">
      <c r="A48" s="64" t="s">
        <v>43</v>
      </c>
      <c r="B48" s="21">
        <v>810</v>
      </c>
      <c r="C48" s="21">
        <v>606</v>
      </c>
      <c r="D48" s="21">
        <v>501</v>
      </c>
      <c r="E48" s="21">
        <v>959</v>
      </c>
      <c r="F48" s="21">
        <v>663</v>
      </c>
      <c r="G48" s="20">
        <v>503</v>
      </c>
      <c r="H48" s="20">
        <v>566</v>
      </c>
      <c r="I48" s="20">
        <v>683</v>
      </c>
    </row>
    <row r="49" spans="1:9" ht="8.25" customHeight="1">
      <c r="A49" s="64" t="s">
        <v>44</v>
      </c>
      <c r="B49" s="21">
        <v>436</v>
      </c>
      <c r="C49" s="21">
        <v>311</v>
      </c>
      <c r="D49" s="21">
        <v>338</v>
      </c>
      <c r="E49" s="21">
        <v>404</v>
      </c>
      <c r="F49" s="21">
        <v>417</v>
      </c>
      <c r="G49" s="20">
        <v>330</v>
      </c>
      <c r="H49" s="20">
        <v>426</v>
      </c>
      <c r="I49" s="20">
        <v>420</v>
      </c>
    </row>
    <row r="50" spans="1:9" ht="8.25" customHeight="1">
      <c r="A50" s="66" t="s">
        <v>45</v>
      </c>
      <c r="B50" s="25">
        <f>+B45-B46</f>
        <v>1072</v>
      </c>
      <c r="C50" s="25">
        <f>+C45-C46</f>
        <v>994</v>
      </c>
      <c r="D50" s="25">
        <f>+D45-D46</f>
        <v>1408</v>
      </c>
      <c r="E50" s="25">
        <f>+E45-E46</f>
        <v>1734</v>
      </c>
      <c r="F50" s="25">
        <f>+F45-F46</f>
        <v>2244</v>
      </c>
      <c r="G50" s="53">
        <v>1948</v>
      </c>
      <c r="H50" s="24">
        <v>1814</v>
      </c>
      <c r="I50" s="24">
        <v>1782</v>
      </c>
    </row>
    <row r="51" spans="1:9" ht="8.25" customHeight="1">
      <c r="A51" s="64" t="s">
        <v>46</v>
      </c>
      <c r="B51" s="21">
        <v>260</v>
      </c>
      <c r="C51" s="21">
        <v>198</v>
      </c>
      <c r="D51" s="21">
        <v>205</v>
      </c>
      <c r="E51" s="21">
        <v>198</v>
      </c>
      <c r="F51" s="21">
        <v>211</v>
      </c>
      <c r="G51" s="20">
        <v>193</v>
      </c>
      <c r="H51" s="20">
        <v>199</v>
      </c>
      <c r="I51" s="20">
        <v>186</v>
      </c>
    </row>
    <row r="52" spans="1:9" ht="8.25" customHeight="1">
      <c r="A52" s="64" t="s">
        <v>87</v>
      </c>
      <c r="B52" s="21">
        <v>213</v>
      </c>
      <c r="C52" s="21">
        <v>186</v>
      </c>
      <c r="D52" s="21">
        <v>439</v>
      </c>
      <c r="E52" s="21">
        <v>885</v>
      </c>
      <c r="F52" s="96">
        <v>1259</v>
      </c>
      <c r="G52" s="20">
        <v>1148</v>
      </c>
      <c r="H52" s="20">
        <v>820</v>
      </c>
      <c r="I52" s="20">
        <v>708</v>
      </c>
    </row>
    <row r="53" spans="1:9" ht="8.25" customHeight="1">
      <c r="A53" s="64" t="s">
        <v>85</v>
      </c>
      <c r="B53" s="21">
        <v>18</v>
      </c>
      <c r="C53" s="21">
        <v>17</v>
      </c>
      <c r="D53" s="21">
        <v>18</v>
      </c>
      <c r="E53" s="21">
        <v>74</v>
      </c>
      <c r="F53" s="96">
        <v>54</v>
      </c>
      <c r="G53" s="20">
        <v>42</v>
      </c>
      <c r="H53" s="20">
        <v>46</v>
      </c>
      <c r="I53" s="20">
        <v>78</v>
      </c>
    </row>
    <row r="54" spans="1:10" s="83" customFormat="1" ht="8.25" customHeight="1">
      <c r="A54" s="64" t="s">
        <v>47</v>
      </c>
      <c r="B54" s="21" t="s">
        <v>48</v>
      </c>
      <c r="C54" s="21" t="s">
        <v>48</v>
      </c>
      <c r="D54" s="21" t="s">
        <v>48</v>
      </c>
      <c r="E54" s="21">
        <v>110</v>
      </c>
      <c r="F54" s="96">
        <v>108</v>
      </c>
      <c r="G54" s="20">
        <v>100</v>
      </c>
      <c r="H54" s="20">
        <v>129</v>
      </c>
      <c r="I54" s="20">
        <v>145</v>
      </c>
      <c r="J54" s="119"/>
    </row>
    <row r="55" spans="1:9" ht="8.25" customHeight="1">
      <c r="A55" s="64" t="s">
        <v>49</v>
      </c>
      <c r="B55" s="21" t="s">
        <v>48</v>
      </c>
      <c r="C55" s="21" t="s">
        <v>48</v>
      </c>
      <c r="D55" s="21" t="s">
        <v>48</v>
      </c>
      <c r="E55" s="21">
        <v>71</v>
      </c>
      <c r="F55" s="96">
        <v>87</v>
      </c>
      <c r="G55" s="20">
        <v>109</v>
      </c>
      <c r="H55" s="20">
        <v>119</v>
      </c>
      <c r="I55" s="20">
        <v>142</v>
      </c>
    </row>
    <row r="56" spans="1:9" ht="8.25" customHeight="1">
      <c r="A56" s="64" t="s">
        <v>50</v>
      </c>
      <c r="B56" s="21" t="s">
        <v>48</v>
      </c>
      <c r="C56" s="21" t="s">
        <v>48</v>
      </c>
      <c r="D56" s="21" t="s">
        <v>48</v>
      </c>
      <c r="E56" s="21">
        <v>147</v>
      </c>
      <c r="F56" s="96">
        <v>206</v>
      </c>
      <c r="G56" s="20">
        <v>197</v>
      </c>
      <c r="H56" s="20">
        <v>305</v>
      </c>
      <c r="I56" s="20">
        <v>327</v>
      </c>
    </row>
    <row r="57" spans="1:10" s="83" customFormat="1" ht="8.25" customHeight="1">
      <c r="A57" s="66" t="s">
        <v>51</v>
      </c>
      <c r="B57" s="25">
        <v>697</v>
      </c>
      <c r="C57" s="25">
        <v>1036</v>
      </c>
      <c r="D57" s="25">
        <v>761</v>
      </c>
      <c r="E57" s="25">
        <v>1187</v>
      </c>
      <c r="F57" s="25">
        <v>1080</v>
      </c>
      <c r="G57" s="53">
        <v>1162</v>
      </c>
      <c r="H57" s="24">
        <v>1130</v>
      </c>
      <c r="I57" s="24">
        <v>1405</v>
      </c>
      <c r="J57" s="119"/>
    </row>
    <row r="58" spans="1:10" s="83" customFormat="1" ht="8.25" customHeight="1">
      <c r="A58" s="64" t="s">
        <v>52</v>
      </c>
      <c r="B58" s="21">
        <v>193</v>
      </c>
      <c r="C58" s="21">
        <v>455</v>
      </c>
      <c r="D58" s="21">
        <v>299</v>
      </c>
      <c r="E58" s="21">
        <v>351</v>
      </c>
      <c r="F58" s="96">
        <v>336</v>
      </c>
      <c r="G58" s="20">
        <v>434</v>
      </c>
      <c r="H58" s="20">
        <v>369</v>
      </c>
      <c r="I58" s="20">
        <v>450</v>
      </c>
      <c r="J58" s="119"/>
    </row>
    <row r="59" spans="1:10" s="83" customFormat="1" ht="8.25" customHeight="1">
      <c r="A59" s="64" t="s">
        <v>53</v>
      </c>
      <c r="B59" s="21">
        <v>116</v>
      </c>
      <c r="C59" s="21">
        <v>202</v>
      </c>
      <c r="D59" s="21">
        <v>106</v>
      </c>
      <c r="E59" s="21">
        <v>205</v>
      </c>
      <c r="F59" s="96">
        <v>215</v>
      </c>
      <c r="G59" s="20">
        <v>246</v>
      </c>
      <c r="H59" s="20">
        <v>193</v>
      </c>
      <c r="I59" s="20">
        <v>159</v>
      </c>
      <c r="J59" s="119"/>
    </row>
    <row r="60" spans="1:9" ht="8.25" customHeight="1">
      <c r="A60" s="64" t="s">
        <v>54</v>
      </c>
      <c r="B60" s="21">
        <v>56</v>
      </c>
      <c r="C60" s="21">
        <v>58</v>
      </c>
      <c r="D60" s="21">
        <v>63</v>
      </c>
      <c r="E60" s="21">
        <v>184</v>
      </c>
      <c r="F60" s="96">
        <v>72</v>
      </c>
      <c r="G60" s="20">
        <v>50</v>
      </c>
      <c r="H60" s="20">
        <v>66</v>
      </c>
      <c r="I60" s="20">
        <v>83</v>
      </c>
    </row>
    <row r="61" spans="1:9" ht="8.25" customHeight="1">
      <c r="A61" s="64" t="s">
        <v>55</v>
      </c>
      <c r="B61" s="21">
        <v>16</v>
      </c>
      <c r="C61" s="21">
        <v>40</v>
      </c>
      <c r="D61" s="21">
        <v>48</v>
      </c>
      <c r="E61" s="21">
        <v>60</v>
      </c>
      <c r="F61" s="96">
        <v>69</v>
      </c>
      <c r="G61" s="20">
        <v>104</v>
      </c>
      <c r="H61" s="20">
        <v>79</v>
      </c>
      <c r="I61" s="20">
        <v>98</v>
      </c>
    </row>
    <row r="62" spans="1:10" s="85" customFormat="1" ht="8.25" customHeight="1">
      <c r="A62" s="64" t="s">
        <v>56</v>
      </c>
      <c r="B62" s="21">
        <v>27</v>
      </c>
      <c r="C62" s="21">
        <v>17</v>
      </c>
      <c r="D62" s="21">
        <v>16</v>
      </c>
      <c r="E62" s="21">
        <v>41</v>
      </c>
      <c r="F62" s="96">
        <v>22</v>
      </c>
      <c r="G62" s="20">
        <v>26</v>
      </c>
      <c r="H62" s="20">
        <v>25</v>
      </c>
      <c r="I62" s="20">
        <v>59</v>
      </c>
      <c r="J62" s="127"/>
    </row>
    <row r="63" spans="1:10" s="85" customFormat="1" ht="8.25" customHeight="1">
      <c r="A63" s="64" t="s">
        <v>57</v>
      </c>
      <c r="B63" s="21" t="s">
        <v>48</v>
      </c>
      <c r="C63" s="21" t="s">
        <v>48</v>
      </c>
      <c r="D63" s="21" t="s">
        <v>48</v>
      </c>
      <c r="E63" s="21">
        <v>63</v>
      </c>
      <c r="F63" s="96">
        <v>31</v>
      </c>
      <c r="G63" s="20">
        <v>77</v>
      </c>
      <c r="H63" s="20">
        <v>93</v>
      </c>
      <c r="I63" s="20">
        <v>111</v>
      </c>
      <c r="J63" s="127"/>
    </row>
    <row r="64" spans="1:9" ht="8.25" customHeight="1">
      <c r="A64" s="64" t="s">
        <v>58</v>
      </c>
      <c r="B64" s="21" t="s">
        <v>48</v>
      </c>
      <c r="C64" s="21" t="s">
        <v>48</v>
      </c>
      <c r="D64" s="21" t="s">
        <v>48</v>
      </c>
      <c r="E64" s="21">
        <v>25</v>
      </c>
      <c r="F64" s="96">
        <v>56</v>
      </c>
      <c r="G64" s="20">
        <v>49</v>
      </c>
      <c r="H64" s="20">
        <v>89</v>
      </c>
      <c r="I64" s="20">
        <v>102</v>
      </c>
    </row>
    <row r="65" spans="1:10" s="87" customFormat="1" ht="8.25" customHeight="1">
      <c r="A65" s="64" t="s">
        <v>59</v>
      </c>
      <c r="B65" s="21" t="s">
        <v>48</v>
      </c>
      <c r="C65" s="21" t="s">
        <v>48</v>
      </c>
      <c r="D65" s="21" t="s">
        <v>48</v>
      </c>
      <c r="E65" s="21">
        <v>29</v>
      </c>
      <c r="F65" s="96">
        <v>48</v>
      </c>
      <c r="G65" s="20">
        <v>32</v>
      </c>
      <c r="H65" s="20">
        <v>39</v>
      </c>
      <c r="I65" s="20">
        <v>73</v>
      </c>
      <c r="J65" s="128"/>
    </row>
    <row r="66" spans="1:10" s="87" customFormat="1" ht="8.25" customHeight="1">
      <c r="A66" s="66" t="s">
        <v>60</v>
      </c>
      <c r="B66" s="25">
        <v>1012</v>
      </c>
      <c r="C66" s="25">
        <v>832</v>
      </c>
      <c r="D66" s="25">
        <v>697</v>
      </c>
      <c r="E66" s="25">
        <v>790</v>
      </c>
      <c r="F66" s="25">
        <v>1065</v>
      </c>
      <c r="G66" s="53">
        <v>870</v>
      </c>
      <c r="H66" s="24">
        <v>1268</v>
      </c>
      <c r="I66" s="24">
        <v>1297</v>
      </c>
      <c r="J66" s="128"/>
    </row>
    <row r="67" spans="1:10" s="87" customFormat="1" ht="8.25" customHeight="1">
      <c r="A67" s="64" t="s">
        <v>61</v>
      </c>
      <c r="B67" s="21">
        <v>163</v>
      </c>
      <c r="C67" s="21">
        <v>101</v>
      </c>
      <c r="D67" s="21">
        <v>87</v>
      </c>
      <c r="E67" s="21">
        <v>44</v>
      </c>
      <c r="F67" s="96">
        <v>30</v>
      </c>
      <c r="G67" s="20">
        <v>26</v>
      </c>
      <c r="H67" s="20">
        <v>16</v>
      </c>
      <c r="I67" s="20">
        <v>17</v>
      </c>
      <c r="J67" s="128"/>
    </row>
    <row r="68" spans="1:10" s="87" customFormat="1" ht="8.25" customHeight="1">
      <c r="A68" s="64" t="s">
        <v>62</v>
      </c>
      <c r="B68" s="21" t="s">
        <v>48</v>
      </c>
      <c r="C68" s="21" t="s">
        <v>48</v>
      </c>
      <c r="D68" s="21" t="s">
        <v>48</v>
      </c>
      <c r="E68" s="21">
        <v>40</v>
      </c>
      <c r="F68" s="96">
        <v>62</v>
      </c>
      <c r="G68" s="20">
        <v>85</v>
      </c>
      <c r="H68" s="20">
        <v>175</v>
      </c>
      <c r="I68" s="20">
        <v>171</v>
      </c>
      <c r="J68" s="128"/>
    </row>
    <row r="69" spans="1:10" s="87" customFormat="1" ht="8.25" customHeight="1">
      <c r="A69" s="64" t="s">
        <v>63</v>
      </c>
      <c r="B69" s="21" t="s">
        <v>48</v>
      </c>
      <c r="C69" s="21" t="s">
        <v>48</v>
      </c>
      <c r="D69" s="21" t="s">
        <v>48</v>
      </c>
      <c r="E69" s="21">
        <v>63</v>
      </c>
      <c r="F69" s="96">
        <v>206</v>
      </c>
      <c r="G69" s="20">
        <v>136</v>
      </c>
      <c r="H69" s="20">
        <v>159</v>
      </c>
      <c r="I69" s="20">
        <v>248</v>
      </c>
      <c r="J69" s="128"/>
    </row>
    <row r="70" spans="1:10" s="87" customFormat="1" ht="8.25" customHeight="1">
      <c r="A70" s="64" t="s">
        <v>64</v>
      </c>
      <c r="B70" s="21" t="s">
        <v>48</v>
      </c>
      <c r="C70" s="21" t="s">
        <v>48</v>
      </c>
      <c r="D70" s="21" t="s">
        <v>48</v>
      </c>
      <c r="E70" s="21">
        <v>44</v>
      </c>
      <c r="F70" s="96">
        <v>112</v>
      </c>
      <c r="G70" s="20">
        <v>61</v>
      </c>
      <c r="H70" s="20">
        <v>71</v>
      </c>
      <c r="I70" s="20">
        <v>127</v>
      </c>
      <c r="J70" s="128"/>
    </row>
    <row r="71" spans="1:10" s="87" customFormat="1" ht="8.25" customHeight="1">
      <c r="A71" s="64" t="s">
        <v>65</v>
      </c>
      <c r="B71" s="21" t="s">
        <v>48</v>
      </c>
      <c r="C71" s="21" t="s">
        <v>48</v>
      </c>
      <c r="D71" s="21" t="s">
        <v>48</v>
      </c>
      <c r="E71" s="21">
        <v>19</v>
      </c>
      <c r="F71" s="96">
        <v>20</v>
      </c>
      <c r="G71" s="20">
        <v>35</v>
      </c>
      <c r="H71" s="20">
        <v>43</v>
      </c>
      <c r="I71" s="20">
        <v>85</v>
      </c>
      <c r="J71" s="128"/>
    </row>
    <row r="72" spans="1:10" s="87" customFormat="1" ht="8.25" customHeight="1">
      <c r="A72" s="64" t="s">
        <v>66</v>
      </c>
      <c r="B72" s="21" t="s">
        <v>48</v>
      </c>
      <c r="C72" s="21" t="s">
        <v>48</v>
      </c>
      <c r="D72" s="21" t="s">
        <v>48</v>
      </c>
      <c r="E72" s="21">
        <v>33</v>
      </c>
      <c r="F72" s="96">
        <v>56</v>
      </c>
      <c r="G72" s="20">
        <v>50</v>
      </c>
      <c r="H72" s="20">
        <v>85</v>
      </c>
      <c r="I72" s="20">
        <v>108</v>
      </c>
      <c r="J72" s="128"/>
    </row>
    <row r="73" spans="1:10" s="87" customFormat="1" ht="8.25" customHeight="1">
      <c r="A73" s="66" t="s">
        <v>67</v>
      </c>
      <c r="B73" s="25">
        <v>1307</v>
      </c>
      <c r="C73" s="25">
        <v>1276</v>
      </c>
      <c r="D73" s="25">
        <v>1267</v>
      </c>
      <c r="E73" s="25">
        <v>1533</v>
      </c>
      <c r="F73" s="25">
        <v>1389</v>
      </c>
      <c r="G73" s="53">
        <v>1087</v>
      </c>
      <c r="H73" s="24">
        <v>1184</v>
      </c>
      <c r="I73" s="24">
        <v>1248</v>
      </c>
      <c r="J73" s="128"/>
    </row>
    <row r="74" spans="1:10" s="87" customFormat="1" ht="8.25" customHeight="1">
      <c r="A74" s="64" t="s">
        <v>68</v>
      </c>
      <c r="B74" s="21">
        <v>207</v>
      </c>
      <c r="C74" s="21">
        <v>206</v>
      </c>
      <c r="D74" s="21">
        <v>223</v>
      </c>
      <c r="E74" s="21">
        <v>268</v>
      </c>
      <c r="F74" s="21">
        <v>154</v>
      </c>
      <c r="G74" s="20">
        <v>128</v>
      </c>
      <c r="H74" s="20">
        <v>96</v>
      </c>
      <c r="I74" s="20">
        <v>86</v>
      </c>
      <c r="J74" s="128"/>
    </row>
    <row r="75" spans="1:10" s="87" customFormat="1" ht="8.25" customHeight="1">
      <c r="A75" s="64" t="s">
        <v>69</v>
      </c>
      <c r="B75" s="21">
        <v>130</v>
      </c>
      <c r="C75" s="21">
        <v>120</v>
      </c>
      <c r="D75" s="21">
        <v>135</v>
      </c>
      <c r="E75" s="21">
        <v>207</v>
      </c>
      <c r="F75" s="21">
        <v>240</v>
      </c>
      <c r="G75" s="20">
        <v>129</v>
      </c>
      <c r="H75" s="20">
        <v>184</v>
      </c>
      <c r="I75" s="20">
        <v>186</v>
      </c>
      <c r="J75" s="128"/>
    </row>
    <row r="76" spans="1:10" s="87" customFormat="1" ht="8.25" customHeight="1">
      <c r="A76" s="64" t="s">
        <v>70</v>
      </c>
      <c r="B76" s="21">
        <v>107</v>
      </c>
      <c r="C76" s="21">
        <v>95</v>
      </c>
      <c r="D76" s="21">
        <v>89</v>
      </c>
      <c r="E76" s="21">
        <v>85</v>
      </c>
      <c r="F76" s="21">
        <v>74</v>
      </c>
      <c r="G76" s="20">
        <v>75</v>
      </c>
      <c r="H76" s="20">
        <v>65</v>
      </c>
      <c r="I76" s="20">
        <v>46</v>
      </c>
      <c r="J76" s="128"/>
    </row>
    <row r="77" spans="1:10" s="87" customFormat="1" ht="8.25" customHeight="1">
      <c r="A77" s="64" t="s">
        <v>71</v>
      </c>
      <c r="B77" s="97" t="s">
        <v>48</v>
      </c>
      <c r="C77" s="97" t="s">
        <v>48</v>
      </c>
      <c r="D77" s="97" t="s">
        <v>48</v>
      </c>
      <c r="E77" s="97">
        <v>39</v>
      </c>
      <c r="F77" s="97">
        <v>55</v>
      </c>
      <c r="G77" s="20">
        <v>40</v>
      </c>
      <c r="H77" s="20">
        <v>65</v>
      </c>
      <c r="I77" s="20">
        <v>78</v>
      </c>
      <c r="J77" s="128"/>
    </row>
    <row r="78" spans="1:10" s="87" customFormat="1" ht="8.25" customHeight="1">
      <c r="A78" s="64" t="s">
        <v>72</v>
      </c>
      <c r="B78" s="21">
        <v>534</v>
      </c>
      <c r="C78" s="21">
        <v>571</v>
      </c>
      <c r="D78" s="21">
        <v>483</v>
      </c>
      <c r="E78" s="21">
        <v>500</v>
      </c>
      <c r="F78" s="21">
        <v>550</v>
      </c>
      <c r="G78" s="20">
        <v>446</v>
      </c>
      <c r="H78" s="20">
        <v>492</v>
      </c>
      <c r="I78" s="20">
        <v>452</v>
      </c>
      <c r="J78" s="128"/>
    </row>
    <row r="79" spans="1:10" s="87" customFormat="1" ht="8.25" customHeight="1">
      <c r="A79" s="64" t="s">
        <v>73</v>
      </c>
      <c r="B79" s="21">
        <v>70</v>
      </c>
      <c r="C79" s="21">
        <v>54</v>
      </c>
      <c r="D79" s="21">
        <v>56</v>
      </c>
      <c r="E79" s="21">
        <v>75</v>
      </c>
      <c r="F79" s="21">
        <v>61</v>
      </c>
      <c r="G79" s="20">
        <v>28</v>
      </c>
      <c r="H79" s="20">
        <v>32</v>
      </c>
      <c r="I79" s="20">
        <v>22</v>
      </c>
      <c r="J79" s="128"/>
    </row>
    <row r="80" spans="1:10" s="83" customFormat="1" ht="8.25" customHeight="1">
      <c r="A80" s="82" t="s">
        <v>74</v>
      </c>
      <c r="B80" s="25">
        <v>86</v>
      </c>
      <c r="C80" s="25">
        <v>77</v>
      </c>
      <c r="D80" s="25">
        <v>105</v>
      </c>
      <c r="E80" s="25">
        <v>113</v>
      </c>
      <c r="F80" s="25">
        <v>71</v>
      </c>
      <c r="G80" s="53">
        <v>49</v>
      </c>
      <c r="H80" s="24">
        <v>81</v>
      </c>
      <c r="I80" s="24">
        <v>67</v>
      </c>
      <c r="J80" s="119"/>
    </row>
    <row r="81" spans="1:10" s="83" customFormat="1" ht="8.25" customHeight="1">
      <c r="A81" s="95" t="s">
        <v>78</v>
      </c>
      <c r="B81" s="98" t="s">
        <v>48</v>
      </c>
      <c r="C81" s="98" t="s">
        <v>48</v>
      </c>
      <c r="D81" s="98" t="s">
        <v>48</v>
      </c>
      <c r="E81" s="98" t="s">
        <v>48</v>
      </c>
      <c r="F81" s="98">
        <v>2</v>
      </c>
      <c r="G81" s="53" t="s">
        <v>79</v>
      </c>
      <c r="H81" s="138">
        <v>1</v>
      </c>
      <c r="I81" s="24">
        <v>1</v>
      </c>
      <c r="J81" s="119"/>
    </row>
    <row r="82" spans="1:10" s="83" customFormat="1" ht="8.25" customHeight="1">
      <c r="A82" s="104" t="s">
        <v>75</v>
      </c>
      <c r="B82" s="105">
        <v>6761</v>
      </c>
      <c r="C82" s="105">
        <v>6302</v>
      </c>
      <c r="D82" s="105">
        <v>6146</v>
      </c>
      <c r="E82" s="105">
        <v>8417</v>
      </c>
      <c r="F82" s="105">
        <v>8493</v>
      </c>
      <c r="G82" s="53">
        <f>SUM(G45,G57,G66,G73,G80:G81)</f>
        <v>7289</v>
      </c>
      <c r="H82" s="53">
        <f>SUM(H45,H57,H66,H73,H80:H81)</f>
        <v>7937</v>
      </c>
      <c r="I82" s="53">
        <f>SUM(I45,I57,I66,I73,I80:I81)</f>
        <v>8590</v>
      </c>
      <c r="J82" s="119"/>
    </row>
    <row r="83" spans="1:10" s="83" customFormat="1" ht="8.25" customHeight="1">
      <c r="A83" s="88"/>
      <c r="B83" s="100"/>
      <c r="C83" s="100"/>
      <c r="D83" s="100"/>
      <c r="E83" s="100"/>
      <c r="F83" s="100"/>
      <c r="G83" s="100"/>
      <c r="H83" s="100"/>
      <c r="I83" s="131"/>
      <c r="J83" s="119"/>
    </row>
    <row r="84" spans="1:8" s="64" customFormat="1" ht="15" customHeight="1">
      <c r="A84" s="70" t="s">
        <v>86</v>
      </c>
      <c r="B84" s="92"/>
      <c r="C84" s="92"/>
      <c r="D84" s="92"/>
      <c r="E84" s="92"/>
      <c r="F84" s="92"/>
      <c r="G84" s="92"/>
      <c r="H84" s="92"/>
    </row>
    <row r="85" spans="1:8" ht="9" customHeight="1">
      <c r="A85" s="70"/>
      <c r="B85" s="101"/>
      <c r="C85" s="101"/>
      <c r="D85" s="101"/>
      <c r="E85" s="101"/>
      <c r="F85" s="101"/>
      <c r="G85" s="101"/>
      <c r="H85" s="101"/>
    </row>
    <row r="86" spans="2:8" ht="9">
      <c r="B86" s="101"/>
      <c r="C86" s="101"/>
      <c r="D86" s="101"/>
      <c r="E86" s="101"/>
      <c r="F86" s="101"/>
      <c r="G86" s="101"/>
      <c r="H86" s="101"/>
    </row>
  </sheetData>
  <mergeCells count="2">
    <mergeCell ref="A5:I5"/>
    <mergeCell ref="A44:I44"/>
  </mergeCells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88" r:id="rId2"/>
  <headerFooter alignWithMargins="0">
    <oddFooter>&amp;C&amp;10 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2001-12-14T14:10:40Z</cp:lastPrinted>
  <dcterms:created xsi:type="dcterms:W3CDTF">2000-06-22T09:30:34Z</dcterms:created>
  <dcterms:modified xsi:type="dcterms:W3CDTF">2001-11-20T16:52:33Z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