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1"/>
  </bookViews>
  <sheets>
    <sheet name="tav4_9" sheetId="1" r:id="rId1"/>
    <sheet name="tav4_9 (2)" sheetId="2" r:id="rId2"/>
  </sheets>
  <definedNames/>
  <calcPr fullCalcOnLoad="1"/>
</workbook>
</file>

<file path=xl/sharedStrings.xml><?xml version="1.0" encoding="utf-8"?>
<sst xmlns="http://schemas.openxmlformats.org/spreadsheetml/2006/main" count="106" uniqueCount="42">
  <si>
    <t>TITOLI DI STUDIO</t>
  </si>
  <si>
    <t>REGIONI DI DESTINAZIONE</t>
  </si>
  <si>
    <t>Diploma media</t>
  </si>
  <si>
    <t>Licenza media</t>
  </si>
  <si>
    <t>Licenza</t>
  </si>
  <si>
    <t>superiore</t>
  </si>
  <si>
    <t>inferiore</t>
  </si>
  <si>
    <t>elementare</t>
  </si>
  <si>
    <t>MASCHI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</si>
  <si>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</si>
  <si>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</si>
  <si>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</si>
  <si>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</si>
  <si>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</si>
  <si>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</si>
  <si>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</si>
  <si>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</si>
  <si>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</si>
  <si>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</si>
  <si>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</si>
  <si>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</si>
  <si>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</si>
  <si>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</si>
  <si>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</si>
  <si>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</si>
  <si>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</si>
  <si>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</si>
  <si>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</si>
  <si>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</si>
  <si>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</si>
  <si>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</si>
  <si>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</si>
  <si>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</si>
  <si>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</si>
  <si>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</si>
  <si>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</si>
  <si>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</si>
  <si>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FEMMINE</t>
  </si>
  <si>
    <t>MASCHI E FEMMINE</t>
  </si>
  <si>
    <t>-</t>
  </si>
  <si>
    <t xml:space="preserve">Tavola 4.9  - </t>
  </si>
  <si>
    <r>
      <t xml:space="preserve">Tavola 4.9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</si>
</sst>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Continuous" wrapText="1"/>
    </xf>
    <xf numFmtId="3" fontId="7" fillId="0" borderId="1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Alignment="1">
      <alignment horizontal="centerContinuous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right"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49" fontId="7" fillId="0" borderId="0" xfId="16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8" fillId="0" borderId="0" xfId="16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" fontId="9" fillId="0" borderId="0" xfId="16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" fontId="9" fillId="0" borderId="0" xfId="16" applyNumberFormat="1" applyFont="1" applyAlignment="1">
      <alignment/>
    </xf>
    <xf numFmtId="0" fontId="7" fillId="0" borderId="0" xfId="0" applyFont="1" applyAlignment="1">
      <alignment/>
    </xf>
    <xf numFmtId="49" fontId="7" fillId="0" borderId="0" xfId="16" applyNumberFormat="1" applyFont="1" applyAlignment="1">
      <alignment horizontal="centerContinuous" vertical="center"/>
    </xf>
    <xf numFmtId="173" fontId="7" fillId="0" borderId="0" xfId="0" applyNumberFormat="1" applyFont="1" applyAlignment="1">
      <alignment horizontal="centerContinuous"/>
    </xf>
    <xf numFmtId="0" fontId="7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6</xdr:col>
      <xdr:colOff>762000</xdr:colOff>
      <xdr:row>2</xdr:row>
      <xdr:rowOff>38100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23900" y="0"/>
          <a:ext cx="54006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  di  età  maggiore  di  14  anni,   iscritti   per  trasferimento di residenza dall'estero,  per  titolo  di  studio,  Regione  di  destinazione  e  sesso  -  Anno  1999</a:t>
          </a:r>
        </a:p>
      </xdr:txBody>
    </xdr:sp>
    <xdr:clientData/>
  </xdr:twoCellAnchor>
  <xdr:twoCellAnchor>
    <xdr:from>
      <xdr:col>1</xdr:col>
      <xdr:colOff>390525</xdr:colOff>
      <xdr:row>4</xdr:row>
      <xdr:rowOff>95250</xdr:rowOff>
    </xdr:from>
    <xdr:to>
      <xdr:col>1</xdr:col>
      <xdr:colOff>762000</xdr:colOff>
      <xdr:row>5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47850" y="72390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4</xdr:row>
      <xdr:rowOff>95250</xdr:rowOff>
    </xdr:from>
    <xdr:to>
      <xdr:col>5</xdr:col>
      <xdr:colOff>762000</xdr:colOff>
      <xdr:row>5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62500" y="72390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4</xdr:row>
      <xdr:rowOff>95250</xdr:rowOff>
    </xdr:from>
    <xdr:to>
      <xdr:col>6</xdr:col>
      <xdr:colOff>752475</xdr:colOff>
      <xdr:row>5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810250" y="72390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0</xdr:row>
      <xdr:rowOff>0</xdr:rowOff>
    </xdr:from>
    <xdr:to>
      <xdr:col>6</xdr:col>
      <xdr:colOff>762000</xdr:colOff>
      <xdr:row>2</xdr:row>
      <xdr:rowOff>38100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19175" y="0"/>
          <a:ext cx="50958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  di  età  maggiore  di  14  anni,   iscritti   per  trasferimento di residenza dall'estero,  per  titolo  di  studio,  Regione  di  destinazione  e  sesso  -  Anno  1999</a:t>
          </a:r>
        </a:p>
      </xdr:txBody>
    </xdr:sp>
    <xdr:clientData/>
  </xdr:twoCellAnchor>
  <xdr:twoCellAnchor>
    <xdr:from>
      <xdr:col>1</xdr:col>
      <xdr:colOff>390525</xdr:colOff>
      <xdr:row>4</xdr:row>
      <xdr:rowOff>95250</xdr:rowOff>
    </xdr:from>
    <xdr:to>
      <xdr:col>1</xdr:col>
      <xdr:colOff>762000</xdr:colOff>
      <xdr:row>5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38325" y="72390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4</xdr:row>
      <xdr:rowOff>95250</xdr:rowOff>
    </xdr:from>
    <xdr:to>
      <xdr:col>5</xdr:col>
      <xdr:colOff>762000</xdr:colOff>
      <xdr:row>5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52975" y="72390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4</xdr:row>
      <xdr:rowOff>95250</xdr:rowOff>
    </xdr:from>
    <xdr:to>
      <xdr:col>6</xdr:col>
      <xdr:colOff>752475</xdr:colOff>
      <xdr:row>5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800725" y="72390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="90" zoomScaleNormal="90" workbookViewId="0" topLeftCell="A31">
      <selection activeCell="A11" sqref="A11"/>
    </sheetView>
  </sheetViews>
  <sheetFormatPr defaultColWidth="9.33203125" defaultRowHeight="11.25"/>
  <cols>
    <col min="1" max="1" width="25.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40</v>
      </c>
      <c r="B1" s="2"/>
      <c r="C1" s="2"/>
      <c r="D1" s="2"/>
      <c r="E1" s="2"/>
      <c r="F1" s="2"/>
      <c r="G1" s="2"/>
    </row>
    <row r="2" spans="1:7" s="6" customFormat="1" ht="9" customHeight="1">
      <c r="A2" s="4"/>
      <c r="B2" s="5"/>
      <c r="C2" s="5"/>
      <c r="D2" s="5"/>
      <c r="E2" s="5"/>
      <c r="F2" s="5"/>
      <c r="G2" s="5"/>
    </row>
    <row r="3" spans="1:7" ht="13.5" customHeight="1">
      <c r="A3" s="7"/>
      <c r="B3" s="8"/>
      <c r="C3" s="8"/>
      <c r="D3" s="8"/>
      <c r="E3" s="8"/>
      <c r="F3" s="8"/>
      <c r="G3" s="8"/>
    </row>
    <row r="4" spans="1:7" ht="13.5" customHeight="1">
      <c r="A4" s="10"/>
      <c r="B4" s="11" t="s">
        <v>0</v>
      </c>
      <c r="C4" s="11"/>
      <c r="D4" s="11"/>
      <c r="E4" s="12"/>
      <c r="F4" s="12"/>
      <c r="G4" s="12"/>
    </row>
    <row r="5" spans="1:7" ht="13.5" customHeight="1">
      <c r="A5" s="13" t="s">
        <v>1</v>
      </c>
      <c r="B5" s="14"/>
      <c r="C5" s="15" t="s">
        <v>2</v>
      </c>
      <c r="D5" s="15" t="s">
        <v>3</v>
      </c>
      <c r="E5" s="15" t="s">
        <v>4</v>
      </c>
      <c r="F5" s="14"/>
      <c r="G5" s="14"/>
    </row>
    <row r="6" spans="1:7" ht="13.5" customHeight="1">
      <c r="A6" s="16"/>
      <c r="B6" s="17"/>
      <c r="C6" s="17" t="s">
        <v>5</v>
      </c>
      <c r="D6" s="17" t="s">
        <v>6</v>
      </c>
      <c r="E6" s="17" t="s">
        <v>7</v>
      </c>
      <c r="F6" s="18"/>
      <c r="G6" s="18"/>
    </row>
    <row r="7" spans="1:7" ht="19.5" customHeight="1">
      <c r="A7" s="11" t="s">
        <v>8</v>
      </c>
      <c r="B7" s="19"/>
      <c r="C7" s="19"/>
      <c r="D7" s="20"/>
      <c r="E7" s="20"/>
      <c r="F7" s="19"/>
      <c r="G7" s="19"/>
    </row>
    <row r="8" spans="1:7" ht="9" customHeight="1">
      <c r="A8" s="21" t="s">
        <v>9</v>
      </c>
      <c r="B8" s="22">
        <v>140</v>
      </c>
      <c r="C8" s="22">
        <v>367</v>
      </c>
      <c r="D8" s="22">
        <v>345</v>
      </c>
      <c r="E8" s="22">
        <v>121</v>
      </c>
      <c r="F8" s="22">
        <v>142</v>
      </c>
      <c r="G8" s="22">
        <f>SUM(B8:F8)</f>
        <v>1115</v>
      </c>
    </row>
    <row r="9" spans="1:7" ht="9" customHeight="1">
      <c r="A9" s="21" t="s">
        <v>10</v>
      </c>
      <c r="B9" s="22">
        <v>5</v>
      </c>
      <c r="C9" s="22">
        <v>7</v>
      </c>
      <c r="D9" s="22">
        <v>7</v>
      </c>
      <c r="E9" s="22">
        <v>3</v>
      </c>
      <c r="F9" s="22" t="s">
        <v>39</v>
      </c>
      <c r="G9" s="22">
        <f>SUM(B9:F9)</f>
        <v>22</v>
      </c>
    </row>
    <row r="10" spans="1:7" s="23" customFormat="1" ht="9" customHeight="1">
      <c r="A10" s="21" t="s">
        <v>11</v>
      </c>
      <c r="B10" s="22">
        <v>639</v>
      </c>
      <c r="C10" s="22">
        <v>740</v>
      </c>
      <c r="D10" s="22">
        <v>496</v>
      </c>
      <c r="E10" s="22">
        <v>254</v>
      </c>
      <c r="F10" s="22">
        <v>138</v>
      </c>
      <c r="G10" s="22">
        <f>SUM(B10:F10)</f>
        <v>2267</v>
      </c>
    </row>
    <row r="11" spans="1:7" s="23" customFormat="1" ht="9" customHeight="1">
      <c r="A11" s="21" t="s">
        <v>12</v>
      </c>
      <c r="B11" s="22">
        <f aca="true" t="shared" si="0" ref="B11:G11">SUM(B12:B13)</f>
        <v>76</v>
      </c>
      <c r="C11" s="22">
        <f t="shared" si="0"/>
        <v>96</v>
      </c>
      <c r="D11" s="22">
        <f t="shared" si="0"/>
        <v>113</v>
      </c>
      <c r="E11" s="22">
        <f t="shared" si="0"/>
        <v>54</v>
      </c>
      <c r="F11" s="22">
        <f t="shared" si="0"/>
        <v>10</v>
      </c>
      <c r="G11" s="22">
        <f t="shared" si="0"/>
        <v>349</v>
      </c>
    </row>
    <row r="12" spans="1:7" ht="9" customHeight="1">
      <c r="A12" s="24" t="s">
        <v>13</v>
      </c>
      <c r="B12" s="38">
        <v>48</v>
      </c>
      <c r="C12" s="38">
        <v>61</v>
      </c>
      <c r="D12" s="38">
        <v>54</v>
      </c>
      <c r="E12" s="38">
        <v>18</v>
      </c>
      <c r="F12" s="38">
        <v>1</v>
      </c>
      <c r="G12" s="25">
        <f aca="true" t="shared" si="1" ref="G12:G29">SUM(B12:F12)</f>
        <v>182</v>
      </c>
    </row>
    <row r="13" spans="1:7" ht="9" customHeight="1">
      <c r="A13" s="24" t="s">
        <v>14</v>
      </c>
      <c r="B13" s="38">
        <v>28</v>
      </c>
      <c r="C13" s="38">
        <v>35</v>
      </c>
      <c r="D13" s="38">
        <v>59</v>
      </c>
      <c r="E13" s="38">
        <v>36</v>
      </c>
      <c r="F13" s="38">
        <v>9</v>
      </c>
      <c r="G13" s="25">
        <f t="shared" si="1"/>
        <v>167</v>
      </c>
    </row>
    <row r="14" spans="1:7" ht="9" customHeight="1">
      <c r="A14" s="21" t="s">
        <v>15</v>
      </c>
      <c r="B14" s="22">
        <v>176</v>
      </c>
      <c r="C14" s="22">
        <v>454</v>
      </c>
      <c r="D14" s="22">
        <v>363</v>
      </c>
      <c r="E14" s="22">
        <v>167</v>
      </c>
      <c r="F14" s="22">
        <v>13</v>
      </c>
      <c r="G14" s="22">
        <f t="shared" si="1"/>
        <v>1173</v>
      </c>
    </row>
    <row r="15" spans="1:7" ht="9" customHeight="1">
      <c r="A15" s="21" t="s">
        <v>16</v>
      </c>
      <c r="B15" s="22">
        <v>59</v>
      </c>
      <c r="C15" s="22">
        <v>149</v>
      </c>
      <c r="D15" s="22">
        <v>158</v>
      </c>
      <c r="E15" s="22">
        <v>112</v>
      </c>
      <c r="F15" s="22">
        <v>11</v>
      </c>
      <c r="G15" s="22">
        <f t="shared" si="1"/>
        <v>489</v>
      </c>
    </row>
    <row r="16" spans="1:7" ht="9" customHeight="1">
      <c r="A16" s="21" t="s">
        <v>17</v>
      </c>
      <c r="B16" s="22">
        <v>135</v>
      </c>
      <c r="C16" s="22">
        <v>226</v>
      </c>
      <c r="D16" s="22">
        <v>167</v>
      </c>
      <c r="E16" s="22">
        <v>66</v>
      </c>
      <c r="F16" s="22">
        <v>10</v>
      </c>
      <c r="G16" s="22">
        <f t="shared" si="1"/>
        <v>604</v>
      </c>
    </row>
    <row r="17" spans="1:7" ht="9" customHeight="1">
      <c r="A17" s="21" t="s">
        <v>18</v>
      </c>
      <c r="B17" s="22">
        <v>155</v>
      </c>
      <c r="C17" s="22">
        <v>294</v>
      </c>
      <c r="D17" s="22">
        <v>246</v>
      </c>
      <c r="E17" s="22">
        <v>118</v>
      </c>
      <c r="F17" s="22">
        <v>35</v>
      </c>
      <c r="G17" s="22">
        <f t="shared" si="1"/>
        <v>848</v>
      </c>
    </row>
    <row r="18" spans="1:7" ht="9" customHeight="1">
      <c r="A18" s="21" t="s">
        <v>19</v>
      </c>
      <c r="B18" s="22">
        <v>114</v>
      </c>
      <c r="C18" s="22">
        <v>242</v>
      </c>
      <c r="D18" s="22">
        <v>219</v>
      </c>
      <c r="E18" s="22">
        <v>79</v>
      </c>
      <c r="F18" s="22">
        <v>37</v>
      </c>
      <c r="G18" s="22">
        <f t="shared" si="1"/>
        <v>691</v>
      </c>
    </row>
    <row r="19" spans="1:7" ht="9" customHeight="1">
      <c r="A19" s="21" t="s">
        <v>20</v>
      </c>
      <c r="B19" s="22">
        <v>23</v>
      </c>
      <c r="C19" s="22">
        <v>61</v>
      </c>
      <c r="D19" s="22">
        <v>36</v>
      </c>
      <c r="E19" s="22">
        <v>25</v>
      </c>
      <c r="F19" s="22">
        <v>1</v>
      </c>
      <c r="G19" s="22">
        <f t="shared" si="1"/>
        <v>146</v>
      </c>
    </row>
    <row r="20" spans="1:7" ht="9" customHeight="1">
      <c r="A20" s="21" t="s">
        <v>21</v>
      </c>
      <c r="B20" s="22">
        <v>42</v>
      </c>
      <c r="C20" s="22">
        <v>120</v>
      </c>
      <c r="D20" s="22">
        <v>105</v>
      </c>
      <c r="E20" s="22">
        <v>61</v>
      </c>
      <c r="F20" s="22">
        <v>6</v>
      </c>
      <c r="G20" s="22">
        <f t="shared" si="1"/>
        <v>334</v>
      </c>
    </row>
    <row r="21" spans="1:7" ht="9" customHeight="1">
      <c r="A21" s="21" t="s">
        <v>22</v>
      </c>
      <c r="B21" s="22">
        <v>199</v>
      </c>
      <c r="C21" s="22">
        <v>471</v>
      </c>
      <c r="D21" s="22">
        <v>326</v>
      </c>
      <c r="E21" s="22">
        <v>156</v>
      </c>
      <c r="F21" s="22">
        <v>19</v>
      </c>
      <c r="G21" s="22">
        <f t="shared" si="1"/>
        <v>1171</v>
      </c>
    </row>
    <row r="22" spans="1:7" ht="9" customHeight="1">
      <c r="A22" s="21" t="s">
        <v>23</v>
      </c>
      <c r="B22" s="22">
        <v>38</v>
      </c>
      <c r="C22" s="22">
        <v>113</v>
      </c>
      <c r="D22" s="22">
        <v>146</v>
      </c>
      <c r="E22" s="22">
        <v>130</v>
      </c>
      <c r="F22" s="22">
        <v>15</v>
      </c>
      <c r="G22" s="22">
        <f t="shared" si="1"/>
        <v>442</v>
      </c>
    </row>
    <row r="23" spans="1:7" ht="9" customHeight="1">
      <c r="A23" s="21" t="s">
        <v>24</v>
      </c>
      <c r="B23" s="22">
        <v>9</v>
      </c>
      <c r="C23" s="22">
        <v>27</v>
      </c>
      <c r="D23" s="22">
        <v>48</v>
      </c>
      <c r="E23" s="22">
        <v>53</v>
      </c>
      <c r="F23" s="22">
        <v>5</v>
      </c>
      <c r="G23" s="22">
        <f t="shared" si="1"/>
        <v>142</v>
      </c>
    </row>
    <row r="24" spans="1:7" ht="9" customHeight="1">
      <c r="A24" s="21" t="s">
        <v>25</v>
      </c>
      <c r="B24" s="22">
        <v>71</v>
      </c>
      <c r="C24" s="22">
        <v>284</v>
      </c>
      <c r="D24" s="22">
        <v>390</v>
      </c>
      <c r="E24" s="22">
        <v>315</v>
      </c>
      <c r="F24" s="22">
        <v>53</v>
      </c>
      <c r="G24" s="22">
        <f t="shared" si="1"/>
        <v>1113</v>
      </c>
    </row>
    <row r="25" spans="1:7" ht="9" customHeight="1">
      <c r="A25" s="21" t="s">
        <v>26</v>
      </c>
      <c r="B25" s="22">
        <v>73</v>
      </c>
      <c r="C25" s="22">
        <v>300</v>
      </c>
      <c r="D25" s="22">
        <v>539</v>
      </c>
      <c r="E25" s="22">
        <v>397</v>
      </c>
      <c r="F25" s="22">
        <v>57</v>
      </c>
      <c r="G25" s="22">
        <f t="shared" si="1"/>
        <v>1366</v>
      </c>
    </row>
    <row r="26" spans="1:7" ht="9" customHeight="1">
      <c r="A26" s="21" t="s">
        <v>27</v>
      </c>
      <c r="B26" s="22">
        <v>6</v>
      </c>
      <c r="C26" s="22">
        <v>28</v>
      </c>
      <c r="D26" s="22">
        <v>55</v>
      </c>
      <c r="E26" s="22">
        <v>82</v>
      </c>
      <c r="F26" s="22">
        <v>27</v>
      </c>
      <c r="G26" s="22">
        <f t="shared" si="1"/>
        <v>198</v>
      </c>
    </row>
    <row r="27" spans="1:7" ht="9" customHeight="1">
      <c r="A27" s="21" t="s">
        <v>28</v>
      </c>
      <c r="B27" s="22">
        <v>28</v>
      </c>
      <c r="C27" s="22">
        <v>194</v>
      </c>
      <c r="D27" s="22">
        <v>270</v>
      </c>
      <c r="E27" s="22">
        <v>199</v>
      </c>
      <c r="F27" s="22">
        <v>42</v>
      </c>
      <c r="G27" s="22">
        <f t="shared" si="1"/>
        <v>733</v>
      </c>
    </row>
    <row r="28" spans="1:7" s="26" customFormat="1" ht="9" customHeight="1">
      <c r="A28" s="21" t="s">
        <v>29</v>
      </c>
      <c r="B28" s="22">
        <v>82</v>
      </c>
      <c r="C28" s="22">
        <v>405</v>
      </c>
      <c r="D28" s="22">
        <v>641</v>
      </c>
      <c r="E28" s="22">
        <v>509</v>
      </c>
      <c r="F28" s="22">
        <v>119</v>
      </c>
      <c r="G28" s="22">
        <f t="shared" si="1"/>
        <v>1756</v>
      </c>
    </row>
    <row r="29" spans="1:7" ht="9" customHeight="1">
      <c r="A29" s="21" t="s">
        <v>30</v>
      </c>
      <c r="B29" s="22">
        <v>18</v>
      </c>
      <c r="C29" s="22">
        <v>93</v>
      </c>
      <c r="D29" s="22">
        <v>171</v>
      </c>
      <c r="E29" s="22">
        <v>115</v>
      </c>
      <c r="F29" s="22">
        <v>13</v>
      </c>
      <c r="G29" s="22">
        <f t="shared" si="1"/>
        <v>410</v>
      </c>
    </row>
    <row r="30" spans="1:7" ht="9" customHeight="1">
      <c r="A30" s="27" t="s">
        <v>31</v>
      </c>
      <c r="B30" s="28">
        <f aca="true" t="shared" si="2" ref="B30:G30">SUM(B8:B11,B14:B29)</f>
        <v>2088</v>
      </c>
      <c r="C30" s="28">
        <f t="shared" si="2"/>
        <v>4671</v>
      </c>
      <c r="D30" s="28">
        <f t="shared" si="2"/>
        <v>4841</v>
      </c>
      <c r="E30" s="28">
        <f t="shared" si="2"/>
        <v>3016</v>
      </c>
      <c r="F30" s="28">
        <f t="shared" si="2"/>
        <v>753</v>
      </c>
      <c r="G30" s="28">
        <f t="shared" si="2"/>
        <v>15369</v>
      </c>
    </row>
    <row r="31" spans="1:7" s="29" customFormat="1" ht="9" customHeight="1">
      <c r="A31" s="27" t="s">
        <v>32</v>
      </c>
      <c r="B31" s="28">
        <f aca="true" t="shared" si="3" ref="B31:G31">SUM(B8:B10,B16)</f>
        <v>919</v>
      </c>
      <c r="C31" s="28">
        <f t="shared" si="3"/>
        <v>1340</v>
      </c>
      <c r="D31" s="28">
        <f t="shared" si="3"/>
        <v>1015</v>
      </c>
      <c r="E31" s="28">
        <f t="shared" si="3"/>
        <v>444</v>
      </c>
      <c r="F31" s="28">
        <f t="shared" si="3"/>
        <v>290</v>
      </c>
      <c r="G31" s="28">
        <f t="shared" si="3"/>
        <v>4008</v>
      </c>
    </row>
    <row r="32" spans="1:7" s="29" customFormat="1" ht="9" customHeight="1">
      <c r="A32" s="27" t="s">
        <v>33</v>
      </c>
      <c r="B32" s="28">
        <f aca="true" t="shared" si="4" ref="B32:G32">SUM(B11,B14:B15,B17)</f>
        <v>466</v>
      </c>
      <c r="C32" s="28">
        <f t="shared" si="4"/>
        <v>993</v>
      </c>
      <c r="D32" s="28">
        <f t="shared" si="4"/>
        <v>880</v>
      </c>
      <c r="E32" s="28">
        <f t="shared" si="4"/>
        <v>451</v>
      </c>
      <c r="F32" s="28">
        <f t="shared" si="4"/>
        <v>69</v>
      </c>
      <c r="G32" s="28">
        <f t="shared" si="4"/>
        <v>2859</v>
      </c>
    </row>
    <row r="33" spans="1:7" s="31" customFormat="1" ht="9" customHeight="1">
      <c r="A33" s="30" t="s">
        <v>34</v>
      </c>
      <c r="B33" s="28">
        <f aca="true" t="shared" si="5" ref="B33:G33">SUM(B18:B21)</f>
        <v>378</v>
      </c>
      <c r="C33" s="28">
        <f t="shared" si="5"/>
        <v>894</v>
      </c>
      <c r="D33" s="28">
        <f t="shared" si="5"/>
        <v>686</v>
      </c>
      <c r="E33" s="28">
        <f t="shared" si="5"/>
        <v>321</v>
      </c>
      <c r="F33" s="28">
        <f t="shared" si="5"/>
        <v>63</v>
      </c>
      <c r="G33" s="28">
        <f t="shared" si="5"/>
        <v>2342</v>
      </c>
    </row>
    <row r="34" spans="1:7" ht="9" customHeight="1">
      <c r="A34" s="27" t="s">
        <v>35</v>
      </c>
      <c r="B34" s="28">
        <f aca="true" t="shared" si="6" ref="B34:G34">SUM(B22:B27)</f>
        <v>225</v>
      </c>
      <c r="C34" s="28">
        <f t="shared" si="6"/>
        <v>946</v>
      </c>
      <c r="D34" s="28">
        <f t="shared" si="6"/>
        <v>1448</v>
      </c>
      <c r="E34" s="28">
        <f t="shared" si="6"/>
        <v>1176</v>
      </c>
      <c r="F34" s="28">
        <f t="shared" si="6"/>
        <v>199</v>
      </c>
      <c r="G34" s="28">
        <f t="shared" si="6"/>
        <v>3994</v>
      </c>
    </row>
    <row r="35" spans="1:7" ht="9" customHeight="1">
      <c r="A35" s="27" t="s">
        <v>36</v>
      </c>
      <c r="B35" s="28">
        <f aca="true" t="shared" si="7" ref="B35:G35">SUM(B28:B29)</f>
        <v>100</v>
      </c>
      <c r="C35" s="28">
        <f t="shared" si="7"/>
        <v>498</v>
      </c>
      <c r="D35" s="28">
        <f t="shared" si="7"/>
        <v>812</v>
      </c>
      <c r="E35" s="28">
        <f t="shared" si="7"/>
        <v>624</v>
      </c>
      <c r="F35" s="28">
        <f t="shared" si="7"/>
        <v>132</v>
      </c>
      <c r="G35" s="28">
        <f t="shared" si="7"/>
        <v>2166</v>
      </c>
    </row>
    <row r="36" spans="1:7" ht="19.5" customHeight="1">
      <c r="A36" s="32" t="s">
        <v>37</v>
      </c>
      <c r="B36" s="33"/>
      <c r="C36" s="33"/>
      <c r="D36" s="33"/>
      <c r="E36" s="33"/>
      <c r="F36" s="33"/>
      <c r="G36" s="33"/>
    </row>
    <row r="37" spans="1:7" ht="9" customHeight="1">
      <c r="A37" s="21" t="s">
        <v>9</v>
      </c>
      <c r="B37" s="22">
        <v>69</v>
      </c>
      <c r="C37" s="22">
        <v>273</v>
      </c>
      <c r="D37" s="22">
        <v>246</v>
      </c>
      <c r="E37" s="22">
        <v>103</v>
      </c>
      <c r="F37" s="22">
        <v>72</v>
      </c>
      <c r="G37" s="22">
        <f>SUM(B37:F37)</f>
        <v>763</v>
      </c>
    </row>
    <row r="38" spans="1:7" s="23" customFormat="1" ht="9" customHeight="1">
      <c r="A38" s="21" t="s">
        <v>10</v>
      </c>
      <c r="B38" s="22">
        <v>1</v>
      </c>
      <c r="C38" s="22">
        <v>5</v>
      </c>
      <c r="D38" s="22">
        <v>1</v>
      </c>
      <c r="E38" s="22">
        <v>6</v>
      </c>
      <c r="F38" s="22">
        <v>1</v>
      </c>
      <c r="G38" s="22">
        <f>SUM(B38:F38)</f>
        <v>14</v>
      </c>
    </row>
    <row r="39" spans="1:7" s="23" customFormat="1" ht="9" customHeight="1">
      <c r="A39" s="21" t="s">
        <v>11</v>
      </c>
      <c r="B39" s="22">
        <v>297</v>
      </c>
      <c r="C39" s="22">
        <v>571</v>
      </c>
      <c r="D39" s="22">
        <v>369</v>
      </c>
      <c r="E39" s="22">
        <v>145</v>
      </c>
      <c r="F39" s="22">
        <v>88</v>
      </c>
      <c r="G39" s="22">
        <f>SUM(B39:F39)</f>
        <v>1470</v>
      </c>
    </row>
    <row r="40" spans="1:7" ht="9" customHeight="1">
      <c r="A40" s="21" t="s">
        <v>12</v>
      </c>
      <c r="B40" s="22">
        <f aca="true" t="shared" si="8" ref="B40:G40">SUM(B41:B42)</f>
        <v>27</v>
      </c>
      <c r="C40" s="22">
        <f t="shared" si="8"/>
        <v>61</v>
      </c>
      <c r="D40" s="22">
        <f t="shared" si="8"/>
        <v>69</v>
      </c>
      <c r="E40" s="22">
        <f t="shared" si="8"/>
        <v>45</v>
      </c>
      <c r="F40" s="22">
        <f t="shared" si="8"/>
        <v>7</v>
      </c>
      <c r="G40" s="22">
        <f t="shared" si="8"/>
        <v>209</v>
      </c>
    </row>
    <row r="41" spans="1:7" ht="9" customHeight="1">
      <c r="A41" s="24" t="s">
        <v>13</v>
      </c>
      <c r="B41" s="38">
        <v>13</v>
      </c>
      <c r="C41" s="38">
        <v>32</v>
      </c>
      <c r="D41" s="38">
        <v>33</v>
      </c>
      <c r="E41" s="38">
        <v>10</v>
      </c>
      <c r="F41" s="38">
        <v>2</v>
      </c>
      <c r="G41" s="25">
        <f aca="true" t="shared" si="9" ref="G41:G56">SUM(B41:F41)</f>
        <v>90</v>
      </c>
    </row>
    <row r="42" spans="1:7" ht="9" customHeight="1">
      <c r="A42" s="24" t="s">
        <v>14</v>
      </c>
      <c r="B42" s="38">
        <v>14</v>
      </c>
      <c r="C42" s="38">
        <v>29</v>
      </c>
      <c r="D42" s="38">
        <v>36</v>
      </c>
      <c r="E42" s="38">
        <v>35</v>
      </c>
      <c r="F42" s="38">
        <v>5</v>
      </c>
      <c r="G42" s="25">
        <f t="shared" si="9"/>
        <v>119</v>
      </c>
    </row>
    <row r="43" spans="1:7" ht="9" customHeight="1">
      <c r="A43" s="21" t="s">
        <v>15</v>
      </c>
      <c r="B43" s="22">
        <v>93</v>
      </c>
      <c r="C43" s="22">
        <v>323</v>
      </c>
      <c r="D43" s="22">
        <v>253</v>
      </c>
      <c r="E43" s="22">
        <v>147</v>
      </c>
      <c r="F43" s="22">
        <v>27</v>
      </c>
      <c r="G43" s="22">
        <f t="shared" si="9"/>
        <v>843</v>
      </c>
    </row>
    <row r="44" spans="1:7" ht="9" customHeight="1">
      <c r="A44" s="21" t="s">
        <v>16</v>
      </c>
      <c r="B44" s="22">
        <v>46</v>
      </c>
      <c r="C44" s="22">
        <v>108</v>
      </c>
      <c r="D44" s="22">
        <v>130</v>
      </c>
      <c r="E44" s="22">
        <v>102</v>
      </c>
      <c r="F44" s="22">
        <v>12</v>
      </c>
      <c r="G44" s="22">
        <f t="shared" si="9"/>
        <v>398</v>
      </c>
    </row>
    <row r="45" spans="1:7" ht="9" customHeight="1">
      <c r="A45" s="21" t="s">
        <v>17</v>
      </c>
      <c r="B45" s="22">
        <v>57</v>
      </c>
      <c r="C45" s="22">
        <v>146</v>
      </c>
      <c r="D45" s="22">
        <v>113</v>
      </c>
      <c r="E45" s="22">
        <v>45</v>
      </c>
      <c r="F45" s="22">
        <v>22</v>
      </c>
      <c r="G45" s="22">
        <f t="shared" si="9"/>
        <v>383</v>
      </c>
    </row>
    <row r="46" spans="1:7" ht="9" customHeight="1">
      <c r="A46" s="21" t="s">
        <v>18</v>
      </c>
      <c r="B46" s="22">
        <v>89</v>
      </c>
      <c r="C46" s="22">
        <v>208</v>
      </c>
      <c r="D46" s="22">
        <v>167</v>
      </c>
      <c r="E46" s="22">
        <v>83</v>
      </c>
      <c r="F46" s="22">
        <v>41</v>
      </c>
      <c r="G46" s="22">
        <f t="shared" si="9"/>
        <v>588</v>
      </c>
    </row>
    <row r="47" spans="1:7" ht="9" customHeight="1">
      <c r="A47" s="21" t="s">
        <v>19</v>
      </c>
      <c r="B47" s="22">
        <v>73</v>
      </c>
      <c r="C47" s="22">
        <v>166</v>
      </c>
      <c r="D47" s="22">
        <v>120</v>
      </c>
      <c r="E47" s="22">
        <v>56</v>
      </c>
      <c r="F47" s="22">
        <v>41</v>
      </c>
      <c r="G47" s="22">
        <f t="shared" si="9"/>
        <v>456</v>
      </c>
    </row>
    <row r="48" spans="1:7" ht="9" customHeight="1">
      <c r="A48" s="21" t="s">
        <v>20</v>
      </c>
      <c r="B48" s="22">
        <v>16</v>
      </c>
      <c r="C48" s="22">
        <v>44</v>
      </c>
      <c r="D48" s="22">
        <v>28</v>
      </c>
      <c r="E48" s="22">
        <v>15</v>
      </c>
      <c r="F48" s="22">
        <v>5</v>
      </c>
      <c r="G48" s="22">
        <f t="shared" si="9"/>
        <v>108</v>
      </c>
    </row>
    <row r="49" spans="1:7" ht="9" customHeight="1">
      <c r="A49" s="21" t="s">
        <v>21</v>
      </c>
      <c r="B49" s="22">
        <v>27</v>
      </c>
      <c r="C49" s="22">
        <v>82</v>
      </c>
      <c r="D49" s="22">
        <v>71</v>
      </c>
      <c r="E49" s="22">
        <v>53</v>
      </c>
      <c r="F49" s="22">
        <v>8</v>
      </c>
      <c r="G49" s="22">
        <f t="shared" si="9"/>
        <v>241</v>
      </c>
    </row>
    <row r="50" spans="1:7" ht="9" customHeight="1">
      <c r="A50" s="21" t="s">
        <v>22</v>
      </c>
      <c r="B50" s="22">
        <v>115</v>
      </c>
      <c r="C50" s="22">
        <v>372</v>
      </c>
      <c r="D50" s="22">
        <v>260</v>
      </c>
      <c r="E50" s="22">
        <v>98</v>
      </c>
      <c r="F50" s="22">
        <v>15</v>
      </c>
      <c r="G50" s="22">
        <f t="shared" si="9"/>
        <v>860</v>
      </c>
    </row>
    <row r="51" spans="1:7" ht="9" customHeight="1">
      <c r="A51" s="21" t="s">
        <v>23</v>
      </c>
      <c r="B51" s="22">
        <v>23</v>
      </c>
      <c r="C51" s="22">
        <v>94</v>
      </c>
      <c r="D51" s="22">
        <v>96</v>
      </c>
      <c r="E51" s="22">
        <v>83</v>
      </c>
      <c r="F51" s="22">
        <v>23</v>
      </c>
      <c r="G51" s="22">
        <f t="shared" si="9"/>
        <v>319</v>
      </c>
    </row>
    <row r="52" spans="1:7" ht="9" customHeight="1">
      <c r="A52" s="21" t="s">
        <v>24</v>
      </c>
      <c r="B52" s="22">
        <v>7</v>
      </c>
      <c r="C52" s="22">
        <v>31</v>
      </c>
      <c r="D52" s="22">
        <v>39</v>
      </c>
      <c r="E52" s="22">
        <v>30</v>
      </c>
      <c r="F52" s="22">
        <v>6</v>
      </c>
      <c r="G52" s="22">
        <f t="shared" si="9"/>
        <v>113</v>
      </c>
    </row>
    <row r="53" spans="1:7" ht="9" customHeight="1">
      <c r="A53" s="21" t="s">
        <v>25</v>
      </c>
      <c r="B53" s="22">
        <v>33</v>
      </c>
      <c r="C53" s="22">
        <v>218</v>
      </c>
      <c r="D53" s="22">
        <v>252</v>
      </c>
      <c r="E53" s="22">
        <v>188</v>
      </c>
      <c r="F53" s="22">
        <v>53</v>
      </c>
      <c r="G53" s="22">
        <f t="shared" si="9"/>
        <v>744</v>
      </c>
    </row>
    <row r="54" spans="1:7" s="26" customFormat="1" ht="9" customHeight="1">
      <c r="A54" s="21" t="s">
        <v>26</v>
      </c>
      <c r="B54" s="22">
        <v>37</v>
      </c>
      <c r="C54" s="22">
        <v>209</v>
      </c>
      <c r="D54" s="22">
        <v>391</v>
      </c>
      <c r="E54" s="22">
        <v>256</v>
      </c>
      <c r="F54" s="22">
        <v>57</v>
      </c>
      <c r="G54" s="22">
        <f t="shared" si="9"/>
        <v>950</v>
      </c>
    </row>
    <row r="55" spans="1:7" ht="9" customHeight="1">
      <c r="A55" s="21" t="s">
        <v>27</v>
      </c>
      <c r="B55" s="22">
        <v>6</v>
      </c>
      <c r="C55" s="22">
        <v>31</v>
      </c>
      <c r="D55" s="22">
        <v>35</v>
      </c>
      <c r="E55" s="22">
        <v>51</v>
      </c>
      <c r="F55" s="22">
        <v>29</v>
      </c>
      <c r="G55" s="22">
        <f t="shared" si="9"/>
        <v>152</v>
      </c>
    </row>
    <row r="56" spans="1:7" ht="9" customHeight="1">
      <c r="A56" s="21" t="s">
        <v>28</v>
      </c>
      <c r="B56" s="22">
        <v>35</v>
      </c>
      <c r="C56" s="22">
        <v>161</v>
      </c>
      <c r="D56" s="22">
        <v>208</v>
      </c>
      <c r="E56" s="22">
        <v>143</v>
      </c>
      <c r="F56" s="22">
        <v>38</v>
      </c>
      <c r="G56" s="22">
        <f t="shared" si="9"/>
        <v>585</v>
      </c>
    </row>
    <row r="57" spans="1:7" ht="9" customHeight="1">
      <c r="A57" s="21" t="s">
        <v>29</v>
      </c>
      <c r="B57" s="22">
        <v>70</v>
      </c>
      <c r="C57" s="22">
        <v>367</v>
      </c>
      <c r="D57" s="22">
        <v>504</v>
      </c>
      <c r="E57" s="22">
        <v>375</v>
      </c>
      <c r="F57" s="22">
        <v>118</v>
      </c>
      <c r="G57" s="22">
        <f>SUM(B57:F57)</f>
        <v>1434</v>
      </c>
    </row>
    <row r="58" spans="1:7" ht="9" customHeight="1">
      <c r="A58" s="21" t="s">
        <v>30</v>
      </c>
      <c r="B58" s="22">
        <v>25</v>
      </c>
      <c r="C58" s="22">
        <v>63</v>
      </c>
      <c r="D58" s="22">
        <v>115</v>
      </c>
      <c r="E58" s="22">
        <v>52</v>
      </c>
      <c r="F58" s="22">
        <v>8</v>
      </c>
      <c r="G58" s="22">
        <f>SUM(B58:F58)</f>
        <v>263</v>
      </c>
    </row>
    <row r="59" spans="1:7" s="29" customFormat="1" ht="9" customHeight="1">
      <c r="A59" s="27" t="s">
        <v>31</v>
      </c>
      <c r="B59" s="39">
        <f aca="true" t="shared" si="10" ref="B59:G59">SUM(B37:B40,B43:B58)</f>
        <v>1146</v>
      </c>
      <c r="C59" s="39">
        <f t="shared" si="10"/>
        <v>3533</v>
      </c>
      <c r="D59" s="39">
        <f t="shared" si="10"/>
        <v>3467</v>
      </c>
      <c r="E59" s="39">
        <f t="shared" si="10"/>
        <v>2076</v>
      </c>
      <c r="F59" s="39">
        <f t="shared" si="10"/>
        <v>671</v>
      </c>
      <c r="G59" s="39">
        <f t="shared" si="10"/>
        <v>10893</v>
      </c>
    </row>
    <row r="60" spans="1:7" ht="9" customHeight="1">
      <c r="A60" s="27" t="s">
        <v>32</v>
      </c>
      <c r="B60" s="39">
        <f aca="true" t="shared" si="11" ref="B60:G60">SUM(B37:B39,B45)</f>
        <v>424</v>
      </c>
      <c r="C60" s="39">
        <f t="shared" si="11"/>
        <v>995</v>
      </c>
      <c r="D60" s="39">
        <f t="shared" si="11"/>
        <v>729</v>
      </c>
      <c r="E60" s="39">
        <f t="shared" si="11"/>
        <v>299</v>
      </c>
      <c r="F60" s="39">
        <f t="shared" si="11"/>
        <v>183</v>
      </c>
      <c r="G60" s="39">
        <f t="shared" si="11"/>
        <v>2630</v>
      </c>
    </row>
    <row r="61" spans="1:7" s="34" customFormat="1" ht="9" customHeight="1">
      <c r="A61" s="27" t="s">
        <v>33</v>
      </c>
      <c r="B61" s="39">
        <f aca="true" t="shared" si="12" ref="B61:G61">SUM(B40,B43:B44,B46)</f>
        <v>255</v>
      </c>
      <c r="C61" s="39">
        <f t="shared" si="12"/>
        <v>700</v>
      </c>
      <c r="D61" s="39">
        <f t="shared" si="12"/>
        <v>619</v>
      </c>
      <c r="E61" s="39">
        <f t="shared" si="12"/>
        <v>377</v>
      </c>
      <c r="F61" s="39">
        <f t="shared" si="12"/>
        <v>87</v>
      </c>
      <c r="G61" s="39">
        <f t="shared" si="12"/>
        <v>2038</v>
      </c>
    </row>
    <row r="62" spans="1:7" ht="9" customHeight="1">
      <c r="A62" s="30" t="s">
        <v>34</v>
      </c>
      <c r="B62" s="39">
        <f aca="true" t="shared" si="13" ref="B62:G62">SUM(B47:B50)</f>
        <v>231</v>
      </c>
      <c r="C62" s="39">
        <f t="shared" si="13"/>
        <v>664</v>
      </c>
      <c r="D62" s="39">
        <f t="shared" si="13"/>
        <v>479</v>
      </c>
      <c r="E62" s="39">
        <f t="shared" si="13"/>
        <v>222</v>
      </c>
      <c r="F62" s="39">
        <f t="shared" si="13"/>
        <v>69</v>
      </c>
      <c r="G62" s="39">
        <f t="shared" si="13"/>
        <v>1665</v>
      </c>
    </row>
    <row r="63" spans="1:7" ht="9" customHeight="1">
      <c r="A63" s="27" t="s">
        <v>35</v>
      </c>
      <c r="B63" s="39">
        <f aca="true" t="shared" si="14" ref="B63:G63">SUM(B51:B56)</f>
        <v>141</v>
      </c>
      <c r="C63" s="39">
        <f t="shared" si="14"/>
        <v>744</v>
      </c>
      <c r="D63" s="39">
        <f t="shared" si="14"/>
        <v>1021</v>
      </c>
      <c r="E63" s="39">
        <f t="shared" si="14"/>
        <v>751</v>
      </c>
      <c r="F63" s="39">
        <f t="shared" si="14"/>
        <v>206</v>
      </c>
      <c r="G63" s="39">
        <f t="shared" si="14"/>
        <v>2863</v>
      </c>
    </row>
    <row r="64" spans="1:7" ht="9" customHeight="1">
      <c r="A64" s="27" t="s">
        <v>36</v>
      </c>
      <c r="B64" s="39">
        <f aca="true" t="shared" si="15" ref="B64:G64">SUM(B57:B58)</f>
        <v>95</v>
      </c>
      <c r="C64" s="39">
        <f t="shared" si="15"/>
        <v>430</v>
      </c>
      <c r="D64" s="39">
        <f t="shared" si="15"/>
        <v>619</v>
      </c>
      <c r="E64" s="39">
        <f t="shared" si="15"/>
        <v>427</v>
      </c>
      <c r="F64" s="39">
        <f t="shared" si="15"/>
        <v>126</v>
      </c>
      <c r="G64" s="39">
        <f t="shared" si="15"/>
        <v>1697</v>
      </c>
    </row>
    <row r="65" spans="1:7" ht="9" customHeight="1">
      <c r="A65" s="35"/>
      <c r="B65" s="36"/>
      <c r="C65" s="36"/>
      <c r="D65" s="36"/>
      <c r="E65" s="36"/>
      <c r="F65" s="36"/>
      <c r="G65" s="36"/>
    </row>
    <row r="66" spans="1:7" ht="8.25" customHeight="1">
      <c r="A66" s="37"/>
      <c r="B66" s="37"/>
      <c r="C66" s="37"/>
      <c r="D66" s="37"/>
      <c r="E66" s="37"/>
      <c r="F66" s="37"/>
      <c r="G66" s="37"/>
    </row>
    <row r="67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&amp;C&amp;10 173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90" zoomScaleNormal="90" workbookViewId="0" topLeftCell="A1">
      <selection activeCell="A30" sqref="A30"/>
    </sheetView>
  </sheetViews>
  <sheetFormatPr defaultColWidth="9.33203125" defaultRowHeight="11.25"/>
  <cols>
    <col min="1" max="1" width="25.3320312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41</v>
      </c>
      <c r="B1" s="2"/>
      <c r="C1" s="2"/>
      <c r="D1" s="2"/>
      <c r="E1" s="2"/>
      <c r="F1" s="2"/>
      <c r="G1" s="2"/>
    </row>
    <row r="2" spans="1:7" s="6" customFormat="1" ht="9" customHeight="1">
      <c r="A2" s="4"/>
      <c r="B2" s="5"/>
      <c r="C2" s="5"/>
      <c r="D2" s="5"/>
      <c r="E2" s="5"/>
      <c r="F2" s="5"/>
      <c r="G2" s="5"/>
    </row>
    <row r="3" spans="1:7" ht="13.5" customHeight="1">
      <c r="A3" s="7"/>
      <c r="B3" s="8"/>
      <c r="C3" s="8"/>
      <c r="D3" s="8"/>
      <c r="E3" s="8"/>
      <c r="F3" s="8"/>
      <c r="G3" s="8"/>
    </row>
    <row r="4" spans="1:7" ht="13.5" customHeight="1">
      <c r="A4" s="10"/>
      <c r="B4" s="11" t="s">
        <v>0</v>
      </c>
      <c r="C4" s="11"/>
      <c r="D4" s="11"/>
      <c r="E4" s="12"/>
      <c r="F4" s="12"/>
      <c r="G4" s="12"/>
    </row>
    <row r="5" spans="1:7" ht="13.5" customHeight="1">
      <c r="A5" s="13" t="s">
        <v>1</v>
      </c>
      <c r="B5" s="14"/>
      <c r="C5" s="15" t="s">
        <v>2</v>
      </c>
      <c r="D5" s="15" t="s">
        <v>3</v>
      </c>
      <c r="E5" s="15" t="s">
        <v>4</v>
      </c>
      <c r="F5" s="14"/>
      <c r="G5" s="14"/>
    </row>
    <row r="6" spans="1:7" ht="13.5" customHeight="1">
      <c r="A6" s="16"/>
      <c r="B6" s="17"/>
      <c r="C6" s="17" t="s">
        <v>5</v>
      </c>
      <c r="D6" s="17" t="s">
        <v>6</v>
      </c>
      <c r="E6" s="17" t="s">
        <v>7</v>
      </c>
      <c r="F6" s="18"/>
      <c r="G6" s="18"/>
    </row>
    <row r="7" spans="1:7" ht="19.5" customHeight="1">
      <c r="A7" s="11" t="s">
        <v>38</v>
      </c>
      <c r="B7" s="19"/>
      <c r="C7" s="19"/>
      <c r="D7" s="20"/>
      <c r="E7" s="20"/>
      <c r="F7" s="19"/>
      <c r="G7" s="19"/>
    </row>
    <row r="8" spans="1:7" ht="9" customHeight="1">
      <c r="A8" s="21" t="s">
        <v>9</v>
      </c>
      <c r="B8" s="22">
        <f>SUM(tav4_9!B8,tav4_9!B37)</f>
        <v>209</v>
      </c>
      <c r="C8" s="22">
        <f>SUM(tav4_9!C8,tav4_9!C37)</f>
        <v>640</v>
      </c>
      <c r="D8" s="22">
        <f>SUM(tav4_9!D8,tav4_9!D37)</f>
        <v>591</v>
      </c>
      <c r="E8" s="22">
        <f>SUM(tav4_9!E8,tav4_9!E37)</f>
        <v>224</v>
      </c>
      <c r="F8" s="22">
        <f>SUM(tav4_9!F8,tav4_9!F37)</f>
        <v>214</v>
      </c>
      <c r="G8" s="22">
        <f>SUM(B8:F8)</f>
        <v>1878</v>
      </c>
    </row>
    <row r="9" spans="1:7" ht="9" customHeight="1">
      <c r="A9" s="21" t="s">
        <v>10</v>
      </c>
      <c r="B9" s="22">
        <f>SUM(tav4_9!B9,tav4_9!B38)</f>
        <v>6</v>
      </c>
      <c r="C9" s="22">
        <f>SUM(tav4_9!C9,tav4_9!C38)</f>
        <v>12</v>
      </c>
      <c r="D9" s="22">
        <f>SUM(tav4_9!D9,tav4_9!D38)</f>
        <v>8</v>
      </c>
      <c r="E9" s="22">
        <f>SUM(tav4_9!E9,tav4_9!E38)</f>
        <v>9</v>
      </c>
      <c r="F9" s="22">
        <f>SUM(tav4_9!F9,tav4_9!F38)</f>
        <v>1</v>
      </c>
      <c r="G9" s="22">
        <f>SUM(B9:F9)</f>
        <v>36</v>
      </c>
    </row>
    <row r="10" spans="1:7" s="23" customFormat="1" ht="9" customHeight="1">
      <c r="A10" s="21" t="s">
        <v>11</v>
      </c>
      <c r="B10" s="22">
        <f>SUM(tav4_9!B10,tav4_9!B39)</f>
        <v>936</v>
      </c>
      <c r="C10" s="22">
        <f>SUM(tav4_9!C10,tav4_9!C39)</f>
        <v>1311</v>
      </c>
      <c r="D10" s="22">
        <f>SUM(tav4_9!D10,tav4_9!D39)</f>
        <v>865</v>
      </c>
      <c r="E10" s="22">
        <f>SUM(tav4_9!E10,tav4_9!E39)</f>
        <v>399</v>
      </c>
      <c r="F10" s="22">
        <f>SUM(tav4_9!F10,tav4_9!F39)</f>
        <v>226</v>
      </c>
      <c r="G10" s="22">
        <f>SUM(B10:F10)</f>
        <v>3737</v>
      </c>
    </row>
    <row r="11" spans="1:7" s="23" customFormat="1" ht="9" customHeight="1">
      <c r="A11" s="21" t="s">
        <v>12</v>
      </c>
      <c r="B11" s="22">
        <f aca="true" t="shared" si="0" ref="B11:G11">SUM(B12:B13)</f>
        <v>103</v>
      </c>
      <c r="C11" s="22">
        <f t="shared" si="0"/>
        <v>157</v>
      </c>
      <c r="D11" s="22">
        <f t="shared" si="0"/>
        <v>182</v>
      </c>
      <c r="E11" s="22">
        <f t="shared" si="0"/>
        <v>99</v>
      </c>
      <c r="F11" s="22">
        <f t="shared" si="0"/>
        <v>17</v>
      </c>
      <c r="G11" s="22">
        <f t="shared" si="0"/>
        <v>558</v>
      </c>
    </row>
    <row r="12" spans="1:7" ht="9" customHeight="1">
      <c r="A12" s="24" t="s">
        <v>13</v>
      </c>
      <c r="B12" s="25">
        <f>SUM(tav4_9!B12,tav4_9!B41)</f>
        <v>61</v>
      </c>
      <c r="C12" s="25">
        <f>SUM(tav4_9!C12,tav4_9!C41)</f>
        <v>93</v>
      </c>
      <c r="D12" s="25">
        <f>SUM(tav4_9!D12,tav4_9!D41)</f>
        <v>87</v>
      </c>
      <c r="E12" s="25">
        <f>SUM(tav4_9!E12,tav4_9!E41)</f>
        <v>28</v>
      </c>
      <c r="F12" s="25">
        <f>SUM(tav4_9!F12,tav4_9!F41)</f>
        <v>3</v>
      </c>
      <c r="G12" s="25">
        <f aca="true" t="shared" si="1" ref="G12:G29">SUM(B12:F12)</f>
        <v>272</v>
      </c>
    </row>
    <row r="13" spans="1:7" ht="9" customHeight="1">
      <c r="A13" s="24" t="s">
        <v>14</v>
      </c>
      <c r="B13" s="25">
        <f>SUM(tav4_9!B13,tav4_9!B42)</f>
        <v>42</v>
      </c>
      <c r="C13" s="25">
        <f>SUM(tav4_9!C13,tav4_9!C42)</f>
        <v>64</v>
      </c>
      <c r="D13" s="25">
        <f>SUM(tav4_9!D13,tav4_9!D42)</f>
        <v>95</v>
      </c>
      <c r="E13" s="25">
        <f>SUM(tav4_9!E13,tav4_9!E42)</f>
        <v>71</v>
      </c>
      <c r="F13" s="25">
        <f>SUM(tav4_9!F13,tav4_9!F42)</f>
        <v>14</v>
      </c>
      <c r="G13" s="25">
        <f t="shared" si="1"/>
        <v>286</v>
      </c>
    </row>
    <row r="14" spans="1:7" ht="9" customHeight="1">
      <c r="A14" s="21" t="s">
        <v>15</v>
      </c>
      <c r="B14" s="22">
        <f>SUM(tav4_9!B14,tav4_9!B43)</f>
        <v>269</v>
      </c>
      <c r="C14" s="22">
        <f>SUM(tav4_9!C14,tav4_9!C43)</f>
        <v>777</v>
      </c>
      <c r="D14" s="22">
        <f>SUM(tav4_9!D14,tav4_9!D43)</f>
        <v>616</v>
      </c>
      <c r="E14" s="22">
        <f>SUM(tav4_9!E14,tav4_9!E43)</f>
        <v>314</v>
      </c>
      <c r="F14" s="22">
        <f>SUM(tav4_9!F14,tav4_9!F43)</f>
        <v>40</v>
      </c>
      <c r="G14" s="22">
        <f t="shared" si="1"/>
        <v>2016</v>
      </c>
    </row>
    <row r="15" spans="1:7" ht="9" customHeight="1">
      <c r="A15" s="21" t="s">
        <v>16</v>
      </c>
      <c r="B15" s="22">
        <f>SUM(tav4_9!B15,tav4_9!B44)</f>
        <v>105</v>
      </c>
      <c r="C15" s="22">
        <f>SUM(tav4_9!C15,tav4_9!C44)</f>
        <v>257</v>
      </c>
      <c r="D15" s="22">
        <f>SUM(tav4_9!D15,tav4_9!D44)</f>
        <v>288</v>
      </c>
      <c r="E15" s="22">
        <f>SUM(tav4_9!E15,tav4_9!E44)</f>
        <v>214</v>
      </c>
      <c r="F15" s="22">
        <f>SUM(tav4_9!F15,tav4_9!F44)</f>
        <v>23</v>
      </c>
      <c r="G15" s="22">
        <f t="shared" si="1"/>
        <v>887</v>
      </c>
    </row>
    <row r="16" spans="1:7" ht="9" customHeight="1">
      <c r="A16" s="21" t="s">
        <v>17</v>
      </c>
      <c r="B16" s="22">
        <f>SUM(tav4_9!B16,tav4_9!B45)</f>
        <v>192</v>
      </c>
      <c r="C16" s="22">
        <f>SUM(tav4_9!C16,tav4_9!C45)</f>
        <v>372</v>
      </c>
      <c r="D16" s="22">
        <f>SUM(tav4_9!D16,tav4_9!D45)</f>
        <v>280</v>
      </c>
      <c r="E16" s="22">
        <f>SUM(tav4_9!E16,tav4_9!E45)</f>
        <v>111</v>
      </c>
      <c r="F16" s="22">
        <f>SUM(tav4_9!F16,tav4_9!F45)</f>
        <v>32</v>
      </c>
      <c r="G16" s="22">
        <f t="shared" si="1"/>
        <v>987</v>
      </c>
    </row>
    <row r="17" spans="1:7" ht="9" customHeight="1">
      <c r="A17" s="21" t="s">
        <v>18</v>
      </c>
      <c r="B17" s="22">
        <f>SUM(tav4_9!B17,tav4_9!B46)</f>
        <v>244</v>
      </c>
      <c r="C17" s="22">
        <f>SUM(tav4_9!C17,tav4_9!C46)</f>
        <v>502</v>
      </c>
      <c r="D17" s="22">
        <f>SUM(tav4_9!D17,tav4_9!D46)</f>
        <v>413</v>
      </c>
      <c r="E17" s="22">
        <f>SUM(tav4_9!E17,tav4_9!E46)</f>
        <v>201</v>
      </c>
      <c r="F17" s="22">
        <f>SUM(tav4_9!F17,tav4_9!F46)</f>
        <v>76</v>
      </c>
      <c r="G17" s="22">
        <f t="shared" si="1"/>
        <v>1436</v>
      </c>
    </row>
    <row r="18" spans="1:7" ht="9" customHeight="1">
      <c r="A18" s="21" t="s">
        <v>19</v>
      </c>
      <c r="B18" s="22">
        <f>SUM(tav4_9!B18,tav4_9!B47)</f>
        <v>187</v>
      </c>
      <c r="C18" s="22">
        <f>SUM(tav4_9!C18,tav4_9!C47)</f>
        <v>408</v>
      </c>
      <c r="D18" s="22">
        <f>SUM(tav4_9!D18,tav4_9!D47)</f>
        <v>339</v>
      </c>
      <c r="E18" s="22">
        <f>SUM(tav4_9!E18,tav4_9!E47)</f>
        <v>135</v>
      </c>
      <c r="F18" s="22">
        <f>SUM(tav4_9!F18,tav4_9!F47)</f>
        <v>78</v>
      </c>
      <c r="G18" s="22">
        <f t="shared" si="1"/>
        <v>1147</v>
      </c>
    </row>
    <row r="19" spans="1:7" ht="9" customHeight="1">
      <c r="A19" s="21" t="s">
        <v>20</v>
      </c>
      <c r="B19" s="22">
        <f>SUM(tav4_9!B19,tav4_9!B48)</f>
        <v>39</v>
      </c>
      <c r="C19" s="22">
        <f>SUM(tav4_9!C19,tav4_9!C48)</f>
        <v>105</v>
      </c>
      <c r="D19" s="22">
        <f>SUM(tav4_9!D19,tav4_9!D48)</f>
        <v>64</v>
      </c>
      <c r="E19" s="22">
        <f>SUM(tav4_9!E19,tav4_9!E48)</f>
        <v>40</v>
      </c>
      <c r="F19" s="22">
        <f>SUM(tav4_9!F19,tav4_9!F48)</f>
        <v>6</v>
      </c>
      <c r="G19" s="22">
        <f t="shared" si="1"/>
        <v>254</v>
      </c>
    </row>
    <row r="20" spans="1:7" ht="9" customHeight="1">
      <c r="A20" s="21" t="s">
        <v>21</v>
      </c>
      <c r="B20" s="22">
        <f>SUM(tav4_9!B20,tav4_9!B49)</f>
        <v>69</v>
      </c>
      <c r="C20" s="22">
        <f>SUM(tav4_9!C20,tav4_9!C49)</f>
        <v>202</v>
      </c>
      <c r="D20" s="22">
        <f>SUM(tav4_9!D20,tav4_9!D49)</f>
        <v>176</v>
      </c>
      <c r="E20" s="22">
        <f>SUM(tav4_9!E20,tav4_9!E49)</f>
        <v>114</v>
      </c>
      <c r="F20" s="22">
        <f>SUM(tav4_9!F20,tav4_9!F49)</f>
        <v>14</v>
      </c>
      <c r="G20" s="22">
        <f t="shared" si="1"/>
        <v>575</v>
      </c>
    </row>
    <row r="21" spans="1:7" ht="9" customHeight="1">
      <c r="A21" s="21" t="s">
        <v>22</v>
      </c>
      <c r="B21" s="22">
        <f>SUM(tav4_9!B21,tav4_9!B50)</f>
        <v>314</v>
      </c>
      <c r="C21" s="22">
        <f>SUM(tav4_9!C21,tav4_9!C50)</f>
        <v>843</v>
      </c>
      <c r="D21" s="22">
        <f>SUM(tav4_9!D21,tav4_9!D50)</f>
        <v>586</v>
      </c>
      <c r="E21" s="22">
        <f>SUM(tav4_9!E21,tav4_9!E50)</f>
        <v>254</v>
      </c>
      <c r="F21" s="22">
        <f>SUM(tav4_9!F21,tav4_9!F50)</f>
        <v>34</v>
      </c>
      <c r="G21" s="22">
        <f t="shared" si="1"/>
        <v>2031</v>
      </c>
    </row>
    <row r="22" spans="1:7" ht="9" customHeight="1">
      <c r="A22" s="21" t="s">
        <v>23</v>
      </c>
      <c r="B22" s="22">
        <f>SUM(tav4_9!B22,tav4_9!B51)</f>
        <v>61</v>
      </c>
      <c r="C22" s="22">
        <f>SUM(tav4_9!C22,tav4_9!C51)</f>
        <v>207</v>
      </c>
      <c r="D22" s="22">
        <f>SUM(tav4_9!D22,tav4_9!D51)</f>
        <v>242</v>
      </c>
      <c r="E22" s="22">
        <f>SUM(tav4_9!E22,tav4_9!E51)</f>
        <v>213</v>
      </c>
      <c r="F22" s="22">
        <f>SUM(tav4_9!F22,tav4_9!F51)</f>
        <v>38</v>
      </c>
      <c r="G22" s="22">
        <f t="shared" si="1"/>
        <v>761</v>
      </c>
    </row>
    <row r="23" spans="1:7" ht="9" customHeight="1">
      <c r="A23" s="21" t="s">
        <v>24</v>
      </c>
      <c r="B23" s="22">
        <f>SUM(tav4_9!B23,tav4_9!B52)</f>
        <v>16</v>
      </c>
      <c r="C23" s="22">
        <f>SUM(tav4_9!C23,tav4_9!C52)</f>
        <v>58</v>
      </c>
      <c r="D23" s="22">
        <f>SUM(tav4_9!D23,tav4_9!D52)</f>
        <v>87</v>
      </c>
      <c r="E23" s="22">
        <f>SUM(tav4_9!E23,tav4_9!E52)</f>
        <v>83</v>
      </c>
      <c r="F23" s="22">
        <f>SUM(tav4_9!F23,tav4_9!F52)</f>
        <v>11</v>
      </c>
      <c r="G23" s="22">
        <f t="shared" si="1"/>
        <v>255</v>
      </c>
    </row>
    <row r="24" spans="1:7" ht="9" customHeight="1">
      <c r="A24" s="21" t="s">
        <v>25</v>
      </c>
      <c r="B24" s="22">
        <f>SUM(tav4_9!B24,tav4_9!B53)</f>
        <v>104</v>
      </c>
      <c r="C24" s="22">
        <f>SUM(tav4_9!C24,tav4_9!C53)</f>
        <v>502</v>
      </c>
      <c r="D24" s="22">
        <f>SUM(tav4_9!D24,tav4_9!D53)</f>
        <v>642</v>
      </c>
      <c r="E24" s="22">
        <f>SUM(tav4_9!E24,tav4_9!E53)</f>
        <v>503</v>
      </c>
      <c r="F24" s="22">
        <f>SUM(tav4_9!F24,tav4_9!F53)</f>
        <v>106</v>
      </c>
      <c r="G24" s="22">
        <f t="shared" si="1"/>
        <v>1857</v>
      </c>
    </row>
    <row r="25" spans="1:7" ht="9" customHeight="1">
      <c r="A25" s="21" t="s">
        <v>26</v>
      </c>
      <c r="B25" s="22">
        <f>SUM(tav4_9!B25,tav4_9!B54)</f>
        <v>110</v>
      </c>
      <c r="C25" s="22">
        <f>SUM(tav4_9!C25,tav4_9!C54)</f>
        <v>509</v>
      </c>
      <c r="D25" s="22">
        <f>SUM(tav4_9!D25,tav4_9!D54)</f>
        <v>930</v>
      </c>
      <c r="E25" s="22">
        <f>SUM(tav4_9!E25,tav4_9!E54)</f>
        <v>653</v>
      </c>
      <c r="F25" s="22">
        <f>SUM(tav4_9!F25,tav4_9!F54)</f>
        <v>114</v>
      </c>
      <c r="G25" s="22">
        <f t="shared" si="1"/>
        <v>2316</v>
      </c>
    </row>
    <row r="26" spans="1:7" ht="9" customHeight="1">
      <c r="A26" s="21" t="s">
        <v>27</v>
      </c>
      <c r="B26" s="22">
        <f>SUM(tav4_9!B26,tav4_9!B55)</f>
        <v>12</v>
      </c>
      <c r="C26" s="22">
        <f>SUM(tav4_9!C26,tav4_9!C55)</f>
        <v>59</v>
      </c>
      <c r="D26" s="22">
        <f>SUM(tav4_9!D26,tav4_9!D55)</f>
        <v>90</v>
      </c>
      <c r="E26" s="22">
        <f>SUM(tav4_9!E26,tav4_9!E55)</f>
        <v>133</v>
      </c>
      <c r="F26" s="22">
        <f>SUM(tav4_9!F26,tav4_9!F55)</f>
        <v>56</v>
      </c>
      <c r="G26" s="22">
        <f t="shared" si="1"/>
        <v>350</v>
      </c>
    </row>
    <row r="27" spans="1:7" ht="9" customHeight="1">
      <c r="A27" s="21" t="s">
        <v>28</v>
      </c>
      <c r="B27" s="22">
        <f>SUM(tav4_9!B27,tav4_9!B56)</f>
        <v>63</v>
      </c>
      <c r="C27" s="22">
        <f>SUM(tav4_9!C27,tav4_9!C56)</f>
        <v>355</v>
      </c>
      <c r="D27" s="22">
        <f>SUM(tav4_9!D27,tav4_9!D56)</f>
        <v>478</v>
      </c>
      <c r="E27" s="22">
        <f>SUM(tav4_9!E27,tav4_9!E56)</f>
        <v>342</v>
      </c>
      <c r="F27" s="22">
        <f>SUM(tav4_9!F27,tav4_9!F56)</f>
        <v>80</v>
      </c>
      <c r="G27" s="22">
        <f t="shared" si="1"/>
        <v>1318</v>
      </c>
    </row>
    <row r="28" spans="1:7" s="26" customFormat="1" ht="9" customHeight="1">
      <c r="A28" s="21" t="s">
        <v>29</v>
      </c>
      <c r="B28" s="22">
        <f>SUM(tav4_9!B28,tav4_9!B57)</f>
        <v>152</v>
      </c>
      <c r="C28" s="22">
        <f>SUM(tav4_9!C28,tav4_9!C57)</f>
        <v>772</v>
      </c>
      <c r="D28" s="22">
        <f>SUM(tav4_9!D28,tav4_9!D57)</f>
        <v>1145</v>
      </c>
      <c r="E28" s="22">
        <f>SUM(tav4_9!E28,tav4_9!E57)</f>
        <v>884</v>
      </c>
      <c r="F28" s="22">
        <f>SUM(tav4_9!F28,tav4_9!F57)</f>
        <v>237</v>
      </c>
      <c r="G28" s="22">
        <f t="shared" si="1"/>
        <v>3190</v>
      </c>
    </row>
    <row r="29" spans="1:7" ht="9" customHeight="1">
      <c r="A29" s="21" t="s">
        <v>30</v>
      </c>
      <c r="B29" s="22">
        <f>SUM(tav4_9!B29,tav4_9!B58)</f>
        <v>43</v>
      </c>
      <c r="C29" s="22">
        <f>SUM(tav4_9!C29,tav4_9!C58)</f>
        <v>156</v>
      </c>
      <c r="D29" s="22">
        <f>SUM(tav4_9!D29,tav4_9!D58)</f>
        <v>286</v>
      </c>
      <c r="E29" s="22">
        <f>SUM(tav4_9!E29,tav4_9!E58)</f>
        <v>167</v>
      </c>
      <c r="F29" s="22">
        <f>SUM(tav4_9!F29,tav4_9!F58)</f>
        <v>21</v>
      </c>
      <c r="G29" s="22">
        <f t="shared" si="1"/>
        <v>673</v>
      </c>
    </row>
    <row r="30" spans="1:7" ht="9" customHeight="1">
      <c r="A30" s="27" t="s">
        <v>31</v>
      </c>
      <c r="B30" s="28">
        <f aca="true" t="shared" si="2" ref="B30:G30">SUM(B8:B11,B14:B29)</f>
        <v>3234</v>
      </c>
      <c r="C30" s="28">
        <f t="shared" si="2"/>
        <v>8204</v>
      </c>
      <c r="D30" s="28">
        <f t="shared" si="2"/>
        <v>8308</v>
      </c>
      <c r="E30" s="28">
        <f t="shared" si="2"/>
        <v>5092</v>
      </c>
      <c r="F30" s="28">
        <f t="shared" si="2"/>
        <v>1424</v>
      </c>
      <c r="G30" s="28">
        <f t="shared" si="2"/>
        <v>26262</v>
      </c>
    </row>
    <row r="31" spans="1:7" s="29" customFormat="1" ht="9" customHeight="1">
      <c r="A31" s="27" t="s">
        <v>32</v>
      </c>
      <c r="B31" s="28">
        <f aca="true" t="shared" si="3" ref="B31:G31">SUM(B8:B10,B16)</f>
        <v>1343</v>
      </c>
      <c r="C31" s="28">
        <f t="shared" si="3"/>
        <v>2335</v>
      </c>
      <c r="D31" s="28">
        <f t="shared" si="3"/>
        <v>1744</v>
      </c>
      <c r="E31" s="28">
        <f t="shared" si="3"/>
        <v>743</v>
      </c>
      <c r="F31" s="28">
        <f t="shared" si="3"/>
        <v>473</v>
      </c>
      <c r="G31" s="28">
        <f t="shared" si="3"/>
        <v>6638</v>
      </c>
    </row>
    <row r="32" spans="1:7" s="29" customFormat="1" ht="9" customHeight="1">
      <c r="A32" s="27" t="s">
        <v>33</v>
      </c>
      <c r="B32" s="28">
        <f aca="true" t="shared" si="4" ref="B32:G32">SUM(B11,B14:B15,B17)</f>
        <v>721</v>
      </c>
      <c r="C32" s="28">
        <f t="shared" si="4"/>
        <v>1693</v>
      </c>
      <c r="D32" s="28">
        <f t="shared" si="4"/>
        <v>1499</v>
      </c>
      <c r="E32" s="28">
        <f t="shared" si="4"/>
        <v>828</v>
      </c>
      <c r="F32" s="28">
        <f t="shared" si="4"/>
        <v>156</v>
      </c>
      <c r="G32" s="28">
        <f t="shared" si="4"/>
        <v>4897</v>
      </c>
    </row>
    <row r="33" spans="1:7" s="31" customFormat="1" ht="9" customHeight="1">
      <c r="A33" s="30" t="s">
        <v>34</v>
      </c>
      <c r="B33" s="28">
        <f aca="true" t="shared" si="5" ref="B33:G33">SUM(B18:B21)</f>
        <v>609</v>
      </c>
      <c r="C33" s="28">
        <f t="shared" si="5"/>
        <v>1558</v>
      </c>
      <c r="D33" s="28">
        <f t="shared" si="5"/>
        <v>1165</v>
      </c>
      <c r="E33" s="28">
        <f t="shared" si="5"/>
        <v>543</v>
      </c>
      <c r="F33" s="28">
        <f t="shared" si="5"/>
        <v>132</v>
      </c>
      <c r="G33" s="28">
        <f t="shared" si="5"/>
        <v>4007</v>
      </c>
    </row>
    <row r="34" spans="1:7" ht="9" customHeight="1">
      <c r="A34" s="27" t="s">
        <v>35</v>
      </c>
      <c r="B34" s="28">
        <f aca="true" t="shared" si="6" ref="B34:G34">SUM(B22:B27)</f>
        <v>366</v>
      </c>
      <c r="C34" s="28">
        <f t="shared" si="6"/>
        <v>1690</v>
      </c>
      <c r="D34" s="28">
        <f t="shared" si="6"/>
        <v>2469</v>
      </c>
      <c r="E34" s="28">
        <f t="shared" si="6"/>
        <v>1927</v>
      </c>
      <c r="F34" s="28">
        <f t="shared" si="6"/>
        <v>405</v>
      </c>
      <c r="G34" s="28">
        <f t="shared" si="6"/>
        <v>6857</v>
      </c>
    </row>
    <row r="35" spans="1:7" ht="9" customHeight="1">
      <c r="A35" s="27" t="s">
        <v>36</v>
      </c>
      <c r="B35" s="28">
        <f aca="true" t="shared" si="7" ref="B35:G35">SUM(B28:B29)</f>
        <v>195</v>
      </c>
      <c r="C35" s="28">
        <f t="shared" si="7"/>
        <v>928</v>
      </c>
      <c r="D35" s="28">
        <f t="shared" si="7"/>
        <v>1431</v>
      </c>
      <c r="E35" s="28">
        <f t="shared" si="7"/>
        <v>1051</v>
      </c>
      <c r="F35" s="28">
        <f t="shared" si="7"/>
        <v>258</v>
      </c>
      <c r="G35" s="28">
        <f t="shared" si="7"/>
        <v>3863</v>
      </c>
    </row>
    <row r="36" spans="1:7" ht="9" customHeight="1">
      <c r="A36" s="35"/>
      <c r="B36" s="36"/>
      <c r="C36" s="36"/>
      <c r="D36" s="36"/>
      <c r="E36" s="36"/>
      <c r="F36" s="36"/>
      <c r="G36" s="36"/>
    </row>
    <row r="37" spans="1:7" ht="8.25" customHeight="1">
      <c r="A37" s="37"/>
      <c r="B37" s="37"/>
      <c r="C37" s="37"/>
      <c r="D37" s="37"/>
      <c r="E37" s="37"/>
      <c r="F37" s="37"/>
      <c r="G37" s="37"/>
    </row>
    <row r="3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&amp;C&amp;10 174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2001-12-20T11:19:04Z</cp:lastPrinted>
  <dcterms:created xsi:type="dcterms:W3CDTF">2001-08-30T14:22:25Z</dcterms:created>
  <dcterms:modified xsi:type="dcterms:W3CDTF">2001-11-20T17:43:53Z</dcterms:modified>
  <cp:category/>
  <cp:version/>
  <cp:contentType/>
  <cp:contentStatus/>
</cp:coreProperties>
</file>