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2"/>
  </bookViews>
  <sheets>
    <sheet name="tav3_7" sheetId="1" r:id="rId1"/>
    <sheet name="tav3_7 (2)" sheetId="2" r:id="rId2"/>
    <sheet name="tav3_7 (3)" sheetId="3" r:id="rId3"/>
  </sheets>
  <definedNames/>
  <calcPr fullCalcOnLoad="1"/>
</workbook>
</file>

<file path=xl/sharedStrings.xml><?xml version="1.0" encoding="utf-8"?>
<sst xmlns="http://schemas.openxmlformats.org/spreadsheetml/2006/main" count="241" uniqueCount="54">
  <si>
    <t xml:space="preserve">Tavola 3.7  - </t>
  </si>
  <si>
    <t>CLASSI DI ETA'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</si>
  <si>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</si>
  <si>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</si>
  <si>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</si>
  <si>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</si>
  <si>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</si>
  <si>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</si>
  <si>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</si>
  <si>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</si>
  <si>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</si>
  <si>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</si>
  <si>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MASCHI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</si>
  <si>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</si>
  <si>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</si>
  <si>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</si>
  <si>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</si>
  <si>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</si>
  <si>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</si>
  <si>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</si>
  <si>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</si>
  <si>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</si>
  <si>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</si>
  <si>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</si>
  <si>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</si>
  <si>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</si>
  <si>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</si>
  <si>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</si>
  <si>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</si>
  <si>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</si>
  <si>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</si>
  <si>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</si>
  <si>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</si>
  <si>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</si>
  <si>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</si>
  <si>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</si>
  <si>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</si>
  <si>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</si>
  <si>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</si>
  <si>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</si>
  <si>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</si>
  <si>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</si>
  <si>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</si>
  <si>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</si>
  <si>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</si>
  <si>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</si>
  <si>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</si>
  <si>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</si>
  <si>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</si>
  <si>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più</t>
  </si>
  <si>
    <t>.</t>
  </si>
  <si>
    <r>
      <t xml:space="preserve">Tavola 3.7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 - </t>
    </r>
  </si>
  <si>
    <t>FEMMINE</t>
  </si>
  <si>
    <t>MASCHI E FEMMINE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</si>
</sst>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6.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 horizontal="centerContinuous" wrapText="1"/>
    </xf>
    <xf numFmtId="3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horizontal="centerContinuous" vertical="center"/>
    </xf>
    <xf numFmtId="49" fontId="0" fillId="0" borderId="1" xfId="0" applyNumberFormat="1" applyBorder="1" applyAlignment="1">
      <alignment/>
    </xf>
    <xf numFmtId="49" fontId="6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16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16" applyNumberFormat="1" applyFont="1" applyAlignment="1">
      <alignment/>
    </xf>
    <xf numFmtId="0" fontId="8" fillId="0" borderId="0" xfId="0" applyFont="1" applyAlignment="1">
      <alignment/>
    </xf>
    <xf numFmtId="49" fontId="8" fillId="0" borderId="0" xfId="16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1" xfId="16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Continuous" vertical="center"/>
    </xf>
    <xf numFmtId="1" fontId="6" fillId="0" borderId="0" xfId="16" applyNumberFormat="1" applyFont="1" applyAlignment="1">
      <alignment/>
    </xf>
    <xf numFmtId="1" fontId="7" fillId="0" borderId="0" xfId="16" applyNumberFormat="1" applyFont="1" applyAlignment="1">
      <alignment/>
    </xf>
    <xf numFmtId="1" fontId="8" fillId="0" borderId="0" xfId="16" applyNumberFormat="1" applyFont="1" applyAlignment="1">
      <alignment/>
    </xf>
    <xf numFmtId="0" fontId="6" fillId="0" borderId="0" xfId="0" applyFont="1" applyBorder="1" applyAlignment="1">
      <alignment/>
    </xf>
    <xf numFmtId="1" fontId="8" fillId="0" borderId="1" xfId="16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17" applyNumberFormat="1" applyFont="1" applyAlignment="1">
      <alignment horizontal="right"/>
      <protection/>
    </xf>
    <xf numFmtId="3" fontId="7" fillId="0" borderId="0" xfId="17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ale_dati3_7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10</xdr:col>
      <xdr:colOff>476250</xdr:colOff>
      <xdr:row>2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23900" y="0"/>
          <a:ext cx="54006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per trasferimento di residenza interregionale, per classe di età, Regione di destinazione  e  sesso - Anno  1999</a:t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0</xdr:col>
      <xdr:colOff>895350</xdr:colOff>
      <xdr:row>4</xdr:row>
      <xdr:rowOff>114300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9525" y="552450"/>
          <a:ext cx="885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DESTINAZIONE  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819150</xdr:colOff>
      <xdr:row>36</xdr:row>
      <xdr:rowOff>142875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096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DESTINAZIONE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800725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0</xdr:row>
      <xdr:rowOff>0</xdr:rowOff>
    </xdr:from>
    <xdr:to>
      <xdr:col>10</xdr:col>
      <xdr:colOff>476250</xdr:colOff>
      <xdr:row>2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85850" y="0"/>
          <a:ext cx="50387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per trasferimento di residenza interregionale, per classe di età, Regione di destinazione  e  sesso  -  Anno  1999</a:t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781050</xdr:colOff>
      <xdr:row>4</xdr:row>
      <xdr:rowOff>114300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28575" y="552450"/>
          <a:ext cx="7524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DESTINAZIONE  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819150</xdr:colOff>
      <xdr:row>36</xdr:row>
      <xdr:rowOff>142875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096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DESTINAZIONE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800725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10</xdr:col>
      <xdr:colOff>476250</xdr:colOff>
      <xdr:row>2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76325" y="0"/>
          <a:ext cx="50292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per trasferimento di residenza interregionale, per classe di età, Regione di destinazione  e  sesso  -  Anno  1999</a:t>
          </a:r>
        </a:p>
      </xdr:txBody>
    </xdr:sp>
    <xdr:clientData/>
  </xdr:twoCellAnchor>
  <xdr:twoCellAnchor>
    <xdr:from>
      <xdr:col>0</xdr:col>
      <xdr:colOff>19050</xdr:colOff>
      <xdr:row>3</xdr:row>
      <xdr:rowOff>38100</xdr:rowOff>
    </xdr:from>
    <xdr:to>
      <xdr:col>0</xdr:col>
      <xdr:colOff>885825</xdr:colOff>
      <xdr:row>4</xdr:row>
      <xdr:rowOff>114300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9050" y="552450"/>
          <a:ext cx="8667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DESTINAZIONE  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819150</xdr:colOff>
      <xdr:row>36</xdr:row>
      <xdr:rowOff>142875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096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DESTINAZIONE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81675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="90" zoomScaleNormal="90" workbookViewId="0" topLeftCell="A35">
      <selection activeCell="M11" sqref="M11"/>
    </sheetView>
  </sheetViews>
  <sheetFormatPr defaultColWidth="9.33203125" defaultRowHeight="11.25"/>
  <cols>
    <col min="1" max="1" width="20.832031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12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34">
        <v>835</v>
      </c>
      <c r="C7" s="34">
        <v>695</v>
      </c>
      <c r="D7" s="34">
        <v>492</v>
      </c>
      <c r="E7" s="34">
        <v>566</v>
      </c>
      <c r="F7" s="34">
        <v>2389</v>
      </c>
      <c r="G7" s="34">
        <v>2844</v>
      </c>
      <c r="H7" s="34">
        <v>2242</v>
      </c>
      <c r="I7" s="34">
        <v>1325</v>
      </c>
      <c r="J7" s="34">
        <v>789</v>
      </c>
      <c r="K7" s="34">
        <v>592</v>
      </c>
    </row>
    <row r="8" spans="1:11" ht="9" customHeight="1">
      <c r="A8" s="15" t="s">
        <v>14</v>
      </c>
      <c r="B8" s="34">
        <v>40</v>
      </c>
      <c r="C8" s="34">
        <v>30</v>
      </c>
      <c r="D8" s="34">
        <v>27</v>
      </c>
      <c r="E8" s="34">
        <v>17</v>
      </c>
      <c r="F8" s="34">
        <v>151</v>
      </c>
      <c r="G8" s="34">
        <v>157</v>
      </c>
      <c r="H8" s="34">
        <v>123</v>
      </c>
      <c r="I8" s="34">
        <v>74</v>
      </c>
      <c r="J8" s="34">
        <v>37</v>
      </c>
      <c r="K8" s="34">
        <v>29</v>
      </c>
    </row>
    <row r="9" spans="1:11" s="17" customFormat="1" ht="9" customHeight="1">
      <c r="A9" s="15" t="s">
        <v>15</v>
      </c>
      <c r="B9" s="34">
        <v>1897</v>
      </c>
      <c r="C9" s="34">
        <v>1351</v>
      </c>
      <c r="D9" s="34">
        <v>1011</v>
      </c>
      <c r="E9" s="34">
        <v>1125</v>
      </c>
      <c r="F9" s="34">
        <v>4720</v>
      </c>
      <c r="G9" s="34">
        <v>6572</v>
      </c>
      <c r="H9" s="34">
        <v>5220</v>
      </c>
      <c r="I9" s="34">
        <v>2984</v>
      </c>
      <c r="J9" s="34">
        <v>1608</v>
      </c>
      <c r="K9" s="34">
        <v>981</v>
      </c>
    </row>
    <row r="10" spans="1:11" s="17" customFormat="1" ht="9" customHeight="1">
      <c r="A10" s="15" t="s">
        <v>16</v>
      </c>
      <c r="B10" s="16">
        <v>161</v>
      </c>
      <c r="C10" s="16">
        <v>105</v>
      </c>
      <c r="D10" s="16">
        <v>74</v>
      </c>
      <c r="E10" s="16">
        <v>76</v>
      </c>
      <c r="F10" s="16">
        <v>420</v>
      </c>
      <c r="G10" s="16">
        <v>636</v>
      </c>
      <c r="H10" s="16">
        <v>464</v>
      </c>
      <c r="I10" s="16">
        <v>272</v>
      </c>
      <c r="J10" s="16">
        <v>178</v>
      </c>
      <c r="K10" s="16">
        <v>86</v>
      </c>
    </row>
    <row r="11" spans="1:11" ht="9" customHeight="1">
      <c r="A11" s="18" t="s">
        <v>17</v>
      </c>
      <c r="B11" s="35">
        <v>49</v>
      </c>
      <c r="C11" s="35">
        <v>31</v>
      </c>
      <c r="D11" s="35">
        <v>22</v>
      </c>
      <c r="E11" s="35">
        <v>26</v>
      </c>
      <c r="F11" s="35">
        <v>199</v>
      </c>
      <c r="G11" s="35">
        <v>240</v>
      </c>
      <c r="H11" s="35">
        <v>163</v>
      </c>
      <c r="I11" s="35">
        <v>89</v>
      </c>
      <c r="J11" s="35">
        <v>54</v>
      </c>
      <c r="K11" s="35">
        <v>25</v>
      </c>
    </row>
    <row r="12" spans="1:11" ht="9" customHeight="1">
      <c r="A12" s="18" t="s">
        <v>18</v>
      </c>
      <c r="B12" s="35">
        <v>112</v>
      </c>
      <c r="C12" s="35">
        <v>74</v>
      </c>
      <c r="D12" s="35">
        <v>52</v>
      </c>
      <c r="E12" s="35">
        <v>50</v>
      </c>
      <c r="F12" s="35">
        <v>221</v>
      </c>
      <c r="G12" s="35">
        <v>396</v>
      </c>
      <c r="H12" s="35">
        <v>301</v>
      </c>
      <c r="I12" s="35">
        <v>183</v>
      </c>
      <c r="J12" s="35">
        <v>124</v>
      </c>
      <c r="K12" s="35">
        <v>61</v>
      </c>
    </row>
    <row r="13" spans="1:11" ht="9" customHeight="1">
      <c r="A13" s="15" t="s">
        <v>19</v>
      </c>
      <c r="B13" s="34">
        <v>858</v>
      </c>
      <c r="C13" s="34">
        <v>597</v>
      </c>
      <c r="D13" s="34">
        <v>463</v>
      </c>
      <c r="E13" s="34">
        <v>494</v>
      </c>
      <c r="F13" s="34">
        <v>1703</v>
      </c>
      <c r="G13" s="34">
        <v>2864</v>
      </c>
      <c r="H13" s="34">
        <v>2356</v>
      </c>
      <c r="I13" s="34">
        <v>1458</v>
      </c>
      <c r="J13" s="34">
        <v>789</v>
      </c>
      <c r="K13" s="34">
        <v>450</v>
      </c>
    </row>
    <row r="14" spans="1:11" ht="9" customHeight="1">
      <c r="A14" s="15" t="s">
        <v>20</v>
      </c>
      <c r="B14" s="34">
        <v>317</v>
      </c>
      <c r="C14" s="34">
        <v>212</v>
      </c>
      <c r="D14" s="34">
        <v>143</v>
      </c>
      <c r="E14" s="34">
        <v>172</v>
      </c>
      <c r="F14" s="34">
        <v>978</v>
      </c>
      <c r="G14" s="34">
        <v>1089</v>
      </c>
      <c r="H14" s="34">
        <v>778</v>
      </c>
      <c r="I14" s="34">
        <v>490</v>
      </c>
      <c r="J14" s="34">
        <v>281</v>
      </c>
      <c r="K14" s="34">
        <v>180</v>
      </c>
    </row>
    <row r="15" spans="1:11" ht="9" customHeight="1">
      <c r="A15" s="15" t="s">
        <v>21</v>
      </c>
      <c r="B15" s="34">
        <v>381</v>
      </c>
      <c r="C15" s="34">
        <v>307</v>
      </c>
      <c r="D15" s="34">
        <v>214</v>
      </c>
      <c r="E15" s="34">
        <v>202</v>
      </c>
      <c r="F15" s="34">
        <v>595</v>
      </c>
      <c r="G15" s="34">
        <v>939</v>
      </c>
      <c r="H15" s="34">
        <v>927</v>
      </c>
      <c r="I15" s="34">
        <v>606</v>
      </c>
      <c r="J15" s="34">
        <v>396</v>
      </c>
      <c r="K15" s="34">
        <v>290</v>
      </c>
    </row>
    <row r="16" spans="1:11" ht="9" customHeight="1">
      <c r="A16" s="15" t="s">
        <v>22</v>
      </c>
      <c r="B16" s="34">
        <v>1565</v>
      </c>
      <c r="C16" s="34">
        <v>1155</v>
      </c>
      <c r="D16" s="34">
        <v>880</v>
      </c>
      <c r="E16" s="34">
        <v>972</v>
      </c>
      <c r="F16" s="34">
        <v>3530</v>
      </c>
      <c r="G16" s="34">
        <v>4974</v>
      </c>
      <c r="H16" s="34">
        <v>3833</v>
      </c>
      <c r="I16" s="34">
        <v>2254</v>
      </c>
      <c r="J16" s="34">
        <v>1223</v>
      </c>
      <c r="K16" s="34">
        <v>730</v>
      </c>
    </row>
    <row r="17" spans="1:11" ht="9" customHeight="1">
      <c r="A17" s="15" t="s">
        <v>23</v>
      </c>
      <c r="B17" s="34">
        <v>926</v>
      </c>
      <c r="C17" s="34">
        <v>681</v>
      </c>
      <c r="D17" s="34">
        <v>526</v>
      </c>
      <c r="E17" s="34">
        <v>509</v>
      </c>
      <c r="F17" s="34">
        <v>1536</v>
      </c>
      <c r="G17" s="34">
        <v>2350</v>
      </c>
      <c r="H17" s="34">
        <v>2120</v>
      </c>
      <c r="I17" s="34">
        <v>1249</v>
      </c>
      <c r="J17" s="34">
        <v>726</v>
      </c>
      <c r="K17" s="34">
        <v>521</v>
      </c>
    </row>
    <row r="18" spans="1:11" ht="9" customHeight="1">
      <c r="A18" s="15" t="s">
        <v>24</v>
      </c>
      <c r="B18" s="34">
        <v>258</v>
      </c>
      <c r="C18" s="34">
        <v>185</v>
      </c>
      <c r="D18" s="34">
        <v>143</v>
      </c>
      <c r="E18" s="34">
        <v>129</v>
      </c>
      <c r="F18" s="34">
        <v>370</v>
      </c>
      <c r="G18" s="34">
        <v>614</v>
      </c>
      <c r="H18" s="34">
        <v>494</v>
      </c>
      <c r="I18" s="34">
        <v>374</v>
      </c>
      <c r="J18" s="34">
        <v>206</v>
      </c>
      <c r="K18" s="34">
        <v>140</v>
      </c>
    </row>
    <row r="19" spans="1:11" ht="9" customHeight="1">
      <c r="A19" s="15" t="s">
        <v>25</v>
      </c>
      <c r="B19" s="34">
        <v>428</v>
      </c>
      <c r="C19" s="34">
        <v>336</v>
      </c>
      <c r="D19" s="34">
        <v>241</v>
      </c>
      <c r="E19" s="34">
        <v>264</v>
      </c>
      <c r="F19" s="34">
        <v>701</v>
      </c>
      <c r="G19" s="34">
        <v>1160</v>
      </c>
      <c r="H19" s="34">
        <v>909</v>
      </c>
      <c r="I19" s="34">
        <v>624</v>
      </c>
      <c r="J19" s="34">
        <v>384</v>
      </c>
      <c r="K19" s="34">
        <v>213</v>
      </c>
    </row>
    <row r="20" spans="1:11" ht="9" customHeight="1">
      <c r="A20" s="15" t="s">
        <v>26</v>
      </c>
      <c r="B20" s="34">
        <v>1008</v>
      </c>
      <c r="C20" s="34">
        <v>635</v>
      </c>
      <c r="D20" s="34">
        <v>476</v>
      </c>
      <c r="E20" s="34">
        <v>512</v>
      </c>
      <c r="F20" s="34">
        <v>1264</v>
      </c>
      <c r="G20" s="34">
        <v>2808</v>
      </c>
      <c r="H20" s="34">
        <v>2563</v>
      </c>
      <c r="I20" s="34">
        <v>1458</v>
      </c>
      <c r="J20" s="34">
        <v>820</v>
      </c>
      <c r="K20" s="34">
        <v>518</v>
      </c>
    </row>
    <row r="21" spans="1:11" ht="9" customHeight="1">
      <c r="A21" s="15" t="s">
        <v>27</v>
      </c>
      <c r="B21" s="34">
        <v>274</v>
      </c>
      <c r="C21" s="34">
        <v>194</v>
      </c>
      <c r="D21" s="34">
        <v>116</v>
      </c>
      <c r="E21" s="34">
        <v>130</v>
      </c>
      <c r="F21" s="34">
        <v>354</v>
      </c>
      <c r="G21" s="34">
        <v>691</v>
      </c>
      <c r="H21" s="34">
        <v>610</v>
      </c>
      <c r="I21" s="34">
        <v>385</v>
      </c>
      <c r="J21" s="34">
        <v>242</v>
      </c>
      <c r="K21" s="34">
        <v>162</v>
      </c>
    </row>
    <row r="22" spans="1:11" ht="9" customHeight="1">
      <c r="A22" s="15" t="s">
        <v>28</v>
      </c>
      <c r="B22" s="34">
        <v>96</v>
      </c>
      <c r="C22" s="34">
        <v>45</v>
      </c>
      <c r="D22" s="34">
        <v>44</v>
      </c>
      <c r="E22" s="34">
        <v>36</v>
      </c>
      <c r="F22" s="34">
        <v>121</v>
      </c>
      <c r="G22" s="34">
        <v>265</v>
      </c>
      <c r="H22" s="34">
        <v>196</v>
      </c>
      <c r="I22" s="34">
        <v>117</v>
      </c>
      <c r="J22" s="34">
        <v>63</v>
      </c>
      <c r="K22" s="34">
        <v>45</v>
      </c>
    </row>
    <row r="23" spans="1:11" ht="9" customHeight="1">
      <c r="A23" s="15" t="s">
        <v>29</v>
      </c>
      <c r="B23" s="34">
        <v>1019</v>
      </c>
      <c r="C23" s="34">
        <v>623</v>
      </c>
      <c r="D23" s="34">
        <v>419</v>
      </c>
      <c r="E23" s="34">
        <v>357</v>
      </c>
      <c r="F23" s="34">
        <v>1154</v>
      </c>
      <c r="G23" s="34">
        <v>2068</v>
      </c>
      <c r="H23" s="34">
        <v>1630</v>
      </c>
      <c r="I23" s="34">
        <v>952</v>
      </c>
      <c r="J23" s="34">
        <v>504</v>
      </c>
      <c r="K23" s="34">
        <v>303</v>
      </c>
    </row>
    <row r="24" spans="1:11" ht="9" customHeight="1">
      <c r="A24" s="15" t="s">
        <v>30</v>
      </c>
      <c r="B24" s="34">
        <v>816</v>
      </c>
      <c r="C24" s="34">
        <v>518</v>
      </c>
      <c r="D24" s="34">
        <v>324</v>
      </c>
      <c r="E24" s="34">
        <v>271</v>
      </c>
      <c r="F24" s="34">
        <v>934</v>
      </c>
      <c r="G24" s="34">
        <v>1848</v>
      </c>
      <c r="H24" s="34">
        <v>1619</v>
      </c>
      <c r="I24" s="34">
        <v>891</v>
      </c>
      <c r="J24" s="34">
        <v>444</v>
      </c>
      <c r="K24" s="34">
        <v>274</v>
      </c>
    </row>
    <row r="25" spans="1:11" ht="9" customHeight="1">
      <c r="A25" s="15" t="s">
        <v>31</v>
      </c>
      <c r="B25" s="34">
        <v>130</v>
      </c>
      <c r="C25" s="34">
        <v>84</v>
      </c>
      <c r="D25" s="34">
        <v>50</v>
      </c>
      <c r="E25" s="34">
        <v>70</v>
      </c>
      <c r="F25" s="34">
        <v>254</v>
      </c>
      <c r="G25" s="34">
        <v>395</v>
      </c>
      <c r="H25" s="34">
        <v>286</v>
      </c>
      <c r="I25" s="34">
        <v>140</v>
      </c>
      <c r="J25" s="34">
        <v>113</v>
      </c>
      <c r="K25" s="34">
        <v>62</v>
      </c>
    </row>
    <row r="26" spans="1:11" ht="9" customHeight="1">
      <c r="A26" s="15" t="s">
        <v>32</v>
      </c>
      <c r="B26" s="34">
        <v>515</v>
      </c>
      <c r="C26" s="34">
        <v>302</v>
      </c>
      <c r="D26" s="34">
        <v>206</v>
      </c>
      <c r="E26" s="34">
        <v>192</v>
      </c>
      <c r="F26" s="34">
        <v>762</v>
      </c>
      <c r="G26" s="34">
        <v>1194</v>
      </c>
      <c r="H26" s="34">
        <v>937</v>
      </c>
      <c r="I26" s="34">
        <v>524</v>
      </c>
      <c r="J26" s="34">
        <v>333</v>
      </c>
      <c r="K26" s="34">
        <v>239</v>
      </c>
    </row>
    <row r="27" spans="1:11" s="19" customFormat="1" ht="9" customHeight="1">
      <c r="A27" s="15" t="s">
        <v>33</v>
      </c>
      <c r="B27" s="34">
        <v>820</v>
      </c>
      <c r="C27" s="34">
        <v>601</v>
      </c>
      <c r="D27" s="34">
        <v>379</v>
      </c>
      <c r="E27" s="34">
        <v>389</v>
      </c>
      <c r="F27" s="34">
        <v>1028</v>
      </c>
      <c r="G27" s="34">
        <v>1501</v>
      </c>
      <c r="H27" s="34">
        <v>1397</v>
      </c>
      <c r="I27" s="34">
        <v>849</v>
      </c>
      <c r="J27" s="34">
        <v>510</v>
      </c>
      <c r="K27" s="34">
        <v>319</v>
      </c>
    </row>
    <row r="28" spans="1:11" ht="9" customHeight="1">
      <c r="A28" s="15" t="s">
        <v>34</v>
      </c>
      <c r="B28" s="34">
        <v>250</v>
      </c>
      <c r="C28" s="34">
        <v>162</v>
      </c>
      <c r="D28" s="34">
        <v>96</v>
      </c>
      <c r="E28" s="34">
        <v>149</v>
      </c>
      <c r="F28" s="34">
        <v>443</v>
      </c>
      <c r="G28" s="34">
        <v>715</v>
      </c>
      <c r="H28" s="34">
        <v>585</v>
      </c>
      <c r="I28" s="34">
        <v>356</v>
      </c>
      <c r="J28" s="34">
        <v>206</v>
      </c>
      <c r="K28" s="34">
        <v>140</v>
      </c>
    </row>
    <row r="29" spans="1:11" ht="9" customHeight="1">
      <c r="A29" s="20" t="s">
        <v>35</v>
      </c>
      <c r="B29" s="21">
        <f aca="true" t="shared" si="0" ref="B29:K29">SUM(B7:B10,B13:B28)</f>
        <v>12594</v>
      </c>
      <c r="C29" s="21">
        <f t="shared" si="0"/>
        <v>8818</v>
      </c>
      <c r="D29" s="21">
        <f t="shared" si="0"/>
        <v>6324</v>
      </c>
      <c r="E29" s="21">
        <f t="shared" si="0"/>
        <v>6632</v>
      </c>
      <c r="F29" s="21">
        <f t="shared" si="0"/>
        <v>23407</v>
      </c>
      <c r="G29" s="21">
        <f t="shared" si="0"/>
        <v>35684</v>
      </c>
      <c r="H29" s="21">
        <f t="shared" si="0"/>
        <v>29289</v>
      </c>
      <c r="I29" s="21">
        <f t="shared" si="0"/>
        <v>17382</v>
      </c>
      <c r="J29" s="21">
        <f t="shared" si="0"/>
        <v>9852</v>
      </c>
      <c r="K29" s="21">
        <f t="shared" si="0"/>
        <v>6274</v>
      </c>
    </row>
    <row r="30" spans="1:11" s="22" customFormat="1" ht="9" customHeight="1">
      <c r="A30" s="20" t="s">
        <v>36</v>
      </c>
      <c r="B30" s="21">
        <f aca="true" t="shared" si="1" ref="B30:K30">SUM(B7:B9,B15)</f>
        <v>3153</v>
      </c>
      <c r="C30" s="21">
        <f t="shared" si="1"/>
        <v>2383</v>
      </c>
      <c r="D30" s="21">
        <f t="shared" si="1"/>
        <v>1744</v>
      </c>
      <c r="E30" s="21">
        <f t="shared" si="1"/>
        <v>1910</v>
      </c>
      <c r="F30" s="21">
        <f t="shared" si="1"/>
        <v>7855</v>
      </c>
      <c r="G30" s="21">
        <f t="shared" si="1"/>
        <v>10512</v>
      </c>
      <c r="H30" s="21">
        <f t="shared" si="1"/>
        <v>8512</v>
      </c>
      <c r="I30" s="21">
        <f t="shared" si="1"/>
        <v>4989</v>
      </c>
      <c r="J30" s="21">
        <f t="shared" si="1"/>
        <v>2830</v>
      </c>
      <c r="K30" s="21">
        <f t="shared" si="1"/>
        <v>1892</v>
      </c>
    </row>
    <row r="31" spans="1:11" s="22" customFormat="1" ht="9" customHeight="1">
      <c r="A31" s="20" t="s">
        <v>37</v>
      </c>
      <c r="B31" s="21">
        <f aca="true" t="shared" si="2" ref="B31:K31">SUM(B10,B13:B14,B16)</f>
        <v>2901</v>
      </c>
      <c r="C31" s="21">
        <f t="shared" si="2"/>
        <v>2069</v>
      </c>
      <c r="D31" s="21">
        <f t="shared" si="2"/>
        <v>1560</v>
      </c>
      <c r="E31" s="21">
        <f t="shared" si="2"/>
        <v>1714</v>
      </c>
      <c r="F31" s="21">
        <f t="shared" si="2"/>
        <v>6631</v>
      </c>
      <c r="G31" s="21">
        <f t="shared" si="2"/>
        <v>9563</v>
      </c>
      <c r="H31" s="21">
        <f t="shared" si="2"/>
        <v>7431</v>
      </c>
      <c r="I31" s="21">
        <f t="shared" si="2"/>
        <v>4474</v>
      </c>
      <c r="J31" s="21">
        <f t="shared" si="2"/>
        <v>2471</v>
      </c>
      <c r="K31" s="21">
        <f t="shared" si="2"/>
        <v>1446</v>
      </c>
    </row>
    <row r="32" spans="1:11" ht="9" customHeight="1">
      <c r="A32" s="20" t="s">
        <v>38</v>
      </c>
      <c r="B32" s="21">
        <f aca="true" t="shared" si="3" ref="B32:K32">SUM(B17:B20)</f>
        <v>2620</v>
      </c>
      <c r="C32" s="21">
        <f t="shared" si="3"/>
        <v>1837</v>
      </c>
      <c r="D32" s="21">
        <f t="shared" si="3"/>
        <v>1386</v>
      </c>
      <c r="E32" s="21">
        <f t="shared" si="3"/>
        <v>1414</v>
      </c>
      <c r="F32" s="21">
        <f t="shared" si="3"/>
        <v>3871</v>
      </c>
      <c r="G32" s="21">
        <f t="shared" si="3"/>
        <v>6932</v>
      </c>
      <c r="H32" s="21">
        <f t="shared" si="3"/>
        <v>6086</v>
      </c>
      <c r="I32" s="21">
        <f t="shared" si="3"/>
        <v>3705</v>
      </c>
      <c r="J32" s="21">
        <f t="shared" si="3"/>
        <v>2136</v>
      </c>
      <c r="K32" s="21">
        <f t="shared" si="3"/>
        <v>1392</v>
      </c>
    </row>
    <row r="33" spans="1:11" ht="9" customHeight="1">
      <c r="A33" s="20" t="s">
        <v>39</v>
      </c>
      <c r="B33" s="21">
        <f aca="true" t="shared" si="4" ref="B33:K33">SUM(B21:B26)</f>
        <v>2850</v>
      </c>
      <c r="C33" s="21">
        <f t="shared" si="4"/>
        <v>1766</v>
      </c>
      <c r="D33" s="21">
        <f t="shared" si="4"/>
        <v>1159</v>
      </c>
      <c r="E33" s="21">
        <f t="shared" si="4"/>
        <v>1056</v>
      </c>
      <c r="F33" s="21">
        <f t="shared" si="4"/>
        <v>3579</v>
      </c>
      <c r="G33" s="21">
        <f t="shared" si="4"/>
        <v>6461</v>
      </c>
      <c r="H33" s="21">
        <f t="shared" si="4"/>
        <v>5278</v>
      </c>
      <c r="I33" s="21">
        <f t="shared" si="4"/>
        <v>3009</v>
      </c>
      <c r="J33" s="21">
        <f t="shared" si="4"/>
        <v>1699</v>
      </c>
      <c r="K33" s="21">
        <f t="shared" si="4"/>
        <v>1085</v>
      </c>
    </row>
    <row r="34" spans="1:11" ht="9" customHeight="1">
      <c r="A34" s="20" t="s">
        <v>40</v>
      </c>
      <c r="B34" s="21">
        <f aca="true" t="shared" si="5" ref="B34:K34">SUM(B27:B28)</f>
        <v>1070</v>
      </c>
      <c r="C34" s="21">
        <f t="shared" si="5"/>
        <v>763</v>
      </c>
      <c r="D34" s="21">
        <f t="shared" si="5"/>
        <v>475</v>
      </c>
      <c r="E34" s="21">
        <f t="shared" si="5"/>
        <v>538</v>
      </c>
      <c r="F34" s="21">
        <f t="shared" si="5"/>
        <v>1471</v>
      </c>
      <c r="G34" s="21">
        <f t="shared" si="5"/>
        <v>2216</v>
      </c>
      <c r="H34" s="21">
        <f t="shared" si="5"/>
        <v>1982</v>
      </c>
      <c r="I34" s="21">
        <f t="shared" si="5"/>
        <v>1205</v>
      </c>
      <c r="J34" s="21">
        <f t="shared" si="5"/>
        <v>716</v>
      </c>
      <c r="K34" s="21">
        <f t="shared" si="5"/>
        <v>459</v>
      </c>
    </row>
    <row r="35" spans="1:11" ht="9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3.5" customHeight="1">
      <c r="A36" s="8"/>
      <c r="B36" s="9" t="s">
        <v>1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41</v>
      </c>
      <c r="C37" s="11" t="s">
        <v>42</v>
      </c>
      <c r="D37" s="11" t="s">
        <v>43</v>
      </c>
      <c r="E37" s="11" t="s">
        <v>44</v>
      </c>
      <c r="F37" s="11" t="s">
        <v>45</v>
      </c>
      <c r="G37" s="11" t="s">
        <v>46</v>
      </c>
      <c r="H37" s="11" t="s">
        <v>47</v>
      </c>
      <c r="I37" s="11" t="s">
        <v>48</v>
      </c>
      <c r="J37" s="11" t="s">
        <v>49</v>
      </c>
      <c r="K37" s="11"/>
    </row>
    <row r="38" spans="1:11" ht="19.5" customHeight="1">
      <c r="A38" s="12" t="s">
        <v>12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2" s="17" customFormat="1" ht="9" customHeight="1">
      <c r="A39" s="26" t="s">
        <v>13</v>
      </c>
      <c r="B39" s="34">
        <v>432</v>
      </c>
      <c r="C39" s="34">
        <v>389</v>
      </c>
      <c r="D39" s="34">
        <v>333</v>
      </c>
      <c r="E39" s="34">
        <v>278</v>
      </c>
      <c r="F39" s="34">
        <v>233</v>
      </c>
      <c r="G39" s="34">
        <v>210</v>
      </c>
      <c r="H39" s="34">
        <v>118</v>
      </c>
      <c r="I39" s="34">
        <v>108</v>
      </c>
      <c r="J39" s="34">
        <v>44</v>
      </c>
      <c r="K39" s="32">
        <f>SUM(B7:K7,B39:J39)</f>
        <v>14914</v>
      </c>
      <c r="L39"/>
    </row>
    <row r="40" spans="1:12" s="17" customFormat="1" ht="9" customHeight="1">
      <c r="A40" s="26" t="s">
        <v>14</v>
      </c>
      <c r="B40" s="34">
        <v>22</v>
      </c>
      <c r="C40" s="34">
        <v>21</v>
      </c>
      <c r="D40" s="34">
        <v>21</v>
      </c>
      <c r="E40" s="34">
        <v>13</v>
      </c>
      <c r="F40" s="34">
        <v>7</v>
      </c>
      <c r="G40" s="34">
        <v>6</v>
      </c>
      <c r="H40" s="34">
        <v>3</v>
      </c>
      <c r="I40" s="34">
        <v>5</v>
      </c>
      <c r="J40" s="34">
        <v>2</v>
      </c>
      <c r="K40" s="32">
        <f>SUM(B8:K8,B40:J40)</f>
        <v>785</v>
      </c>
      <c r="L40"/>
    </row>
    <row r="41" spans="1:12" ht="9" customHeight="1">
      <c r="A41" s="26" t="s">
        <v>15</v>
      </c>
      <c r="B41" s="34">
        <v>693</v>
      </c>
      <c r="C41" s="34">
        <v>504</v>
      </c>
      <c r="D41" s="34">
        <v>391</v>
      </c>
      <c r="E41" s="34">
        <v>326</v>
      </c>
      <c r="F41" s="34">
        <v>300</v>
      </c>
      <c r="G41" s="34">
        <v>239</v>
      </c>
      <c r="H41" s="34">
        <v>176</v>
      </c>
      <c r="I41" s="34">
        <v>146</v>
      </c>
      <c r="J41" s="34">
        <v>52</v>
      </c>
      <c r="K41" s="32">
        <f>SUM(B9:K9,B41:J41)</f>
        <v>30296</v>
      </c>
      <c r="L41"/>
    </row>
    <row r="42" spans="1:12" ht="9" customHeight="1">
      <c r="A42" s="26" t="s">
        <v>16</v>
      </c>
      <c r="B42" s="16">
        <v>84</v>
      </c>
      <c r="C42" s="16">
        <v>84</v>
      </c>
      <c r="D42" s="16">
        <v>56</v>
      </c>
      <c r="E42" s="16">
        <v>38</v>
      </c>
      <c r="F42" s="16">
        <v>24</v>
      </c>
      <c r="G42" s="16">
        <v>25</v>
      </c>
      <c r="H42" s="16">
        <v>13</v>
      </c>
      <c r="I42" s="16">
        <v>5</v>
      </c>
      <c r="J42" s="16">
        <v>5</v>
      </c>
      <c r="K42" s="16">
        <f>SUM(K43:K44)</f>
        <v>2806</v>
      </c>
      <c r="L42"/>
    </row>
    <row r="43" spans="1:12" ht="9" customHeight="1">
      <c r="A43" s="27" t="s">
        <v>17</v>
      </c>
      <c r="B43" s="35">
        <v>23</v>
      </c>
      <c r="C43" s="35">
        <v>24</v>
      </c>
      <c r="D43" s="35">
        <v>10</v>
      </c>
      <c r="E43" s="35">
        <v>10</v>
      </c>
      <c r="F43" s="35">
        <v>1</v>
      </c>
      <c r="G43" s="35">
        <v>7</v>
      </c>
      <c r="H43" s="35">
        <v>2</v>
      </c>
      <c r="I43" s="35">
        <v>2</v>
      </c>
      <c r="J43" s="35">
        <v>1</v>
      </c>
      <c r="K43" s="33">
        <f aca="true" t="shared" si="6" ref="K43:K60">SUM(B11:K11,B43:J43)</f>
        <v>978</v>
      </c>
      <c r="L43"/>
    </row>
    <row r="44" spans="1:12" ht="9" customHeight="1">
      <c r="A44" s="27" t="s">
        <v>18</v>
      </c>
      <c r="B44" s="35">
        <v>61</v>
      </c>
      <c r="C44" s="35">
        <v>60</v>
      </c>
      <c r="D44" s="35">
        <v>46</v>
      </c>
      <c r="E44" s="35">
        <v>28</v>
      </c>
      <c r="F44" s="35">
        <v>23</v>
      </c>
      <c r="G44" s="35">
        <v>18</v>
      </c>
      <c r="H44" s="35">
        <v>11</v>
      </c>
      <c r="I44" s="35">
        <v>3</v>
      </c>
      <c r="J44" s="35">
        <v>4</v>
      </c>
      <c r="K44" s="33">
        <f t="shared" si="6"/>
        <v>1828</v>
      </c>
      <c r="L44"/>
    </row>
    <row r="45" spans="1:12" ht="9" customHeight="1">
      <c r="A45" s="26" t="s">
        <v>19</v>
      </c>
      <c r="B45" s="34">
        <v>390</v>
      </c>
      <c r="C45" s="34">
        <v>308</v>
      </c>
      <c r="D45" s="34">
        <v>229</v>
      </c>
      <c r="E45" s="34">
        <v>180</v>
      </c>
      <c r="F45" s="34">
        <v>109</v>
      </c>
      <c r="G45" s="34">
        <v>109</v>
      </c>
      <c r="H45" s="34">
        <v>59</v>
      </c>
      <c r="I45" s="34">
        <v>58</v>
      </c>
      <c r="J45" s="34">
        <v>18</v>
      </c>
      <c r="K45" s="32">
        <f t="shared" si="6"/>
        <v>13492</v>
      </c>
      <c r="L45"/>
    </row>
    <row r="46" spans="1:12" ht="9" customHeight="1">
      <c r="A46" s="26" t="s">
        <v>20</v>
      </c>
      <c r="B46" s="34">
        <v>145</v>
      </c>
      <c r="C46" s="34">
        <v>144</v>
      </c>
      <c r="D46" s="34">
        <v>90</v>
      </c>
      <c r="E46" s="34">
        <v>58</v>
      </c>
      <c r="F46" s="34">
        <v>45</v>
      </c>
      <c r="G46" s="34">
        <v>44</v>
      </c>
      <c r="H46" s="34">
        <v>26</v>
      </c>
      <c r="I46" s="34">
        <v>19</v>
      </c>
      <c r="J46" s="34">
        <v>9</v>
      </c>
      <c r="K46" s="32">
        <f t="shared" si="6"/>
        <v>5220</v>
      </c>
      <c r="L46"/>
    </row>
    <row r="47" spans="1:12" ht="9" customHeight="1">
      <c r="A47" s="26" t="s">
        <v>21</v>
      </c>
      <c r="B47" s="34">
        <v>280</v>
      </c>
      <c r="C47" s="34">
        <v>288</v>
      </c>
      <c r="D47" s="34">
        <v>318</v>
      </c>
      <c r="E47" s="34">
        <v>269</v>
      </c>
      <c r="F47" s="34">
        <v>171</v>
      </c>
      <c r="G47" s="34">
        <v>124</v>
      </c>
      <c r="H47" s="34">
        <v>64</v>
      </c>
      <c r="I47" s="34">
        <v>44</v>
      </c>
      <c r="J47" s="34">
        <v>23</v>
      </c>
      <c r="K47" s="32">
        <f t="shared" si="6"/>
        <v>6438</v>
      </c>
      <c r="L47"/>
    </row>
    <row r="48" spans="1:12" ht="9" customHeight="1">
      <c r="A48" s="26" t="s">
        <v>22</v>
      </c>
      <c r="B48" s="34">
        <v>519</v>
      </c>
      <c r="C48" s="34">
        <v>381</v>
      </c>
      <c r="D48" s="34">
        <v>328</v>
      </c>
      <c r="E48" s="34">
        <v>252</v>
      </c>
      <c r="F48" s="34">
        <v>164</v>
      </c>
      <c r="G48" s="34">
        <v>140</v>
      </c>
      <c r="H48" s="34">
        <v>71</v>
      </c>
      <c r="I48" s="34">
        <v>61</v>
      </c>
      <c r="J48" s="34">
        <v>25</v>
      </c>
      <c r="K48" s="32">
        <f t="shared" si="6"/>
        <v>23057</v>
      </c>
      <c r="L48"/>
    </row>
    <row r="49" spans="1:12" ht="9" customHeight="1">
      <c r="A49" s="26" t="s">
        <v>23</v>
      </c>
      <c r="B49" s="34">
        <v>403</v>
      </c>
      <c r="C49" s="34">
        <v>344</v>
      </c>
      <c r="D49" s="34">
        <v>274</v>
      </c>
      <c r="E49" s="34">
        <v>201</v>
      </c>
      <c r="F49" s="34">
        <v>148</v>
      </c>
      <c r="G49" s="34">
        <v>138</v>
      </c>
      <c r="H49" s="34">
        <v>68</v>
      </c>
      <c r="I49" s="34">
        <v>57</v>
      </c>
      <c r="J49" s="34">
        <v>16</v>
      </c>
      <c r="K49" s="32">
        <f t="shared" si="6"/>
        <v>12793</v>
      </c>
      <c r="L49"/>
    </row>
    <row r="50" spans="1:12" ht="9" customHeight="1">
      <c r="A50" s="26" t="s">
        <v>24</v>
      </c>
      <c r="B50" s="34">
        <v>120</v>
      </c>
      <c r="C50" s="34">
        <v>93</v>
      </c>
      <c r="D50" s="34">
        <v>98</v>
      </c>
      <c r="E50" s="34">
        <v>62</v>
      </c>
      <c r="F50" s="34">
        <v>54</v>
      </c>
      <c r="G50" s="34">
        <v>33</v>
      </c>
      <c r="H50" s="34">
        <v>22</v>
      </c>
      <c r="I50" s="34">
        <v>19</v>
      </c>
      <c r="J50" s="34">
        <v>8</v>
      </c>
      <c r="K50" s="32">
        <f t="shared" si="6"/>
        <v>3422</v>
      </c>
      <c r="L50"/>
    </row>
    <row r="51" spans="1:12" ht="9" customHeight="1">
      <c r="A51" s="26" t="s">
        <v>25</v>
      </c>
      <c r="B51" s="34">
        <v>179</v>
      </c>
      <c r="C51" s="34">
        <v>134</v>
      </c>
      <c r="D51" s="34">
        <v>129</v>
      </c>
      <c r="E51" s="34">
        <v>84</v>
      </c>
      <c r="F51" s="34">
        <v>73</v>
      </c>
      <c r="G51" s="34">
        <v>43</v>
      </c>
      <c r="H51" s="34">
        <v>18</v>
      </c>
      <c r="I51" s="34">
        <v>23</v>
      </c>
      <c r="J51" s="34">
        <v>8</v>
      </c>
      <c r="K51" s="32">
        <f t="shared" si="6"/>
        <v>5951</v>
      </c>
      <c r="L51"/>
    </row>
    <row r="52" spans="1:12" ht="9" customHeight="1">
      <c r="A52" s="26" t="s">
        <v>26</v>
      </c>
      <c r="B52" s="34">
        <v>452</v>
      </c>
      <c r="C52" s="34">
        <v>355</v>
      </c>
      <c r="D52" s="34">
        <v>290</v>
      </c>
      <c r="E52" s="34">
        <v>246</v>
      </c>
      <c r="F52" s="34">
        <v>210</v>
      </c>
      <c r="G52" s="34">
        <v>157</v>
      </c>
      <c r="H52" s="34">
        <v>87</v>
      </c>
      <c r="I52" s="34">
        <v>85</v>
      </c>
      <c r="J52" s="34">
        <v>40</v>
      </c>
      <c r="K52" s="32">
        <f t="shared" si="6"/>
        <v>13984</v>
      </c>
      <c r="L52"/>
    </row>
    <row r="53" spans="1:12" ht="9" customHeight="1">
      <c r="A53" s="26" t="s">
        <v>27</v>
      </c>
      <c r="B53" s="34">
        <v>118</v>
      </c>
      <c r="C53" s="34">
        <v>154</v>
      </c>
      <c r="D53" s="34">
        <v>150</v>
      </c>
      <c r="E53" s="34">
        <v>131</v>
      </c>
      <c r="F53" s="34">
        <v>59</v>
      </c>
      <c r="G53" s="34">
        <v>63</v>
      </c>
      <c r="H53" s="34">
        <v>23</v>
      </c>
      <c r="I53" s="34">
        <v>13</v>
      </c>
      <c r="J53" s="34">
        <v>19</v>
      </c>
      <c r="K53" s="32">
        <f t="shared" si="6"/>
        <v>3888</v>
      </c>
      <c r="L53"/>
    </row>
    <row r="54" spans="1:12" ht="9" customHeight="1">
      <c r="A54" s="26" t="s">
        <v>28</v>
      </c>
      <c r="B54" s="34">
        <v>56</v>
      </c>
      <c r="C54" s="34">
        <v>37</v>
      </c>
      <c r="D54" s="34">
        <v>41</v>
      </c>
      <c r="E54" s="34">
        <v>28</v>
      </c>
      <c r="F54" s="34">
        <v>8</v>
      </c>
      <c r="G54" s="34">
        <v>9</v>
      </c>
      <c r="H54" s="34">
        <v>7</v>
      </c>
      <c r="I54" s="34">
        <v>5</v>
      </c>
      <c r="J54" s="34" t="s">
        <v>50</v>
      </c>
      <c r="K54" s="32">
        <f t="shared" si="6"/>
        <v>1219</v>
      </c>
      <c r="L54"/>
    </row>
    <row r="55" spans="1:12" s="19" customFormat="1" ht="9" customHeight="1">
      <c r="A55" s="26" t="s">
        <v>29</v>
      </c>
      <c r="B55" s="34">
        <v>251</v>
      </c>
      <c r="C55" s="34">
        <v>217</v>
      </c>
      <c r="D55" s="34">
        <v>232</v>
      </c>
      <c r="E55" s="34">
        <v>170</v>
      </c>
      <c r="F55" s="34">
        <v>134</v>
      </c>
      <c r="G55" s="34">
        <v>83</v>
      </c>
      <c r="H55" s="34">
        <v>43</v>
      </c>
      <c r="I55" s="34">
        <v>22</v>
      </c>
      <c r="J55" s="34">
        <v>14</v>
      </c>
      <c r="K55" s="32">
        <f t="shared" si="6"/>
        <v>10195</v>
      </c>
      <c r="L55"/>
    </row>
    <row r="56" spans="1:12" ht="9" customHeight="1">
      <c r="A56" s="26" t="s">
        <v>30</v>
      </c>
      <c r="B56" s="34">
        <v>222</v>
      </c>
      <c r="C56" s="34">
        <v>217</v>
      </c>
      <c r="D56" s="34">
        <v>224</v>
      </c>
      <c r="E56" s="34">
        <v>160</v>
      </c>
      <c r="F56" s="34">
        <v>114</v>
      </c>
      <c r="G56" s="34">
        <v>75</v>
      </c>
      <c r="H56" s="34">
        <v>34</v>
      </c>
      <c r="I56" s="34">
        <v>25</v>
      </c>
      <c r="J56" s="34">
        <v>7</v>
      </c>
      <c r="K56" s="32">
        <f t="shared" si="6"/>
        <v>9017</v>
      </c>
      <c r="L56"/>
    </row>
    <row r="57" spans="1:12" ht="9" customHeight="1">
      <c r="A57" s="26" t="s">
        <v>31</v>
      </c>
      <c r="B57" s="34">
        <v>62</v>
      </c>
      <c r="C57" s="34">
        <v>57</v>
      </c>
      <c r="D57" s="34">
        <v>43</v>
      </c>
      <c r="E57" s="34">
        <v>35</v>
      </c>
      <c r="F57" s="34">
        <v>25</v>
      </c>
      <c r="G57" s="34">
        <v>19</v>
      </c>
      <c r="H57" s="34">
        <v>12</v>
      </c>
      <c r="I57" s="34">
        <v>6</v>
      </c>
      <c r="J57" s="34">
        <v>3</v>
      </c>
      <c r="K57" s="32">
        <f t="shared" si="6"/>
        <v>1846</v>
      </c>
      <c r="L57"/>
    </row>
    <row r="58" spans="1:12" ht="9" customHeight="1">
      <c r="A58" s="26" t="s">
        <v>32</v>
      </c>
      <c r="B58" s="34">
        <v>220</v>
      </c>
      <c r="C58" s="34">
        <v>174</v>
      </c>
      <c r="D58" s="34">
        <v>180</v>
      </c>
      <c r="E58" s="34">
        <v>104</v>
      </c>
      <c r="F58" s="34">
        <v>63</v>
      </c>
      <c r="G58" s="34">
        <v>58</v>
      </c>
      <c r="H58" s="34">
        <v>34</v>
      </c>
      <c r="I58" s="34">
        <v>19</v>
      </c>
      <c r="J58" s="34">
        <v>2</v>
      </c>
      <c r="K58" s="32">
        <f t="shared" si="6"/>
        <v>6058</v>
      </c>
      <c r="L58"/>
    </row>
    <row r="59" spans="1:12" ht="9" customHeight="1">
      <c r="A59" s="26" t="s">
        <v>33</v>
      </c>
      <c r="B59" s="34">
        <v>266</v>
      </c>
      <c r="C59" s="34">
        <v>213</v>
      </c>
      <c r="D59" s="34">
        <v>227</v>
      </c>
      <c r="E59" s="34">
        <v>155</v>
      </c>
      <c r="F59" s="34">
        <v>113</v>
      </c>
      <c r="G59" s="34">
        <v>91</v>
      </c>
      <c r="H59" s="34">
        <v>40</v>
      </c>
      <c r="I59" s="34">
        <v>38</v>
      </c>
      <c r="J59" s="34">
        <v>9</v>
      </c>
      <c r="K59" s="32">
        <f t="shared" si="6"/>
        <v>8945</v>
      </c>
      <c r="L59"/>
    </row>
    <row r="60" spans="1:12" s="22" customFormat="1" ht="9" customHeight="1">
      <c r="A60" s="26" t="s">
        <v>34</v>
      </c>
      <c r="B60" s="34">
        <v>139</v>
      </c>
      <c r="C60" s="34">
        <v>185</v>
      </c>
      <c r="D60" s="34">
        <v>162</v>
      </c>
      <c r="E60" s="34">
        <v>76</v>
      </c>
      <c r="F60" s="34">
        <v>34</v>
      </c>
      <c r="G60" s="34">
        <v>22</v>
      </c>
      <c r="H60" s="34">
        <v>19</v>
      </c>
      <c r="I60" s="34">
        <v>9</v>
      </c>
      <c r="J60" s="34">
        <v>3</v>
      </c>
      <c r="K60" s="32">
        <f t="shared" si="6"/>
        <v>3751</v>
      </c>
      <c r="L60"/>
    </row>
    <row r="61" spans="1:12" s="22" customFormat="1" ht="9" customHeight="1">
      <c r="A61" s="28" t="s">
        <v>35</v>
      </c>
      <c r="B61" s="21">
        <f aca="true" t="shared" si="7" ref="B61:K61">SUM(B39:B42,B45:B60)</f>
        <v>5053</v>
      </c>
      <c r="C61" s="21">
        <f t="shared" si="7"/>
        <v>4299</v>
      </c>
      <c r="D61" s="21">
        <f t="shared" si="7"/>
        <v>3816</v>
      </c>
      <c r="E61" s="21">
        <f t="shared" si="7"/>
        <v>2866</v>
      </c>
      <c r="F61" s="21">
        <f t="shared" si="7"/>
        <v>2088</v>
      </c>
      <c r="G61" s="21">
        <f t="shared" si="7"/>
        <v>1688</v>
      </c>
      <c r="H61" s="21">
        <f t="shared" si="7"/>
        <v>937</v>
      </c>
      <c r="I61" s="21">
        <f t="shared" si="7"/>
        <v>767</v>
      </c>
      <c r="J61" s="21">
        <f t="shared" si="7"/>
        <v>307</v>
      </c>
      <c r="K61" s="21">
        <f t="shared" si="7"/>
        <v>178077</v>
      </c>
      <c r="L61"/>
    </row>
    <row r="62" spans="1:12" s="29" customFormat="1" ht="9" customHeight="1">
      <c r="A62" s="28" t="s">
        <v>36</v>
      </c>
      <c r="B62" s="21">
        <f aca="true" t="shared" si="8" ref="B62:K62">SUM(B39:B41,B47)</f>
        <v>1427</v>
      </c>
      <c r="C62" s="21">
        <f t="shared" si="8"/>
        <v>1202</v>
      </c>
      <c r="D62" s="21">
        <f t="shared" si="8"/>
        <v>1063</v>
      </c>
      <c r="E62" s="21">
        <f t="shared" si="8"/>
        <v>886</v>
      </c>
      <c r="F62" s="21">
        <f t="shared" si="8"/>
        <v>711</v>
      </c>
      <c r="G62" s="21">
        <f t="shared" si="8"/>
        <v>579</v>
      </c>
      <c r="H62" s="21">
        <f t="shared" si="8"/>
        <v>361</v>
      </c>
      <c r="I62" s="21">
        <f t="shared" si="8"/>
        <v>303</v>
      </c>
      <c r="J62" s="21">
        <f t="shared" si="8"/>
        <v>121</v>
      </c>
      <c r="K62" s="21">
        <f t="shared" si="8"/>
        <v>52433</v>
      </c>
      <c r="L62"/>
    </row>
    <row r="63" spans="1:12" ht="9" customHeight="1">
      <c r="A63" s="28" t="s">
        <v>37</v>
      </c>
      <c r="B63" s="21">
        <f aca="true" t="shared" si="9" ref="B63:K63">SUM(B42,B45:B46,B48)</f>
        <v>1138</v>
      </c>
      <c r="C63" s="21">
        <f t="shared" si="9"/>
        <v>917</v>
      </c>
      <c r="D63" s="21">
        <f t="shared" si="9"/>
        <v>703</v>
      </c>
      <c r="E63" s="21">
        <f t="shared" si="9"/>
        <v>528</v>
      </c>
      <c r="F63" s="21">
        <f t="shared" si="9"/>
        <v>342</v>
      </c>
      <c r="G63" s="21">
        <f t="shared" si="9"/>
        <v>318</v>
      </c>
      <c r="H63" s="21">
        <f t="shared" si="9"/>
        <v>169</v>
      </c>
      <c r="I63" s="21">
        <f t="shared" si="9"/>
        <v>143</v>
      </c>
      <c r="J63" s="21">
        <f t="shared" si="9"/>
        <v>57</v>
      </c>
      <c r="K63" s="21">
        <f t="shared" si="9"/>
        <v>44575</v>
      </c>
      <c r="L63"/>
    </row>
    <row r="64" spans="1:12" ht="9" customHeight="1">
      <c r="A64" s="28" t="s">
        <v>38</v>
      </c>
      <c r="B64" s="21">
        <f aca="true" t="shared" si="10" ref="B64:K64">SUM(B49:B52)</f>
        <v>1154</v>
      </c>
      <c r="C64" s="21">
        <f t="shared" si="10"/>
        <v>926</v>
      </c>
      <c r="D64" s="21">
        <f t="shared" si="10"/>
        <v>791</v>
      </c>
      <c r="E64" s="21">
        <f t="shared" si="10"/>
        <v>593</v>
      </c>
      <c r="F64" s="21">
        <f t="shared" si="10"/>
        <v>485</v>
      </c>
      <c r="G64" s="21">
        <f t="shared" si="10"/>
        <v>371</v>
      </c>
      <c r="H64" s="21">
        <f t="shared" si="10"/>
        <v>195</v>
      </c>
      <c r="I64" s="21">
        <f t="shared" si="10"/>
        <v>184</v>
      </c>
      <c r="J64" s="21">
        <f t="shared" si="10"/>
        <v>72</v>
      </c>
      <c r="K64" s="21">
        <f t="shared" si="10"/>
        <v>36150</v>
      </c>
      <c r="L64"/>
    </row>
    <row r="65" spans="1:12" ht="9" customHeight="1">
      <c r="A65" s="28" t="s">
        <v>39</v>
      </c>
      <c r="B65" s="21">
        <f aca="true" t="shared" si="11" ref="B65:K65">SUM(B53:B58)</f>
        <v>929</v>
      </c>
      <c r="C65" s="21">
        <f t="shared" si="11"/>
        <v>856</v>
      </c>
      <c r="D65" s="21">
        <f t="shared" si="11"/>
        <v>870</v>
      </c>
      <c r="E65" s="21">
        <f t="shared" si="11"/>
        <v>628</v>
      </c>
      <c r="F65" s="21">
        <f t="shared" si="11"/>
        <v>403</v>
      </c>
      <c r="G65" s="21">
        <f t="shared" si="11"/>
        <v>307</v>
      </c>
      <c r="H65" s="21">
        <f t="shared" si="11"/>
        <v>153</v>
      </c>
      <c r="I65" s="21">
        <f t="shared" si="11"/>
        <v>90</v>
      </c>
      <c r="J65" s="21">
        <f t="shared" si="11"/>
        <v>45</v>
      </c>
      <c r="K65" s="21">
        <f t="shared" si="11"/>
        <v>32223</v>
      </c>
      <c r="L65"/>
    </row>
    <row r="66" spans="1:12" ht="9" customHeight="1">
      <c r="A66" s="28" t="s">
        <v>40</v>
      </c>
      <c r="B66" s="21">
        <f aca="true" t="shared" si="12" ref="B66:K66">SUM(B59:B60)</f>
        <v>405</v>
      </c>
      <c r="C66" s="21">
        <f t="shared" si="12"/>
        <v>398</v>
      </c>
      <c r="D66" s="21">
        <f t="shared" si="12"/>
        <v>389</v>
      </c>
      <c r="E66" s="21">
        <f t="shared" si="12"/>
        <v>231</v>
      </c>
      <c r="F66" s="21">
        <f t="shared" si="12"/>
        <v>147</v>
      </c>
      <c r="G66" s="21">
        <f t="shared" si="12"/>
        <v>113</v>
      </c>
      <c r="H66" s="21">
        <f t="shared" si="12"/>
        <v>59</v>
      </c>
      <c r="I66" s="21">
        <f t="shared" si="12"/>
        <v>47</v>
      </c>
      <c r="J66" s="21">
        <f t="shared" si="12"/>
        <v>12</v>
      </c>
      <c r="K66" s="21">
        <f t="shared" si="12"/>
        <v>12696</v>
      </c>
      <c r="L66"/>
    </row>
    <row r="67" spans="1:12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/>
    </row>
    <row r="68" ht="8.25" customHeight="1">
      <c r="L68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97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="90" zoomScaleNormal="90" workbookViewId="0" topLeftCell="A1">
      <selection activeCell="M25" sqref="M25"/>
    </sheetView>
  </sheetViews>
  <sheetFormatPr defaultColWidth="9.33203125" defaultRowHeight="11.25"/>
  <cols>
    <col min="1" max="1" width="20.832031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51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52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34">
        <v>823</v>
      </c>
      <c r="C7" s="34">
        <v>607</v>
      </c>
      <c r="D7" s="34">
        <v>453</v>
      </c>
      <c r="E7" s="34">
        <v>621</v>
      </c>
      <c r="F7" s="34">
        <v>1611</v>
      </c>
      <c r="G7" s="34">
        <v>2391</v>
      </c>
      <c r="H7" s="34">
        <v>1738</v>
      </c>
      <c r="I7" s="34">
        <v>1047</v>
      </c>
      <c r="J7" s="34">
        <v>587</v>
      </c>
      <c r="K7" s="34">
        <v>414</v>
      </c>
    </row>
    <row r="8" spans="1:11" ht="9" customHeight="1">
      <c r="A8" s="15" t="s">
        <v>14</v>
      </c>
      <c r="B8" s="34">
        <v>39</v>
      </c>
      <c r="C8" s="34">
        <v>29</v>
      </c>
      <c r="D8" s="34">
        <v>21</v>
      </c>
      <c r="E8" s="34">
        <v>22</v>
      </c>
      <c r="F8" s="34">
        <v>94</v>
      </c>
      <c r="G8" s="34">
        <v>133</v>
      </c>
      <c r="H8" s="34">
        <v>105</v>
      </c>
      <c r="I8" s="34">
        <v>48</v>
      </c>
      <c r="J8" s="34">
        <v>26</v>
      </c>
      <c r="K8" s="34">
        <v>28</v>
      </c>
    </row>
    <row r="9" spans="1:11" s="17" customFormat="1" ht="9" customHeight="1">
      <c r="A9" s="15" t="s">
        <v>15</v>
      </c>
      <c r="B9" s="34">
        <v>1862</v>
      </c>
      <c r="C9" s="34">
        <v>1288</v>
      </c>
      <c r="D9" s="34">
        <v>876</v>
      </c>
      <c r="E9" s="34">
        <v>1133</v>
      </c>
      <c r="F9" s="34">
        <v>3696</v>
      </c>
      <c r="G9" s="34">
        <v>5529</v>
      </c>
      <c r="H9" s="34">
        <v>4179</v>
      </c>
      <c r="I9" s="34">
        <v>2153</v>
      </c>
      <c r="J9" s="34">
        <v>1121</v>
      </c>
      <c r="K9" s="34">
        <v>711</v>
      </c>
    </row>
    <row r="10" spans="1:11" s="17" customFormat="1" ht="9" customHeight="1">
      <c r="A10" s="15" t="s">
        <v>16</v>
      </c>
      <c r="B10" s="16">
        <v>150</v>
      </c>
      <c r="C10" s="16">
        <v>110</v>
      </c>
      <c r="D10" s="16">
        <v>78</v>
      </c>
      <c r="E10" s="16">
        <v>77</v>
      </c>
      <c r="F10" s="16">
        <v>284</v>
      </c>
      <c r="G10" s="16">
        <v>501</v>
      </c>
      <c r="H10" s="16">
        <v>343</v>
      </c>
      <c r="I10" s="16">
        <f>SUM(I11:I12)</f>
        <v>181</v>
      </c>
      <c r="J10" s="16">
        <f>SUM(J11:J12)</f>
        <v>98</v>
      </c>
      <c r="K10" s="16">
        <f>SUM(K11:K12)</f>
        <v>46</v>
      </c>
    </row>
    <row r="11" spans="1:11" ht="9" customHeight="1">
      <c r="A11" s="18" t="s">
        <v>17</v>
      </c>
      <c r="B11" s="35">
        <v>51</v>
      </c>
      <c r="C11" s="35">
        <v>32</v>
      </c>
      <c r="D11" s="35">
        <v>26</v>
      </c>
      <c r="E11" s="35">
        <v>19</v>
      </c>
      <c r="F11" s="35">
        <v>100</v>
      </c>
      <c r="G11" s="35">
        <v>162</v>
      </c>
      <c r="H11" s="35">
        <v>108</v>
      </c>
      <c r="I11" s="35">
        <v>62</v>
      </c>
      <c r="J11" s="35">
        <v>32</v>
      </c>
      <c r="K11" s="35">
        <v>12</v>
      </c>
    </row>
    <row r="12" spans="1:11" ht="9" customHeight="1">
      <c r="A12" s="18" t="s">
        <v>18</v>
      </c>
      <c r="B12" s="35">
        <v>99</v>
      </c>
      <c r="C12" s="35">
        <v>78</v>
      </c>
      <c r="D12" s="35">
        <v>52</v>
      </c>
      <c r="E12" s="35">
        <v>58</v>
      </c>
      <c r="F12" s="35">
        <v>184</v>
      </c>
      <c r="G12" s="35">
        <v>339</v>
      </c>
      <c r="H12" s="35">
        <v>235</v>
      </c>
      <c r="I12" s="35">
        <v>119</v>
      </c>
      <c r="J12" s="35">
        <v>66</v>
      </c>
      <c r="K12" s="35">
        <v>34</v>
      </c>
    </row>
    <row r="13" spans="1:11" ht="9" customHeight="1">
      <c r="A13" s="15" t="s">
        <v>19</v>
      </c>
      <c r="B13" s="34">
        <v>850</v>
      </c>
      <c r="C13" s="34">
        <v>560</v>
      </c>
      <c r="D13" s="34">
        <v>409</v>
      </c>
      <c r="E13" s="34">
        <v>434</v>
      </c>
      <c r="F13" s="34">
        <v>1418</v>
      </c>
      <c r="G13" s="34">
        <v>2184</v>
      </c>
      <c r="H13" s="34">
        <v>1639</v>
      </c>
      <c r="I13" s="34">
        <v>956</v>
      </c>
      <c r="J13" s="34">
        <v>517</v>
      </c>
      <c r="K13" s="34">
        <v>314</v>
      </c>
    </row>
    <row r="14" spans="1:11" ht="9" customHeight="1">
      <c r="A14" s="15" t="s">
        <v>20</v>
      </c>
      <c r="B14" s="34">
        <v>252</v>
      </c>
      <c r="C14" s="34">
        <v>204</v>
      </c>
      <c r="D14" s="34">
        <v>128</v>
      </c>
      <c r="E14" s="34">
        <v>152</v>
      </c>
      <c r="F14" s="34">
        <v>498</v>
      </c>
      <c r="G14" s="34">
        <v>783</v>
      </c>
      <c r="H14" s="34">
        <v>618</v>
      </c>
      <c r="I14" s="34">
        <v>337</v>
      </c>
      <c r="J14" s="34">
        <v>184</v>
      </c>
      <c r="K14" s="34">
        <v>127</v>
      </c>
    </row>
    <row r="15" spans="1:11" ht="9" customHeight="1">
      <c r="A15" s="15" t="s">
        <v>21</v>
      </c>
      <c r="B15" s="34">
        <v>403</v>
      </c>
      <c r="C15" s="34">
        <v>244</v>
      </c>
      <c r="D15" s="34">
        <v>195</v>
      </c>
      <c r="E15" s="34">
        <v>251</v>
      </c>
      <c r="F15" s="34">
        <v>580</v>
      </c>
      <c r="G15" s="34">
        <v>960</v>
      </c>
      <c r="H15" s="34">
        <v>848</v>
      </c>
      <c r="I15" s="34">
        <v>509</v>
      </c>
      <c r="J15" s="34">
        <v>346</v>
      </c>
      <c r="K15" s="34">
        <v>279</v>
      </c>
    </row>
    <row r="16" spans="1:11" ht="9" customHeight="1">
      <c r="A16" s="15" t="s">
        <v>22</v>
      </c>
      <c r="B16" s="34">
        <v>1461</v>
      </c>
      <c r="C16" s="34">
        <v>1129</v>
      </c>
      <c r="D16" s="34">
        <v>797</v>
      </c>
      <c r="E16" s="34">
        <v>958</v>
      </c>
      <c r="F16" s="34">
        <v>3096</v>
      </c>
      <c r="G16" s="34">
        <v>4047</v>
      </c>
      <c r="H16" s="34">
        <v>3017</v>
      </c>
      <c r="I16" s="34">
        <v>1705</v>
      </c>
      <c r="J16" s="34">
        <v>860</v>
      </c>
      <c r="K16" s="34">
        <v>547</v>
      </c>
    </row>
    <row r="17" spans="1:11" ht="9" customHeight="1">
      <c r="A17" s="15" t="s">
        <v>23</v>
      </c>
      <c r="B17" s="34">
        <v>819</v>
      </c>
      <c r="C17" s="34">
        <v>634</v>
      </c>
      <c r="D17" s="34">
        <v>464</v>
      </c>
      <c r="E17" s="34">
        <v>503</v>
      </c>
      <c r="F17" s="34">
        <v>1355</v>
      </c>
      <c r="G17" s="34">
        <v>2202</v>
      </c>
      <c r="H17" s="34">
        <v>1789</v>
      </c>
      <c r="I17" s="34">
        <v>1070</v>
      </c>
      <c r="J17" s="34">
        <v>595</v>
      </c>
      <c r="K17" s="34">
        <v>410</v>
      </c>
    </row>
    <row r="18" spans="1:11" ht="9" customHeight="1">
      <c r="A18" s="15" t="s">
        <v>24</v>
      </c>
      <c r="B18" s="34">
        <v>212</v>
      </c>
      <c r="C18" s="34">
        <v>157</v>
      </c>
      <c r="D18" s="34">
        <v>125</v>
      </c>
      <c r="E18" s="34">
        <v>120</v>
      </c>
      <c r="F18" s="34">
        <v>357</v>
      </c>
      <c r="G18" s="34">
        <v>521</v>
      </c>
      <c r="H18" s="34">
        <v>447</v>
      </c>
      <c r="I18" s="34">
        <v>278</v>
      </c>
      <c r="J18" s="34">
        <v>153</v>
      </c>
      <c r="K18" s="34">
        <v>104</v>
      </c>
    </row>
    <row r="19" spans="1:11" ht="9" customHeight="1">
      <c r="A19" s="15" t="s">
        <v>25</v>
      </c>
      <c r="B19" s="34">
        <v>402</v>
      </c>
      <c r="C19" s="34">
        <v>301</v>
      </c>
      <c r="D19" s="34">
        <v>232</v>
      </c>
      <c r="E19" s="34">
        <v>227</v>
      </c>
      <c r="F19" s="34">
        <v>684</v>
      </c>
      <c r="G19" s="34">
        <v>893</v>
      </c>
      <c r="H19" s="34">
        <v>692</v>
      </c>
      <c r="I19" s="34">
        <v>438</v>
      </c>
      <c r="J19" s="34">
        <v>269</v>
      </c>
      <c r="K19" s="34">
        <v>175</v>
      </c>
    </row>
    <row r="20" spans="1:11" ht="9" customHeight="1">
      <c r="A20" s="15" t="s">
        <v>26</v>
      </c>
      <c r="B20" s="34">
        <v>872</v>
      </c>
      <c r="C20" s="34">
        <v>578</v>
      </c>
      <c r="D20" s="34">
        <v>454</v>
      </c>
      <c r="E20" s="34">
        <v>503</v>
      </c>
      <c r="F20" s="34">
        <v>1317</v>
      </c>
      <c r="G20" s="34">
        <v>2571</v>
      </c>
      <c r="H20" s="34">
        <v>2346</v>
      </c>
      <c r="I20" s="34">
        <v>1297</v>
      </c>
      <c r="J20" s="34">
        <v>687</v>
      </c>
      <c r="K20" s="34">
        <v>451</v>
      </c>
    </row>
    <row r="21" spans="1:11" ht="9" customHeight="1">
      <c r="A21" s="15" t="s">
        <v>27</v>
      </c>
      <c r="B21" s="34">
        <v>263</v>
      </c>
      <c r="C21" s="34">
        <v>185</v>
      </c>
      <c r="D21" s="34">
        <v>121</v>
      </c>
      <c r="E21" s="34">
        <v>125</v>
      </c>
      <c r="F21" s="34">
        <v>348</v>
      </c>
      <c r="G21" s="34">
        <v>570</v>
      </c>
      <c r="H21" s="34">
        <v>536</v>
      </c>
      <c r="I21" s="34">
        <v>292</v>
      </c>
      <c r="J21" s="34">
        <v>191</v>
      </c>
      <c r="K21" s="34">
        <v>141</v>
      </c>
    </row>
    <row r="22" spans="1:11" ht="9" customHeight="1">
      <c r="A22" s="15" t="s">
        <v>28</v>
      </c>
      <c r="B22" s="34">
        <v>74</v>
      </c>
      <c r="C22" s="34">
        <v>45</v>
      </c>
      <c r="D22" s="34">
        <v>28</v>
      </c>
      <c r="E22" s="34">
        <v>43</v>
      </c>
      <c r="F22" s="34">
        <v>114</v>
      </c>
      <c r="G22" s="34">
        <v>242</v>
      </c>
      <c r="H22" s="34">
        <v>134</v>
      </c>
      <c r="I22" s="34">
        <v>99</v>
      </c>
      <c r="J22" s="34">
        <v>57</v>
      </c>
      <c r="K22" s="34">
        <v>46</v>
      </c>
    </row>
    <row r="23" spans="1:11" ht="9" customHeight="1">
      <c r="A23" s="15" t="s">
        <v>29</v>
      </c>
      <c r="B23" s="34">
        <v>852</v>
      </c>
      <c r="C23" s="34">
        <v>555</v>
      </c>
      <c r="D23" s="34">
        <v>352</v>
      </c>
      <c r="E23" s="34">
        <v>376</v>
      </c>
      <c r="F23" s="34">
        <v>1082</v>
      </c>
      <c r="G23" s="34">
        <v>1520</v>
      </c>
      <c r="H23" s="34">
        <v>1163</v>
      </c>
      <c r="I23" s="34">
        <v>676</v>
      </c>
      <c r="J23" s="34">
        <v>341</v>
      </c>
      <c r="K23" s="34">
        <v>244</v>
      </c>
    </row>
    <row r="24" spans="1:11" ht="9" customHeight="1">
      <c r="A24" s="15" t="s">
        <v>30</v>
      </c>
      <c r="B24" s="34">
        <v>790</v>
      </c>
      <c r="C24" s="34">
        <v>517</v>
      </c>
      <c r="D24" s="34">
        <v>326</v>
      </c>
      <c r="E24" s="34">
        <v>300</v>
      </c>
      <c r="F24" s="34">
        <v>842</v>
      </c>
      <c r="G24" s="34">
        <v>1342</v>
      </c>
      <c r="H24" s="34">
        <v>1142</v>
      </c>
      <c r="I24" s="34">
        <v>639</v>
      </c>
      <c r="J24" s="34">
        <v>322</v>
      </c>
      <c r="K24" s="34">
        <v>224</v>
      </c>
    </row>
    <row r="25" spans="1:11" ht="9" customHeight="1">
      <c r="A25" s="15" t="s">
        <v>31</v>
      </c>
      <c r="B25" s="34">
        <v>115</v>
      </c>
      <c r="C25" s="34">
        <v>80</v>
      </c>
      <c r="D25" s="34">
        <v>50</v>
      </c>
      <c r="E25" s="34">
        <v>70</v>
      </c>
      <c r="F25" s="34">
        <v>204</v>
      </c>
      <c r="G25" s="34">
        <v>281</v>
      </c>
      <c r="H25" s="34">
        <v>225</v>
      </c>
      <c r="I25" s="34">
        <v>124</v>
      </c>
      <c r="J25" s="34">
        <v>69</v>
      </c>
      <c r="K25" s="34">
        <v>41</v>
      </c>
    </row>
    <row r="26" spans="1:11" ht="9" customHeight="1">
      <c r="A26" s="15" t="s">
        <v>32</v>
      </c>
      <c r="B26" s="34">
        <v>426</v>
      </c>
      <c r="C26" s="34">
        <v>309</v>
      </c>
      <c r="D26" s="34">
        <v>211</v>
      </c>
      <c r="E26" s="34">
        <v>263</v>
      </c>
      <c r="F26" s="34">
        <v>612</v>
      </c>
      <c r="G26" s="34">
        <v>969</v>
      </c>
      <c r="H26" s="34">
        <v>724</v>
      </c>
      <c r="I26" s="34">
        <v>386</v>
      </c>
      <c r="J26" s="34">
        <v>242</v>
      </c>
      <c r="K26" s="34">
        <v>136</v>
      </c>
    </row>
    <row r="27" spans="1:11" s="19" customFormat="1" ht="9" customHeight="1">
      <c r="A27" s="15" t="s">
        <v>33</v>
      </c>
      <c r="B27" s="34">
        <v>790</v>
      </c>
      <c r="C27" s="34">
        <v>614</v>
      </c>
      <c r="D27" s="34">
        <v>402</v>
      </c>
      <c r="E27" s="34">
        <v>395</v>
      </c>
      <c r="F27" s="34">
        <v>874</v>
      </c>
      <c r="G27" s="34">
        <v>1337</v>
      </c>
      <c r="H27" s="34">
        <v>1007</v>
      </c>
      <c r="I27" s="34">
        <v>638</v>
      </c>
      <c r="J27" s="34">
        <v>345</v>
      </c>
      <c r="K27" s="34">
        <v>260</v>
      </c>
    </row>
    <row r="28" spans="1:11" ht="9" customHeight="1">
      <c r="A28" s="15" t="s">
        <v>34</v>
      </c>
      <c r="B28" s="34">
        <v>221</v>
      </c>
      <c r="C28" s="34">
        <v>139</v>
      </c>
      <c r="D28" s="34">
        <v>97</v>
      </c>
      <c r="E28" s="34">
        <v>99</v>
      </c>
      <c r="F28" s="34">
        <v>316</v>
      </c>
      <c r="G28" s="34">
        <v>478</v>
      </c>
      <c r="H28" s="34">
        <v>388</v>
      </c>
      <c r="I28" s="34">
        <v>251</v>
      </c>
      <c r="J28" s="34">
        <v>149</v>
      </c>
      <c r="K28" s="34">
        <v>119</v>
      </c>
    </row>
    <row r="29" spans="1:11" ht="9" customHeight="1">
      <c r="A29" s="20" t="s">
        <v>35</v>
      </c>
      <c r="B29" s="21">
        <f aca="true" t="shared" si="0" ref="B29:K29">SUM(B7:B10,B13:B28)</f>
        <v>11676</v>
      </c>
      <c r="C29" s="21">
        <f t="shared" si="0"/>
        <v>8285</v>
      </c>
      <c r="D29" s="21">
        <f t="shared" si="0"/>
        <v>5819</v>
      </c>
      <c r="E29" s="21">
        <f t="shared" si="0"/>
        <v>6672</v>
      </c>
      <c r="F29" s="21">
        <f t="shared" si="0"/>
        <v>19382</v>
      </c>
      <c r="G29" s="21">
        <f t="shared" si="0"/>
        <v>29454</v>
      </c>
      <c r="H29" s="21">
        <f t="shared" si="0"/>
        <v>23080</v>
      </c>
      <c r="I29" s="21">
        <f t="shared" si="0"/>
        <v>13124</v>
      </c>
      <c r="J29" s="21">
        <f t="shared" si="0"/>
        <v>7159</v>
      </c>
      <c r="K29" s="21">
        <f t="shared" si="0"/>
        <v>4817</v>
      </c>
    </row>
    <row r="30" spans="1:11" s="22" customFormat="1" ht="9" customHeight="1">
      <c r="A30" s="20" t="s">
        <v>36</v>
      </c>
      <c r="B30" s="21">
        <f aca="true" t="shared" si="1" ref="B30:K30">SUM(B7:B9,B15)</f>
        <v>3127</v>
      </c>
      <c r="C30" s="21">
        <f t="shared" si="1"/>
        <v>2168</v>
      </c>
      <c r="D30" s="21">
        <f t="shared" si="1"/>
        <v>1545</v>
      </c>
      <c r="E30" s="21">
        <f t="shared" si="1"/>
        <v>2027</v>
      </c>
      <c r="F30" s="21">
        <f t="shared" si="1"/>
        <v>5981</v>
      </c>
      <c r="G30" s="21">
        <f t="shared" si="1"/>
        <v>9013</v>
      </c>
      <c r="H30" s="21">
        <f t="shared" si="1"/>
        <v>6870</v>
      </c>
      <c r="I30" s="21">
        <f t="shared" si="1"/>
        <v>3757</v>
      </c>
      <c r="J30" s="21">
        <f t="shared" si="1"/>
        <v>2080</v>
      </c>
      <c r="K30" s="21">
        <f t="shared" si="1"/>
        <v>1432</v>
      </c>
    </row>
    <row r="31" spans="1:11" s="22" customFormat="1" ht="9" customHeight="1">
      <c r="A31" s="20" t="s">
        <v>37</v>
      </c>
      <c r="B31" s="21">
        <f aca="true" t="shared" si="2" ref="B31:K31">SUM(B10,B13:B14,B16)</f>
        <v>2713</v>
      </c>
      <c r="C31" s="21">
        <f t="shared" si="2"/>
        <v>2003</v>
      </c>
      <c r="D31" s="21">
        <f t="shared" si="2"/>
        <v>1412</v>
      </c>
      <c r="E31" s="21">
        <f t="shared" si="2"/>
        <v>1621</v>
      </c>
      <c r="F31" s="21">
        <f t="shared" si="2"/>
        <v>5296</v>
      </c>
      <c r="G31" s="21">
        <f t="shared" si="2"/>
        <v>7515</v>
      </c>
      <c r="H31" s="21">
        <f t="shared" si="2"/>
        <v>5617</v>
      </c>
      <c r="I31" s="21">
        <f t="shared" si="2"/>
        <v>3179</v>
      </c>
      <c r="J31" s="21">
        <f t="shared" si="2"/>
        <v>1659</v>
      </c>
      <c r="K31" s="21">
        <f t="shared" si="2"/>
        <v>1034</v>
      </c>
    </row>
    <row r="32" spans="1:11" ht="9" customHeight="1">
      <c r="A32" s="20" t="s">
        <v>38</v>
      </c>
      <c r="B32" s="21">
        <f aca="true" t="shared" si="3" ref="B32:K32">SUM(B17:B20)</f>
        <v>2305</v>
      </c>
      <c r="C32" s="21">
        <f t="shared" si="3"/>
        <v>1670</v>
      </c>
      <c r="D32" s="21">
        <f t="shared" si="3"/>
        <v>1275</v>
      </c>
      <c r="E32" s="21">
        <f t="shared" si="3"/>
        <v>1353</v>
      </c>
      <c r="F32" s="21">
        <f t="shared" si="3"/>
        <v>3713</v>
      </c>
      <c r="G32" s="21">
        <f t="shared" si="3"/>
        <v>6187</v>
      </c>
      <c r="H32" s="21">
        <f t="shared" si="3"/>
        <v>5274</v>
      </c>
      <c r="I32" s="21">
        <f t="shared" si="3"/>
        <v>3083</v>
      </c>
      <c r="J32" s="21">
        <f t="shared" si="3"/>
        <v>1704</v>
      </c>
      <c r="K32" s="21">
        <f t="shared" si="3"/>
        <v>1140</v>
      </c>
    </row>
    <row r="33" spans="1:11" ht="9" customHeight="1">
      <c r="A33" s="20" t="s">
        <v>39</v>
      </c>
      <c r="B33" s="21">
        <f aca="true" t="shared" si="4" ref="B33:K33">SUM(B21:B26)</f>
        <v>2520</v>
      </c>
      <c r="C33" s="21">
        <f t="shared" si="4"/>
        <v>1691</v>
      </c>
      <c r="D33" s="21">
        <f t="shared" si="4"/>
        <v>1088</v>
      </c>
      <c r="E33" s="21">
        <f t="shared" si="4"/>
        <v>1177</v>
      </c>
      <c r="F33" s="21">
        <f t="shared" si="4"/>
        <v>3202</v>
      </c>
      <c r="G33" s="21">
        <f t="shared" si="4"/>
        <v>4924</v>
      </c>
      <c r="H33" s="21">
        <f t="shared" si="4"/>
        <v>3924</v>
      </c>
      <c r="I33" s="21">
        <f t="shared" si="4"/>
        <v>2216</v>
      </c>
      <c r="J33" s="21">
        <f t="shared" si="4"/>
        <v>1222</v>
      </c>
      <c r="K33" s="21">
        <f t="shared" si="4"/>
        <v>832</v>
      </c>
    </row>
    <row r="34" spans="1:11" ht="9" customHeight="1">
      <c r="A34" s="20" t="s">
        <v>40</v>
      </c>
      <c r="B34" s="21">
        <f aca="true" t="shared" si="5" ref="B34:K34">SUM(B27:B28)</f>
        <v>1011</v>
      </c>
      <c r="C34" s="21">
        <f t="shared" si="5"/>
        <v>753</v>
      </c>
      <c r="D34" s="21">
        <f t="shared" si="5"/>
        <v>499</v>
      </c>
      <c r="E34" s="21">
        <f t="shared" si="5"/>
        <v>494</v>
      </c>
      <c r="F34" s="21">
        <f t="shared" si="5"/>
        <v>1190</v>
      </c>
      <c r="G34" s="21">
        <f t="shared" si="5"/>
        <v>1815</v>
      </c>
      <c r="H34" s="21">
        <f t="shared" si="5"/>
        <v>1395</v>
      </c>
      <c r="I34" s="21">
        <f t="shared" si="5"/>
        <v>889</v>
      </c>
      <c r="J34" s="21">
        <f t="shared" si="5"/>
        <v>494</v>
      </c>
      <c r="K34" s="21">
        <f t="shared" si="5"/>
        <v>379</v>
      </c>
    </row>
    <row r="35" spans="1:11" ht="9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3.5" customHeight="1">
      <c r="A36" s="8"/>
      <c r="B36" s="9" t="s">
        <v>1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41</v>
      </c>
      <c r="C37" s="11" t="s">
        <v>42</v>
      </c>
      <c r="D37" s="11" t="s">
        <v>43</v>
      </c>
      <c r="E37" s="11" t="s">
        <v>44</v>
      </c>
      <c r="F37" s="11" t="s">
        <v>45</v>
      </c>
      <c r="G37" s="11" t="s">
        <v>46</v>
      </c>
      <c r="H37" s="11" t="s">
        <v>47</v>
      </c>
      <c r="I37" s="11" t="s">
        <v>48</v>
      </c>
      <c r="J37" s="11" t="s">
        <v>49</v>
      </c>
      <c r="K37" s="11"/>
    </row>
    <row r="38" spans="1:11" ht="19.5" customHeight="1">
      <c r="A38" s="12" t="s">
        <v>52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2" s="17" customFormat="1" ht="9" customHeight="1">
      <c r="A39" s="26" t="s">
        <v>13</v>
      </c>
      <c r="B39" s="34">
        <v>394</v>
      </c>
      <c r="C39" s="34">
        <v>395</v>
      </c>
      <c r="D39" s="34">
        <v>382</v>
      </c>
      <c r="E39" s="34">
        <v>374</v>
      </c>
      <c r="F39" s="34">
        <v>408</v>
      </c>
      <c r="G39" s="34">
        <v>455</v>
      </c>
      <c r="H39" s="34">
        <v>318</v>
      </c>
      <c r="I39" s="34">
        <v>339</v>
      </c>
      <c r="J39" s="34">
        <v>130</v>
      </c>
      <c r="K39" s="32">
        <f>SUM(B7:K7,B39:J39)</f>
        <v>13487</v>
      </c>
      <c r="L39"/>
    </row>
    <row r="40" spans="1:12" s="17" customFormat="1" ht="9" customHeight="1">
      <c r="A40" s="26" t="s">
        <v>14</v>
      </c>
      <c r="B40" s="34">
        <v>21</v>
      </c>
      <c r="C40" s="34">
        <v>14</v>
      </c>
      <c r="D40" s="34">
        <v>21</v>
      </c>
      <c r="E40" s="34">
        <v>16</v>
      </c>
      <c r="F40" s="34">
        <v>14</v>
      </c>
      <c r="G40" s="34">
        <v>18</v>
      </c>
      <c r="H40" s="34">
        <v>8</v>
      </c>
      <c r="I40" s="34">
        <v>9</v>
      </c>
      <c r="J40" s="34">
        <v>3</v>
      </c>
      <c r="K40" s="32">
        <f>SUM(B8:K8,B40:J40)</f>
        <v>669</v>
      </c>
      <c r="L40"/>
    </row>
    <row r="41" spans="1:12" ht="9" customHeight="1">
      <c r="A41" s="26" t="s">
        <v>15</v>
      </c>
      <c r="B41" s="34">
        <v>557</v>
      </c>
      <c r="C41" s="34">
        <v>525</v>
      </c>
      <c r="D41" s="34">
        <v>455</v>
      </c>
      <c r="E41" s="34">
        <v>489</v>
      </c>
      <c r="F41" s="34">
        <v>514</v>
      </c>
      <c r="G41" s="34">
        <v>598</v>
      </c>
      <c r="H41" s="34">
        <v>398</v>
      </c>
      <c r="I41" s="34">
        <v>398</v>
      </c>
      <c r="J41" s="34">
        <v>194</v>
      </c>
      <c r="K41" s="32">
        <f>SUM(B9:K9,B41:J41)</f>
        <v>26676</v>
      </c>
      <c r="L41"/>
    </row>
    <row r="42" spans="1:12" ht="9" customHeight="1">
      <c r="A42" s="26" t="s">
        <v>16</v>
      </c>
      <c r="B42" s="16">
        <f>SUM(B43:B44)</f>
        <v>73</v>
      </c>
      <c r="C42" s="16">
        <f aca="true" t="shared" si="6" ref="C42:J42">SUM(C43:C44)</f>
        <v>81</v>
      </c>
      <c r="D42" s="16">
        <f t="shared" si="6"/>
        <v>49</v>
      </c>
      <c r="E42" s="16">
        <f t="shared" si="6"/>
        <v>51</v>
      </c>
      <c r="F42" s="16">
        <f t="shared" si="6"/>
        <v>31</v>
      </c>
      <c r="G42" s="16">
        <f t="shared" si="6"/>
        <v>46</v>
      </c>
      <c r="H42" s="16">
        <f t="shared" si="6"/>
        <v>30</v>
      </c>
      <c r="I42" s="16">
        <f t="shared" si="6"/>
        <v>29</v>
      </c>
      <c r="J42" s="16">
        <f t="shared" si="6"/>
        <v>15</v>
      </c>
      <c r="K42" s="16">
        <f>SUM(K43:K44)</f>
        <v>2273</v>
      </c>
      <c r="L42"/>
    </row>
    <row r="43" spans="1:12" ht="9" customHeight="1">
      <c r="A43" s="27" t="s">
        <v>17</v>
      </c>
      <c r="B43" s="35">
        <v>19</v>
      </c>
      <c r="C43" s="35">
        <v>17</v>
      </c>
      <c r="D43" s="35">
        <v>12</v>
      </c>
      <c r="E43" s="35">
        <v>10</v>
      </c>
      <c r="F43" s="35">
        <v>6</v>
      </c>
      <c r="G43" s="35">
        <v>13</v>
      </c>
      <c r="H43" s="35">
        <v>7</v>
      </c>
      <c r="I43" s="35">
        <v>10</v>
      </c>
      <c r="J43" s="35">
        <v>6</v>
      </c>
      <c r="K43" s="33">
        <f aca="true" t="shared" si="7" ref="K43:K60">SUM(B11:K11,B43:J43)</f>
        <v>704</v>
      </c>
      <c r="L43"/>
    </row>
    <row r="44" spans="1:12" ht="9" customHeight="1">
      <c r="A44" s="27" t="s">
        <v>18</v>
      </c>
      <c r="B44" s="35">
        <v>54</v>
      </c>
      <c r="C44" s="35">
        <v>64</v>
      </c>
      <c r="D44" s="35">
        <v>37</v>
      </c>
      <c r="E44" s="35">
        <v>41</v>
      </c>
      <c r="F44" s="35">
        <v>25</v>
      </c>
      <c r="G44" s="35">
        <v>33</v>
      </c>
      <c r="H44" s="35">
        <v>23</v>
      </c>
      <c r="I44" s="35">
        <v>19</v>
      </c>
      <c r="J44" s="35">
        <v>9</v>
      </c>
      <c r="K44" s="33">
        <f t="shared" si="7"/>
        <v>1569</v>
      </c>
      <c r="L44"/>
    </row>
    <row r="45" spans="1:12" ht="9" customHeight="1">
      <c r="A45" s="26" t="s">
        <v>19</v>
      </c>
      <c r="B45" s="34">
        <v>326</v>
      </c>
      <c r="C45" s="34">
        <v>296</v>
      </c>
      <c r="D45" s="34">
        <v>271</v>
      </c>
      <c r="E45" s="34">
        <v>222</v>
      </c>
      <c r="F45" s="34">
        <v>216</v>
      </c>
      <c r="G45" s="34">
        <v>248</v>
      </c>
      <c r="H45" s="34">
        <v>145</v>
      </c>
      <c r="I45" s="34">
        <v>139</v>
      </c>
      <c r="J45" s="34">
        <v>64</v>
      </c>
      <c r="K45" s="32">
        <f t="shared" si="7"/>
        <v>11208</v>
      </c>
      <c r="L45"/>
    </row>
    <row r="46" spans="1:12" ht="9" customHeight="1">
      <c r="A46" s="26" t="s">
        <v>20</v>
      </c>
      <c r="B46" s="34">
        <v>124</v>
      </c>
      <c r="C46" s="34">
        <v>117</v>
      </c>
      <c r="D46" s="34">
        <v>96</v>
      </c>
      <c r="E46" s="34">
        <v>68</v>
      </c>
      <c r="F46" s="34">
        <v>78</v>
      </c>
      <c r="G46" s="34">
        <v>85</v>
      </c>
      <c r="H46" s="34">
        <v>57</v>
      </c>
      <c r="I46" s="34">
        <v>51</v>
      </c>
      <c r="J46" s="34">
        <v>24</v>
      </c>
      <c r="K46" s="32">
        <f t="shared" si="7"/>
        <v>3983</v>
      </c>
      <c r="L46"/>
    </row>
    <row r="47" spans="1:12" ht="9" customHeight="1">
      <c r="A47" s="26" t="s">
        <v>21</v>
      </c>
      <c r="B47" s="34">
        <v>340</v>
      </c>
      <c r="C47" s="34">
        <v>358</v>
      </c>
      <c r="D47" s="34">
        <v>364</v>
      </c>
      <c r="E47" s="34">
        <v>304</v>
      </c>
      <c r="F47" s="34">
        <v>224</v>
      </c>
      <c r="G47" s="34">
        <v>225</v>
      </c>
      <c r="H47" s="34">
        <v>144</v>
      </c>
      <c r="I47" s="34">
        <v>125</v>
      </c>
      <c r="J47" s="34">
        <v>68</v>
      </c>
      <c r="K47" s="32">
        <f t="shared" si="7"/>
        <v>6767</v>
      </c>
      <c r="L47"/>
    </row>
    <row r="48" spans="1:12" ht="9" customHeight="1">
      <c r="A48" s="26" t="s">
        <v>22</v>
      </c>
      <c r="B48" s="34">
        <v>459</v>
      </c>
      <c r="C48" s="34">
        <v>401</v>
      </c>
      <c r="D48" s="34">
        <v>341</v>
      </c>
      <c r="E48" s="34">
        <v>282</v>
      </c>
      <c r="F48" s="34">
        <v>294</v>
      </c>
      <c r="G48" s="34">
        <v>252</v>
      </c>
      <c r="H48" s="34">
        <v>186</v>
      </c>
      <c r="I48" s="34">
        <v>164</v>
      </c>
      <c r="J48" s="34">
        <v>69</v>
      </c>
      <c r="K48" s="32">
        <f t="shared" si="7"/>
        <v>20065</v>
      </c>
      <c r="L48"/>
    </row>
    <row r="49" spans="1:12" ht="9" customHeight="1">
      <c r="A49" s="26" t="s">
        <v>23</v>
      </c>
      <c r="B49" s="34">
        <v>348</v>
      </c>
      <c r="C49" s="34">
        <v>323</v>
      </c>
      <c r="D49" s="34">
        <v>295</v>
      </c>
      <c r="E49" s="34">
        <v>233</v>
      </c>
      <c r="F49" s="34">
        <v>238</v>
      </c>
      <c r="G49" s="34">
        <v>231</v>
      </c>
      <c r="H49" s="34">
        <v>146</v>
      </c>
      <c r="I49" s="34">
        <v>147</v>
      </c>
      <c r="J49" s="34">
        <v>73</v>
      </c>
      <c r="K49" s="32">
        <f t="shared" si="7"/>
        <v>11875</v>
      </c>
      <c r="L49"/>
    </row>
    <row r="50" spans="1:12" ht="9" customHeight="1">
      <c r="A50" s="26" t="s">
        <v>24</v>
      </c>
      <c r="B50" s="34">
        <v>108</v>
      </c>
      <c r="C50" s="34">
        <v>124</v>
      </c>
      <c r="D50" s="34">
        <v>98</v>
      </c>
      <c r="E50" s="34">
        <v>80</v>
      </c>
      <c r="F50" s="34">
        <v>74</v>
      </c>
      <c r="G50" s="34">
        <v>74</v>
      </c>
      <c r="H50" s="34">
        <v>44</v>
      </c>
      <c r="I50" s="34">
        <v>45</v>
      </c>
      <c r="J50" s="34">
        <v>20</v>
      </c>
      <c r="K50" s="32">
        <f t="shared" si="7"/>
        <v>3141</v>
      </c>
      <c r="L50"/>
    </row>
    <row r="51" spans="1:12" ht="9" customHeight="1">
      <c r="A51" s="26" t="s">
        <v>25</v>
      </c>
      <c r="B51" s="34">
        <v>145</v>
      </c>
      <c r="C51" s="34">
        <v>135</v>
      </c>
      <c r="D51" s="34">
        <v>125</v>
      </c>
      <c r="E51" s="34">
        <v>114</v>
      </c>
      <c r="F51" s="34">
        <v>89</v>
      </c>
      <c r="G51" s="34">
        <v>92</v>
      </c>
      <c r="H51" s="34">
        <v>79</v>
      </c>
      <c r="I51" s="34">
        <v>53</v>
      </c>
      <c r="J51" s="34">
        <v>14</v>
      </c>
      <c r="K51" s="32">
        <f t="shared" si="7"/>
        <v>5159</v>
      </c>
      <c r="L51"/>
    </row>
    <row r="52" spans="1:12" ht="9" customHeight="1">
      <c r="A52" s="26" t="s">
        <v>26</v>
      </c>
      <c r="B52" s="34">
        <v>447</v>
      </c>
      <c r="C52" s="34">
        <v>393</v>
      </c>
      <c r="D52" s="34">
        <v>389</v>
      </c>
      <c r="E52" s="34">
        <v>362</v>
      </c>
      <c r="F52" s="34">
        <v>324</v>
      </c>
      <c r="G52" s="34">
        <v>332</v>
      </c>
      <c r="H52" s="34">
        <v>207</v>
      </c>
      <c r="I52" s="34">
        <v>182</v>
      </c>
      <c r="J52" s="34">
        <v>112</v>
      </c>
      <c r="K52" s="32">
        <f t="shared" si="7"/>
        <v>13824</v>
      </c>
      <c r="L52"/>
    </row>
    <row r="53" spans="1:12" ht="9" customHeight="1">
      <c r="A53" s="26" t="s">
        <v>27</v>
      </c>
      <c r="B53" s="34">
        <v>137</v>
      </c>
      <c r="C53" s="34">
        <v>168</v>
      </c>
      <c r="D53" s="34">
        <v>146</v>
      </c>
      <c r="E53" s="34">
        <v>103</v>
      </c>
      <c r="F53" s="34">
        <v>114</v>
      </c>
      <c r="G53" s="34">
        <v>84</v>
      </c>
      <c r="H53" s="34">
        <v>60</v>
      </c>
      <c r="I53" s="34">
        <v>49</v>
      </c>
      <c r="J53" s="34">
        <v>19</v>
      </c>
      <c r="K53" s="32">
        <f t="shared" si="7"/>
        <v>3652</v>
      </c>
      <c r="L53"/>
    </row>
    <row r="54" spans="1:12" ht="9" customHeight="1">
      <c r="A54" s="26" t="s">
        <v>28</v>
      </c>
      <c r="B54" s="34">
        <v>36</v>
      </c>
      <c r="C54" s="34">
        <v>36</v>
      </c>
      <c r="D54" s="34">
        <v>36</v>
      </c>
      <c r="E54" s="34">
        <v>24</v>
      </c>
      <c r="F54" s="34">
        <v>26</v>
      </c>
      <c r="G54" s="34">
        <v>15</v>
      </c>
      <c r="H54" s="34">
        <v>11</v>
      </c>
      <c r="I54" s="34">
        <v>17</v>
      </c>
      <c r="J54" s="34">
        <v>4</v>
      </c>
      <c r="K54" s="32">
        <f t="shared" si="7"/>
        <v>1087</v>
      </c>
      <c r="L54"/>
    </row>
    <row r="55" spans="1:12" s="19" customFormat="1" ht="9" customHeight="1">
      <c r="A55" s="26" t="s">
        <v>29</v>
      </c>
      <c r="B55" s="34">
        <v>218</v>
      </c>
      <c r="C55" s="34">
        <v>215</v>
      </c>
      <c r="D55" s="34">
        <v>204</v>
      </c>
      <c r="E55" s="34">
        <v>193</v>
      </c>
      <c r="F55" s="34">
        <v>158</v>
      </c>
      <c r="G55" s="34">
        <v>161</v>
      </c>
      <c r="H55" s="34">
        <v>68</v>
      </c>
      <c r="I55" s="34">
        <v>71</v>
      </c>
      <c r="J55" s="34">
        <v>35</v>
      </c>
      <c r="K55" s="32">
        <f t="shared" si="7"/>
        <v>8484</v>
      </c>
      <c r="L55"/>
    </row>
    <row r="56" spans="1:12" ht="9" customHeight="1">
      <c r="A56" s="26" t="s">
        <v>30</v>
      </c>
      <c r="B56" s="34">
        <v>234</v>
      </c>
      <c r="C56" s="34">
        <v>236</v>
      </c>
      <c r="D56" s="34">
        <v>216</v>
      </c>
      <c r="E56" s="34">
        <v>175</v>
      </c>
      <c r="F56" s="34">
        <v>145</v>
      </c>
      <c r="G56" s="34">
        <v>133</v>
      </c>
      <c r="H56" s="34">
        <v>89</v>
      </c>
      <c r="I56" s="34">
        <v>63</v>
      </c>
      <c r="J56" s="34">
        <v>24</v>
      </c>
      <c r="K56" s="32">
        <f t="shared" si="7"/>
        <v>7759</v>
      </c>
      <c r="L56"/>
    </row>
    <row r="57" spans="1:12" ht="9" customHeight="1">
      <c r="A57" s="26" t="s">
        <v>31</v>
      </c>
      <c r="B57" s="34">
        <v>41</v>
      </c>
      <c r="C57" s="34">
        <v>45</v>
      </c>
      <c r="D57" s="34">
        <v>51</v>
      </c>
      <c r="E57" s="34">
        <v>41</v>
      </c>
      <c r="F57" s="34">
        <v>39</v>
      </c>
      <c r="G57" s="34">
        <v>22</v>
      </c>
      <c r="H57" s="34">
        <v>21</v>
      </c>
      <c r="I57" s="34">
        <v>20</v>
      </c>
      <c r="J57" s="34">
        <v>4</v>
      </c>
      <c r="K57" s="32">
        <f t="shared" si="7"/>
        <v>1543</v>
      </c>
      <c r="L57"/>
    </row>
    <row r="58" spans="1:12" ht="9" customHeight="1">
      <c r="A58" s="26" t="s">
        <v>32</v>
      </c>
      <c r="B58" s="34">
        <v>206</v>
      </c>
      <c r="C58" s="34">
        <v>130</v>
      </c>
      <c r="D58" s="34">
        <v>158</v>
      </c>
      <c r="E58" s="34">
        <v>115</v>
      </c>
      <c r="F58" s="34">
        <v>92</v>
      </c>
      <c r="G58" s="34">
        <v>97</v>
      </c>
      <c r="H58" s="34">
        <v>57</v>
      </c>
      <c r="I58" s="34">
        <v>50</v>
      </c>
      <c r="J58" s="34">
        <v>13</v>
      </c>
      <c r="K58" s="32">
        <f t="shared" si="7"/>
        <v>5196</v>
      </c>
      <c r="L58"/>
    </row>
    <row r="59" spans="1:12" ht="9" customHeight="1">
      <c r="A59" s="26" t="s">
        <v>33</v>
      </c>
      <c r="B59" s="34">
        <v>246</v>
      </c>
      <c r="C59" s="34">
        <v>195</v>
      </c>
      <c r="D59" s="34">
        <v>191</v>
      </c>
      <c r="E59" s="34">
        <v>160</v>
      </c>
      <c r="F59" s="34">
        <v>159</v>
      </c>
      <c r="G59" s="34">
        <v>123</v>
      </c>
      <c r="H59" s="34">
        <v>71</v>
      </c>
      <c r="I59" s="34">
        <v>65</v>
      </c>
      <c r="J59" s="34">
        <v>33</v>
      </c>
      <c r="K59" s="32">
        <f t="shared" si="7"/>
        <v>7905</v>
      </c>
      <c r="L59"/>
    </row>
    <row r="60" spans="1:12" s="22" customFormat="1" ht="9" customHeight="1">
      <c r="A60" s="26" t="s">
        <v>34</v>
      </c>
      <c r="B60" s="34">
        <v>135</v>
      </c>
      <c r="C60" s="34">
        <v>146</v>
      </c>
      <c r="D60" s="34">
        <v>133</v>
      </c>
      <c r="E60" s="34">
        <v>78</v>
      </c>
      <c r="F60" s="34">
        <v>53</v>
      </c>
      <c r="G60" s="34">
        <v>51</v>
      </c>
      <c r="H60" s="34">
        <v>35</v>
      </c>
      <c r="I60" s="34">
        <v>34</v>
      </c>
      <c r="J60" s="34">
        <v>8</v>
      </c>
      <c r="K60" s="32">
        <f t="shared" si="7"/>
        <v>2930</v>
      </c>
      <c r="L60"/>
    </row>
    <row r="61" spans="1:11" s="22" customFormat="1" ht="9" customHeight="1">
      <c r="A61" s="28" t="s">
        <v>35</v>
      </c>
      <c r="B61" s="21">
        <f aca="true" t="shared" si="8" ref="B61:K61">SUM(B39:B42,B45:B60)</f>
        <v>4595</v>
      </c>
      <c r="C61" s="21">
        <f t="shared" si="8"/>
        <v>4333</v>
      </c>
      <c r="D61" s="21">
        <f t="shared" si="8"/>
        <v>4021</v>
      </c>
      <c r="E61" s="21">
        <f t="shared" si="8"/>
        <v>3484</v>
      </c>
      <c r="F61" s="21">
        <f t="shared" si="8"/>
        <v>3290</v>
      </c>
      <c r="G61" s="21">
        <f t="shared" si="8"/>
        <v>3342</v>
      </c>
      <c r="H61" s="21">
        <f t="shared" si="8"/>
        <v>2174</v>
      </c>
      <c r="I61" s="21">
        <f t="shared" si="8"/>
        <v>2050</v>
      </c>
      <c r="J61" s="21">
        <f t="shared" si="8"/>
        <v>926</v>
      </c>
      <c r="K61" s="21">
        <f t="shared" si="8"/>
        <v>157683</v>
      </c>
    </row>
    <row r="62" spans="1:11" s="29" customFormat="1" ht="9" customHeight="1">
      <c r="A62" s="28" t="s">
        <v>36</v>
      </c>
      <c r="B62" s="21">
        <f aca="true" t="shared" si="9" ref="B62:K62">SUM(B39:B41,B47)</f>
        <v>1312</v>
      </c>
      <c r="C62" s="21">
        <f t="shared" si="9"/>
        <v>1292</v>
      </c>
      <c r="D62" s="21">
        <f t="shared" si="9"/>
        <v>1222</v>
      </c>
      <c r="E62" s="21">
        <f t="shared" si="9"/>
        <v>1183</v>
      </c>
      <c r="F62" s="21">
        <f t="shared" si="9"/>
        <v>1160</v>
      </c>
      <c r="G62" s="21">
        <f t="shared" si="9"/>
        <v>1296</v>
      </c>
      <c r="H62" s="21">
        <f t="shared" si="9"/>
        <v>868</v>
      </c>
      <c r="I62" s="21">
        <f t="shared" si="9"/>
        <v>871</v>
      </c>
      <c r="J62" s="21">
        <f t="shared" si="9"/>
        <v>395</v>
      </c>
      <c r="K62" s="21">
        <f t="shared" si="9"/>
        <v>47599</v>
      </c>
    </row>
    <row r="63" spans="1:11" ht="9" customHeight="1">
      <c r="A63" s="28" t="s">
        <v>37</v>
      </c>
      <c r="B63" s="21">
        <f aca="true" t="shared" si="10" ref="B63:K63">SUM(B42,B45:B46,B48)</f>
        <v>982</v>
      </c>
      <c r="C63" s="21">
        <f t="shared" si="10"/>
        <v>895</v>
      </c>
      <c r="D63" s="21">
        <f t="shared" si="10"/>
        <v>757</v>
      </c>
      <c r="E63" s="21">
        <f t="shared" si="10"/>
        <v>623</v>
      </c>
      <c r="F63" s="21">
        <f t="shared" si="10"/>
        <v>619</v>
      </c>
      <c r="G63" s="21">
        <f t="shared" si="10"/>
        <v>631</v>
      </c>
      <c r="H63" s="21">
        <f t="shared" si="10"/>
        <v>418</v>
      </c>
      <c r="I63" s="21">
        <f t="shared" si="10"/>
        <v>383</v>
      </c>
      <c r="J63" s="21">
        <f t="shared" si="10"/>
        <v>172</v>
      </c>
      <c r="K63" s="21">
        <f t="shared" si="10"/>
        <v>37529</v>
      </c>
    </row>
    <row r="64" spans="1:11" ht="9" customHeight="1">
      <c r="A64" s="28" t="s">
        <v>38</v>
      </c>
      <c r="B64" s="21">
        <f aca="true" t="shared" si="11" ref="B64:K64">SUM(B49:B52)</f>
        <v>1048</v>
      </c>
      <c r="C64" s="21">
        <f t="shared" si="11"/>
        <v>975</v>
      </c>
      <c r="D64" s="21">
        <f t="shared" si="11"/>
        <v>907</v>
      </c>
      <c r="E64" s="21">
        <f t="shared" si="11"/>
        <v>789</v>
      </c>
      <c r="F64" s="21">
        <f t="shared" si="11"/>
        <v>725</v>
      </c>
      <c r="G64" s="21">
        <f t="shared" si="11"/>
        <v>729</v>
      </c>
      <c r="H64" s="21">
        <f t="shared" si="11"/>
        <v>476</v>
      </c>
      <c r="I64" s="21">
        <f t="shared" si="11"/>
        <v>427</v>
      </c>
      <c r="J64" s="21">
        <f t="shared" si="11"/>
        <v>219</v>
      </c>
      <c r="K64" s="21">
        <f t="shared" si="11"/>
        <v>33999</v>
      </c>
    </row>
    <row r="65" spans="1:11" ht="9" customHeight="1">
      <c r="A65" s="28" t="s">
        <v>39</v>
      </c>
      <c r="B65" s="21">
        <f aca="true" t="shared" si="12" ref="B65:K65">SUM(B53:B58)</f>
        <v>872</v>
      </c>
      <c r="C65" s="21">
        <f t="shared" si="12"/>
        <v>830</v>
      </c>
      <c r="D65" s="21">
        <f t="shared" si="12"/>
        <v>811</v>
      </c>
      <c r="E65" s="21">
        <f t="shared" si="12"/>
        <v>651</v>
      </c>
      <c r="F65" s="21">
        <f t="shared" si="12"/>
        <v>574</v>
      </c>
      <c r="G65" s="21">
        <f t="shared" si="12"/>
        <v>512</v>
      </c>
      <c r="H65" s="21">
        <f t="shared" si="12"/>
        <v>306</v>
      </c>
      <c r="I65" s="21">
        <f t="shared" si="12"/>
        <v>270</v>
      </c>
      <c r="J65" s="21">
        <f t="shared" si="12"/>
        <v>99</v>
      </c>
      <c r="K65" s="21">
        <f t="shared" si="12"/>
        <v>27721</v>
      </c>
    </row>
    <row r="66" spans="1:11" ht="9" customHeight="1">
      <c r="A66" s="28" t="s">
        <v>40</v>
      </c>
      <c r="B66" s="21">
        <f aca="true" t="shared" si="13" ref="B66:K66">SUM(B59:B60)</f>
        <v>381</v>
      </c>
      <c r="C66" s="21">
        <f t="shared" si="13"/>
        <v>341</v>
      </c>
      <c r="D66" s="21">
        <f t="shared" si="13"/>
        <v>324</v>
      </c>
      <c r="E66" s="21">
        <f t="shared" si="13"/>
        <v>238</v>
      </c>
      <c r="F66" s="21">
        <f t="shared" si="13"/>
        <v>212</v>
      </c>
      <c r="G66" s="21">
        <f t="shared" si="13"/>
        <v>174</v>
      </c>
      <c r="H66" s="21">
        <f t="shared" si="13"/>
        <v>106</v>
      </c>
      <c r="I66" s="21">
        <f t="shared" si="13"/>
        <v>99</v>
      </c>
      <c r="J66" s="21">
        <f t="shared" si="13"/>
        <v>41</v>
      </c>
      <c r="K66" s="21">
        <f t="shared" si="13"/>
        <v>10835</v>
      </c>
    </row>
    <row r="67" spans="1:11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98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90" zoomScaleNormal="90" workbookViewId="0" topLeftCell="A35">
      <selection activeCell="M23" sqref="M23"/>
    </sheetView>
  </sheetViews>
  <sheetFormatPr defaultColWidth="9.33203125" defaultRowHeight="11.25"/>
  <cols>
    <col min="1" max="1" width="20.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51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53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16">
        <f>SUM(tav3_7!B7,'tav3_7 (2)'!B7)</f>
        <v>1658</v>
      </c>
      <c r="C7" s="16">
        <f>SUM(tav3_7!C7,'tav3_7 (2)'!C7)</f>
        <v>1302</v>
      </c>
      <c r="D7" s="16">
        <f>SUM(tav3_7!D7,'tav3_7 (2)'!D7)</f>
        <v>945</v>
      </c>
      <c r="E7" s="16">
        <f>SUM(tav3_7!E7,'tav3_7 (2)'!E7)</f>
        <v>1187</v>
      </c>
      <c r="F7" s="16">
        <f>SUM(tav3_7!F7,'tav3_7 (2)'!F7)</f>
        <v>4000</v>
      </c>
      <c r="G7" s="16">
        <f>SUM(tav3_7!G7,'tav3_7 (2)'!G7)</f>
        <v>5235</v>
      </c>
      <c r="H7" s="16">
        <f>SUM(tav3_7!H7,'tav3_7 (2)'!H7)</f>
        <v>3980</v>
      </c>
      <c r="I7" s="16">
        <f>SUM(tav3_7!I7,'tav3_7 (2)'!I7)</f>
        <v>2372</v>
      </c>
      <c r="J7" s="16">
        <f>SUM(tav3_7!J7,'tav3_7 (2)'!J7)</f>
        <v>1376</v>
      </c>
      <c r="K7" s="16">
        <f>SUM(tav3_7!K7,'tav3_7 (2)'!K7)</f>
        <v>1006</v>
      </c>
    </row>
    <row r="8" spans="1:11" ht="9" customHeight="1">
      <c r="A8" s="15" t="s">
        <v>14</v>
      </c>
      <c r="B8" s="16">
        <f>SUM(tav3_7!B8,'tav3_7 (2)'!B8)</f>
        <v>79</v>
      </c>
      <c r="C8" s="16">
        <f>SUM(tav3_7!C8,'tav3_7 (2)'!C8)</f>
        <v>59</v>
      </c>
      <c r="D8" s="16">
        <f>SUM(tav3_7!D8,'tav3_7 (2)'!D8)</f>
        <v>48</v>
      </c>
      <c r="E8" s="16">
        <f>SUM(tav3_7!E8,'tav3_7 (2)'!E8)</f>
        <v>39</v>
      </c>
      <c r="F8" s="16">
        <f>SUM(tav3_7!F8,'tav3_7 (2)'!F8)</f>
        <v>245</v>
      </c>
      <c r="G8" s="16">
        <f>SUM(tav3_7!G8,'tav3_7 (2)'!G8)</f>
        <v>290</v>
      </c>
      <c r="H8" s="16">
        <f>SUM(tav3_7!H8,'tav3_7 (2)'!H8)</f>
        <v>228</v>
      </c>
      <c r="I8" s="16">
        <f>SUM(tav3_7!I8,'tav3_7 (2)'!I8)</f>
        <v>122</v>
      </c>
      <c r="J8" s="16">
        <f>SUM(tav3_7!J8,'tav3_7 (2)'!J8)</f>
        <v>63</v>
      </c>
      <c r="K8" s="16">
        <f>SUM(tav3_7!K8,'tav3_7 (2)'!K8)</f>
        <v>57</v>
      </c>
    </row>
    <row r="9" spans="1:11" s="17" customFormat="1" ht="9" customHeight="1">
      <c r="A9" s="15" t="s">
        <v>15</v>
      </c>
      <c r="B9" s="16">
        <f>SUM(tav3_7!B9,'tav3_7 (2)'!B9)</f>
        <v>3759</v>
      </c>
      <c r="C9" s="16">
        <f>SUM(tav3_7!C9,'tav3_7 (2)'!C9)</f>
        <v>2639</v>
      </c>
      <c r="D9" s="16">
        <f>SUM(tav3_7!D9,'tav3_7 (2)'!D9)</f>
        <v>1887</v>
      </c>
      <c r="E9" s="16">
        <f>SUM(tav3_7!E9,'tav3_7 (2)'!E9)</f>
        <v>2258</v>
      </c>
      <c r="F9" s="16">
        <f>SUM(tav3_7!F9,'tav3_7 (2)'!F9)</f>
        <v>8416</v>
      </c>
      <c r="G9" s="16">
        <f>SUM(tav3_7!G9,'tav3_7 (2)'!G9)</f>
        <v>12101</v>
      </c>
      <c r="H9" s="16">
        <f>SUM(tav3_7!H9,'tav3_7 (2)'!H9)</f>
        <v>9399</v>
      </c>
      <c r="I9" s="16">
        <f>SUM(tav3_7!I9,'tav3_7 (2)'!I9)</f>
        <v>5137</v>
      </c>
      <c r="J9" s="16">
        <f>SUM(tav3_7!J9,'tav3_7 (2)'!J9)</f>
        <v>2729</v>
      </c>
      <c r="K9" s="16">
        <f>SUM(tav3_7!K9,'tav3_7 (2)'!K9)</f>
        <v>1692</v>
      </c>
    </row>
    <row r="10" spans="1:11" s="17" customFormat="1" ht="9" customHeight="1">
      <c r="A10" s="15" t="s">
        <v>16</v>
      </c>
      <c r="B10" s="16">
        <f>SUM(B11:B12)</f>
        <v>311</v>
      </c>
      <c r="C10" s="16">
        <f aca="true" t="shared" si="0" ref="C10:K10">SUM(C11:C12)</f>
        <v>215</v>
      </c>
      <c r="D10" s="16">
        <f t="shared" si="0"/>
        <v>152</v>
      </c>
      <c r="E10" s="16">
        <f t="shared" si="0"/>
        <v>153</v>
      </c>
      <c r="F10" s="16">
        <f t="shared" si="0"/>
        <v>704</v>
      </c>
      <c r="G10" s="16">
        <f t="shared" si="0"/>
        <v>1137</v>
      </c>
      <c r="H10" s="16">
        <f t="shared" si="0"/>
        <v>807</v>
      </c>
      <c r="I10" s="16">
        <f t="shared" si="0"/>
        <v>453</v>
      </c>
      <c r="J10" s="16">
        <f t="shared" si="0"/>
        <v>276</v>
      </c>
      <c r="K10" s="16">
        <f t="shared" si="0"/>
        <v>132</v>
      </c>
    </row>
    <row r="11" spans="1:11" ht="9" customHeight="1">
      <c r="A11" s="18" t="s">
        <v>17</v>
      </c>
      <c r="B11" s="33">
        <f>SUM(tav3_7!B11,'tav3_7 (2)'!B11)</f>
        <v>100</v>
      </c>
      <c r="C11" s="33">
        <f>SUM(tav3_7!C11,'tav3_7 (2)'!C11)</f>
        <v>63</v>
      </c>
      <c r="D11" s="33">
        <f>SUM(tav3_7!D11,'tav3_7 (2)'!D11)</f>
        <v>48</v>
      </c>
      <c r="E11" s="33">
        <f>SUM(tav3_7!E11,'tav3_7 (2)'!E11)</f>
        <v>45</v>
      </c>
      <c r="F11" s="33">
        <f>SUM(tav3_7!F11,'tav3_7 (2)'!F11)</f>
        <v>299</v>
      </c>
      <c r="G11" s="33">
        <f>SUM(tav3_7!G11,'tav3_7 (2)'!G11)</f>
        <v>402</v>
      </c>
      <c r="H11" s="33">
        <f>SUM(tav3_7!H11,'tav3_7 (2)'!H11)</f>
        <v>271</v>
      </c>
      <c r="I11" s="33">
        <f>SUM(tav3_7!I11,'tav3_7 (2)'!I11)</f>
        <v>151</v>
      </c>
      <c r="J11" s="33">
        <f>SUM(tav3_7!J11,'tav3_7 (2)'!J11)</f>
        <v>86</v>
      </c>
      <c r="K11" s="33">
        <f>SUM(tav3_7!K11,'tav3_7 (2)'!K11)</f>
        <v>37</v>
      </c>
    </row>
    <row r="12" spans="1:11" ht="9" customHeight="1">
      <c r="A12" s="18" t="s">
        <v>18</v>
      </c>
      <c r="B12" s="33">
        <f>SUM(tav3_7!B12,'tav3_7 (2)'!B12)</f>
        <v>211</v>
      </c>
      <c r="C12" s="33">
        <f>SUM(tav3_7!C12,'tav3_7 (2)'!C12)</f>
        <v>152</v>
      </c>
      <c r="D12" s="33">
        <f>SUM(tav3_7!D12,'tav3_7 (2)'!D12)</f>
        <v>104</v>
      </c>
      <c r="E12" s="33">
        <f>SUM(tav3_7!E12,'tav3_7 (2)'!E12)</f>
        <v>108</v>
      </c>
      <c r="F12" s="33">
        <f>SUM(tav3_7!F12,'tav3_7 (2)'!F12)</f>
        <v>405</v>
      </c>
      <c r="G12" s="33">
        <f>SUM(tav3_7!G12,'tav3_7 (2)'!G12)</f>
        <v>735</v>
      </c>
      <c r="H12" s="33">
        <f>SUM(tav3_7!H12,'tav3_7 (2)'!H12)</f>
        <v>536</v>
      </c>
      <c r="I12" s="33">
        <f>SUM(tav3_7!I12,'tav3_7 (2)'!I12)</f>
        <v>302</v>
      </c>
      <c r="J12" s="33">
        <f>SUM(tav3_7!J12,'tav3_7 (2)'!J12)</f>
        <v>190</v>
      </c>
      <c r="K12" s="33">
        <f>SUM(tav3_7!K12,'tav3_7 (2)'!K12)</f>
        <v>95</v>
      </c>
    </row>
    <row r="13" spans="1:11" ht="9" customHeight="1">
      <c r="A13" s="15" t="s">
        <v>19</v>
      </c>
      <c r="B13" s="16">
        <f>SUM(tav3_7!B13,'tav3_7 (2)'!B13)</f>
        <v>1708</v>
      </c>
      <c r="C13" s="16">
        <f>SUM(tav3_7!C13,'tav3_7 (2)'!C13)</f>
        <v>1157</v>
      </c>
      <c r="D13" s="16">
        <f>SUM(tav3_7!D13,'tav3_7 (2)'!D13)</f>
        <v>872</v>
      </c>
      <c r="E13" s="16">
        <f>SUM(tav3_7!E13,'tav3_7 (2)'!E13)</f>
        <v>928</v>
      </c>
      <c r="F13" s="16">
        <f>SUM(tav3_7!F13,'tav3_7 (2)'!F13)</f>
        <v>3121</v>
      </c>
      <c r="G13" s="16">
        <f>SUM(tav3_7!G13,'tav3_7 (2)'!G13)</f>
        <v>5048</v>
      </c>
      <c r="H13" s="16">
        <f>SUM(tav3_7!H13,'tav3_7 (2)'!H13)</f>
        <v>3995</v>
      </c>
      <c r="I13" s="16">
        <f>SUM(tav3_7!I13,'tav3_7 (2)'!I13)</f>
        <v>2414</v>
      </c>
      <c r="J13" s="16">
        <f>SUM(tav3_7!J13,'tav3_7 (2)'!J13)</f>
        <v>1306</v>
      </c>
      <c r="K13" s="16">
        <f>SUM(tav3_7!K13,'tav3_7 (2)'!K13)</f>
        <v>764</v>
      </c>
    </row>
    <row r="14" spans="1:11" ht="9" customHeight="1">
      <c r="A14" s="15" t="s">
        <v>20</v>
      </c>
      <c r="B14" s="16">
        <f>SUM(tav3_7!B14,'tav3_7 (2)'!B14)</f>
        <v>569</v>
      </c>
      <c r="C14" s="16">
        <f>SUM(tav3_7!C14,'tav3_7 (2)'!C14)</f>
        <v>416</v>
      </c>
      <c r="D14" s="16">
        <f>SUM(tav3_7!D14,'tav3_7 (2)'!D14)</f>
        <v>271</v>
      </c>
      <c r="E14" s="16">
        <f>SUM(tav3_7!E14,'tav3_7 (2)'!E14)</f>
        <v>324</v>
      </c>
      <c r="F14" s="16">
        <f>SUM(tav3_7!F14,'tav3_7 (2)'!F14)</f>
        <v>1476</v>
      </c>
      <c r="G14" s="16">
        <f>SUM(tav3_7!G14,'tav3_7 (2)'!G14)</f>
        <v>1872</v>
      </c>
      <c r="H14" s="16">
        <f>SUM(tav3_7!H14,'tav3_7 (2)'!H14)</f>
        <v>1396</v>
      </c>
      <c r="I14" s="16">
        <f>SUM(tav3_7!I14,'tav3_7 (2)'!I14)</f>
        <v>827</v>
      </c>
      <c r="J14" s="16">
        <f>SUM(tav3_7!J14,'tav3_7 (2)'!J14)</f>
        <v>465</v>
      </c>
      <c r="K14" s="16">
        <f>SUM(tav3_7!K14,'tav3_7 (2)'!K14)</f>
        <v>307</v>
      </c>
    </row>
    <row r="15" spans="1:11" ht="9" customHeight="1">
      <c r="A15" s="15" t="s">
        <v>21</v>
      </c>
      <c r="B15" s="16">
        <f>SUM(tav3_7!B15,'tav3_7 (2)'!B15)</f>
        <v>784</v>
      </c>
      <c r="C15" s="16">
        <f>SUM(tav3_7!C15,'tav3_7 (2)'!C15)</f>
        <v>551</v>
      </c>
      <c r="D15" s="16">
        <f>SUM(tav3_7!D15,'tav3_7 (2)'!D15)</f>
        <v>409</v>
      </c>
      <c r="E15" s="16">
        <f>SUM(tav3_7!E15,'tav3_7 (2)'!E15)</f>
        <v>453</v>
      </c>
      <c r="F15" s="16">
        <f>SUM(tav3_7!F15,'tav3_7 (2)'!F15)</f>
        <v>1175</v>
      </c>
      <c r="G15" s="16">
        <f>SUM(tav3_7!G15,'tav3_7 (2)'!G15)</f>
        <v>1899</v>
      </c>
      <c r="H15" s="16">
        <f>SUM(tav3_7!H15,'tav3_7 (2)'!H15)</f>
        <v>1775</v>
      </c>
      <c r="I15" s="16">
        <f>SUM(tav3_7!I15,'tav3_7 (2)'!I15)</f>
        <v>1115</v>
      </c>
      <c r="J15" s="16">
        <f>SUM(tav3_7!J15,'tav3_7 (2)'!J15)</f>
        <v>742</v>
      </c>
      <c r="K15" s="16">
        <f>SUM(tav3_7!K15,'tav3_7 (2)'!K15)</f>
        <v>569</v>
      </c>
    </row>
    <row r="16" spans="1:11" ht="9" customHeight="1">
      <c r="A16" s="15" t="s">
        <v>22</v>
      </c>
      <c r="B16" s="16">
        <f>SUM(tav3_7!B16,'tav3_7 (2)'!B16)</f>
        <v>3026</v>
      </c>
      <c r="C16" s="16">
        <f>SUM(tav3_7!C16,'tav3_7 (2)'!C16)</f>
        <v>2284</v>
      </c>
      <c r="D16" s="16">
        <f>SUM(tav3_7!D16,'tav3_7 (2)'!D16)</f>
        <v>1677</v>
      </c>
      <c r="E16" s="16">
        <f>SUM(tav3_7!E16,'tav3_7 (2)'!E16)</f>
        <v>1930</v>
      </c>
      <c r="F16" s="16">
        <f>SUM(tav3_7!F16,'tav3_7 (2)'!F16)</f>
        <v>6626</v>
      </c>
      <c r="G16" s="16">
        <f>SUM(tav3_7!G16,'tav3_7 (2)'!G16)</f>
        <v>9021</v>
      </c>
      <c r="H16" s="16">
        <f>SUM(tav3_7!H16,'tav3_7 (2)'!H16)</f>
        <v>6850</v>
      </c>
      <c r="I16" s="16">
        <f>SUM(tav3_7!I16,'tav3_7 (2)'!I16)</f>
        <v>3959</v>
      </c>
      <c r="J16" s="16">
        <f>SUM(tav3_7!J16,'tav3_7 (2)'!J16)</f>
        <v>2083</v>
      </c>
      <c r="K16" s="16">
        <f>SUM(tav3_7!K16,'tav3_7 (2)'!K16)</f>
        <v>1277</v>
      </c>
    </row>
    <row r="17" spans="1:11" ht="9" customHeight="1">
      <c r="A17" s="15" t="s">
        <v>23</v>
      </c>
      <c r="B17" s="16">
        <f>SUM(tav3_7!B17,'tav3_7 (2)'!B17)</f>
        <v>1745</v>
      </c>
      <c r="C17" s="16">
        <f>SUM(tav3_7!C17,'tav3_7 (2)'!C17)</f>
        <v>1315</v>
      </c>
      <c r="D17" s="16">
        <f>SUM(tav3_7!D17,'tav3_7 (2)'!D17)</f>
        <v>990</v>
      </c>
      <c r="E17" s="16">
        <f>SUM(tav3_7!E17,'tav3_7 (2)'!E17)</f>
        <v>1012</v>
      </c>
      <c r="F17" s="16">
        <f>SUM(tav3_7!F17,'tav3_7 (2)'!F17)</f>
        <v>2891</v>
      </c>
      <c r="G17" s="16">
        <f>SUM(tav3_7!G17,'tav3_7 (2)'!G17)</f>
        <v>4552</v>
      </c>
      <c r="H17" s="16">
        <f>SUM(tav3_7!H17,'tav3_7 (2)'!H17)</f>
        <v>3909</v>
      </c>
      <c r="I17" s="16">
        <f>SUM(tav3_7!I17,'tav3_7 (2)'!I17)</f>
        <v>2319</v>
      </c>
      <c r="J17" s="16">
        <f>SUM(tav3_7!J17,'tav3_7 (2)'!J17)</f>
        <v>1321</v>
      </c>
      <c r="K17" s="16">
        <f>SUM(tav3_7!K17,'tav3_7 (2)'!K17)</f>
        <v>931</v>
      </c>
    </row>
    <row r="18" spans="1:11" ht="9" customHeight="1">
      <c r="A18" s="15" t="s">
        <v>24</v>
      </c>
      <c r="B18" s="16">
        <f>SUM(tav3_7!B18,'tav3_7 (2)'!B18)</f>
        <v>470</v>
      </c>
      <c r="C18" s="16">
        <f>SUM(tav3_7!C18,'tav3_7 (2)'!C18)</f>
        <v>342</v>
      </c>
      <c r="D18" s="16">
        <f>SUM(tav3_7!D18,'tav3_7 (2)'!D18)</f>
        <v>268</v>
      </c>
      <c r="E18" s="16">
        <f>SUM(tav3_7!E18,'tav3_7 (2)'!E18)</f>
        <v>249</v>
      </c>
      <c r="F18" s="16">
        <f>SUM(tav3_7!F18,'tav3_7 (2)'!F18)</f>
        <v>727</v>
      </c>
      <c r="G18" s="16">
        <f>SUM(tav3_7!G18,'tav3_7 (2)'!G18)</f>
        <v>1135</v>
      </c>
      <c r="H18" s="16">
        <f>SUM(tav3_7!H18,'tav3_7 (2)'!H18)</f>
        <v>941</v>
      </c>
      <c r="I18" s="16">
        <f>SUM(tav3_7!I18,'tav3_7 (2)'!I18)</f>
        <v>652</v>
      </c>
      <c r="J18" s="16">
        <f>SUM(tav3_7!J18,'tav3_7 (2)'!J18)</f>
        <v>359</v>
      </c>
      <c r="K18" s="16">
        <f>SUM(tav3_7!K18,'tav3_7 (2)'!K18)</f>
        <v>244</v>
      </c>
    </row>
    <row r="19" spans="1:11" ht="9" customHeight="1">
      <c r="A19" s="15" t="s">
        <v>25</v>
      </c>
      <c r="B19" s="16">
        <f>SUM(tav3_7!B19,'tav3_7 (2)'!B19)</f>
        <v>830</v>
      </c>
      <c r="C19" s="16">
        <f>SUM(tav3_7!C19,'tav3_7 (2)'!C19)</f>
        <v>637</v>
      </c>
      <c r="D19" s="16">
        <f>SUM(tav3_7!D19,'tav3_7 (2)'!D19)</f>
        <v>473</v>
      </c>
      <c r="E19" s="16">
        <f>SUM(tav3_7!E19,'tav3_7 (2)'!E19)</f>
        <v>491</v>
      </c>
      <c r="F19" s="16">
        <f>SUM(tav3_7!F19,'tav3_7 (2)'!F19)</f>
        <v>1385</v>
      </c>
      <c r="G19" s="16">
        <f>SUM(tav3_7!G19,'tav3_7 (2)'!G19)</f>
        <v>2053</v>
      </c>
      <c r="H19" s="16">
        <f>SUM(tav3_7!H19,'tav3_7 (2)'!H19)</f>
        <v>1601</v>
      </c>
      <c r="I19" s="16">
        <f>SUM(tav3_7!I19,'tav3_7 (2)'!I19)</f>
        <v>1062</v>
      </c>
      <c r="J19" s="16">
        <f>SUM(tav3_7!J19,'tav3_7 (2)'!J19)</f>
        <v>653</v>
      </c>
      <c r="K19" s="16">
        <f>SUM(tav3_7!K19,'tav3_7 (2)'!K19)</f>
        <v>388</v>
      </c>
    </row>
    <row r="20" spans="1:11" ht="9" customHeight="1">
      <c r="A20" s="15" t="s">
        <v>26</v>
      </c>
      <c r="B20" s="16">
        <f>SUM(tav3_7!B20,'tav3_7 (2)'!B20)</f>
        <v>1880</v>
      </c>
      <c r="C20" s="16">
        <f>SUM(tav3_7!C20,'tav3_7 (2)'!C20)</f>
        <v>1213</v>
      </c>
      <c r="D20" s="16">
        <f>SUM(tav3_7!D20,'tav3_7 (2)'!D20)</f>
        <v>930</v>
      </c>
      <c r="E20" s="16">
        <f>SUM(tav3_7!E20,'tav3_7 (2)'!E20)</f>
        <v>1015</v>
      </c>
      <c r="F20" s="16">
        <f>SUM(tav3_7!F20,'tav3_7 (2)'!F20)</f>
        <v>2581</v>
      </c>
      <c r="G20" s="16">
        <f>SUM(tav3_7!G20,'tav3_7 (2)'!G20)</f>
        <v>5379</v>
      </c>
      <c r="H20" s="16">
        <f>SUM(tav3_7!H20,'tav3_7 (2)'!H20)</f>
        <v>4909</v>
      </c>
      <c r="I20" s="16">
        <f>SUM(tav3_7!I20,'tav3_7 (2)'!I20)</f>
        <v>2755</v>
      </c>
      <c r="J20" s="16">
        <f>SUM(tav3_7!J20,'tav3_7 (2)'!J20)</f>
        <v>1507</v>
      </c>
      <c r="K20" s="16">
        <f>SUM(tav3_7!K20,'tav3_7 (2)'!K20)</f>
        <v>969</v>
      </c>
    </row>
    <row r="21" spans="1:11" ht="9" customHeight="1">
      <c r="A21" s="15" t="s">
        <v>27</v>
      </c>
      <c r="B21" s="16">
        <f>SUM(tav3_7!B21,'tav3_7 (2)'!B21)</f>
        <v>537</v>
      </c>
      <c r="C21" s="16">
        <f>SUM(tav3_7!C21,'tav3_7 (2)'!C21)</f>
        <v>379</v>
      </c>
      <c r="D21" s="16">
        <f>SUM(tav3_7!D21,'tav3_7 (2)'!D21)</f>
        <v>237</v>
      </c>
      <c r="E21" s="16">
        <f>SUM(tav3_7!E21,'tav3_7 (2)'!E21)</f>
        <v>255</v>
      </c>
      <c r="F21" s="16">
        <f>SUM(tav3_7!F21,'tav3_7 (2)'!F21)</f>
        <v>702</v>
      </c>
      <c r="G21" s="16">
        <f>SUM(tav3_7!G21,'tav3_7 (2)'!G21)</f>
        <v>1261</v>
      </c>
      <c r="H21" s="16">
        <f>SUM(tav3_7!H21,'tav3_7 (2)'!H21)</f>
        <v>1146</v>
      </c>
      <c r="I21" s="16">
        <f>SUM(tav3_7!I21,'tav3_7 (2)'!I21)</f>
        <v>677</v>
      </c>
      <c r="J21" s="16">
        <f>SUM(tav3_7!J21,'tav3_7 (2)'!J21)</f>
        <v>433</v>
      </c>
      <c r="K21" s="16">
        <f>SUM(tav3_7!K21,'tav3_7 (2)'!K21)</f>
        <v>303</v>
      </c>
    </row>
    <row r="22" spans="1:11" ht="9" customHeight="1">
      <c r="A22" s="15" t="s">
        <v>28</v>
      </c>
      <c r="B22" s="16">
        <f>SUM(tav3_7!B22,'tav3_7 (2)'!B22)</f>
        <v>170</v>
      </c>
      <c r="C22" s="16">
        <f>SUM(tav3_7!C22,'tav3_7 (2)'!C22)</f>
        <v>90</v>
      </c>
      <c r="D22" s="16">
        <f>SUM(tav3_7!D22,'tav3_7 (2)'!D22)</f>
        <v>72</v>
      </c>
      <c r="E22" s="16">
        <f>SUM(tav3_7!E22,'tav3_7 (2)'!E22)</f>
        <v>79</v>
      </c>
      <c r="F22" s="16">
        <f>SUM(tav3_7!F22,'tav3_7 (2)'!F22)</f>
        <v>235</v>
      </c>
      <c r="G22" s="16">
        <f>SUM(tav3_7!G22,'tav3_7 (2)'!G22)</f>
        <v>507</v>
      </c>
      <c r="H22" s="16">
        <f>SUM(tav3_7!H22,'tav3_7 (2)'!H22)</f>
        <v>330</v>
      </c>
      <c r="I22" s="16">
        <f>SUM(tav3_7!I22,'tav3_7 (2)'!I22)</f>
        <v>216</v>
      </c>
      <c r="J22" s="16">
        <f>SUM(tav3_7!J22,'tav3_7 (2)'!J22)</f>
        <v>120</v>
      </c>
      <c r="K22" s="16">
        <f>SUM(tav3_7!K22,'tav3_7 (2)'!K22)</f>
        <v>91</v>
      </c>
    </row>
    <row r="23" spans="1:11" ht="9" customHeight="1">
      <c r="A23" s="15" t="s">
        <v>29</v>
      </c>
      <c r="B23" s="16">
        <f>SUM(tav3_7!B23,'tav3_7 (2)'!B23)</f>
        <v>1871</v>
      </c>
      <c r="C23" s="16">
        <f>SUM(tav3_7!C23,'tav3_7 (2)'!C23)</f>
        <v>1178</v>
      </c>
      <c r="D23" s="16">
        <f>SUM(tav3_7!D23,'tav3_7 (2)'!D23)</f>
        <v>771</v>
      </c>
      <c r="E23" s="16">
        <f>SUM(tav3_7!E23,'tav3_7 (2)'!E23)</f>
        <v>733</v>
      </c>
      <c r="F23" s="16">
        <f>SUM(tav3_7!F23,'tav3_7 (2)'!F23)</f>
        <v>2236</v>
      </c>
      <c r="G23" s="16">
        <f>SUM(tav3_7!G23,'tav3_7 (2)'!G23)</f>
        <v>3588</v>
      </c>
      <c r="H23" s="16">
        <f>SUM(tav3_7!H23,'tav3_7 (2)'!H23)</f>
        <v>2793</v>
      </c>
      <c r="I23" s="16">
        <f>SUM(tav3_7!I23,'tav3_7 (2)'!I23)</f>
        <v>1628</v>
      </c>
      <c r="J23" s="16">
        <f>SUM(tav3_7!J23,'tav3_7 (2)'!J23)</f>
        <v>845</v>
      </c>
      <c r="K23" s="16">
        <f>SUM(tav3_7!K23,'tav3_7 (2)'!K23)</f>
        <v>547</v>
      </c>
    </row>
    <row r="24" spans="1:11" ht="9" customHeight="1">
      <c r="A24" s="15" t="s">
        <v>30</v>
      </c>
      <c r="B24" s="16">
        <f>SUM(tav3_7!B24,'tav3_7 (2)'!B24)</f>
        <v>1606</v>
      </c>
      <c r="C24" s="16">
        <f>SUM(tav3_7!C24,'tav3_7 (2)'!C24)</f>
        <v>1035</v>
      </c>
      <c r="D24" s="16">
        <f>SUM(tav3_7!D24,'tav3_7 (2)'!D24)</f>
        <v>650</v>
      </c>
      <c r="E24" s="16">
        <f>SUM(tav3_7!E24,'tav3_7 (2)'!E24)</f>
        <v>571</v>
      </c>
      <c r="F24" s="16">
        <f>SUM(tav3_7!F24,'tav3_7 (2)'!F24)</f>
        <v>1776</v>
      </c>
      <c r="G24" s="16">
        <f>SUM(tav3_7!G24,'tav3_7 (2)'!G24)</f>
        <v>3190</v>
      </c>
      <c r="H24" s="16">
        <f>SUM(tav3_7!H24,'tav3_7 (2)'!H24)</f>
        <v>2761</v>
      </c>
      <c r="I24" s="16">
        <f>SUM(tav3_7!I24,'tav3_7 (2)'!I24)</f>
        <v>1530</v>
      </c>
      <c r="J24" s="16">
        <f>SUM(tav3_7!J24,'tav3_7 (2)'!J24)</f>
        <v>766</v>
      </c>
      <c r="K24" s="16">
        <f>SUM(tav3_7!K24,'tav3_7 (2)'!K24)</f>
        <v>498</v>
      </c>
    </row>
    <row r="25" spans="1:11" ht="9" customHeight="1">
      <c r="A25" s="15" t="s">
        <v>31</v>
      </c>
      <c r="B25" s="16">
        <f>SUM(tav3_7!B25,'tav3_7 (2)'!B25)</f>
        <v>245</v>
      </c>
      <c r="C25" s="16">
        <f>SUM(tav3_7!C25,'tav3_7 (2)'!C25)</f>
        <v>164</v>
      </c>
      <c r="D25" s="16">
        <f>SUM(tav3_7!D25,'tav3_7 (2)'!D25)</f>
        <v>100</v>
      </c>
      <c r="E25" s="16">
        <f>SUM(tav3_7!E25,'tav3_7 (2)'!E25)</f>
        <v>140</v>
      </c>
      <c r="F25" s="16">
        <f>SUM(tav3_7!F25,'tav3_7 (2)'!F25)</f>
        <v>458</v>
      </c>
      <c r="G25" s="16">
        <f>SUM(tav3_7!G25,'tav3_7 (2)'!G25)</f>
        <v>676</v>
      </c>
      <c r="H25" s="16">
        <f>SUM(tav3_7!H25,'tav3_7 (2)'!H25)</f>
        <v>511</v>
      </c>
      <c r="I25" s="16">
        <f>SUM(tav3_7!I25,'tav3_7 (2)'!I25)</f>
        <v>264</v>
      </c>
      <c r="J25" s="16">
        <f>SUM(tav3_7!J25,'tav3_7 (2)'!J25)</f>
        <v>182</v>
      </c>
      <c r="K25" s="16">
        <f>SUM(tav3_7!K25,'tav3_7 (2)'!K25)</f>
        <v>103</v>
      </c>
    </row>
    <row r="26" spans="1:11" ht="9" customHeight="1">
      <c r="A26" s="15" t="s">
        <v>32</v>
      </c>
      <c r="B26" s="16">
        <f>SUM(tav3_7!B26,'tav3_7 (2)'!B26)</f>
        <v>941</v>
      </c>
      <c r="C26" s="16">
        <f>SUM(tav3_7!C26,'tav3_7 (2)'!C26)</f>
        <v>611</v>
      </c>
      <c r="D26" s="16">
        <f>SUM(tav3_7!D26,'tav3_7 (2)'!D26)</f>
        <v>417</v>
      </c>
      <c r="E26" s="16">
        <f>SUM(tav3_7!E26,'tav3_7 (2)'!E26)</f>
        <v>455</v>
      </c>
      <c r="F26" s="16">
        <f>SUM(tav3_7!F26,'tav3_7 (2)'!F26)</f>
        <v>1374</v>
      </c>
      <c r="G26" s="16">
        <f>SUM(tav3_7!G26,'tav3_7 (2)'!G26)</f>
        <v>2163</v>
      </c>
      <c r="H26" s="16">
        <f>SUM(tav3_7!H26,'tav3_7 (2)'!H26)</f>
        <v>1661</v>
      </c>
      <c r="I26" s="16">
        <f>SUM(tav3_7!I26,'tav3_7 (2)'!I26)</f>
        <v>910</v>
      </c>
      <c r="J26" s="16">
        <f>SUM(tav3_7!J26,'tav3_7 (2)'!J26)</f>
        <v>575</v>
      </c>
      <c r="K26" s="16">
        <f>SUM(tav3_7!K26,'tav3_7 (2)'!K26)</f>
        <v>375</v>
      </c>
    </row>
    <row r="27" spans="1:11" s="19" customFormat="1" ht="9" customHeight="1">
      <c r="A27" s="15" t="s">
        <v>33</v>
      </c>
      <c r="B27" s="16">
        <f>SUM(tav3_7!B27,'tav3_7 (2)'!B27)</f>
        <v>1610</v>
      </c>
      <c r="C27" s="16">
        <f>SUM(tav3_7!C27,'tav3_7 (2)'!C27)</f>
        <v>1215</v>
      </c>
      <c r="D27" s="16">
        <f>SUM(tav3_7!D27,'tav3_7 (2)'!D27)</f>
        <v>781</v>
      </c>
      <c r="E27" s="16">
        <f>SUM(tav3_7!E27,'tav3_7 (2)'!E27)</f>
        <v>784</v>
      </c>
      <c r="F27" s="16">
        <f>SUM(tav3_7!F27,'tav3_7 (2)'!F27)</f>
        <v>1902</v>
      </c>
      <c r="G27" s="16">
        <f>SUM(tav3_7!G27,'tav3_7 (2)'!G27)</f>
        <v>2838</v>
      </c>
      <c r="H27" s="16">
        <f>SUM(tav3_7!H27,'tav3_7 (2)'!H27)</f>
        <v>2404</v>
      </c>
      <c r="I27" s="16">
        <f>SUM(tav3_7!I27,'tav3_7 (2)'!I27)</f>
        <v>1487</v>
      </c>
      <c r="J27" s="16">
        <f>SUM(tav3_7!J27,'tav3_7 (2)'!J27)</f>
        <v>855</v>
      </c>
      <c r="K27" s="16">
        <f>SUM(tav3_7!K27,'tav3_7 (2)'!K27)</f>
        <v>579</v>
      </c>
    </row>
    <row r="28" spans="1:11" ht="9" customHeight="1">
      <c r="A28" s="15" t="s">
        <v>34</v>
      </c>
      <c r="B28" s="16">
        <f>SUM(tav3_7!B28,'tav3_7 (2)'!B28)</f>
        <v>471</v>
      </c>
      <c r="C28" s="16">
        <f>SUM(tav3_7!C28,'tav3_7 (2)'!C28)</f>
        <v>301</v>
      </c>
      <c r="D28" s="16">
        <f>SUM(tav3_7!D28,'tav3_7 (2)'!D28)</f>
        <v>193</v>
      </c>
      <c r="E28" s="16">
        <f>SUM(tav3_7!E28,'tav3_7 (2)'!E28)</f>
        <v>248</v>
      </c>
      <c r="F28" s="16">
        <f>SUM(tav3_7!F28,'tav3_7 (2)'!F28)</f>
        <v>759</v>
      </c>
      <c r="G28" s="16">
        <f>SUM(tav3_7!G28,'tav3_7 (2)'!G28)</f>
        <v>1193</v>
      </c>
      <c r="H28" s="16">
        <f>SUM(tav3_7!H28,'tav3_7 (2)'!H28)</f>
        <v>973</v>
      </c>
      <c r="I28" s="16">
        <f>SUM(tav3_7!I28,'tav3_7 (2)'!I28)</f>
        <v>607</v>
      </c>
      <c r="J28" s="16">
        <f>SUM(tav3_7!J28,'tav3_7 (2)'!J28)</f>
        <v>355</v>
      </c>
      <c r="K28" s="16">
        <f>SUM(tav3_7!K28,'tav3_7 (2)'!K28)</f>
        <v>259</v>
      </c>
    </row>
    <row r="29" spans="1:11" ht="9" customHeight="1">
      <c r="A29" s="20" t="s">
        <v>35</v>
      </c>
      <c r="B29" s="21">
        <f aca="true" t="shared" si="1" ref="B29:K29">SUM(B7:B10,B13:B28)</f>
        <v>24270</v>
      </c>
      <c r="C29" s="21">
        <f t="shared" si="1"/>
        <v>17103</v>
      </c>
      <c r="D29" s="21">
        <f t="shared" si="1"/>
        <v>12143</v>
      </c>
      <c r="E29" s="21">
        <f t="shared" si="1"/>
        <v>13304</v>
      </c>
      <c r="F29" s="21">
        <f t="shared" si="1"/>
        <v>42789</v>
      </c>
      <c r="G29" s="21">
        <f t="shared" si="1"/>
        <v>65138</v>
      </c>
      <c r="H29" s="21">
        <f t="shared" si="1"/>
        <v>52369</v>
      </c>
      <c r="I29" s="21">
        <f t="shared" si="1"/>
        <v>30506</v>
      </c>
      <c r="J29" s="21">
        <f t="shared" si="1"/>
        <v>17011</v>
      </c>
      <c r="K29" s="21">
        <f t="shared" si="1"/>
        <v>11091</v>
      </c>
    </row>
    <row r="30" spans="1:11" s="22" customFormat="1" ht="9" customHeight="1">
      <c r="A30" s="20" t="s">
        <v>36</v>
      </c>
      <c r="B30" s="21">
        <f aca="true" t="shared" si="2" ref="B30:K30">SUM(B7:B9,B15)</f>
        <v>6280</v>
      </c>
      <c r="C30" s="21">
        <f t="shared" si="2"/>
        <v>4551</v>
      </c>
      <c r="D30" s="21">
        <f t="shared" si="2"/>
        <v>3289</v>
      </c>
      <c r="E30" s="21">
        <f t="shared" si="2"/>
        <v>3937</v>
      </c>
      <c r="F30" s="21">
        <f t="shared" si="2"/>
        <v>13836</v>
      </c>
      <c r="G30" s="21">
        <f t="shared" si="2"/>
        <v>19525</v>
      </c>
      <c r="H30" s="21">
        <f t="shared" si="2"/>
        <v>15382</v>
      </c>
      <c r="I30" s="21">
        <f t="shared" si="2"/>
        <v>8746</v>
      </c>
      <c r="J30" s="21">
        <f t="shared" si="2"/>
        <v>4910</v>
      </c>
      <c r="K30" s="21">
        <f t="shared" si="2"/>
        <v>3324</v>
      </c>
    </row>
    <row r="31" spans="1:11" s="22" customFormat="1" ht="9" customHeight="1">
      <c r="A31" s="20" t="s">
        <v>37</v>
      </c>
      <c r="B31" s="21">
        <f aca="true" t="shared" si="3" ref="B31:K31">SUM(B10,B13:B14,B16)</f>
        <v>5614</v>
      </c>
      <c r="C31" s="21">
        <f t="shared" si="3"/>
        <v>4072</v>
      </c>
      <c r="D31" s="21">
        <f t="shared" si="3"/>
        <v>2972</v>
      </c>
      <c r="E31" s="21">
        <f t="shared" si="3"/>
        <v>3335</v>
      </c>
      <c r="F31" s="21">
        <f t="shared" si="3"/>
        <v>11927</v>
      </c>
      <c r="G31" s="21">
        <f t="shared" si="3"/>
        <v>17078</v>
      </c>
      <c r="H31" s="21">
        <f t="shared" si="3"/>
        <v>13048</v>
      </c>
      <c r="I31" s="21">
        <f t="shared" si="3"/>
        <v>7653</v>
      </c>
      <c r="J31" s="21">
        <f t="shared" si="3"/>
        <v>4130</v>
      </c>
      <c r="K31" s="21">
        <f t="shared" si="3"/>
        <v>2480</v>
      </c>
    </row>
    <row r="32" spans="1:11" ht="9" customHeight="1">
      <c r="A32" s="20" t="s">
        <v>38</v>
      </c>
      <c r="B32" s="21">
        <f aca="true" t="shared" si="4" ref="B32:K32">SUM(B17:B20)</f>
        <v>4925</v>
      </c>
      <c r="C32" s="21">
        <f t="shared" si="4"/>
        <v>3507</v>
      </c>
      <c r="D32" s="21">
        <f t="shared" si="4"/>
        <v>2661</v>
      </c>
      <c r="E32" s="21">
        <f t="shared" si="4"/>
        <v>2767</v>
      </c>
      <c r="F32" s="21">
        <f t="shared" si="4"/>
        <v>7584</v>
      </c>
      <c r="G32" s="21">
        <f t="shared" si="4"/>
        <v>13119</v>
      </c>
      <c r="H32" s="21">
        <f t="shared" si="4"/>
        <v>11360</v>
      </c>
      <c r="I32" s="21">
        <f t="shared" si="4"/>
        <v>6788</v>
      </c>
      <c r="J32" s="21">
        <f t="shared" si="4"/>
        <v>3840</v>
      </c>
      <c r="K32" s="21">
        <f t="shared" si="4"/>
        <v>2532</v>
      </c>
    </row>
    <row r="33" spans="1:11" ht="9" customHeight="1">
      <c r="A33" s="20" t="s">
        <v>39</v>
      </c>
      <c r="B33" s="21">
        <f aca="true" t="shared" si="5" ref="B33:K33">SUM(B21:B26)</f>
        <v>5370</v>
      </c>
      <c r="C33" s="21">
        <f t="shared" si="5"/>
        <v>3457</v>
      </c>
      <c r="D33" s="21">
        <f t="shared" si="5"/>
        <v>2247</v>
      </c>
      <c r="E33" s="21">
        <f t="shared" si="5"/>
        <v>2233</v>
      </c>
      <c r="F33" s="21">
        <f t="shared" si="5"/>
        <v>6781</v>
      </c>
      <c r="G33" s="21">
        <f t="shared" si="5"/>
        <v>11385</v>
      </c>
      <c r="H33" s="21">
        <f t="shared" si="5"/>
        <v>9202</v>
      </c>
      <c r="I33" s="21">
        <f t="shared" si="5"/>
        <v>5225</v>
      </c>
      <c r="J33" s="21">
        <f t="shared" si="5"/>
        <v>2921</v>
      </c>
      <c r="K33" s="21">
        <f t="shared" si="5"/>
        <v>1917</v>
      </c>
    </row>
    <row r="34" spans="1:11" ht="9" customHeight="1">
      <c r="A34" s="20" t="s">
        <v>40</v>
      </c>
      <c r="B34" s="21">
        <f aca="true" t="shared" si="6" ref="B34:K34">SUM(B27:B28)</f>
        <v>2081</v>
      </c>
      <c r="C34" s="21">
        <f t="shared" si="6"/>
        <v>1516</v>
      </c>
      <c r="D34" s="21">
        <f t="shared" si="6"/>
        <v>974</v>
      </c>
      <c r="E34" s="21">
        <f t="shared" si="6"/>
        <v>1032</v>
      </c>
      <c r="F34" s="21">
        <f t="shared" si="6"/>
        <v>2661</v>
      </c>
      <c r="G34" s="21">
        <f t="shared" si="6"/>
        <v>4031</v>
      </c>
      <c r="H34" s="21">
        <f t="shared" si="6"/>
        <v>3377</v>
      </c>
      <c r="I34" s="21">
        <f t="shared" si="6"/>
        <v>2094</v>
      </c>
      <c r="J34" s="21">
        <f t="shared" si="6"/>
        <v>1210</v>
      </c>
      <c r="K34" s="21">
        <f t="shared" si="6"/>
        <v>838</v>
      </c>
    </row>
    <row r="35" spans="1:11" ht="9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3.5" customHeight="1">
      <c r="A36" s="8"/>
      <c r="B36" s="9" t="s">
        <v>1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41</v>
      </c>
      <c r="C37" s="11" t="s">
        <v>42</v>
      </c>
      <c r="D37" s="11" t="s">
        <v>43</v>
      </c>
      <c r="E37" s="11" t="s">
        <v>44</v>
      </c>
      <c r="F37" s="11" t="s">
        <v>45</v>
      </c>
      <c r="G37" s="11" t="s">
        <v>46</v>
      </c>
      <c r="H37" s="11" t="s">
        <v>47</v>
      </c>
      <c r="I37" s="11" t="s">
        <v>48</v>
      </c>
      <c r="J37" s="11" t="s">
        <v>49</v>
      </c>
      <c r="K37" s="11"/>
    </row>
    <row r="38" spans="1:11" ht="19.5" customHeight="1">
      <c r="A38" s="12" t="s">
        <v>53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17" customFormat="1" ht="9" customHeight="1">
      <c r="A39" s="26" t="s">
        <v>13</v>
      </c>
      <c r="B39" s="16">
        <f>SUM(tav3_7!B39,'tav3_7 (2)'!B39)</f>
        <v>826</v>
      </c>
      <c r="C39" s="16">
        <f>SUM(tav3_7!C39,'tav3_7 (2)'!C39)</f>
        <v>784</v>
      </c>
      <c r="D39" s="16">
        <f>SUM(tav3_7!D39,'tav3_7 (2)'!D39)</f>
        <v>715</v>
      </c>
      <c r="E39" s="16">
        <f>SUM(tav3_7!E39,'tav3_7 (2)'!E39)</f>
        <v>652</v>
      </c>
      <c r="F39" s="16">
        <f>SUM(tav3_7!F39,'tav3_7 (2)'!F39)</f>
        <v>641</v>
      </c>
      <c r="G39" s="16">
        <f>SUM(tav3_7!G39,'tav3_7 (2)'!G39)</f>
        <v>665</v>
      </c>
      <c r="H39" s="16">
        <f>SUM(tav3_7!H39,'tav3_7 (2)'!H39)</f>
        <v>436</v>
      </c>
      <c r="I39" s="16">
        <f>SUM(tav3_7!I39,'tav3_7 (2)'!I39)</f>
        <v>447</v>
      </c>
      <c r="J39" s="16">
        <f>SUM(tav3_7!J39,'tav3_7 (2)'!J39)</f>
        <v>174</v>
      </c>
      <c r="K39" s="32">
        <f>SUM(B7:K7,B39:J39)</f>
        <v>28401</v>
      </c>
    </row>
    <row r="40" spans="1:11" s="17" customFormat="1" ht="9" customHeight="1">
      <c r="A40" s="26" t="s">
        <v>14</v>
      </c>
      <c r="B40" s="16">
        <f>SUM(tav3_7!B40,'tav3_7 (2)'!B40)</f>
        <v>43</v>
      </c>
      <c r="C40" s="16">
        <f>SUM(tav3_7!C40,'tav3_7 (2)'!C40)</f>
        <v>35</v>
      </c>
      <c r="D40" s="16">
        <f>SUM(tav3_7!D40,'tav3_7 (2)'!D40)</f>
        <v>42</v>
      </c>
      <c r="E40" s="16">
        <f>SUM(tav3_7!E40,'tav3_7 (2)'!E40)</f>
        <v>29</v>
      </c>
      <c r="F40" s="16">
        <f>SUM(tav3_7!F40,'tav3_7 (2)'!F40)</f>
        <v>21</v>
      </c>
      <c r="G40" s="16">
        <f>SUM(tav3_7!G40,'tav3_7 (2)'!G40)</f>
        <v>24</v>
      </c>
      <c r="H40" s="16">
        <f>SUM(tav3_7!H40,'tav3_7 (2)'!H40)</f>
        <v>11</v>
      </c>
      <c r="I40" s="16">
        <f>SUM(tav3_7!I40,'tav3_7 (2)'!I40)</f>
        <v>14</v>
      </c>
      <c r="J40" s="16">
        <f>SUM(tav3_7!J40,'tav3_7 (2)'!J40)</f>
        <v>5</v>
      </c>
      <c r="K40" s="32">
        <f>SUM(B8:K8,B40:J40)</f>
        <v>1454</v>
      </c>
    </row>
    <row r="41" spans="1:11" ht="9" customHeight="1">
      <c r="A41" s="26" t="s">
        <v>15</v>
      </c>
      <c r="B41" s="16">
        <f>SUM(tav3_7!B41,'tav3_7 (2)'!B41)</f>
        <v>1250</v>
      </c>
      <c r="C41" s="16">
        <f>SUM(tav3_7!C41,'tav3_7 (2)'!C41)</f>
        <v>1029</v>
      </c>
      <c r="D41" s="16">
        <f>SUM(tav3_7!D41,'tav3_7 (2)'!D41)</f>
        <v>846</v>
      </c>
      <c r="E41" s="16">
        <f>SUM(tav3_7!E41,'tav3_7 (2)'!E41)</f>
        <v>815</v>
      </c>
      <c r="F41" s="16">
        <f>SUM(tav3_7!F41,'tav3_7 (2)'!F41)</f>
        <v>814</v>
      </c>
      <c r="G41" s="16">
        <f>SUM(tav3_7!G41,'tav3_7 (2)'!G41)</f>
        <v>837</v>
      </c>
      <c r="H41" s="16">
        <f>SUM(tav3_7!H41,'tav3_7 (2)'!H41)</f>
        <v>574</v>
      </c>
      <c r="I41" s="16">
        <f>SUM(tav3_7!I41,'tav3_7 (2)'!I41)</f>
        <v>544</v>
      </c>
      <c r="J41" s="16">
        <f>SUM(tav3_7!J41,'tav3_7 (2)'!J41)</f>
        <v>246</v>
      </c>
      <c r="K41" s="32">
        <f>SUM(B9:K9,B41:J41)</f>
        <v>56972</v>
      </c>
    </row>
    <row r="42" spans="1:11" ht="9" customHeight="1">
      <c r="A42" s="26" t="s">
        <v>16</v>
      </c>
      <c r="B42" s="16">
        <f aca="true" t="shared" si="7" ref="B42:K42">SUM(B43:B44)</f>
        <v>157</v>
      </c>
      <c r="C42" s="16">
        <f t="shared" si="7"/>
        <v>165</v>
      </c>
      <c r="D42" s="16">
        <f t="shared" si="7"/>
        <v>105</v>
      </c>
      <c r="E42" s="16">
        <f t="shared" si="7"/>
        <v>89</v>
      </c>
      <c r="F42" s="16">
        <f t="shared" si="7"/>
        <v>55</v>
      </c>
      <c r="G42" s="16">
        <f t="shared" si="7"/>
        <v>71</v>
      </c>
      <c r="H42" s="16">
        <f t="shared" si="7"/>
        <v>43</v>
      </c>
      <c r="I42" s="16">
        <f t="shared" si="7"/>
        <v>34</v>
      </c>
      <c r="J42" s="16">
        <f t="shared" si="7"/>
        <v>20</v>
      </c>
      <c r="K42" s="16">
        <f t="shared" si="7"/>
        <v>5079</v>
      </c>
    </row>
    <row r="43" spans="1:11" ht="9" customHeight="1">
      <c r="A43" s="27" t="s">
        <v>17</v>
      </c>
      <c r="B43" s="33">
        <f>SUM(tav3_7!B43,'tav3_7 (2)'!B43)</f>
        <v>42</v>
      </c>
      <c r="C43" s="33">
        <f>SUM(tav3_7!C43,'tav3_7 (2)'!C43)</f>
        <v>41</v>
      </c>
      <c r="D43" s="33">
        <f>SUM(tav3_7!D43,'tav3_7 (2)'!D43)</f>
        <v>22</v>
      </c>
      <c r="E43" s="33">
        <f>SUM(tav3_7!E43,'tav3_7 (2)'!E43)</f>
        <v>20</v>
      </c>
      <c r="F43" s="33">
        <f>SUM(tav3_7!F43,'tav3_7 (2)'!F43)</f>
        <v>7</v>
      </c>
      <c r="G43" s="33">
        <f>SUM(tav3_7!G43,'tav3_7 (2)'!G43)</f>
        <v>20</v>
      </c>
      <c r="H43" s="33">
        <f>SUM(tav3_7!H43,'tav3_7 (2)'!H43)</f>
        <v>9</v>
      </c>
      <c r="I43" s="33">
        <f>SUM(tav3_7!I43,'tav3_7 (2)'!I43)</f>
        <v>12</v>
      </c>
      <c r="J43" s="33">
        <f>SUM(tav3_7!J43,'tav3_7 (2)'!J43)</f>
        <v>7</v>
      </c>
      <c r="K43" s="33">
        <f aca="true" t="shared" si="8" ref="K43:K60">SUM(B11:K11,B43:J43)</f>
        <v>1682</v>
      </c>
    </row>
    <row r="44" spans="1:11" ht="9" customHeight="1">
      <c r="A44" s="27" t="s">
        <v>18</v>
      </c>
      <c r="B44" s="33">
        <f>SUM(tav3_7!B44,'tav3_7 (2)'!B44)</f>
        <v>115</v>
      </c>
      <c r="C44" s="33">
        <f>SUM(tav3_7!C44,'tav3_7 (2)'!C44)</f>
        <v>124</v>
      </c>
      <c r="D44" s="33">
        <f>SUM(tav3_7!D44,'tav3_7 (2)'!D44)</f>
        <v>83</v>
      </c>
      <c r="E44" s="33">
        <f>SUM(tav3_7!E44,'tav3_7 (2)'!E44)</f>
        <v>69</v>
      </c>
      <c r="F44" s="33">
        <f>SUM(tav3_7!F44,'tav3_7 (2)'!F44)</f>
        <v>48</v>
      </c>
      <c r="G44" s="33">
        <f>SUM(tav3_7!G44,'tav3_7 (2)'!G44)</f>
        <v>51</v>
      </c>
      <c r="H44" s="33">
        <f>SUM(tav3_7!H44,'tav3_7 (2)'!H44)</f>
        <v>34</v>
      </c>
      <c r="I44" s="33">
        <f>SUM(tav3_7!I44,'tav3_7 (2)'!I44)</f>
        <v>22</v>
      </c>
      <c r="J44" s="33">
        <f>SUM(tav3_7!J44,'tav3_7 (2)'!J44)</f>
        <v>13</v>
      </c>
      <c r="K44" s="33">
        <f t="shared" si="8"/>
        <v>3397</v>
      </c>
    </row>
    <row r="45" spans="1:11" ht="9" customHeight="1">
      <c r="A45" s="26" t="s">
        <v>19</v>
      </c>
      <c r="B45" s="16">
        <f>SUM(tav3_7!B45,'tav3_7 (2)'!B45)</f>
        <v>716</v>
      </c>
      <c r="C45" s="16">
        <f>SUM(tav3_7!C45,'tav3_7 (2)'!C45)</f>
        <v>604</v>
      </c>
      <c r="D45" s="16">
        <f>SUM(tav3_7!D45,'tav3_7 (2)'!D45)</f>
        <v>500</v>
      </c>
      <c r="E45" s="16">
        <f>SUM(tav3_7!E45,'tav3_7 (2)'!E45)</f>
        <v>402</v>
      </c>
      <c r="F45" s="16">
        <f>SUM(tav3_7!F45,'tav3_7 (2)'!F45)</f>
        <v>325</v>
      </c>
      <c r="G45" s="16">
        <f>SUM(tav3_7!G45,'tav3_7 (2)'!G45)</f>
        <v>357</v>
      </c>
      <c r="H45" s="16">
        <f>SUM(tav3_7!H45,'tav3_7 (2)'!H45)</f>
        <v>204</v>
      </c>
      <c r="I45" s="16">
        <f>SUM(tav3_7!I45,'tav3_7 (2)'!I45)</f>
        <v>197</v>
      </c>
      <c r="J45" s="16">
        <f>SUM(tav3_7!J45,'tav3_7 (2)'!J45)</f>
        <v>82</v>
      </c>
      <c r="K45" s="32">
        <f t="shared" si="8"/>
        <v>24700</v>
      </c>
    </row>
    <row r="46" spans="1:11" ht="9" customHeight="1">
      <c r="A46" s="26" t="s">
        <v>20</v>
      </c>
      <c r="B46" s="16">
        <f>SUM(tav3_7!B46,'tav3_7 (2)'!B46)</f>
        <v>269</v>
      </c>
      <c r="C46" s="16">
        <f>SUM(tav3_7!C46,'tav3_7 (2)'!C46)</f>
        <v>261</v>
      </c>
      <c r="D46" s="16">
        <f>SUM(tav3_7!D46,'tav3_7 (2)'!D46)</f>
        <v>186</v>
      </c>
      <c r="E46" s="16">
        <f>SUM(tav3_7!E46,'tav3_7 (2)'!E46)</f>
        <v>126</v>
      </c>
      <c r="F46" s="16">
        <f>SUM(tav3_7!F46,'tav3_7 (2)'!F46)</f>
        <v>123</v>
      </c>
      <c r="G46" s="16">
        <f>SUM(tav3_7!G46,'tav3_7 (2)'!G46)</f>
        <v>129</v>
      </c>
      <c r="H46" s="16">
        <f>SUM(tav3_7!H46,'tav3_7 (2)'!H46)</f>
        <v>83</v>
      </c>
      <c r="I46" s="16">
        <f>SUM(tav3_7!I46,'tav3_7 (2)'!I46)</f>
        <v>70</v>
      </c>
      <c r="J46" s="16">
        <f>SUM(tav3_7!J46,'tav3_7 (2)'!J46)</f>
        <v>33</v>
      </c>
      <c r="K46" s="32">
        <f t="shared" si="8"/>
        <v>9203</v>
      </c>
    </row>
    <row r="47" spans="1:11" ht="9" customHeight="1">
      <c r="A47" s="26" t="s">
        <v>21</v>
      </c>
      <c r="B47" s="16">
        <f>SUM(tav3_7!B47,'tav3_7 (2)'!B47)</f>
        <v>620</v>
      </c>
      <c r="C47" s="16">
        <f>SUM(tav3_7!C47,'tav3_7 (2)'!C47)</f>
        <v>646</v>
      </c>
      <c r="D47" s="16">
        <f>SUM(tav3_7!D47,'tav3_7 (2)'!D47)</f>
        <v>682</v>
      </c>
      <c r="E47" s="16">
        <f>SUM(tav3_7!E47,'tav3_7 (2)'!E47)</f>
        <v>573</v>
      </c>
      <c r="F47" s="16">
        <f>SUM(tav3_7!F47,'tav3_7 (2)'!F47)</f>
        <v>395</v>
      </c>
      <c r="G47" s="16">
        <f>SUM(tav3_7!G47,'tav3_7 (2)'!G47)</f>
        <v>349</v>
      </c>
      <c r="H47" s="16">
        <f>SUM(tav3_7!H47,'tav3_7 (2)'!H47)</f>
        <v>208</v>
      </c>
      <c r="I47" s="16">
        <f>SUM(tav3_7!I47,'tav3_7 (2)'!I47)</f>
        <v>169</v>
      </c>
      <c r="J47" s="16">
        <f>SUM(tav3_7!J47,'tav3_7 (2)'!J47)</f>
        <v>91</v>
      </c>
      <c r="K47" s="32">
        <f t="shared" si="8"/>
        <v>13205</v>
      </c>
    </row>
    <row r="48" spans="1:11" ht="9" customHeight="1">
      <c r="A48" s="26" t="s">
        <v>22</v>
      </c>
      <c r="B48" s="16">
        <f>SUM(tav3_7!B48,'tav3_7 (2)'!B48)</f>
        <v>978</v>
      </c>
      <c r="C48" s="16">
        <f>SUM(tav3_7!C48,'tav3_7 (2)'!C48)</f>
        <v>782</v>
      </c>
      <c r="D48" s="16">
        <f>SUM(tav3_7!D48,'tav3_7 (2)'!D48)</f>
        <v>669</v>
      </c>
      <c r="E48" s="16">
        <f>SUM(tav3_7!E48,'tav3_7 (2)'!E48)</f>
        <v>534</v>
      </c>
      <c r="F48" s="16">
        <f>SUM(tav3_7!F48,'tav3_7 (2)'!F48)</f>
        <v>458</v>
      </c>
      <c r="G48" s="16">
        <f>SUM(tav3_7!G48,'tav3_7 (2)'!G48)</f>
        <v>392</v>
      </c>
      <c r="H48" s="16">
        <f>SUM(tav3_7!H48,'tav3_7 (2)'!H48)</f>
        <v>257</v>
      </c>
      <c r="I48" s="16">
        <f>SUM(tav3_7!I48,'tav3_7 (2)'!I48)</f>
        <v>225</v>
      </c>
      <c r="J48" s="16">
        <f>SUM(tav3_7!J48,'tav3_7 (2)'!J48)</f>
        <v>94</v>
      </c>
      <c r="K48" s="32">
        <f t="shared" si="8"/>
        <v>43122</v>
      </c>
    </row>
    <row r="49" spans="1:11" ht="9" customHeight="1">
      <c r="A49" s="26" t="s">
        <v>23</v>
      </c>
      <c r="B49" s="16">
        <f>SUM(tav3_7!B49,'tav3_7 (2)'!B49)</f>
        <v>751</v>
      </c>
      <c r="C49" s="16">
        <f>SUM(tav3_7!C49,'tav3_7 (2)'!C49)</f>
        <v>667</v>
      </c>
      <c r="D49" s="16">
        <f>SUM(tav3_7!D49,'tav3_7 (2)'!D49)</f>
        <v>569</v>
      </c>
      <c r="E49" s="16">
        <f>SUM(tav3_7!E49,'tav3_7 (2)'!E49)</f>
        <v>434</v>
      </c>
      <c r="F49" s="16">
        <f>SUM(tav3_7!F49,'tav3_7 (2)'!F49)</f>
        <v>386</v>
      </c>
      <c r="G49" s="16">
        <f>SUM(tav3_7!G49,'tav3_7 (2)'!G49)</f>
        <v>369</v>
      </c>
      <c r="H49" s="16">
        <f>SUM(tav3_7!H49,'tav3_7 (2)'!H49)</f>
        <v>214</v>
      </c>
      <c r="I49" s="16">
        <f>SUM(tav3_7!I49,'tav3_7 (2)'!I49)</f>
        <v>204</v>
      </c>
      <c r="J49" s="16">
        <f>SUM(tav3_7!J49,'tav3_7 (2)'!J49)</f>
        <v>89</v>
      </c>
      <c r="K49" s="32">
        <f t="shared" si="8"/>
        <v>24668</v>
      </c>
    </row>
    <row r="50" spans="1:11" ht="9" customHeight="1">
      <c r="A50" s="26" t="s">
        <v>24</v>
      </c>
      <c r="B50" s="16">
        <f>SUM(tav3_7!B50,'tav3_7 (2)'!B50)</f>
        <v>228</v>
      </c>
      <c r="C50" s="16">
        <f>SUM(tav3_7!C50,'tav3_7 (2)'!C50)</f>
        <v>217</v>
      </c>
      <c r="D50" s="16">
        <f>SUM(tav3_7!D50,'tav3_7 (2)'!D50)</f>
        <v>196</v>
      </c>
      <c r="E50" s="16">
        <f>SUM(tav3_7!E50,'tav3_7 (2)'!E50)</f>
        <v>142</v>
      </c>
      <c r="F50" s="16">
        <f>SUM(tav3_7!F50,'tav3_7 (2)'!F50)</f>
        <v>128</v>
      </c>
      <c r="G50" s="16">
        <f>SUM(tav3_7!G50,'tav3_7 (2)'!G50)</f>
        <v>107</v>
      </c>
      <c r="H50" s="16">
        <f>SUM(tav3_7!H50,'tav3_7 (2)'!H50)</f>
        <v>66</v>
      </c>
      <c r="I50" s="16">
        <f>SUM(tav3_7!I50,'tav3_7 (2)'!I50)</f>
        <v>64</v>
      </c>
      <c r="J50" s="16">
        <f>SUM(tav3_7!J50,'tav3_7 (2)'!J50)</f>
        <v>28</v>
      </c>
      <c r="K50" s="32">
        <f t="shared" si="8"/>
        <v>6563</v>
      </c>
    </row>
    <row r="51" spans="1:11" ht="9" customHeight="1">
      <c r="A51" s="26" t="s">
        <v>25</v>
      </c>
      <c r="B51" s="16">
        <f>SUM(tav3_7!B51,'tav3_7 (2)'!B51)</f>
        <v>324</v>
      </c>
      <c r="C51" s="16">
        <f>SUM(tav3_7!C51,'tav3_7 (2)'!C51)</f>
        <v>269</v>
      </c>
      <c r="D51" s="16">
        <f>SUM(tav3_7!D51,'tav3_7 (2)'!D51)</f>
        <v>254</v>
      </c>
      <c r="E51" s="16">
        <f>SUM(tav3_7!E51,'tav3_7 (2)'!E51)</f>
        <v>198</v>
      </c>
      <c r="F51" s="16">
        <f>SUM(tav3_7!F51,'tav3_7 (2)'!F51)</f>
        <v>162</v>
      </c>
      <c r="G51" s="16">
        <f>SUM(tav3_7!G51,'tav3_7 (2)'!G51)</f>
        <v>135</v>
      </c>
      <c r="H51" s="16">
        <f>SUM(tav3_7!H51,'tav3_7 (2)'!H51)</f>
        <v>97</v>
      </c>
      <c r="I51" s="16">
        <f>SUM(tav3_7!I51,'tav3_7 (2)'!I51)</f>
        <v>76</v>
      </c>
      <c r="J51" s="16">
        <f>SUM(tav3_7!J51,'tav3_7 (2)'!J51)</f>
        <v>22</v>
      </c>
      <c r="K51" s="32">
        <f t="shared" si="8"/>
        <v>11110</v>
      </c>
    </row>
    <row r="52" spans="1:11" ht="9" customHeight="1">
      <c r="A52" s="26" t="s">
        <v>26</v>
      </c>
      <c r="B52" s="16">
        <f>SUM(tav3_7!B52,'tav3_7 (2)'!B52)</f>
        <v>899</v>
      </c>
      <c r="C52" s="16">
        <f>SUM(tav3_7!C52,'tav3_7 (2)'!C52)</f>
        <v>748</v>
      </c>
      <c r="D52" s="16">
        <f>SUM(tav3_7!D52,'tav3_7 (2)'!D52)</f>
        <v>679</v>
      </c>
      <c r="E52" s="16">
        <f>SUM(tav3_7!E52,'tav3_7 (2)'!E52)</f>
        <v>608</v>
      </c>
      <c r="F52" s="16">
        <f>SUM(tav3_7!F52,'tav3_7 (2)'!F52)</f>
        <v>534</v>
      </c>
      <c r="G52" s="16">
        <f>SUM(tav3_7!G52,'tav3_7 (2)'!G52)</f>
        <v>489</v>
      </c>
      <c r="H52" s="16">
        <f>SUM(tav3_7!H52,'tav3_7 (2)'!H52)</f>
        <v>294</v>
      </c>
      <c r="I52" s="16">
        <f>SUM(tav3_7!I52,'tav3_7 (2)'!I52)</f>
        <v>267</v>
      </c>
      <c r="J52" s="16">
        <f>SUM(tav3_7!J52,'tav3_7 (2)'!J52)</f>
        <v>152</v>
      </c>
      <c r="K52" s="32">
        <f t="shared" si="8"/>
        <v>27808</v>
      </c>
    </row>
    <row r="53" spans="1:11" ht="9" customHeight="1">
      <c r="A53" s="26" t="s">
        <v>27</v>
      </c>
      <c r="B53" s="16">
        <f>SUM(tav3_7!B53,'tav3_7 (2)'!B53)</f>
        <v>255</v>
      </c>
      <c r="C53" s="16">
        <f>SUM(tav3_7!C53,'tav3_7 (2)'!C53)</f>
        <v>322</v>
      </c>
      <c r="D53" s="16">
        <f>SUM(tav3_7!D53,'tav3_7 (2)'!D53)</f>
        <v>296</v>
      </c>
      <c r="E53" s="16">
        <f>SUM(tav3_7!E53,'tav3_7 (2)'!E53)</f>
        <v>234</v>
      </c>
      <c r="F53" s="16">
        <f>SUM(tav3_7!F53,'tav3_7 (2)'!F53)</f>
        <v>173</v>
      </c>
      <c r="G53" s="16">
        <f>SUM(tav3_7!G53,'tav3_7 (2)'!G53)</f>
        <v>147</v>
      </c>
      <c r="H53" s="16">
        <f>SUM(tav3_7!H53,'tav3_7 (2)'!H53)</f>
        <v>83</v>
      </c>
      <c r="I53" s="16">
        <f>SUM(tav3_7!I53,'tav3_7 (2)'!I53)</f>
        <v>62</v>
      </c>
      <c r="J53" s="16">
        <f>SUM(tav3_7!J53,'tav3_7 (2)'!J53)</f>
        <v>38</v>
      </c>
      <c r="K53" s="32">
        <f t="shared" si="8"/>
        <v>7540</v>
      </c>
    </row>
    <row r="54" spans="1:11" ht="9" customHeight="1">
      <c r="A54" s="26" t="s">
        <v>28</v>
      </c>
      <c r="B54" s="16">
        <f>SUM(tav3_7!B54,'tav3_7 (2)'!B54)</f>
        <v>92</v>
      </c>
      <c r="C54" s="16">
        <f>SUM(tav3_7!C54,'tav3_7 (2)'!C54)</f>
        <v>73</v>
      </c>
      <c r="D54" s="16">
        <f>SUM(tav3_7!D54,'tav3_7 (2)'!D54)</f>
        <v>77</v>
      </c>
      <c r="E54" s="16">
        <f>SUM(tav3_7!E54,'tav3_7 (2)'!E54)</f>
        <v>52</v>
      </c>
      <c r="F54" s="16">
        <f>SUM(tav3_7!F54,'tav3_7 (2)'!F54)</f>
        <v>34</v>
      </c>
      <c r="G54" s="16">
        <f>SUM(tav3_7!G54,'tav3_7 (2)'!G54)</f>
        <v>24</v>
      </c>
      <c r="H54" s="16">
        <f>SUM(tav3_7!H54,'tav3_7 (2)'!H54)</f>
        <v>18</v>
      </c>
      <c r="I54" s="16">
        <f>SUM(tav3_7!I54,'tav3_7 (2)'!I54)</f>
        <v>22</v>
      </c>
      <c r="J54" s="16">
        <f>SUM(tav3_7!J54,'tav3_7 (2)'!J54)</f>
        <v>4</v>
      </c>
      <c r="K54" s="32">
        <f t="shared" si="8"/>
        <v>2306</v>
      </c>
    </row>
    <row r="55" spans="1:11" s="19" customFormat="1" ht="9" customHeight="1">
      <c r="A55" s="26" t="s">
        <v>29</v>
      </c>
      <c r="B55" s="16">
        <f>SUM(tav3_7!B55,'tav3_7 (2)'!B55)</f>
        <v>469</v>
      </c>
      <c r="C55" s="16">
        <f>SUM(tav3_7!C55,'tav3_7 (2)'!C55)</f>
        <v>432</v>
      </c>
      <c r="D55" s="16">
        <f>SUM(tav3_7!D55,'tav3_7 (2)'!D55)</f>
        <v>436</v>
      </c>
      <c r="E55" s="16">
        <f>SUM(tav3_7!E55,'tav3_7 (2)'!E55)</f>
        <v>363</v>
      </c>
      <c r="F55" s="16">
        <f>SUM(tav3_7!F55,'tav3_7 (2)'!F55)</f>
        <v>292</v>
      </c>
      <c r="G55" s="16">
        <f>SUM(tav3_7!G55,'tav3_7 (2)'!G55)</f>
        <v>244</v>
      </c>
      <c r="H55" s="16">
        <f>SUM(tav3_7!H55,'tav3_7 (2)'!H55)</f>
        <v>111</v>
      </c>
      <c r="I55" s="16">
        <f>SUM(tav3_7!I55,'tav3_7 (2)'!I55)</f>
        <v>93</v>
      </c>
      <c r="J55" s="16">
        <f>SUM(tav3_7!J55,'tav3_7 (2)'!J55)</f>
        <v>49</v>
      </c>
      <c r="K55" s="32">
        <f t="shared" si="8"/>
        <v>18679</v>
      </c>
    </row>
    <row r="56" spans="1:11" ht="9" customHeight="1">
      <c r="A56" s="26" t="s">
        <v>30</v>
      </c>
      <c r="B56" s="16">
        <f>SUM(tav3_7!B56,'tav3_7 (2)'!B56)</f>
        <v>456</v>
      </c>
      <c r="C56" s="16">
        <f>SUM(tav3_7!C56,'tav3_7 (2)'!C56)</f>
        <v>453</v>
      </c>
      <c r="D56" s="16">
        <f>SUM(tav3_7!D56,'tav3_7 (2)'!D56)</f>
        <v>440</v>
      </c>
      <c r="E56" s="16">
        <f>SUM(tav3_7!E56,'tav3_7 (2)'!E56)</f>
        <v>335</v>
      </c>
      <c r="F56" s="16">
        <f>SUM(tav3_7!F56,'tav3_7 (2)'!F56)</f>
        <v>259</v>
      </c>
      <c r="G56" s="16">
        <f>SUM(tav3_7!G56,'tav3_7 (2)'!G56)</f>
        <v>208</v>
      </c>
      <c r="H56" s="16">
        <f>SUM(tav3_7!H56,'tav3_7 (2)'!H56)</f>
        <v>123</v>
      </c>
      <c r="I56" s="16">
        <f>SUM(tav3_7!I56,'tav3_7 (2)'!I56)</f>
        <v>88</v>
      </c>
      <c r="J56" s="16">
        <f>SUM(tav3_7!J56,'tav3_7 (2)'!J56)</f>
        <v>31</v>
      </c>
      <c r="K56" s="32">
        <f t="shared" si="8"/>
        <v>16776</v>
      </c>
    </row>
    <row r="57" spans="1:11" ht="9" customHeight="1">
      <c r="A57" s="26" t="s">
        <v>31</v>
      </c>
      <c r="B57" s="16">
        <f>SUM(tav3_7!B57,'tav3_7 (2)'!B57)</f>
        <v>103</v>
      </c>
      <c r="C57" s="16">
        <f>SUM(tav3_7!C57,'tav3_7 (2)'!C57)</f>
        <v>102</v>
      </c>
      <c r="D57" s="16">
        <f>SUM(tav3_7!D57,'tav3_7 (2)'!D57)</f>
        <v>94</v>
      </c>
      <c r="E57" s="16">
        <f>SUM(tav3_7!E57,'tav3_7 (2)'!E57)</f>
        <v>76</v>
      </c>
      <c r="F57" s="16">
        <f>SUM(tav3_7!F57,'tav3_7 (2)'!F57)</f>
        <v>64</v>
      </c>
      <c r="G57" s="16">
        <f>SUM(tav3_7!G57,'tav3_7 (2)'!G57)</f>
        <v>41</v>
      </c>
      <c r="H57" s="16">
        <f>SUM(tav3_7!H57,'tav3_7 (2)'!H57)</f>
        <v>33</v>
      </c>
      <c r="I57" s="16">
        <f>SUM(tav3_7!I57,'tav3_7 (2)'!I57)</f>
        <v>26</v>
      </c>
      <c r="J57" s="16">
        <f>SUM(tav3_7!J57,'tav3_7 (2)'!J57)</f>
        <v>7</v>
      </c>
      <c r="K57" s="32">
        <f t="shared" si="8"/>
        <v>3389</v>
      </c>
    </row>
    <row r="58" spans="1:11" ht="9" customHeight="1">
      <c r="A58" s="26" t="s">
        <v>32</v>
      </c>
      <c r="B58" s="16">
        <f>SUM(tav3_7!B58,'tav3_7 (2)'!B58)</f>
        <v>426</v>
      </c>
      <c r="C58" s="16">
        <f>SUM(tav3_7!C58,'tav3_7 (2)'!C58)</f>
        <v>304</v>
      </c>
      <c r="D58" s="16">
        <f>SUM(tav3_7!D58,'tav3_7 (2)'!D58)</f>
        <v>338</v>
      </c>
      <c r="E58" s="16">
        <f>SUM(tav3_7!E58,'tav3_7 (2)'!E58)</f>
        <v>219</v>
      </c>
      <c r="F58" s="16">
        <f>SUM(tav3_7!F58,'tav3_7 (2)'!F58)</f>
        <v>155</v>
      </c>
      <c r="G58" s="16">
        <f>SUM(tav3_7!G58,'tav3_7 (2)'!G58)</f>
        <v>155</v>
      </c>
      <c r="H58" s="16">
        <f>SUM(tav3_7!H58,'tav3_7 (2)'!H58)</f>
        <v>91</v>
      </c>
      <c r="I58" s="16">
        <f>SUM(tav3_7!I58,'tav3_7 (2)'!I58)</f>
        <v>69</v>
      </c>
      <c r="J58" s="16">
        <f>SUM(tav3_7!J58,'tav3_7 (2)'!J58)</f>
        <v>15</v>
      </c>
      <c r="K58" s="32">
        <f t="shared" si="8"/>
        <v>11254</v>
      </c>
    </row>
    <row r="59" spans="1:11" ht="9" customHeight="1">
      <c r="A59" s="26" t="s">
        <v>33</v>
      </c>
      <c r="B59" s="16">
        <f>SUM(tav3_7!B59,'tav3_7 (2)'!B59)</f>
        <v>512</v>
      </c>
      <c r="C59" s="16">
        <f>SUM(tav3_7!C59,'tav3_7 (2)'!C59)</f>
        <v>408</v>
      </c>
      <c r="D59" s="16">
        <f>SUM(tav3_7!D59,'tav3_7 (2)'!D59)</f>
        <v>418</v>
      </c>
      <c r="E59" s="16">
        <f>SUM(tav3_7!E59,'tav3_7 (2)'!E59)</f>
        <v>315</v>
      </c>
      <c r="F59" s="16">
        <f>SUM(tav3_7!F59,'tav3_7 (2)'!F59)</f>
        <v>272</v>
      </c>
      <c r="G59" s="16">
        <f>SUM(tav3_7!G59,'tav3_7 (2)'!G59)</f>
        <v>214</v>
      </c>
      <c r="H59" s="16">
        <f>SUM(tav3_7!H59,'tav3_7 (2)'!H59)</f>
        <v>111</v>
      </c>
      <c r="I59" s="16">
        <f>SUM(tav3_7!I59,'tav3_7 (2)'!I59)</f>
        <v>103</v>
      </c>
      <c r="J59" s="16">
        <f>SUM(tav3_7!J59,'tav3_7 (2)'!J59)</f>
        <v>42</v>
      </c>
      <c r="K59" s="32">
        <f t="shared" si="8"/>
        <v>16850</v>
      </c>
    </row>
    <row r="60" spans="1:11" s="22" customFormat="1" ht="9" customHeight="1">
      <c r="A60" s="26" t="s">
        <v>34</v>
      </c>
      <c r="B60" s="16">
        <f>SUM(tav3_7!B60,'tav3_7 (2)'!B60)</f>
        <v>274</v>
      </c>
      <c r="C60" s="16">
        <f>SUM(tav3_7!C60,'tav3_7 (2)'!C60)</f>
        <v>331</v>
      </c>
      <c r="D60" s="16">
        <f>SUM(tav3_7!D60,'tav3_7 (2)'!D60)</f>
        <v>295</v>
      </c>
      <c r="E60" s="16">
        <f>SUM(tav3_7!E60,'tav3_7 (2)'!E60)</f>
        <v>154</v>
      </c>
      <c r="F60" s="16">
        <f>SUM(tav3_7!F60,'tav3_7 (2)'!F60)</f>
        <v>87</v>
      </c>
      <c r="G60" s="16">
        <f>SUM(tav3_7!G60,'tav3_7 (2)'!G60)</f>
        <v>73</v>
      </c>
      <c r="H60" s="16">
        <f>SUM(tav3_7!H60,'tav3_7 (2)'!H60)</f>
        <v>54</v>
      </c>
      <c r="I60" s="16">
        <f>SUM(tav3_7!I60,'tav3_7 (2)'!I60)</f>
        <v>43</v>
      </c>
      <c r="J60" s="16">
        <f>SUM(tav3_7!J60,'tav3_7 (2)'!J60)</f>
        <v>11</v>
      </c>
      <c r="K60" s="32">
        <f t="shared" si="8"/>
        <v>6681</v>
      </c>
    </row>
    <row r="61" spans="1:11" s="22" customFormat="1" ht="9" customHeight="1">
      <c r="A61" s="28" t="s">
        <v>35</v>
      </c>
      <c r="B61" s="21">
        <f aca="true" t="shared" si="9" ref="B61:K61">SUM(B39:B42,B45:B60)</f>
        <v>9648</v>
      </c>
      <c r="C61" s="21">
        <f t="shared" si="9"/>
        <v>8632</v>
      </c>
      <c r="D61" s="21">
        <f t="shared" si="9"/>
        <v>7837</v>
      </c>
      <c r="E61" s="21">
        <f t="shared" si="9"/>
        <v>6350</v>
      </c>
      <c r="F61" s="21">
        <f t="shared" si="9"/>
        <v>5378</v>
      </c>
      <c r="G61" s="21">
        <f t="shared" si="9"/>
        <v>5030</v>
      </c>
      <c r="H61" s="21">
        <f t="shared" si="9"/>
        <v>3111</v>
      </c>
      <c r="I61" s="21">
        <f t="shared" si="9"/>
        <v>2817</v>
      </c>
      <c r="J61" s="21">
        <f t="shared" si="9"/>
        <v>1233</v>
      </c>
      <c r="K61" s="21">
        <f t="shared" si="9"/>
        <v>335760</v>
      </c>
    </row>
    <row r="62" spans="1:11" s="29" customFormat="1" ht="9" customHeight="1">
      <c r="A62" s="28" t="s">
        <v>36</v>
      </c>
      <c r="B62" s="21">
        <f aca="true" t="shared" si="10" ref="B62:K62">SUM(B39:B41,B47)</f>
        <v>2739</v>
      </c>
      <c r="C62" s="21">
        <f t="shared" si="10"/>
        <v>2494</v>
      </c>
      <c r="D62" s="21">
        <f t="shared" si="10"/>
        <v>2285</v>
      </c>
      <c r="E62" s="21">
        <f t="shared" si="10"/>
        <v>2069</v>
      </c>
      <c r="F62" s="21">
        <f t="shared" si="10"/>
        <v>1871</v>
      </c>
      <c r="G62" s="21">
        <f t="shared" si="10"/>
        <v>1875</v>
      </c>
      <c r="H62" s="21">
        <f t="shared" si="10"/>
        <v>1229</v>
      </c>
      <c r="I62" s="21">
        <f t="shared" si="10"/>
        <v>1174</v>
      </c>
      <c r="J62" s="21">
        <f t="shared" si="10"/>
        <v>516</v>
      </c>
      <c r="K62" s="21">
        <f t="shared" si="10"/>
        <v>100032</v>
      </c>
    </row>
    <row r="63" spans="1:11" ht="9" customHeight="1">
      <c r="A63" s="28" t="s">
        <v>37</v>
      </c>
      <c r="B63" s="21">
        <f aca="true" t="shared" si="11" ref="B63:K63">SUM(B42,B45:B46,B48)</f>
        <v>2120</v>
      </c>
      <c r="C63" s="21">
        <f t="shared" si="11"/>
        <v>1812</v>
      </c>
      <c r="D63" s="21">
        <f t="shared" si="11"/>
        <v>1460</v>
      </c>
      <c r="E63" s="21">
        <f t="shared" si="11"/>
        <v>1151</v>
      </c>
      <c r="F63" s="21">
        <f t="shared" si="11"/>
        <v>961</v>
      </c>
      <c r="G63" s="21">
        <f t="shared" si="11"/>
        <v>949</v>
      </c>
      <c r="H63" s="21">
        <f t="shared" si="11"/>
        <v>587</v>
      </c>
      <c r="I63" s="21">
        <f t="shared" si="11"/>
        <v>526</v>
      </c>
      <c r="J63" s="21">
        <f t="shared" si="11"/>
        <v>229</v>
      </c>
      <c r="K63" s="21">
        <f t="shared" si="11"/>
        <v>82104</v>
      </c>
    </row>
    <row r="64" spans="1:11" ht="9" customHeight="1">
      <c r="A64" s="28" t="s">
        <v>38</v>
      </c>
      <c r="B64" s="21">
        <f aca="true" t="shared" si="12" ref="B64:K64">SUM(B49:B52)</f>
        <v>2202</v>
      </c>
      <c r="C64" s="21">
        <f t="shared" si="12"/>
        <v>1901</v>
      </c>
      <c r="D64" s="21">
        <f t="shared" si="12"/>
        <v>1698</v>
      </c>
      <c r="E64" s="21">
        <f t="shared" si="12"/>
        <v>1382</v>
      </c>
      <c r="F64" s="21">
        <f t="shared" si="12"/>
        <v>1210</v>
      </c>
      <c r="G64" s="21">
        <f t="shared" si="12"/>
        <v>1100</v>
      </c>
      <c r="H64" s="21">
        <f t="shared" si="12"/>
        <v>671</v>
      </c>
      <c r="I64" s="21">
        <f t="shared" si="12"/>
        <v>611</v>
      </c>
      <c r="J64" s="21">
        <f t="shared" si="12"/>
        <v>291</v>
      </c>
      <c r="K64" s="21">
        <f t="shared" si="12"/>
        <v>70149</v>
      </c>
    </row>
    <row r="65" spans="1:11" ht="9" customHeight="1">
      <c r="A65" s="28" t="s">
        <v>39</v>
      </c>
      <c r="B65" s="21">
        <f aca="true" t="shared" si="13" ref="B65:K65">SUM(B53:B58)</f>
        <v>1801</v>
      </c>
      <c r="C65" s="21">
        <f t="shared" si="13"/>
        <v>1686</v>
      </c>
      <c r="D65" s="21">
        <f t="shared" si="13"/>
        <v>1681</v>
      </c>
      <c r="E65" s="21">
        <f t="shared" si="13"/>
        <v>1279</v>
      </c>
      <c r="F65" s="21">
        <f t="shared" si="13"/>
        <v>977</v>
      </c>
      <c r="G65" s="21">
        <f t="shared" si="13"/>
        <v>819</v>
      </c>
      <c r="H65" s="21">
        <f t="shared" si="13"/>
        <v>459</v>
      </c>
      <c r="I65" s="21">
        <f t="shared" si="13"/>
        <v>360</v>
      </c>
      <c r="J65" s="21">
        <f t="shared" si="13"/>
        <v>144</v>
      </c>
      <c r="K65" s="21">
        <f t="shared" si="13"/>
        <v>59944</v>
      </c>
    </row>
    <row r="66" spans="1:11" ht="9" customHeight="1">
      <c r="A66" s="28" t="s">
        <v>40</v>
      </c>
      <c r="B66" s="21">
        <f aca="true" t="shared" si="14" ref="B66:K66">SUM(B59:B60)</f>
        <v>786</v>
      </c>
      <c r="C66" s="21">
        <f t="shared" si="14"/>
        <v>739</v>
      </c>
      <c r="D66" s="21">
        <f t="shared" si="14"/>
        <v>713</v>
      </c>
      <c r="E66" s="21">
        <f t="shared" si="14"/>
        <v>469</v>
      </c>
      <c r="F66" s="21">
        <f t="shared" si="14"/>
        <v>359</v>
      </c>
      <c r="G66" s="21">
        <f t="shared" si="14"/>
        <v>287</v>
      </c>
      <c r="H66" s="21">
        <f t="shared" si="14"/>
        <v>165</v>
      </c>
      <c r="I66" s="21">
        <f t="shared" si="14"/>
        <v>146</v>
      </c>
      <c r="J66" s="21">
        <f t="shared" si="14"/>
        <v>53</v>
      </c>
      <c r="K66" s="21">
        <f t="shared" si="14"/>
        <v>23531</v>
      </c>
    </row>
    <row r="67" spans="1:11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99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2001-12-18T11:45:34Z</cp:lastPrinted>
  <dcterms:modified xsi:type="dcterms:W3CDTF">2007-08-17T04:35:46Z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