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10" activeTab="1"/>
  </bookViews>
  <sheets>
    <sheet name="tav2_5" sheetId="1" r:id="rId1"/>
    <sheet name="tav2_5s" sheetId="2" r:id="rId2"/>
  </sheets>
  <definedNames/>
  <calcPr fullCalcOnLoad="1"/>
</workbook>
</file>

<file path=xl/sharedStrings.xml><?xml version="1.0" encoding="utf-8"?>
<sst xmlns="http://schemas.openxmlformats.org/spreadsheetml/2006/main" count="148" uniqueCount="140">
  <si>
    <t xml:space="preserve">Tavola 2.5  - </t>
  </si>
  <si>
    <t>TRASFERIMENTI DI RESIDENZA</t>
  </si>
  <si>
    <t>DALL'INTERNO</t>
  </si>
  <si>
    <t xml:space="preserve"> </t>
  </si>
  <si>
    <t>Totale</t>
  </si>
  <si>
    <t>INTERPROVINCIALI</t>
  </si>
  <si>
    <t>da Province della</t>
  </si>
  <si>
    <t>da Province di</t>
  </si>
  <si>
    <t>stessa Regione</t>
  </si>
  <si>
    <t>altre Regioni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</si>
  <si>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</si>
  <si>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</si>
  <si>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</si>
  <si>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</si>
  <si>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</si>
  <si>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</si>
  <si>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</si>
  <si>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</si>
  <si>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</si>
  <si>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Valle d' 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</si>
  <si>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</si>
  <si>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</si>
  <si>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</si>
  <si>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</si>
  <si>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</si>
  <si>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</si>
  <si>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</si>
  <si>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</si>
  <si>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</si>
  <si>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</si>
  <si>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</si>
  <si>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</si>
  <si>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</si>
  <si>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</si>
  <si>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</si>
  <si>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</si>
  <si>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</si>
  <si>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</si>
  <si>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</si>
  <si>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</si>
  <si>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</si>
  <si>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</si>
  <si>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</si>
  <si>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</si>
  <si>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</si>
  <si>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</si>
  <si>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</si>
  <si>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</si>
  <si>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</si>
  <si>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</si>
  <si>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</si>
  <si>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</si>
  <si>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</si>
  <si>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</si>
  <si>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</si>
  <si>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</si>
  <si>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</si>
  <si>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</si>
  <si>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</si>
  <si>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</si>
  <si>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</si>
  <si>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</si>
  <si>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</si>
  <si>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</si>
  <si>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</si>
  <si>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</si>
  <si>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</si>
  <si>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</si>
  <si>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</si>
  <si>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</si>
  <si>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</si>
  <si>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</si>
  <si>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</si>
  <si>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</si>
  <si>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r>
      <t xml:space="preserve">Tavola 2.5 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 xml:space="preserve"> - </t>
    </r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</si>
  <si>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</si>
  <si>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</si>
  <si>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</si>
  <si>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</si>
  <si>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</si>
  <si>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</si>
  <si>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</si>
  <si>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</si>
  <si>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</si>
  <si>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</si>
  <si>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</si>
  <si>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</si>
  <si>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</si>
  <si>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</si>
  <si>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</si>
  <si>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</si>
  <si>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</si>
  <si>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</si>
  <si>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</si>
  <si>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</si>
  <si>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</si>
  <si>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</si>
  <si>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</si>
  <si>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</si>
  <si>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</si>
  <si>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</si>
  <si>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</si>
  <si>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</si>
  <si>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</si>
  <si>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</si>
  <si>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</si>
  <si>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</si>
  <si>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</si>
  <si>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</si>
  <si>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</si>
  <si>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</si>
  <si>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</si>
  <si>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</si>
  <si>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</si>
  <si>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</si>
  <si>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</si>
  <si>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</si>
  <si>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</si>
  <si>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</si>
  <si>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</si>
  <si>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</si>
  <si>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</si>
  <si>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</si>
  <si>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</si>
  <si>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</si>
  <si>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</si>
  <si>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</si>
  <si>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</si>
  <si>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</si>
  <si>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</si>
  <si>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</si>
  <si>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</si>
  <si>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</si>
  <si>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</si>
  <si>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</si>
  <si>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</si>
  <si>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</si>
  <si>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</si>
  <si>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</si>
  <si>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-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</si>
</sst>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#,##0.000"/>
    <numFmt numFmtId="176" formatCode="#,##0.0000"/>
    <numFmt numFmtId="177" formatCode="#,##0.00000"/>
    <numFmt numFmtId="178" formatCode="0.0000000"/>
    <numFmt numFmtId="179" formatCode="0.000000"/>
    <numFmt numFmtId="180" formatCode="0.00000"/>
    <numFmt numFmtId="181" formatCode="0.0000"/>
    <numFmt numFmtId="182" formatCode="_-* #,##0.0_-;\-* #,##0.0_-;_-* &quot;-&quot;_-;_-@_-"/>
    <numFmt numFmtId="183" formatCode="_-* #,##0.00_-;\-* #,##0.00_-;_-* &quot;-&quot;_-;_-@_-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 vertical="center"/>
    </xf>
    <xf numFmtId="3" fontId="7" fillId="0" borderId="1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49" fontId="7" fillId="0" borderId="0" xfId="16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9" fillId="0" borderId="0" xfId="16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16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49" fontId="9" fillId="0" borderId="0" xfId="16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6</xdr:col>
      <xdr:colOff>742950</xdr:colOff>
      <xdr:row>2</xdr:row>
      <xdr:rowOff>28575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52475" y="0"/>
          <a:ext cx="53625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per trasferimento di residenza intraprovinciale,  interprovinciale  e dall'estero,  per   Provincia  di  destinazione  -  Anno 1999</a:t>
          </a:r>
        </a:p>
      </xdr:txBody>
    </xdr:sp>
    <xdr:clientData/>
  </xdr:twoCellAnchor>
  <xdr:twoCellAnchor>
    <xdr:from>
      <xdr:col>0</xdr:col>
      <xdr:colOff>19050</xdr:colOff>
      <xdr:row>4</xdr:row>
      <xdr:rowOff>152400</xdr:rowOff>
    </xdr:from>
    <xdr:to>
      <xdr:col>0</xdr:col>
      <xdr:colOff>1057275</xdr:colOff>
      <xdr:row>6</xdr:row>
      <xdr:rowOff>95250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9050" y="838200"/>
          <a:ext cx="10382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
DI DESTINAZIONE
</a:t>
          </a:r>
        </a:p>
      </xdr:txBody>
    </xdr:sp>
    <xdr:clientData/>
  </xdr:twoCellAnchor>
  <xdr:twoCellAnchor>
    <xdr:from>
      <xdr:col>5</xdr:col>
      <xdr:colOff>28575</xdr:colOff>
      <xdr:row>4</xdr:row>
      <xdr:rowOff>114300</xdr:rowOff>
    </xdr:from>
    <xdr:to>
      <xdr:col>5</xdr:col>
      <xdr:colOff>752475</xdr:colOff>
      <xdr:row>5</xdr:row>
      <xdr:rowOff>85725</xdr:rowOff>
    </xdr:to>
    <xdr:sp>
      <xdr:nvSpPr>
        <xdr:cNvPr id="3" name="Testo 13"/>
        <xdr:cNvSpPr txBox="1">
          <a:spLocks noChangeArrowheads="1"/>
        </xdr:cNvSpPr>
      </xdr:nvSpPr>
      <xdr:spPr>
        <a:xfrm>
          <a:off x="4638675" y="800100"/>
          <a:ext cx="7239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DALL'ESTERO</a:t>
          </a:r>
        </a:p>
      </xdr:txBody>
    </xdr:sp>
    <xdr:clientData/>
  </xdr:twoCellAnchor>
  <xdr:twoCellAnchor>
    <xdr:from>
      <xdr:col>1</xdr:col>
      <xdr:colOff>95250</xdr:colOff>
      <xdr:row>5</xdr:row>
      <xdr:rowOff>66675</xdr:rowOff>
    </xdr:from>
    <xdr:to>
      <xdr:col>1</xdr:col>
      <xdr:colOff>733425</xdr:colOff>
      <xdr:row>6</xdr:row>
      <xdr:rowOff>161925</xdr:rowOff>
    </xdr:to>
    <xdr:sp>
      <xdr:nvSpPr>
        <xdr:cNvPr id="4" name="Testo 14"/>
        <xdr:cNvSpPr txBox="1">
          <a:spLocks noChangeArrowheads="1"/>
        </xdr:cNvSpPr>
      </xdr:nvSpPr>
      <xdr:spPr>
        <a:xfrm>
          <a:off x="1657350" y="923925"/>
          <a:ext cx="6381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INTRA-
PROVINCIALI</a:t>
          </a:r>
        </a:p>
      </xdr:txBody>
    </xdr:sp>
    <xdr:clientData/>
  </xdr:twoCellAnchor>
  <xdr:twoCellAnchor>
    <xdr:from>
      <xdr:col>4</xdr:col>
      <xdr:colOff>304800</xdr:colOff>
      <xdr:row>5</xdr:row>
      <xdr:rowOff>57150</xdr:rowOff>
    </xdr:from>
    <xdr:to>
      <xdr:col>4</xdr:col>
      <xdr:colOff>733425</xdr:colOff>
      <xdr:row>6</xdr:row>
      <xdr:rowOff>19050</xdr:rowOff>
    </xdr:to>
    <xdr:sp>
      <xdr:nvSpPr>
        <xdr:cNvPr id="5" name="Testo 15"/>
        <xdr:cNvSpPr txBox="1">
          <a:spLocks noChangeArrowheads="1"/>
        </xdr:cNvSpPr>
      </xdr:nvSpPr>
      <xdr:spPr>
        <a:xfrm>
          <a:off x="4152900" y="914400"/>
          <a:ext cx="4286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6</xdr:col>
      <xdr:colOff>752475</xdr:colOff>
      <xdr:row>2</xdr:row>
      <xdr:rowOff>28575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33475" y="0"/>
          <a:ext cx="50006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per trasferimento di residenza  intraprovinciale, interprovinciale e dall'estero,   per Provincia di destinazione - Anno 1999</a:t>
          </a:r>
        </a:p>
      </xdr:txBody>
    </xdr:sp>
    <xdr:clientData/>
  </xdr:twoCellAnchor>
  <xdr:twoCellAnchor>
    <xdr:from>
      <xdr:col>1</xdr:col>
      <xdr:colOff>95250</xdr:colOff>
      <xdr:row>5</xdr:row>
      <xdr:rowOff>76200</xdr:rowOff>
    </xdr:from>
    <xdr:to>
      <xdr:col>1</xdr:col>
      <xdr:colOff>752475</xdr:colOff>
      <xdr:row>7</xdr:row>
      <xdr:rowOff>9525</xdr:rowOff>
    </xdr:to>
    <xdr:sp>
      <xdr:nvSpPr>
        <xdr:cNvPr id="2" name="Testo 10"/>
        <xdr:cNvSpPr txBox="1">
          <a:spLocks noChangeArrowheads="1"/>
        </xdr:cNvSpPr>
      </xdr:nvSpPr>
      <xdr:spPr>
        <a:xfrm>
          <a:off x="1666875" y="93345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INTRA-
PROVINCIALI</a:t>
          </a:r>
        </a:p>
      </xdr:txBody>
    </xdr:sp>
    <xdr:clientData/>
  </xdr:twoCellAnchor>
  <xdr:twoCellAnchor>
    <xdr:from>
      <xdr:col>4</xdr:col>
      <xdr:colOff>209550</xdr:colOff>
      <xdr:row>5</xdr:row>
      <xdr:rowOff>104775</xdr:rowOff>
    </xdr:from>
    <xdr:to>
      <xdr:col>4</xdr:col>
      <xdr:colOff>752475</xdr:colOff>
      <xdr:row>6</xdr:row>
      <xdr:rowOff>76200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4067175" y="962025"/>
          <a:ext cx="542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5</xdr:col>
      <xdr:colOff>66675</xdr:colOff>
      <xdr:row>4</xdr:row>
      <xdr:rowOff>95250</xdr:rowOff>
    </xdr:from>
    <xdr:to>
      <xdr:col>5</xdr:col>
      <xdr:colOff>752475</xdr:colOff>
      <xdr:row>5</xdr:row>
      <xdr:rowOff>38100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4686300" y="781050"/>
          <a:ext cx="68580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DALL'ESTERO</a:t>
          </a:r>
        </a:p>
      </xdr:txBody>
    </xdr:sp>
    <xdr:clientData/>
  </xdr:twoCellAnchor>
  <xdr:twoCellAnchor>
    <xdr:from>
      <xdr:col>0</xdr:col>
      <xdr:colOff>19050</xdr:colOff>
      <xdr:row>4</xdr:row>
      <xdr:rowOff>152400</xdr:rowOff>
    </xdr:from>
    <xdr:to>
      <xdr:col>0</xdr:col>
      <xdr:colOff>1057275</xdr:colOff>
      <xdr:row>6</xdr:row>
      <xdr:rowOff>95250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19050" y="838200"/>
          <a:ext cx="10382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PROVINCE E REGIONI
DI DESTINAZIONE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="90" zoomScaleNormal="90" workbookViewId="0" topLeftCell="A1">
      <selection activeCell="C13" sqref="C13"/>
    </sheetView>
  </sheetViews>
  <sheetFormatPr defaultColWidth="9.33203125" defaultRowHeight="11.25"/>
  <cols>
    <col min="1" max="1" width="27.33203125" style="11" customWidth="1"/>
    <col min="2" max="7" width="13.33203125" style="11" customWidth="1"/>
    <col min="8" max="16384" width="9.33203125" style="11" customWidth="1"/>
  </cols>
  <sheetData>
    <row r="1" spans="1:7" s="3" customFormat="1" ht="13.5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3.5" customHeight="1">
      <c r="A2" s="1"/>
      <c r="B2" s="2"/>
      <c r="C2" s="2"/>
      <c r="D2" s="2"/>
      <c r="E2" s="2"/>
      <c r="F2" s="2"/>
      <c r="G2" s="2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 t="s">
        <v>1</v>
      </c>
      <c r="C4" s="9"/>
      <c r="D4" s="9"/>
      <c r="E4" s="9"/>
      <c r="F4" s="9"/>
      <c r="G4" s="10"/>
    </row>
    <row r="5" spans="1:7" ht="13.5" customHeight="1">
      <c r="A5" s="12"/>
      <c r="B5" s="13" t="s">
        <v>2</v>
      </c>
      <c r="C5" s="13"/>
      <c r="D5" s="13"/>
      <c r="E5" s="13"/>
      <c r="F5" s="14" t="s">
        <v>3</v>
      </c>
      <c r="G5" s="17" t="s">
        <v>4</v>
      </c>
    </row>
    <row r="6" spans="1:7" ht="13.5" customHeight="1">
      <c r="A6" s="12"/>
      <c r="B6" s="17"/>
      <c r="C6" s="13" t="s">
        <v>5</v>
      </c>
      <c r="D6" s="13"/>
      <c r="E6" s="15"/>
      <c r="F6" s="14"/>
      <c r="G6" s="17"/>
    </row>
    <row r="7" spans="1:7" ht="13.5" customHeight="1">
      <c r="A7" s="12"/>
      <c r="B7" s="17"/>
      <c r="C7" s="16" t="s">
        <v>6</v>
      </c>
      <c r="D7" s="16" t="s">
        <v>7</v>
      </c>
      <c r="E7" s="15"/>
      <c r="F7" s="14"/>
      <c r="G7" s="17"/>
    </row>
    <row r="8" spans="1:7" ht="13.5" customHeight="1">
      <c r="A8" s="36"/>
      <c r="B8" s="38"/>
      <c r="C8" s="37" t="s">
        <v>8</v>
      </c>
      <c r="D8" s="37" t="s">
        <v>9</v>
      </c>
      <c r="E8" s="31"/>
      <c r="F8" s="13"/>
      <c r="G8" s="37"/>
    </row>
    <row r="9" spans="1:7" ht="19.5" customHeight="1">
      <c r="A9" s="14"/>
      <c r="B9" s="10"/>
      <c r="C9" s="10"/>
      <c r="D9" s="18"/>
      <c r="E9" s="10"/>
      <c r="F9" s="10"/>
      <c r="G9" s="10"/>
    </row>
    <row r="10" spans="1:8" ht="9" customHeight="1">
      <c r="A10" s="19" t="s">
        <v>10</v>
      </c>
      <c r="B10" s="20">
        <v>47797</v>
      </c>
      <c r="C10" s="20">
        <v>3474</v>
      </c>
      <c r="D10" s="20">
        <v>12447</v>
      </c>
      <c r="E10" s="20">
        <f>SUM(B10:D10)</f>
        <v>63718</v>
      </c>
      <c r="F10" s="20">
        <v>7434</v>
      </c>
      <c r="G10" s="20">
        <v>71152</v>
      </c>
      <c r="H10" s="39"/>
    </row>
    <row r="11" spans="1:8" ht="9" customHeight="1">
      <c r="A11" s="19" t="s">
        <v>11</v>
      </c>
      <c r="B11" s="20">
        <v>2216</v>
      </c>
      <c r="C11" s="20">
        <v>1572</v>
      </c>
      <c r="D11" s="20">
        <v>1325</v>
      </c>
      <c r="E11" s="20">
        <f aca="true" t="shared" si="0" ref="E11:E73">SUM(B11:D11)</f>
        <v>5113</v>
      </c>
      <c r="F11" s="20">
        <v>677</v>
      </c>
      <c r="G11" s="20">
        <v>5790</v>
      </c>
      <c r="H11" s="39"/>
    </row>
    <row r="12" spans="1:8" s="21" customFormat="1" ht="9" customHeight="1">
      <c r="A12" s="19" t="s">
        <v>12</v>
      </c>
      <c r="B12" s="20">
        <v>4684</v>
      </c>
      <c r="C12" s="20">
        <v>956</v>
      </c>
      <c r="D12" s="20">
        <v>1213</v>
      </c>
      <c r="E12" s="20">
        <f t="shared" si="0"/>
        <v>6853</v>
      </c>
      <c r="F12" s="20">
        <v>587</v>
      </c>
      <c r="G12" s="20">
        <v>7440</v>
      </c>
      <c r="H12" s="39"/>
    </row>
    <row r="13" spans="1:8" s="21" customFormat="1" ht="9" customHeight="1">
      <c r="A13" s="19" t="s">
        <v>13</v>
      </c>
      <c r="B13" s="20">
        <v>2725</v>
      </c>
      <c r="C13" s="20">
        <v>436</v>
      </c>
      <c r="D13" s="20">
        <v>1145</v>
      </c>
      <c r="E13" s="20">
        <f t="shared" si="0"/>
        <v>4306</v>
      </c>
      <c r="F13" s="20">
        <v>466</v>
      </c>
      <c r="G13" s="20">
        <v>4772</v>
      </c>
      <c r="H13" s="39"/>
    </row>
    <row r="14" spans="1:8" ht="9" customHeight="1">
      <c r="A14" s="19" t="s">
        <v>14</v>
      </c>
      <c r="B14" s="20">
        <v>5449</v>
      </c>
      <c r="C14" s="20">
        <v>1117</v>
      </c>
      <c r="D14" s="20">
        <v>3973</v>
      </c>
      <c r="E14" s="20">
        <f t="shared" si="0"/>
        <v>10539</v>
      </c>
      <c r="F14" s="20">
        <v>1197</v>
      </c>
      <c r="G14" s="20">
        <v>11736</v>
      </c>
      <c r="H14" s="39"/>
    </row>
    <row r="15" spans="1:8" ht="9" customHeight="1">
      <c r="A15" s="19" t="s">
        <v>15</v>
      </c>
      <c r="B15" s="20">
        <v>9817</v>
      </c>
      <c r="C15" s="20">
        <v>2823</v>
      </c>
      <c r="D15" s="20">
        <v>2756</v>
      </c>
      <c r="E15" s="20">
        <f t="shared" si="0"/>
        <v>15396</v>
      </c>
      <c r="F15" s="20">
        <v>2829</v>
      </c>
      <c r="G15" s="20">
        <v>18225</v>
      </c>
      <c r="H15" s="39"/>
    </row>
    <row r="16" spans="1:8" ht="9" customHeight="1">
      <c r="A16" s="19" t="s">
        <v>16</v>
      </c>
      <c r="B16" s="20">
        <v>3275</v>
      </c>
      <c r="C16" s="20">
        <v>2082</v>
      </c>
      <c r="D16" s="20">
        <v>1220</v>
      </c>
      <c r="E16" s="20">
        <f t="shared" si="0"/>
        <v>6577</v>
      </c>
      <c r="F16" s="20">
        <v>981</v>
      </c>
      <c r="G16" s="20">
        <v>7558</v>
      </c>
      <c r="H16" s="39"/>
    </row>
    <row r="17" spans="1:8" ht="9" customHeight="1">
      <c r="A17" s="19" t="s">
        <v>17</v>
      </c>
      <c r="B17" s="20">
        <v>6949</v>
      </c>
      <c r="C17" s="20">
        <v>1338</v>
      </c>
      <c r="D17" s="20">
        <v>4322</v>
      </c>
      <c r="E17" s="20">
        <f t="shared" si="0"/>
        <v>12609</v>
      </c>
      <c r="F17" s="20">
        <v>1564</v>
      </c>
      <c r="G17" s="20">
        <v>14173</v>
      </c>
      <c r="H17" s="39"/>
    </row>
    <row r="18" spans="1:8" ht="9" customHeight="1">
      <c r="A18" s="22" t="s">
        <v>18</v>
      </c>
      <c r="B18" s="23">
        <v>82912</v>
      </c>
      <c r="C18" s="23">
        <v>13798</v>
      </c>
      <c r="D18" s="23">
        <v>28401</v>
      </c>
      <c r="E18" s="23">
        <f t="shared" si="0"/>
        <v>125111</v>
      </c>
      <c r="F18" s="23">
        <v>15735</v>
      </c>
      <c r="G18" s="23">
        <v>140846</v>
      </c>
      <c r="H18" s="39"/>
    </row>
    <row r="19" spans="1:8" ht="9" customHeight="1">
      <c r="A19" s="22" t="s">
        <v>19</v>
      </c>
      <c r="B19" s="23">
        <v>2944</v>
      </c>
      <c r="C19" s="23" t="s">
        <v>139</v>
      </c>
      <c r="D19" s="23">
        <v>1454</v>
      </c>
      <c r="E19" s="23">
        <v>4398</v>
      </c>
      <c r="F19" s="23">
        <v>328</v>
      </c>
      <c r="G19" s="23">
        <v>4726</v>
      </c>
      <c r="H19" s="39"/>
    </row>
    <row r="20" spans="1:8" ht="9" customHeight="1">
      <c r="A20" s="19" t="s">
        <v>20</v>
      </c>
      <c r="B20" s="20">
        <v>15880</v>
      </c>
      <c r="C20" s="20">
        <v>4629</v>
      </c>
      <c r="D20" s="20">
        <v>4891</v>
      </c>
      <c r="E20" s="20">
        <f t="shared" si="0"/>
        <v>25400</v>
      </c>
      <c r="F20" s="20">
        <v>2959</v>
      </c>
      <c r="G20" s="20">
        <v>28359</v>
      </c>
      <c r="H20" s="39"/>
    </row>
    <row r="21" spans="1:8" ht="9" customHeight="1">
      <c r="A21" s="19" t="s">
        <v>21</v>
      </c>
      <c r="B21" s="20">
        <v>10615</v>
      </c>
      <c r="C21" s="20">
        <v>3756</v>
      </c>
      <c r="D21" s="20">
        <v>2754</v>
      </c>
      <c r="E21" s="20">
        <f t="shared" si="0"/>
        <v>17125</v>
      </c>
      <c r="F21" s="20">
        <v>1624</v>
      </c>
      <c r="G21" s="20">
        <v>18749</v>
      </c>
      <c r="H21" s="39"/>
    </row>
    <row r="22" spans="1:8" ht="9" customHeight="1">
      <c r="A22" s="19" t="s">
        <v>22</v>
      </c>
      <c r="B22" s="20">
        <v>5189</v>
      </c>
      <c r="C22" s="20">
        <v>2871</v>
      </c>
      <c r="D22" s="20">
        <v>1374</v>
      </c>
      <c r="E22" s="20">
        <f t="shared" si="0"/>
        <v>9434</v>
      </c>
      <c r="F22" s="20">
        <v>1096</v>
      </c>
      <c r="G22" s="20">
        <v>10530</v>
      </c>
      <c r="H22" s="39"/>
    </row>
    <row r="23" spans="1:8" ht="9" customHeight="1">
      <c r="A23" s="19" t="s">
        <v>23</v>
      </c>
      <c r="B23" s="20">
        <v>2121</v>
      </c>
      <c r="C23" s="20">
        <v>661</v>
      </c>
      <c r="D23" s="20">
        <v>489</v>
      </c>
      <c r="E23" s="20">
        <f t="shared" si="0"/>
        <v>3271</v>
      </c>
      <c r="F23" s="20">
        <v>428</v>
      </c>
      <c r="G23" s="20">
        <v>3699</v>
      </c>
      <c r="H23" s="39"/>
    </row>
    <row r="24" spans="1:8" ht="9" customHeight="1">
      <c r="A24" s="19" t="s">
        <v>24</v>
      </c>
      <c r="B24" s="20">
        <v>65016</v>
      </c>
      <c r="C24" s="20">
        <v>11120</v>
      </c>
      <c r="D24" s="20">
        <v>26812</v>
      </c>
      <c r="E24" s="20">
        <f t="shared" si="0"/>
        <v>102948</v>
      </c>
      <c r="F24" s="20">
        <v>15480</v>
      </c>
      <c r="G24" s="20">
        <v>118428</v>
      </c>
      <c r="H24" s="39"/>
    </row>
    <row r="25" spans="1:8" ht="9" customHeight="1">
      <c r="A25" s="19" t="s">
        <v>25</v>
      </c>
      <c r="B25" s="20">
        <v>19860</v>
      </c>
      <c r="C25" s="20">
        <v>4832</v>
      </c>
      <c r="D25" s="20">
        <v>4298</v>
      </c>
      <c r="E25" s="20">
        <f t="shared" si="0"/>
        <v>28990</v>
      </c>
      <c r="F25" s="20">
        <v>4129</v>
      </c>
      <c r="G25" s="20">
        <v>33119</v>
      </c>
      <c r="H25" s="39"/>
    </row>
    <row r="26" spans="1:8" ht="9" customHeight="1">
      <c r="A26" s="19" t="s">
        <v>26</v>
      </c>
      <c r="B26" s="20">
        <v>20599</v>
      </c>
      <c r="C26" s="20">
        <v>3120</v>
      </c>
      <c r="D26" s="20">
        <v>6332</v>
      </c>
      <c r="E26" s="20">
        <f t="shared" si="0"/>
        <v>30051</v>
      </c>
      <c r="F26" s="20">
        <v>6369</v>
      </c>
      <c r="G26" s="20">
        <v>36420</v>
      </c>
      <c r="H26" s="39"/>
    </row>
    <row r="27" spans="1:8" ht="9" customHeight="1">
      <c r="A27" s="19" t="s">
        <v>27</v>
      </c>
      <c r="B27" s="20">
        <v>8137</v>
      </c>
      <c r="C27" s="20">
        <v>4241</v>
      </c>
      <c r="D27" s="20">
        <v>3419</v>
      </c>
      <c r="E27" s="20">
        <f t="shared" si="0"/>
        <v>15797</v>
      </c>
      <c r="F27" s="20">
        <v>1593</v>
      </c>
      <c r="G27" s="20">
        <v>17390</v>
      </c>
      <c r="H27" s="39"/>
    </row>
    <row r="28" spans="1:8" ht="9" customHeight="1">
      <c r="A28" s="19" t="s">
        <v>28</v>
      </c>
      <c r="B28" s="20">
        <v>2366</v>
      </c>
      <c r="C28" s="20">
        <v>2480</v>
      </c>
      <c r="D28" s="20">
        <v>1098</v>
      </c>
      <c r="E28" s="20">
        <f t="shared" si="0"/>
        <v>5944</v>
      </c>
      <c r="F28" s="20">
        <v>651</v>
      </c>
      <c r="G28" s="20">
        <v>6595</v>
      </c>
      <c r="H28" s="39"/>
    </row>
    <row r="29" spans="1:8" ht="9" customHeight="1">
      <c r="A29" s="19" t="s">
        <v>29</v>
      </c>
      <c r="B29" s="20">
        <v>4356</v>
      </c>
      <c r="C29" s="20">
        <v>2506</v>
      </c>
      <c r="D29" s="20">
        <v>1770</v>
      </c>
      <c r="E29" s="20">
        <f t="shared" si="0"/>
        <v>8632</v>
      </c>
      <c r="F29" s="20">
        <v>1414</v>
      </c>
      <c r="G29" s="20">
        <v>10046</v>
      </c>
      <c r="H29" s="39"/>
    </row>
    <row r="30" spans="1:8" s="24" customFormat="1" ht="9" customHeight="1">
      <c r="A30" s="19" t="s">
        <v>30</v>
      </c>
      <c r="B30" s="20">
        <v>5584</v>
      </c>
      <c r="C30" s="20">
        <v>1069</v>
      </c>
      <c r="D30" s="20">
        <v>3735</v>
      </c>
      <c r="E30" s="20">
        <f t="shared" si="0"/>
        <v>10388</v>
      </c>
      <c r="F30" s="20">
        <v>2033</v>
      </c>
      <c r="G30" s="20">
        <v>12421</v>
      </c>
      <c r="H30" s="39"/>
    </row>
    <row r="31" spans="1:8" ht="9" customHeight="1">
      <c r="A31" s="22" t="s">
        <v>31</v>
      </c>
      <c r="B31" s="23">
        <v>159723</v>
      </c>
      <c r="C31" s="23">
        <v>41285</v>
      </c>
      <c r="D31" s="23">
        <v>56972</v>
      </c>
      <c r="E31" s="23">
        <f t="shared" si="0"/>
        <v>257980</v>
      </c>
      <c r="F31" s="23">
        <v>37776</v>
      </c>
      <c r="G31" s="23">
        <v>295756</v>
      </c>
      <c r="H31" s="39"/>
    </row>
    <row r="32" spans="1:8" ht="9" customHeight="1">
      <c r="A32" s="19" t="s">
        <v>32</v>
      </c>
      <c r="B32" s="20">
        <v>6459</v>
      </c>
      <c r="C32" s="20">
        <v>234</v>
      </c>
      <c r="D32" s="20">
        <v>1682</v>
      </c>
      <c r="E32" s="20">
        <f t="shared" si="0"/>
        <v>8375</v>
      </c>
      <c r="F32" s="20">
        <v>1869</v>
      </c>
      <c r="G32" s="20">
        <v>10244</v>
      </c>
      <c r="H32" s="39"/>
    </row>
    <row r="33" spans="1:8" ht="9" customHeight="1">
      <c r="A33" s="19" t="s">
        <v>33</v>
      </c>
      <c r="B33" s="20">
        <v>7412</v>
      </c>
      <c r="C33" s="20">
        <v>476</v>
      </c>
      <c r="D33" s="20">
        <v>3397</v>
      </c>
      <c r="E33" s="20">
        <f t="shared" si="0"/>
        <v>11285</v>
      </c>
      <c r="F33" s="20">
        <v>2242</v>
      </c>
      <c r="G33" s="20">
        <v>13527</v>
      </c>
      <c r="H33" s="39"/>
    </row>
    <row r="34" spans="1:8" s="25" customFormat="1" ht="9" customHeight="1">
      <c r="A34" s="22" t="s">
        <v>34</v>
      </c>
      <c r="B34" s="23">
        <v>13871</v>
      </c>
      <c r="C34" s="23">
        <v>710</v>
      </c>
      <c r="D34" s="23">
        <v>5079</v>
      </c>
      <c r="E34" s="23">
        <f t="shared" si="0"/>
        <v>19660</v>
      </c>
      <c r="F34" s="23">
        <v>4111</v>
      </c>
      <c r="G34" s="23">
        <v>23771</v>
      </c>
      <c r="H34" s="39"/>
    </row>
    <row r="35" spans="1:8" s="25" customFormat="1" ht="9" customHeight="1">
      <c r="A35" s="19" t="s">
        <v>35</v>
      </c>
      <c r="B35" s="20">
        <v>13755</v>
      </c>
      <c r="C35" s="20">
        <v>1306</v>
      </c>
      <c r="D35" s="20">
        <v>5747</v>
      </c>
      <c r="E35" s="20">
        <f t="shared" si="0"/>
        <v>20808</v>
      </c>
      <c r="F35" s="20">
        <v>4272</v>
      </c>
      <c r="G35" s="20">
        <v>25080</v>
      </c>
      <c r="H35" s="39"/>
    </row>
    <row r="36" spans="1:8" ht="9" customHeight="1">
      <c r="A36" s="19" t="s">
        <v>36</v>
      </c>
      <c r="B36" s="20">
        <v>15593</v>
      </c>
      <c r="C36" s="20">
        <v>2041</v>
      </c>
      <c r="D36" s="20">
        <v>4357</v>
      </c>
      <c r="E36" s="20">
        <f t="shared" si="0"/>
        <v>21991</v>
      </c>
      <c r="F36" s="20">
        <v>4706</v>
      </c>
      <c r="G36" s="20">
        <v>26697</v>
      </c>
      <c r="H36" s="39"/>
    </row>
    <row r="37" spans="1:8" ht="9" customHeight="1">
      <c r="A37" s="19" t="s">
        <v>37</v>
      </c>
      <c r="B37" s="20">
        <v>2932</v>
      </c>
      <c r="C37" s="20">
        <v>503</v>
      </c>
      <c r="D37" s="20">
        <v>985</v>
      </c>
      <c r="E37" s="20">
        <f t="shared" si="0"/>
        <v>4420</v>
      </c>
      <c r="F37" s="20">
        <v>838</v>
      </c>
      <c r="G37" s="20">
        <v>5258</v>
      </c>
      <c r="H37" s="39"/>
    </row>
    <row r="38" spans="1:8" ht="9" customHeight="1">
      <c r="A38" s="26" t="s">
        <v>38</v>
      </c>
      <c r="B38" s="20">
        <v>14084</v>
      </c>
      <c r="C38" s="20">
        <v>3793</v>
      </c>
      <c r="D38" s="20">
        <v>4712</v>
      </c>
      <c r="E38" s="20">
        <f t="shared" si="0"/>
        <v>22589</v>
      </c>
      <c r="F38" s="20">
        <v>4989</v>
      </c>
      <c r="G38" s="20">
        <v>27578</v>
      </c>
      <c r="H38" s="39"/>
    </row>
    <row r="39" spans="1:8" ht="9" customHeight="1">
      <c r="A39" s="26" t="s">
        <v>39</v>
      </c>
      <c r="B39" s="20">
        <v>8475</v>
      </c>
      <c r="C39" s="20">
        <v>2822</v>
      </c>
      <c r="D39" s="20">
        <v>3837</v>
      </c>
      <c r="E39" s="20">
        <f t="shared" si="0"/>
        <v>15134</v>
      </c>
      <c r="F39" s="20">
        <v>2003</v>
      </c>
      <c r="G39" s="20">
        <v>17137</v>
      </c>
      <c r="H39" s="39"/>
    </row>
    <row r="40" spans="1:8" ht="9" customHeight="1">
      <c r="A40" s="26" t="s">
        <v>40</v>
      </c>
      <c r="B40" s="20">
        <v>14256</v>
      </c>
      <c r="C40" s="20">
        <v>3699</v>
      </c>
      <c r="D40" s="20">
        <v>3676</v>
      </c>
      <c r="E40" s="20">
        <f t="shared" si="0"/>
        <v>21631</v>
      </c>
      <c r="F40" s="20">
        <v>2272</v>
      </c>
      <c r="G40" s="20">
        <v>23903</v>
      </c>
      <c r="H40" s="39"/>
    </row>
    <row r="41" spans="1:8" s="21" customFormat="1" ht="9" customHeight="1">
      <c r="A41" s="19" t="s">
        <v>41</v>
      </c>
      <c r="B41" s="20">
        <v>2543</v>
      </c>
      <c r="C41" s="20">
        <v>794</v>
      </c>
      <c r="D41" s="20">
        <v>1386</v>
      </c>
      <c r="E41" s="20">
        <f t="shared" si="0"/>
        <v>4723</v>
      </c>
      <c r="F41" s="20">
        <v>619</v>
      </c>
      <c r="G41" s="20">
        <v>5342</v>
      </c>
      <c r="H41" s="39"/>
    </row>
    <row r="42" spans="1:8" s="21" customFormat="1" ht="9" customHeight="1">
      <c r="A42" s="22" t="s">
        <v>42</v>
      </c>
      <c r="B42" s="23">
        <v>71638</v>
      </c>
      <c r="C42" s="23">
        <v>14958</v>
      </c>
      <c r="D42" s="23">
        <v>24700</v>
      </c>
      <c r="E42" s="23">
        <f t="shared" si="0"/>
        <v>111296</v>
      </c>
      <c r="F42" s="23">
        <v>19699</v>
      </c>
      <c r="G42" s="23">
        <v>130995</v>
      </c>
      <c r="H42" s="39"/>
    </row>
    <row r="43" spans="1:8" ht="9" customHeight="1">
      <c r="A43" s="19" t="s">
        <v>43</v>
      </c>
      <c r="B43" s="20">
        <v>4432</v>
      </c>
      <c r="C43" s="20">
        <v>419</v>
      </c>
      <c r="D43" s="20">
        <v>2991</v>
      </c>
      <c r="E43" s="20">
        <f t="shared" si="0"/>
        <v>7842</v>
      </c>
      <c r="F43" s="20">
        <v>1341</v>
      </c>
      <c r="G43" s="20">
        <v>9183</v>
      </c>
      <c r="H43" s="39"/>
    </row>
    <row r="44" spans="1:8" ht="9" customHeight="1">
      <c r="A44" s="19" t="s">
        <v>44</v>
      </c>
      <c r="B44" s="20">
        <v>8688</v>
      </c>
      <c r="C44" s="20">
        <v>915</v>
      </c>
      <c r="D44" s="20">
        <v>3251</v>
      </c>
      <c r="E44" s="20">
        <f t="shared" si="0"/>
        <v>12854</v>
      </c>
      <c r="F44" s="20">
        <v>1899</v>
      </c>
      <c r="G44" s="20">
        <v>14753</v>
      </c>
      <c r="H44" s="39"/>
    </row>
    <row r="45" spans="1:8" ht="9" customHeight="1">
      <c r="A45" s="19" t="s">
        <v>45</v>
      </c>
      <c r="B45" s="20">
        <v>1845</v>
      </c>
      <c r="C45" s="20">
        <v>769</v>
      </c>
      <c r="D45" s="20">
        <v>1355</v>
      </c>
      <c r="E45" s="20">
        <f t="shared" si="0"/>
        <v>3969</v>
      </c>
      <c r="F45" s="20">
        <v>555</v>
      </c>
      <c r="G45" s="20">
        <v>4524</v>
      </c>
      <c r="H45" s="39"/>
    </row>
    <row r="46" spans="1:8" ht="9" customHeight="1">
      <c r="A46" s="19" t="s">
        <v>46</v>
      </c>
      <c r="B46" s="20">
        <v>1127</v>
      </c>
      <c r="C46" s="20">
        <v>555</v>
      </c>
      <c r="D46" s="20">
        <v>1606</v>
      </c>
      <c r="E46" s="20">
        <f t="shared" si="0"/>
        <v>3288</v>
      </c>
      <c r="F46" s="20">
        <v>1016</v>
      </c>
      <c r="G46" s="20">
        <v>4304</v>
      </c>
      <c r="H46" s="39"/>
    </row>
    <row r="47" spans="1:8" ht="9" customHeight="1">
      <c r="A47" s="22" t="s">
        <v>47</v>
      </c>
      <c r="B47" s="23">
        <v>16092</v>
      </c>
      <c r="C47" s="23">
        <v>2658</v>
      </c>
      <c r="D47" s="23">
        <v>9203</v>
      </c>
      <c r="E47" s="23">
        <f t="shared" si="0"/>
        <v>27953</v>
      </c>
      <c r="F47" s="23">
        <v>4811</v>
      </c>
      <c r="G47" s="23">
        <v>32764</v>
      </c>
      <c r="H47" s="39"/>
    </row>
    <row r="48" spans="1:8" ht="9" customHeight="1">
      <c r="A48" s="19" t="s">
        <v>48</v>
      </c>
      <c r="B48" s="20">
        <v>3065</v>
      </c>
      <c r="C48" s="20">
        <v>384</v>
      </c>
      <c r="D48" s="20">
        <v>2378</v>
      </c>
      <c r="E48" s="20">
        <f t="shared" si="0"/>
        <v>5827</v>
      </c>
      <c r="F48" s="20">
        <v>1003</v>
      </c>
      <c r="G48" s="20">
        <v>6830</v>
      </c>
      <c r="H48" s="39"/>
    </row>
    <row r="49" spans="1:8" ht="9" customHeight="1">
      <c r="A49" s="19" t="s">
        <v>49</v>
      </c>
      <c r="B49" s="20">
        <v>5011</v>
      </c>
      <c r="C49" s="20">
        <v>843</v>
      </c>
      <c r="D49" s="20">
        <v>2884</v>
      </c>
      <c r="E49" s="20">
        <f t="shared" si="0"/>
        <v>8738</v>
      </c>
      <c r="F49" s="20">
        <v>939</v>
      </c>
      <c r="G49" s="20">
        <v>9677</v>
      </c>
      <c r="H49" s="39"/>
    </row>
    <row r="50" spans="1:8" ht="9" customHeight="1">
      <c r="A50" s="19" t="s">
        <v>50</v>
      </c>
      <c r="B50" s="20">
        <v>8788</v>
      </c>
      <c r="C50" s="20">
        <v>813</v>
      </c>
      <c r="D50" s="20">
        <v>5388</v>
      </c>
      <c r="E50" s="20">
        <f t="shared" si="0"/>
        <v>14989</v>
      </c>
      <c r="F50" s="20">
        <v>3793</v>
      </c>
      <c r="G50" s="20">
        <v>18782</v>
      </c>
      <c r="H50" s="39"/>
    </row>
    <row r="51" spans="1:8" ht="9" customHeight="1">
      <c r="A51" s="19" t="s">
        <v>51</v>
      </c>
      <c r="B51" s="20">
        <v>3169</v>
      </c>
      <c r="C51" s="20">
        <v>326</v>
      </c>
      <c r="D51" s="20">
        <v>2555</v>
      </c>
      <c r="E51" s="20">
        <f t="shared" si="0"/>
        <v>6050</v>
      </c>
      <c r="F51" s="20">
        <v>741</v>
      </c>
      <c r="G51" s="20">
        <v>6791</v>
      </c>
      <c r="H51" s="39"/>
    </row>
    <row r="52" spans="1:8" ht="9" customHeight="1">
      <c r="A52" s="22" t="s">
        <v>52</v>
      </c>
      <c r="B52" s="23">
        <v>20033</v>
      </c>
      <c r="C52" s="23">
        <v>2366</v>
      </c>
      <c r="D52" s="23">
        <v>13205</v>
      </c>
      <c r="E52" s="23">
        <f t="shared" si="0"/>
        <v>35604</v>
      </c>
      <c r="F52" s="23">
        <v>6476</v>
      </c>
      <c r="G52" s="23">
        <v>42080</v>
      </c>
      <c r="H52" s="39"/>
    </row>
    <row r="53" spans="1:8" ht="9" customHeight="1">
      <c r="A53" s="19" t="s">
        <v>53</v>
      </c>
      <c r="B53" s="20">
        <v>3912</v>
      </c>
      <c r="C53" s="20">
        <v>304</v>
      </c>
      <c r="D53" s="20">
        <v>2518</v>
      </c>
      <c r="E53" s="20">
        <f t="shared" si="0"/>
        <v>6734</v>
      </c>
      <c r="F53" s="20">
        <v>1262</v>
      </c>
      <c r="G53" s="20">
        <v>7996</v>
      </c>
      <c r="H53" s="39"/>
    </row>
    <row r="54" spans="1:8" ht="9" customHeight="1">
      <c r="A54" s="19" t="s">
        <v>54</v>
      </c>
      <c r="B54" s="20">
        <v>5478</v>
      </c>
      <c r="C54" s="20">
        <v>711</v>
      </c>
      <c r="D54" s="20">
        <v>4335</v>
      </c>
      <c r="E54" s="20">
        <f t="shared" si="0"/>
        <v>10524</v>
      </c>
      <c r="F54" s="20">
        <v>1725</v>
      </c>
      <c r="G54" s="20">
        <v>12249</v>
      </c>
      <c r="H54" s="39"/>
    </row>
    <row r="55" spans="1:8" ht="9" customHeight="1">
      <c r="A55" s="19" t="s">
        <v>55</v>
      </c>
      <c r="B55" s="20">
        <v>5878</v>
      </c>
      <c r="C55" s="20">
        <v>2307</v>
      </c>
      <c r="D55" s="20">
        <v>5772</v>
      </c>
      <c r="E55" s="20">
        <f t="shared" si="0"/>
        <v>13957</v>
      </c>
      <c r="F55" s="20">
        <v>1939</v>
      </c>
      <c r="G55" s="20">
        <v>15896</v>
      </c>
      <c r="H55" s="39"/>
    </row>
    <row r="56" spans="1:8" ht="9" customHeight="1">
      <c r="A56" s="19" t="s">
        <v>56</v>
      </c>
      <c r="B56" s="20">
        <v>10729</v>
      </c>
      <c r="C56" s="20">
        <v>2333</v>
      </c>
      <c r="D56" s="20">
        <v>9553</v>
      </c>
      <c r="E56" s="20">
        <f t="shared" si="0"/>
        <v>22615</v>
      </c>
      <c r="F56" s="20">
        <v>3442</v>
      </c>
      <c r="G56" s="20">
        <v>26057</v>
      </c>
      <c r="H56" s="39"/>
    </row>
    <row r="57" spans="1:8" s="24" customFormat="1" ht="9" customHeight="1">
      <c r="A57" s="19" t="s">
        <v>57</v>
      </c>
      <c r="B57" s="20">
        <v>17381</v>
      </c>
      <c r="C57" s="20">
        <v>2537</v>
      </c>
      <c r="D57" s="20">
        <v>10069</v>
      </c>
      <c r="E57" s="20">
        <f t="shared" si="0"/>
        <v>29987</v>
      </c>
      <c r="F57" s="20">
        <v>4219</v>
      </c>
      <c r="G57" s="20">
        <v>34206</v>
      </c>
      <c r="H57" s="39"/>
    </row>
    <row r="58" spans="1:8" ht="9" customHeight="1">
      <c r="A58" s="19" t="s">
        <v>58</v>
      </c>
      <c r="B58" s="20">
        <v>3020</v>
      </c>
      <c r="C58" s="20">
        <v>1131</v>
      </c>
      <c r="D58" s="20">
        <v>2122</v>
      </c>
      <c r="E58" s="20">
        <f t="shared" si="0"/>
        <v>6273</v>
      </c>
      <c r="F58" s="20">
        <v>680</v>
      </c>
      <c r="G58" s="20">
        <v>6953</v>
      </c>
      <c r="H58" s="39"/>
    </row>
    <row r="59" spans="1:8" ht="9" customHeight="1">
      <c r="A59" s="19" t="s">
        <v>59</v>
      </c>
      <c r="B59" s="20">
        <v>2386</v>
      </c>
      <c r="C59" s="20">
        <v>1452</v>
      </c>
      <c r="D59" s="20">
        <v>2467</v>
      </c>
      <c r="E59" s="20">
        <f t="shared" si="0"/>
        <v>6305</v>
      </c>
      <c r="F59" s="20">
        <v>1187</v>
      </c>
      <c r="G59" s="20">
        <v>7492</v>
      </c>
      <c r="H59" s="39"/>
    </row>
    <row r="60" spans="1:8" ht="9" customHeight="1">
      <c r="A60" s="19" t="s">
        <v>60</v>
      </c>
      <c r="B60" s="20">
        <v>3119</v>
      </c>
      <c r="C60" s="20">
        <v>1237</v>
      </c>
      <c r="D60" s="20">
        <v>2945</v>
      </c>
      <c r="E60" s="20">
        <f t="shared" si="0"/>
        <v>7301</v>
      </c>
      <c r="F60" s="20">
        <v>1384</v>
      </c>
      <c r="G60" s="20">
        <v>8685</v>
      </c>
      <c r="H60" s="39"/>
    </row>
    <row r="61" spans="1:8" ht="9" customHeight="1">
      <c r="A61" s="19" t="s">
        <v>61</v>
      </c>
      <c r="B61" s="20">
        <v>3013</v>
      </c>
      <c r="C61" s="20">
        <v>749</v>
      </c>
      <c r="D61" s="20">
        <v>3341</v>
      </c>
      <c r="E61" s="20">
        <f t="shared" si="0"/>
        <v>7103</v>
      </c>
      <c r="F61" s="20">
        <v>1279</v>
      </c>
      <c r="G61" s="20">
        <v>8382</v>
      </c>
      <c r="H61" s="39"/>
    </row>
    <row r="62" spans="1:8" s="25" customFormat="1" ht="9" customHeight="1">
      <c r="A62" s="22" t="s">
        <v>62</v>
      </c>
      <c r="B62" s="23">
        <v>54916</v>
      </c>
      <c r="C62" s="23">
        <v>12761</v>
      </c>
      <c r="D62" s="23">
        <v>43122</v>
      </c>
      <c r="E62" s="23">
        <f t="shared" si="0"/>
        <v>110799</v>
      </c>
      <c r="F62" s="23">
        <v>17117</v>
      </c>
      <c r="G62" s="23">
        <v>127916</v>
      </c>
      <c r="H62" s="39"/>
    </row>
    <row r="63" spans="1:8" s="25" customFormat="1" ht="9" customHeight="1">
      <c r="A63" s="19" t="s">
        <v>63</v>
      </c>
      <c r="B63" s="20">
        <v>1200</v>
      </c>
      <c r="C63" s="20">
        <v>438</v>
      </c>
      <c r="D63" s="20">
        <v>1867</v>
      </c>
      <c r="E63" s="20">
        <f t="shared" si="0"/>
        <v>3505</v>
      </c>
      <c r="F63" s="20">
        <v>466</v>
      </c>
      <c r="G63" s="20">
        <v>3971</v>
      </c>
      <c r="H63" s="39"/>
    </row>
    <row r="64" spans="1:8" ht="9" customHeight="1">
      <c r="A64" s="19" t="s">
        <v>64</v>
      </c>
      <c r="B64" s="27">
        <v>4138</v>
      </c>
      <c r="C64" s="27">
        <v>1450</v>
      </c>
      <c r="D64" s="27">
        <v>1711</v>
      </c>
      <c r="E64" s="27">
        <f t="shared" si="0"/>
        <v>7299</v>
      </c>
      <c r="F64" s="27">
        <v>1199</v>
      </c>
      <c r="G64" s="27">
        <v>8498</v>
      </c>
      <c r="H64" s="39"/>
    </row>
    <row r="65" spans="1:8" s="28" customFormat="1" ht="9" customHeight="1">
      <c r="A65" s="19" t="s">
        <v>65</v>
      </c>
      <c r="B65" s="27">
        <v>3495</v>
      </c>
      <c r="C65" s="27">
        <v>1828</v>
      </c>
      <c r="D65" s="27">
        <v>1556</v>
      </c>
      <c r="E65" s="27">
        <f t="shared" si="0"/>
        <v>6879</v>
      </c>
      <c r="F65" s="27">
        <v>1592</v>
      </c>
      <c r="G65" s="27">
        <v>8471</v>
      </c>
      <c r="H65" s="39"/>
    </row>
    <row r="66" spans="1:8" ht="9" customHeight="1">
      <c r="A66" s="19" t="s">
        <v>66</v>
      </c>
      <c r="B66" s="20">
        <v>14761</v>
      </c>
      <c r="C66" s="20">
        <v>3407</v>
      </c>
      <c r="D66" s="20">
        <v>5607</v>
      </c>
      <c r="E66" s="20">
        <f t="shared" si="0"/>
        <v>23775</v>
      </c>
      <c r="F66" s="20">
        <v>5379</v>
      </c>
      <c r="G66" s="20">
        <v>29154</v>
      </c>
      <c r="H66" s="39"/>
    </row>
    <row r="67" spans="1:8" ht="9" customHeight="1">
      <c r="A67" s="19" t="s">
        <v>67</v>
      </c>
      <c r="B67" s="20">
        <v>1828</v>
      </c>
      <c r="C67" s="20">
        <v>2559</v>
      </c>
      <c r="D67" s="20">
        <v>1902</v>
      </c>
      <c r="E67" s="20">
        <f t="shared" si="0"/>
        <v>6289</v>
      </c>
      <c r="F67" s="20">
        <v>1558</v>
      </c>
      <c r="G67" s="20">
        <v>7847</v>
      </c>
      <c r="H67" s="39"/>
    </row>
    <row r="68" spans="1:8" ht="9" customHeight="1">
      <c r="A68" s="26" t="s">
        <v>68</v>
      </c>
      <c r="B68" s="20">
        <v>2196</v>
      </c>
      <c r="C68" s="20">
        <v>1414</v>
      </c>
      <c r="D68" s="20">
        <v>2363</v>
      </c>
      <c r="E68" s="20">
        <f t="shared" si="0"/>
        <v>5973</v>
      </c>
      <c r="F68" s="20">
        <v>805</v>
      </c>
      <c r="G68" s="20">
        <v>6778</v>
      </c>
      <c r="H68" s="39"/>
    </row>
    <row r="69" spans="1:8" ht="9" customHeight="1">
      <c r="A69" s="26" t="s">
        <v>69</v>
      </c>
      <c r="B69" s="20">
        <v>4996</v>
      </c>
      <c r="C69" s="20">
        <v>2071</v>
      </c>
      <c r="D69" s="20">
        <v>3146</v>
      </c>
      <c r="E69" s="20">
        <f t="shared" si="0"/>
        <v>10213</v>
      </c>
      <c r="F69" s="20">
        <v>1789</v>
      </c>
      <c r="G69" s="20">
        <v>12002</v>
      </c>
      <c r="H69" s="39"/>
    </row>
    <row r="70" spans="1:8" ht="9" customHeight="1">
      <c r="A70" s="26" t="s">
        <v>70</v>
      </c>
      <c r="B70" s="20">
        <v>3129</v>
      </c>
      <c r="C70" s="20">
        <v>1113</v>
      </c>
      <c r="D70" s="20">
        <v>2378</v>
      </c>
      <c r="E70" s="20">
        <f t="shared" si="0"/>
        <v>6620</v>
      </c>
      <c r="F70" s="20">
        <v>1520</v>
      </c>
      <c r="G70" s="20">
        <v>8140</v>
      </c>
      <c r="H70" s="39"/>
    </row>
    <row r="71" spans="1:8" ht="9" customHeight="1">
      <c r="A71" s="26" t="s">
        <v>71</v>
      </c>
      <c r="B71" s="20">
        <v>2927</v>
      </c>
      <c r="C71" s="20">
        <v>906</v>
      </c>
      <c r="D71" s="20">
        <v>2535</v>
      </c>
      <c r="E71" s="20">
        <f t="shared" si="0"/>
        <v>6368</v>
      </c>
      <c r="F71" s="20">
        <v>984</v>
      </c>
      <c r="G71" s="20">
        <v>7352</v>
      </c>
      <c r="H71" s="39"/>
    </row>
    <row r="72" spans="1:8" ht="9" customHeight="1">
      <c r="A72" s="26" t="s">
        <v>72</v>
      </c>
      <c r="B72" s="20">
        <v>1820</v>
      </c>
      <c r="C72" s="20">
        <v>705</v>
      </c>
      <c r="D72" s="20">
        <v>1603</v>
      </c>
      <c r="E72" s="20">
        <f t="shared" si="0"/>
        <v>4128</v>
      </c>
      <c r="F72" s="20">
        <v>578</v>
      </c>
      <c r="G72" s="20">
        <v>4706</v>
      </c>
      <c r="H72" s="39"/>
    </row>
    <row r="73" spans="1:8" ht="9" customHeight="1">
      <c r="A73" s="22" t="s">
        <v>73</v>
      </c>
      <c r="B73" s="23">
        <v>40490</v>
      </c>
      <c r="C73" s="23">
        <v>15891</v>
      </c>
      <c r="D73" s="23">
        <v>24668</v>
      </c>
      <c r="E73" s="23">
        <f t="shared" si="0"/>
        <v>81049</v>
      </c>
      <c r="F73" s="23">
        <v>15870</v>
      </c>
      <c r="G73" s="23">
        <v>96919</v>
      </c>
      <c r="H73" s="39"/>
    </row>
    <row r="74" spans="1:8" ht="9" customHeight="1">
      <c r="A74" s="29"/>
      <c r="B74" s="29"/>
      <c r="C74" s="29"/>
      <c r="D74" s="29"/>
      <c r="E74" s="29"/>
      <c r="F74" s="29"/>
      <c r="G74" s="29"/>
      <c r="H74" s="39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31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90" zoomScaleNormal="90" workbookViewId="0" topLeftCell="A44">
      <selection activeCell="I6" sqref="I6"/>
    </sheetView>
  </sheetViews>
  <sheetFormatPr defaultColWidth="9.33203125" defaultRowHeight="11.25"/>
  <cols>
    <col min="1" max="1" width="27.5" style="11" customWidth="1"/>
    <col min="2" max="7" width="13.33203125" style="11" customWidth="1"/>
    <col min="8" max="16384" width="9.33203125" style="11" customWidth="1"/>
  </cols>
  <sheetData>
    <row r="1" spans="1:7" s="3" customFormat="1" ht="13.5" customHeight="1">
      <c r="A1" s="1" t="s">
        <v>74</v>
      </c>
      <c r="B1" s="2"/>
      <c r="C1" s="2"/>
      <c r="D1" s="2"/>
      <c r="E1" s="2"/>
      <c r="F1" s="2"/>
      <c r="G1" s="2"/>
    </row>
    <row r="2" spans="1:7" s="3" customFormat="1" ht="13.5" customHeight="1">
      <c r="A2" s="1"/>
      <c r="B2" s="2"/>
      <c r="C2" s="2"/>
      <c r="D2" s="2"/>
      <c r="E2" s="2"/>
      <c r="F2" s="2"/>
      <c r="G2" s="2"/>
    </row>
    <row r="3" spans="1:7" s="6" customFormat="1" ht="13.5" customHeight="1">
      <c r="A3" s="4"/>
      <c r="B3" s="5"/>
      <c r="C3" s="5"/>
      <c r="D3" s="5"/>
      <c r="E3" s="5"/>
      <c r="F3" s="5"/>
      <c r="G3" s="5"/>
    </row>
    <row r="4" spans="1:7" ht="13.5" customHeight="1">
      <c r="A4" s="7"/>
      <c r="B4" s="8" t="s">
        <v>1</v>
      </c>
      <c r="C4" s="9"/>
      <c r="D4" s="9"/>
      <c r="E4" s="9"/>
      <c r="F4" s="9"/>
      <c r="G4" s="10"/>
    </row>
    <row r="5" spans="1:7" ht="13.5" customHeight="1">
      <c r="A5" s="12"/>
      <c r="B5" s="13" t="s">
        <v>2</v>
      </c>
      <c r="C5" s="13"/>
      <c r="D5" s="13"/>
      <c r="E5" s="13"/>
      <c r="F5" s="15"/>
      <c r="G5" s="17" t="s">
        <v>4</v>
      </c>
    </row>
    <row r="6" spans="1:7" ht="13.5" customHeight="1">
      <c r="A6" s="12"/>
      <c r="B6" s="14"/>
      <c r="C6" s="13" t="s">
        <v>5</v>
      </c>
      <c r="D6" s="13"/>
      <c r="E6" s="15"/>
      <c r="F6" s="16"/>
      <c r="G6" s="17"/>
    </row>
    <row r="7" spans="1:7" ht="13.5" customHeight="1">
      <c r="A7" s="12"/>
      <c r="B7" s="14"/>
      <c r="C7" s="16" t="s">
        <v>6</v>
      </c>
      <c r="D7" s="16" t="s">
        <v>7</v>
      </c>
      <c r="E7" s="17"/>
      <c r="F7" s="15"/>
      <c r="G7" s="14"/>
    </row>
    <row r="8" spans="1:7" ht="13.5" customHeight="1">
      <c r="A8" s="30"/>
      <c r="B8" s="31"/>
      <c r="C8" s="37" t="s">
        <v>8</v>
      </c>
      <c r="D8" s="37" t="s">
        <v>9</v>
      </c>
      <c r="E8" s="31"/>
      <c r="F8" s="31"/>
      <c r="G8" s="31"/>
    </row>
    <row r="9" spans="1:7" ht="19.5" customHeight="1">
      <c r="A9" s="14"/>
      <c r="B9" s="10"/>
      <c r="C9" s="10"/>
      <c r="D9" s="18"/>
      <c r="E9" s="10"/>
      <c r="F9" s="10"/>
      <c r="G9" s="10"/>
    </row>
    <row r="10" spans="1:7" ht="9" customHeight="1">
      <c r="A10" s="26" t="s">
        <v>75</v>
      </c>
      <c r="B10" s="32">
        <v>5038</v>
      </c>
      <c r="C10" s="32">
        <v>250</v>
      </c>
      <c r="D10" s="32">
        <v>4896</v>
      </c>
      <c r="E10" s="32">
        <f>SUM(B10:D10)</f>
        <v>10184</v>
      </c>
      <c r="F10" s="32">
        <v>2950</v>
      </c>
      <c r="G10" s="32">
        <v>13134</v>
      </c>
    </row>
    <row r="11" spans="1:7" ht="9" customHeight="1">
      <c r="A11" s="26" t="s">
        <v>76</v>
      </c>
      <c r="B11" s="32">
        <v>1399</v>
      </c>
      <c r="C11" s="32">
        <v>301</v>
      </c>
      <c r="D11" s="32">
        <v>1667</v>
      </c>
      <c r="E11" s="32">
        <f aca="true" t="shared" si="0" ref="E11:E67">SUM(B11:D11)</f>
        <v>3367</v>
      </c>
      <c r="F11" s="32">
        <v>744</v>
      </c>
      <c r="G11" s="32">
        <v>4111</v>
      </c>
    </row>
    <row r="12" spans="1:7" s="21" customFormat="1" ht="9" customHeight="1">
      <c r="A12" s="22" t="s">
        <v>77</v>
      </c>
      <c r="B12" s="23">
        <v>6437</v>
      </c>
      <c r="C12" s="23">
        <v>551</v>
      </c>
      <c r="D12" s="23">
        <v>6563</v>
      </c>
      <c r="E12" s="23">
        <f t="shared" si="0"/>
        <v>13551</v>
      </c>
      <c r="F12" s="23">
        <v>3694</v>
      </c>
      <c r="G12" s="23">
        <v>17245</v>
      </c>
    </row>
    <row r="13" spans="1:7" s="21" customFormat="1" ht="9" customHeight="1">
      <c r="A13" s="26" t="s">
        <v>78</v>
      </c>
      <c r="B13" s="32">
        <v>3796</v>
      </c>
      <c r="C13" s="32">
        <v>405</v>
      </c>
      <c r="D13" s="32">
        <v>3429</v>
      </c>
      <c r="E13" s="32">
        <f t="shared" si="0"/>
        <v>7630</v>
      </c>
      <c r="F13" s="32">
        <v>1386</v>
      </c>
      <c r="G13" s="32">
        <v>9016</v>
      </c>
    </row>
    <row r="14" spans="1:7" ht="9" customHeight="1">
      <c r="A14" s="26" t="s">
        <v>79</v>
      </c>
      <c r="B14" s="32">
        <v>4318</v>
      </c>
      <c r="C14" s="32">
        <v>862</v>
      </c>
      <c r="D14" s="32">
        <v>3364</v>
      </c>
      <c r="E14" s="32">
        <f t="shared" si="0"/>
        <v>8544</v>
      </c>
      <c r="F14" s="32">
        <v>1305</v>
      </c>
      <c r="G14" s="32">
        <v>9849</v>
      </c>
    </row>
    <row r="15" spans="1:7" ht="9" customHeight="1">
      <c r="A15" s="26" t="s">
        <v>80</v>
      </c>
      <c r="B15" s="32">
        <v>2338</v>
      </c>
      <c r="C15" s="32">
        <v>815</v>
      </c>
      <c r="D15" s="32">
        <v>2045</v>
      </c>
      <c r="E15" s="32">
        <f t="shared" si="0"/>
        <v>5198</v>
      </c>
      <c r="F15" s="32">
        <v>1669</v>
      </c>
      <c r="G15" s="32">
        <v>6867</v>
      </c>
    </row>
    <row r="16" spans="1:7" ht="9" customHeight="1">
      <c r="A16" s="26" t="s">
        <v>81</v>
      </c>
      <c r="B16" s="32">
        <v>3818</v>
      </c>
      <c r="C16" s="32">
        <v>480</v>
      </c>
      <c r="D16" s="32">
        <v>2272</v>
      </c>
      <c r="E16" s="32">
        <f t="shared" si="0"/>
        <v>6570</v>
      </c>
      <c r="F16" s="32">
        <v>1095</v>
      </c>
      <c r="G16" s="32">
        <v>7665</v>
      </c>
    </row>
    <row r="17" spans="1:7" ht="9" customHeight="1">
      <c r="A17" s="22" t="s">
        <v>82</v>
      </c>
      <c r="B17" s="23">
        <v>14270</v>
      </c>
      <c r="C17" s="23">
        <v>2562</v>
      </c>
      <c r="D17" s="23">
        <v>11110</v>
      </c>
      <c r="E17" s="23">
        <f t="shared" si="0"/>
        <v>27942</v>
      </c>
      <c r="F17" s="23">
        <v>5455</v>
      </c>
      <c r="G17" s="23">
        <v>33397</v>
      </c>
    </row>
    <row r="18" spans="1:7" ht="9" customHeight="1">
      <c r="A18" s="26" t="s">
        <v>83</v>
      </c>
      <c r="B18" s="32">
        <v>2151</v>
      </c>
      <c r="C18" s="32">
        <v>1894</v>
      </c>
      <c r="D18" s="32">
        <v>1467</v>
      </c>
      <c r="E18" s="32">
        <f t="shared" si="0"/>
        <v>5512</v>
      </c>
      <c r="F18" s="32">
        <v>661</v>
      </c>
      <c r="G18" s="32">
        <v>6173</v>
      </c>
    </row>
    <row r="19" spans="1:7" ht="9" customHeight="1">
      <c r="A19" s="26" t="s">
        <v>84</v>
      </c>
      <c r="B19" s="32">
        <v>1267</v>
      </c>
      <c r="C19" s="32">
        <v>1423</v>
      </c>
      <c r="D19" s="32">
        <v>676</v>
      </c>
      <c r="E19" s="32">
        <f t="shared" si="0"/>
        <v>3366</v>
      </c>
      <c r="F19" s="32">
        <v>372</v>
      </c>
      <c r="G19" s="32">
        <v>3738</v>
      </c>
    </row>
    <row r="20" spans="1:7" ht="9" customHeight="1">
      <c r="A20" s="26" t="s">
        <v>85</v>
      </c>
      <c r="B20" s="32">
        <v>34309</v>
      </c>
      <c r="C20" s="32">
        <v>4376</v>
      </c>
      <c r="D20" s="32">
        <v>20940</v>
      </c>
      <c r="E20" s="32">
        <f t="shared" si="0"/>
        <v>59625</v>
      </c>
      <c r="F20" s="32">
        <v>12174</v>
      </c>
      <c r="G20" s="32">
        <v>71799</v>
      </c>
    </row>
    <row r="21" spans="1:7" ht="9" customHeight="1">
      <c r="A21" s="26" t="s">
        <v>86</v>
      </c>
      <c r="B21" s="32">
        <v>3048</v>
      </c>
      <c r="C21" s="32">
        <v>2398</v>
      </c>
      <c r="D21" s="32">
        <v>3064</v>
      </c>
      <c r="E21" s="32">
        <f t="shared" si="0"/>
        <v>8510</v>
      </c>
      <c r="F21" s="32">
        <v>1162</v>
      </c>
      <c r="G21" s="32">
        <v>9672</v>
      </c>
    </row>
    <row r="22" spans="1:7" ht="9" customHeight="1">
      <c r="A22" s="26" t="s">
        <v>87</v>
      </c>
      <c r="B22" s="32">
        <v>3267</v>
      </c>
      <c r="C22" s="32">
        <v>1058</v>
      </c>
      <c r="D22" s="32">
        <v>1661</v>
      </c>
      <c r="E22" s="32">
        <f t="shared" si="0"/>
        <v>5986</v>
      </c>
      <c r="F22" s="32">
        <v>1098</v>
      </c>
      <c r="G22" s="32">
        <v>7084</v>
      </c>
    </row>
    <row r="23" spans="1:7" ht="9" customHeight="1">
      <c r="A23" s="22" t="s">
        <v>88</v>
      </c>
      <c r="B23" s="23">
        <v>44042</v>
      </c>
      <c r="C23" s="23">
        <v>11149</v>
      </c>
      <c r="D23" s="23">
        <v>27808</v>
      </c>
      <c r="E23" s="23">
        <f t="shared" si="0"/>
        <v>82999</v>
      </c>
      <c r="F23" s="23">
        <v>15467</v>
      </c>
      <c r="G23" s="23">
        <v>98466</v>
      </c>
    </row>
    <row r="24" spans="1:7" ht="9" customHeight="1">
      <c r="A24" s="26" t="s">
        <v>89</v>
      </c>
      <c r="B24" s="32">
        <v>2032</v>
      </c>
      <c r="C24" s="32">
        <v>309</v>
      </c>
      <c r="D24" s="32">
        <v>2170</v>
      </c>
      <c r="E24" s="32">
        <f t="shared" si="0"/>
        <v>4511</v>
      </c>
      <c r="F24" s="32">
        <v>1358</v>
      </c>
      <c r="G24" s="32">
        <v>5869</v>
      </c>
    </row>
    <row r="25" spans="1:7" ht="9" customHeight="1">
      <c r="A25" s="26" t="s">
        <v>90</v>
      </c>
      <c r="B25" s="32">
        <v>2723</v>
      </c>
      <c r="C25" s="32">
        <v>435</v>
      </c>
      <c r="D25" s="32">
        <v>1660</v>
      </c>
      <c r="E25" s="32">
        <f t="shared" si="0"/>
        <v>4818</v>
      </c>
      <c r="F25" s="32">
        <v>1035</v>
      </c>
      <c r="G25" s="32">
        <v>5853</v>
      </c>
    </row>
    <row r="26" spans="1:7" ht="9" customHeight="1">
      <c r="A26" s="26" t="s">
        <v>91</v>
      </c>
      <c r="B26" s="32">
        <v>3722</v>
      </c>
      <c r="C26" s="32">
        <v>1489</v>
      </c>
      <c r="D26" s="32">
        <v>1576</v>
      </c>
      <c r="E26" s="32">
        <f t="shared" si="0"/>
        <v>6787</v>
      </c>
      <c r="F26" s="32">
        <v>611</v>
      </c>
      <c r="G26" s="32">
        <v>7398</v>
      </c>
    </row>
    <row r="27" spans="1:7" ht="9" customHeight="1">
      <c r="A27" s="26" t="s">
        <v>92</v>
      </c>
      <c r="B27" s="32">
        <v>2863</v>
      </c>
      <c r="C27" s="32">
        <v>1007</v>
      </c>
      <c r="D27" s="32">
        <v>2134</v>
      </c>
      <c r="E27" s="32">
        <f t="shared" si="0"/>
        <v>6004</v>
      </c>
      <c r="F27" s="32">
        <v>989</v>
      </c>
      <c r="G27" s="32">
        <v>6993</v>
      </c>
    </row>
    <row r="28" spans="1:7" ht="9" customHeight="1">
      <c r="A28" s="22" t="s">
        <v>93</v>
      </c>
      <c r="B28" s="23">
        <v>11340</v>
      </c>
      <c r="C28" s="23">
        <v>3240</v>
      </c>
      <c r="D28" s="23">
        <v>7540</v>
      </c>
      <c r="E28" s="23">
        <f t="shared" si="0"/>
        <v>22120</v>
      </c>
      <c r="F28" s="23">
        <v>3993</v>
      </c>
      <c r="G28" s="23">
        <v>26113</v>
      </c>
    </row>
    <row r="29" spans="1:7" ht="9" customHeight="1">
      <c r="A29" s="26" t="s">
        <v>94</v>
      </c>
      <c r="B29" s="32">
        <v>583</v>
      </c>
      <c r="C29" s="32">
        <v>87</v>
      </c>
      <c r="D29" s="32">
        <v>782</v>
      </c>
      <c r="E29" s="32">
        <f t="shared" si="0"/>
        <v>1452</v>
      </c>
      <c r="F29" s="32">
        <v>222</v>
      </c>
      <c r="G29" s="32">
        <v>1674</v>
      </c>
    </row>
    <row r="30" spans="1:7" s="24" customFormat="1" ht="9" customHeight="1">
      <c r="A30" s="26" t="s">
        <v>95</v>
      </c>
      <c r="B30" s="32">
        <v>1600</v>
      </c>
      <c r="C30" s="32">
        <v>89</v>
      </c>
      <c r="D30" s="32">
        <v>1524</v>
      </c>
      <c r="E30" s="32">
        <f t="shared" si="0"/>
        <v>3213</v>
      </c>
      <c r="F30" s="32">
        <v>389</v>
      </c>
      <c r="G30" s="32">
        <v>3602</v>
      </c>
    </row>
    <row r="31" spans="1:7" ht="9" customHeight="1">
      <c r="A31" s="22" t="s">
        <v>96</v>
      </c>
      <c r="B31" s="23">
        <v>2183</v>
      </c>
      <c r="C31" s="23">
        <v>176</v>
      </c>
      <c r="D31" s="23">
        <v>2306</v>
      </c>
      <c r="E31" s="23">
        <f t="shared" si="0"/>
        <v>4665</v>
      </c>
      <c r="F31" s="23">
        <v>611</v>
      </c>
      <c r="G31" s="23">
        <v>5276</v>
      </c>
    </row>
    <row r="32" spans="1:7" ht="9" customHeight="1">
      <c r="A32" s="26" t="s">
        <v>97</v>
      </c>
      <c r="B32" s="32">
        <v>10770</v>
      </c>
      <c r="C32" s="32">
        <v>4171</v>
      </c>
      <c r="D32" s="32">
        <v>4003</v>
      </c>
      <c r="E32" s="32">
        <f t="shared" si="0"/>
        <v>18944</v>
      </c>
      <c r="F32" s="32">
        <v>2000</v>
      </c>
      <c r="G32" s="32">
        <v>20944</v>
      </c>
    </row>
    <row r="33" spans="1:7" ht="9" customHeight="1">
      <c r="A33" s="26" t="s">
        <v>98</v>
      </c>
      <c r="B33" s="32">
        <v>2079</v>
      </c>
      <c r="C33" s="32">
        <v>1076</v>
      </c>
      <c r="D33" s="32">
        <v>1152</v>
      </c>
      <c r="E33" s="32">
        <f t="shared" si="0"/>
        <v>4307</v>
      </c>
      <c r="F33" s="32">
        <v>477</v>
      </c>
      <c r="G33" s="32">
        <v>4784</v>
      </c>
    </row>
    <row r="34" spans="1:7" s="25" customFormat="1" ht="9" customHeight="1">
      <c r="A34" s="26" t="s">
        <v>99</v>
      </c>
      <c r="B34" s="32">
        <v>48433</v>
      </c>
      <c r="C34" s="32">
        <v>5056</v>
      </c>
      <c r="D34" s="32">
        <v>8226</v>
      </c>
      <c r="E34" s="32">
        <f t="shared" si="0"/>
        <v>61715</v>
      </c>
      <c r="F34" s="32">
        <v>3229</v>
      </c>
      <c r="G34" s="32">
        <v>64944</v>
      </c>
    </row>
    <row r="35" spans="1:7" s="25" customFormat="1" ht="9" customHeight="1">
      <c r="A35" s="26" t="s">
        <v>100</v>
      </c>
      <c r="B35" s="32">
        <v>3955</v>
      </c>
      <c r="C35" s="32">
        <v>2038</v>
      </c>
      <c r="D35" s="32">
        <v>1505</v>
      </c>
      <c r="E35" s="32">
        <f t="shared" si="0"/>
        <v>7498</v>
      </c>
      <c r="F35" s="32">
        <v>881</v>
      </c>
      <c r="G35" s="32">
        <v>8379</v>
      </c>
    </row>
    <row r="36" spans="1:7" ht="9" customHeight="1">
      <c r="A36" s="26" t="s">
        <v>101</v>
      </c>
      <c r="B36" s="32">
        <v>11806</v>
      </c>
      <c r="C36" s="32">
        <v>2866</v>
      </c>
      <c r="D36" s="32">
        <v>3793</v>
      </c>
      <c r="E36" s="32">
        <f t="shared" si="0"/>
        <v>18465</v>
      </c>
      <c r="F36" s="32">
        <v>1493</v>
      </c>
      <c r="G36" s="32">
        <v>19958</v>
      </c>
    </row>
    <row r="37" spans="1:7" ht="9" customHeight="1">
      <c r="A37" s="22" t="s">
        <v>102</v>
      </c>
      <c r="B37" s="23">
        <v>77043</v>
      </c>
      <c r="C37" s="23">
        <v>15207</v>
      </c>
      <c r="D37" s="23">
        <v>18679</v>
      </c>
      <c r="E37" s="23">
        <f t="shared" si="0"/>
        <v>110929</v>
      </c>
      <c r="F37" s="23">
        <v>8080</v>
      </c>
      <c r="G37" s="23">
        <v>119009</v>
      </c>
    </row>
    <row r="38" spans="1:7" ht="9" customHeight="1">
      <c r="A38" s="26" t="s">
        <v>103</v>
      </c>
      <c r="B38" s="32">
        <v>3017</v>
      </c>
      <c r="C38" s="32">
        <v>549</v>
      </c>
      <c r="D38" s="32">
        <v>3585</v>
      </c>
      <c r="E38" s="32">
        <f t="shared" si="0"/>
        <v>7151</v>
      </c>
      <c r="F38" s="32">
        <v>1172</v>
      </c>
      <c r="G38" s="32">
        <v>8323</v>
      </c>
    </row>
    <row r="39" spans="1:7" ht="9" customHeight="1">
      <c r="A39" s="26" t="s">
        <v>104</v>
      </c>
      <c r="B39" s="32">
        <v>11830</v>
      </c>
      <c r="C39" s="32">
        <v>1489</v>
      </c>
      <c r="D39" s="32">
        <v>4952</v>
      </c>
      <c r="E39" s="32">
        <f t="shared" si="0"/>
        <v>18271</v>
      </c>
      <c r="F39" s="32">
        <v>3529</v>
      </c>
      <c r="G39" s="32">
        <v>21800</v>
      </c>
    </row>
    <row r="40" spans="1:7" ht="9" customHeight="1">
      <c r="A40" s="26" t="s">
        <v>105</v>
      </c>
      <c r="B40" s="32">
        <v>3396</v>
      </c>
      <c r="C40" s="32">
        <v>964</v>
      </c>
      <c r="D40" s="32">
        <v>3101</v>
      </c>
      <c r="E40" s="32">
        <f t="shared" si="0"/>
        <v>7461</v>
      </c>
      <c r="F40" s="32">
        <v>709</v>
      </c>
      <c r="G40" s="32">
        <v>8170</v>
      </c>
    </row>
    <row r="41" spans="1:7" s="21" customFormat="1" ht="9" customHeight="1">
      <c r="A41" s="26" t="s">
        <v>106</v>
      </c>
      <c r="B41" s="32">
        <v>1174</v>
      </c>
      <c r="C41" s="32">
        <v>859</v>
      </c>
      <c r="D41" s="32">
        <v>1665</v>
      </c>
      <c r="E41" s="32">
        <f t="shared" si="0"/>
        <v>3698</v>
      </c>
      <c r="F41" s="32">
        <v>684</v>
      </c>
      <c r="G41" s="32">
        <v>4382</v>
      </c>
    </row>
    <row r="42" spans="1:7" s="21" customFormat="1" ht="9" customHeight="1">
      <c r="A42" s="26" t="s">
        <v>107</v>
      </c>
      <c r="B42" s="32">
        <v>6091</v>
      </c>
      <c r="C42" s="32">
        <v>958</v>
      </c>
      <c r="D42" s="32">
        <v>3473</v>
      </c>
      <c r="E42" s="32">
        <f t="shared" si="0"/>
        <v>10522</v>
      </c>
      <c r="F42" s="32">
        <v>2013</v>
      </c>
      <c r="G42" s="32">
        <v>12535</v>
      </c>
    </row>
    <row r="43" spans="1:7" ht="9" customHeight="1">
      <c r="A43" s="22" t="s">
        <v>108</v>
      </c>
      <c r="B43" s="23">
        <v>25508</v>
      </c>
      <c r="C43" s="23">
        <v>4819</v>
      </c>
      <c r="D43" s="23">
        <v>16776</v>
      </c>
      <c r="E43" s="23">
        <f t="shared" si="0"/>
        <v>47103</v>
      </c>
      <c r="F43" s="23">
        <v>8107</v>
      </c>
      <c r="G43" s="23">
        <v>55210</v>
      </c>
    </row>
    <row r="44" spans="1:7" ht="9" customHeight="1">
      <c r="A44" s="26" t="s">
        <v>109</v>
      </c>
      <c r="B44" s="32">
        <v>2224</v>
      </c>
      <c r="C44" s="32">
        <v>201</v>
      </c>
      <c r="D44" s="32">
        <v>2280</v>
      </c>
      <c r="E44" s="32">
        <f t="shared" si="0"/>
        <v>4705</v>
      </c>
      <c r="F44" s="32">
        <v>604</v>
      </c>
      <c r="G44" s="32">
        <v>5309</v>
      </c>
    </row>
    <row r="45" spans="1:7" ht="9" customHeight="1">
      <c r="A45" s="26" t="s">
        <v>110</v>
      </c>
      <c r="B45" s="32">
        <v>856</v>
      </c>
      <c r="C45" s="32">
        <v>124</v>
      </c>
      <c r="D45" s="32">
        <v>1109</v>
      </c>
      <c r="E45" s="32">
        <f t="shared" si="0"/>
        <v>2089</v>
      </c>
      <c r="F45" s="32">
        <v>585</v>
      </c>
      <c r="G45" s="32">
        <v>2674</v>
      </c>
    </row>
    <row r="46" spans="1:7" ht="9" customHeight="1">
      <c r="A46" s="22" t="s">
        <v>111</v>
      </c>
      <c r="B46" s="23">
        <v>3080</v>
      </c>
      <c r="C46" s="23">
        <v>325</v>
      </c>
      <c r="D46" s="23">
        <v>3389</v>
      </c>
      <c r="E46" s="23">
        <f t="shared" si="0"/>
        <v>6794</v>
      </c>
      <c r="F46" s="23">
        <v>1189</v>
      </c>
      <c r="G46" s="23">
        <v>7983</v>
      </c>
    </row>
    <row r="47" spans="1:7" ht="9" customHeight="1">
      <c r="A47" s="26" t="s">
        <v>112</v>
      </c>
      <c r="B47" s="32">
        <v>7286</v>
      </c>
      <c r="C47" s="32">
        <v>589</v>
      </c>
      <c r="D47" s="32">
        <v>3546</v>
      </c>
      <c r="E47" s="32">
        <f t="shared" si="0"/>
        <v>11421</v>
      </c>
      <c r="F47" s="32">
        <v>1429</v>
      </c>
      <c r="G47" s="32">
        <v>12850</v>
      </c>
    </row>
    <row r="48" spans="1:7" ht="9" customHeight="1">
      <c r="A48" s="26" t="s">
        <v>113</v>
      </c>
      <c r="B48" s="32">
        <v>678</v>
      </c>
      <c r="C48" s="32">
        <v>269</v>
      </c>
      <c r="D48" s="32">
        <v>1423</v>
      </c>
      <c r="E48" s="32">
        <f t="shared" si="0"/>
        <v>2370</v>
      </c>
      <c r="F48" s="32">
        <v>436</v>
      </c>
      <c r="G48" s="32">
        <v>2806</v>
      </c>
    </row>
    <row r="49" spans="1:7" ht="9" customHeight="1">
      <c r="A49" s="26" t="s">
        <v>114</v>
      </c>
      <c r="B49" s="32">
        <v>2546</v>
      </c>
      <c r="C49" s="32">
        <v>628</v>
      </c>
      <c r="D49" s="32">
        <v>2074</v>
      </c>
      <c r="E49" s="32">
        <f t="shared" si="0"/>
        <v>5248</v>
      </c>
      <c r="F49" s="32">
        <v>823</v>
      </c>
      <c r="G49" s="32">
        <v>6071</v>
      </c>
    </row>
    <row r="50" spans="1:7" ht="9" customHeight="1">
      <c r="A50" s="26" t="s">
        <v>115</v>
      </c>
      <c r="B50" s="32">
        <v>1156</v>
      </c>
      <c r="C50" s="32">
        <v>389</v>
      </c>
      <c r="D50" s="32">
        <v>1038</v>
      </c>
      <c r="E50" s="32">
        <f t="shared" si="0"/>
        <v>2583</v>
      </c>
      <c r="F50" s="32">
        <v>357</v>
      </c>
      <c r="G50" s="32">
        <v>2940</v>
      </c>
    </row>
    <row r="51" spans="1:7" ht="9" customHeight="1">
      <c r="A51" s="26" t="s">
        <v>116</v>
      </c>
      <c r="B51" s="32">
        <v>3255</v>
      </c>
      <c r="C51" s="32">
        <v>392</v>
      </c>
      <c r="D51" s="32">
        <v>3173</v>
      </c>
      <c r="E51" s="32">
        <f t="shared" si="0"/>
        <v>6820</v>
      </c>
      <c r="F51" s="32">
        <v>1258</v>
      </c>
      <c r="G51" s="32">
        <v>8078</v>
      </c>
    </row>
    <row r="52" spans="1:7" ht="9" customHeight="1">
      <c r="A52" s="22" t="s">
        <v>117</v>
      </c>
      <c r="B52" s="23">
        <v>14921</v>
      </c>
      <c r="C52" s="23">
        <v>2267</v>
      </c>
      <c r="D52" s="23">
        <v>11254</v>
      </c>
      <c r="E52" s="23">
        <f t="shared" si="0"/>
        <v>28442</v>
      </c>
      <c r="F52" s="23">
        <v>4303</v>
      </c>
      <c r="G52" s="23">
        <v>32745</v>
      </c>
    </row>
    <row r="53" spans="1:7" ht="9" customHeight="1">
      <c r="A53" s="26" t="s">
        <v>118</v>
      </c>
      <c r="B53" s="32">
        <v>2981</v>
      </c>
      <c r="C53" s="32">
        <v>899</v>
      </c>
      <c r="D53" s="32">
        <v>1739</v>
      </c>
      <c r="E53" s="32">
        <f t="shared" si="0"/>
        <v>5619</v>
      </c>
      <c r="F53" s="32">
        <v>571</v>
      </c>
      <c r="G53" s="32">
        <v>6190</v>
      </c>
    </row>
    <row r="54" spans="1:7" ht="9" customHeight="1">
      <c r="A54" s="26" t="s">
        <v>119</v>
      </c>
      <c r="B54" s="32">
        <v>13107</v>
      </c>
      <c r="C54" s="32">
        <v>2134</v>
      </c>
      <c r="D54" s="32">
        <v>4308</v>
      </c>
      <c r="E54" s="32">
        <f t="shared" si="0"/>
        <v>19549</v>
      </c>
      <c r="F54" s="32">
        <v>2566</v>
      </c>
      <c r="G54" s="32">
        <v>22115</v>
      </c>
    </row>
    <row r="55" spans="1:7" ht="9" customHeight="1">
      <c r="A55" s="26" t="s">
        <v>120</v>
      </c>
      <c r="B55" s="32">
        <v>5736</v>
      </c>
      <c r="C55" s="32">
        <v>1189</v>
      </c>
      <c r="D55" s="32">
        <v>2200</v>
      </c>
      <c r="E55" s="32">
        <f t="shared" si="0"/>
        <v>9125</v>
      </c>
      <c r="F55" s="32">
        <v>1572</v>
      </c>
      <c r="G55" s="32">
        <v>10697</v>
      </c>
    </row>
    <row r="56" spans="1:7" ht="9" customHeight="1">
      <c r="A56" s="26" t="s">
        <v>121</v>
      </c>
      <c r="B56" s="32">
        <v>1760</v>
      </c>
      <c r="C56" s="32">
        <v>1033</v>
      </c>
      <c r="D56" s="32">
        <v>1498</v>
      </c>
      <c r="E56" s="32">
        <f t="shared" si="0"/>
        <v>4291</v>
      </c>
      <c r="F56" s="32">
        <v>1142</v>
      </c>
      <c r="G56" s="32">
        <v>5433</v>
      </c>
    </row>
    <row r="57" spans="1:7" s="24" customFormat="1" ht="9" customHeight="1">
      <c r="A57" s="26" t="s">
        <v>122</v>
      </c>
      <c r="B57" s="32">
        <v>620</v>
      </c>
      <c r="C57" s="32">
        <v>857</v>
      </c>
      <c r="D57" s="32">
        <v>1249</v>
      </c>
      <c r="E57" s="32">
        <f t="shared" si="0"/>
        <v>2726</v>
      </c>
      <c r="F57" s="32">
        <v>481</v>
      </c>
      <c r="G57" s="32">
        <v>3207</v>
      </c>
    </row>
    <row r="58" spans="1:7" ht="9" customHeight="1">
      <c r="A58" s="26" t="s">
        <v>123</v>
      </c>
      <c r="B58" s="32">
        <v>618</v>
      </c>
      <c r="C58" s="32">
        <v>657</v>
      </c>
      <c r="D58" s="32">
        <v>572</v>
      </c>
      <c r="E58" s="32">
        <f t="shared" si="0"/>
        <v>1847</v>
      </c>
      <c r="F58" s="32">
        <v>309</v>
      </c>
      <c r="G58" s="32">
        <v>2156</v>
      </c>
    </row>
    <row r="59" spans="1:7" ht="9" customHeight="1">
      <c r="A59" s="26" t="s">
        <v>124</v>
      </c>
      <c r="B59" s="32">
        <v>17707</v>
      </c>
      <c r="C59" s="32">
        <v>2282</v>
      </c>
      <c r="D59" s="32">
        <v>2961</v>
      </c>
      <c r="E59" s="32">
        <f t="shared" si="0"/>
        <v>22950</v>
      </c>
      <c r="F59" s="32">
        <v>1855</v>
      </c>
      <c r="G59" s="32">
        <v>24805</v>
      </c>
    </row>
    <row r="60" spans="1:7" ht="9" customHeight="1">
      <c r="A60" s="26" t="s">
        <v>125</v>
      </c>
      <c r="B60" s="32">
        <v>1323</v>
      </c>
      <c r="C60" s="32">
        <v>861</v>
      </c>
      <c r="D60" s="32">
        <v>843</v>
      </c>
      <c r="E60" s="32">
        <f t="shared" si="0"/>
        <v>3027</v>
      </c>
      <c r="F60" s="32">
        <v>1133</v>
      </c>
      <c r="G60" s="32">
        <v>4160</v>
      </c>
    </row>
    <row r="61" spans="1:7" ht="9" customHeight="1">
      <c r="A61" s="26" t="s">
        <v>126</v>
      </c>
      <c r="B61" s="32">
        <v>2041</v>
      </c>
      <c r="C61" s="32">
        <v>966</v>
      </c>
      <c r="D61" s="32">
        <v>1480</v>
      </c>
      <c r="E61" s="32">
        <f t="shared" si="0"/>
        <v>4487</v>
      </c>
      <c r="F61" s="32">
        <v>610</v>
      </c>
      <c r="G61" s="32">
        <v>5097</v>
      </c>
    </row>
    <row r="62" spans="1:7" s="25" customFormat="1" ht="9" customHeight="1">
      <c r="A62" s="22" t="s">
        <v>127</v>
      </c>
      <c r="B62" s="23">
        <v>45893</v>
      </c>
      <c r="C62" s="23">
        <v>10878</v>
      </c>
      <c r="D62" s="23">
        <v>16850</v>
      </c>
      <c r="E62" s="23">
        <f t="shared" si="0"/>
        <v>73621</v>
      </c>
      <c r="F62" s="23">
        <v>10239</v>
      </c>
      <c r="G62" s="23">
        <v>83860</v>
      </c>
    </row>
    <row r="63" spans="1:7" s="25" customFormat="1" ht="9" customHeight="1">
      <c r="A63" s="26" t="s">
        <v>128</v>
      </c>
      <c r="B63" s="32">
        <v>3454</v>
      </c>
      <c r="C63" s="32">
        <v>1109</v>
      </c>
      <c r="D63" s="32">
        <v>2011</v>
      </c>
      <c r="E63" s="32">
        <f t="shared" si="0"/>
        <v>6574</v>
      </c>
      <c r="F63" s="32">
        <v>571</v>
      </c>
      <c r="G63" s="32">
        <v>7145</v>
      </c>
    </row>
    <row r="64" spans="1:7" ht="9" customHeight="1">
      <c r="A64" s="26" t="s">
        <v>129</v>
      </c>
      <c r="B64" s="33">
        <v>1334</v>
      </c>
      <c r="C64" s="33">
        <v>705</v>
      </c>
      <c r="D64" s="33">
        <v>1203</v>
      </c>
      <c r="E64" s="33">
        <f t="shared" si="0"/>
        <v>3242</v>
      </c>
      <c r="F64" s="33">
        <v>269</v>
      </c>
      <c r="G64" s="33">
        <v>3511</v>
      </c>
    </row>
    <row r="65" spans="1:7" s="28" customFormat="1" ht="9" customHeight="1">
      <c r="A65" s="26" t="s">
        <v>130</v>
      </c>
      <c r="B65" s="33">
        <v>1102</v>
      </c>
      <c r="C65" s="33">
        <v>514</v>
      </c>
      <c r="D65" s="33">
        <v>665</v>
      </c>
      <c r="E65" s="33">
        <f t="shared" si="0"/>
        <v>2281</v>
      </c>
      <c r="F65" s="33">
        <v>142</v>
      </c>
      <c r="G65" s="33">
        <v>2423</v>
      </c>
    </row>
    <row r="66" spans="1:7" ht="9" customHeight="1">
      <c r="A66" s="26" t="s">
        <v>131</v>
      </c>
      <c r="B66" s="32">
        <v>10594</v>
      </c>
      <c r="C66" s="32">
        <v>1222</v>
      </c>
      <c r="D66" s="32">
        <v>2802</v>
      </c>
      <c r="E66" s="32">
        <f t="shared" si="0"/>
        <v>14618</v>
      </c>
      <c r="F66" s="32">
        <v>1009</v>
      </c>
      <c r="G66" s="32">
        <v>15627</v>
      </c>
    </row>
    <row r="67" spans="1:7" ht="9" customHeight="1">
      <c r="A67" s="22" t="s">
        <v>132</v>
      </c>
      <c r="B67" s="23">
        <v>16484</v>
      </c>
      <c r="C67" s="23">
        <v>3550</v>
      </c>
      <c r="D67" s="23">
        <v>6681</v>
      </c>
      <c r="E67" s="23">
        <f t="shared" si="0"/>
        <v>26715</v>
      </c>
      <c r="F67" s="23">
        <v>1991</v>
      </c>
      <c r="G67" s="23">
        <v>28706</v>
      </c>
    </row>
    <row r="68" spans="1:7" ht="9" customHeight="1">
      <c r="A68" s="22" t="s">
        <v>133</v>
      </c>
      <c r="B68" s="23">
        <v>723820</v>
      </c>
      <c r="C68" s="23">
        <v>159151</v>
      </c>
      <c r="D68" s="23">
        <v>335760</v>
      </c>
      <c r="E68" s="23">
        <v>1218731</v>
      </c>
      <c r="F68" s="23">
        <v>185052</v>
      </c>
      <c r="G68" s="23">
        <v>1403783</v>
      </c>
    </row>
    <row r="69" spans="1:7" ht="9" customHeight="1">
      <c r="A69" s="22" t="s">
        <v>134</v>
      </c>
      <c r="B69" s="23">
        <v>265612</v>
      </c>
      <c r="C69" s="23">
        <v>57449</v>
      </c>
      <c r="D69" s="23">
        <v>100032</v>
      </c>
      <c r="E69" s="23">
        <v>423093</v>
      </c>
      <c r="F69" s="23">
        <v>60315</v>
      </c>
      <c r="G69" s="23">
        <v>906501</v>
      </c>
    </row>
    <row r="70" spans="1:7" ht="9" customHeight="1">
      <c r="A70" s="34" t="s">
        <v>135</v>
      </c>
      <c r="B70" s="23">
        <f>SUM(tav2_5!B34+tav2_5!B42+tav2_5!B47+tav2_5!B62)</f>
        <v>156517</v>
      </c>
      <c r="C70" s="23">
        <f>SUM(tav2_5!C34+tav2_5!C42+tav2_5!C47+tav2_5!C62)</f>
        <v>31087</v>
      </c>
      <c r="D70" s="23">
        <f>SUM(tav2_5!D34+tav2_5!D42+tav2_5!D47+tav2_5!D62)</f>
        <v>82104</v>
      </c>
      <c r="E70" s="23">
        <f>SUM(tav2_5!E34+tav2_5!E42+tav2_5!E47+tav2_5!E62)</f>
        <v>269708</v>
      </c>
      <c r="F70" s="23">
        <f>SUM(tav2_5!F34+tav2_5!F42+tav2_5!F47+tav2_5!F62)</f>
        <v>45738</v>
      </c>
      <c r="G70" s="23">
        <f>SUM(B70:F70)</f>
        <v>585154</v>
      </c>
    </row>
    <row r="71" spans="1:7" ht="9" customHeight="1">
      <c r="A71" s="22" t="s">
        <v>136</v>
      </c>
      <c r="B71" s="23">
        <f>SUM(tav2_5!B73+tav2_5s!B12+tav2_5s!B17+tav2_5s!B23)</f>
        <v>105239</v>
      </c>
      <c r="C71" s="23">
        <f>SUM(tav2_5!C73+tav2_5s!C12+tav2_5s!C17+tav2_5s!C23)</f>
        <v>30153</v>
      </c>
      <c r="D71" s="23">
        <f>SUM(tav2_5!D73+tav2_5s!D12+tav2_5s!D17+tav2_5s!D23)</f>
        <v>70149</v>
      </c>
      <c r="E71" s="23">
        <f>SUM(tav2_5!E73+tav2_5s!E12+tav2_5s!E17+tav2_5s!E23)</f>
        <v>205541</v>
      </c>
      <c r="F71" s="23">
        <f>SUM(tav2_5!F73+tav2_5s!F12+tav2_5s!F17+tav2_5s!F23)</f>
        <v>40486</v>
      </c>
      <c r="G71" s="23">
        <f>SUM(B71:F71)</f>
        <v>451568</v>
      </c>
    </row>
    <row r="72" spans="1:7" ht="9" customHeight="1">
      <c r="A72" s="22" t="s">
        <v>137</v>
      </c>
      <c r="B72" s="23">
        <f>SUM(B28+B31+B37+B43+B46+B52)</f>
        <v>134075</v>
      </c>
      <c r="C72" s="23">
        <f>SUM(C28+C31+C37+C43+C46+C52)</f>
        <v>26034</v>
      </c>
      <c r="D72" s="23">
        <f>SUM(D28+D31+D37+D43+D46+D52)</f>
        <v>59944</v>
      </c>
      <c r="E72" s="23">
        <f>SUM(E28+E31+E37+E43+E46+E52)</f>
        <v>220053</v>
      </c>
      <c r="F72" s="23">
        <f>SUM(F28+F31+F37+F43+F46+F52)</f>
        <v>26283</v>
      </c>
      <c r="G72" s="23">
        <f>SUM(B72:F72)</f>
        <v>466389</v>
      </c>
    </row>
    <row r="73" spans="1:7" ht="9" customHeight="1">
      <c r="A73" s="34" t="s">
        <v>138</v>
      </c>
      <c r="B73" s="35">
        <f>SUM(B62+B67)</f>
        <v>62377</v>
      </c>
      <c r="C73" s="35">
        <f>SUM(C62+C67)</f>
        <v>14428</v>
      </c>
      <c r="D73" s="35">
        <f>SUM(D62+D67)</f>
        <v>23531</v>
      </c>
      <c r="E73" s="35">
        <f>SUM(E62+E67)</f>
        <v>100336</v>
      </c>
      <c r="F73" s="35">
        <f>SUM(F62+F67)</f>
        <v>12230</v>
      </c>
      <c r="G73" s="35">
        <f>SUM(B73:F73)</f>
        <v>212902</v>
      </c>
    </row>
    <row r="74" spans="1:7" ht="9">
      <c r="A74" s="29"/>
      <c r="B74" s="40"/>
      <c r="C74" s="40"/>
      <c r="D74" s="40"/>
      <c r="E74" s="40"/>
      <c r="F74" s="40"/>
      <c r="G74" s="40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32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2001-12-14T14:24:55Z</cp:lastPrinted>
  <dcterms:modified xsi:type="dcterms:W3CDTF">2001-11-20T16:57:42Z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