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506" windowWidth="9690" windowHeight="6195" tabRatio="1000" activeTab="0"/>
  </bookViews>
  <sheets>
    <sheet name="Tav7.1" sheetId="1" r:id="rId1"/>
    <sheet name="Tav 7.2 " sheetId="2" r:id="rId2"/>
    <sheet name="Tav 7.3 " sheetId="3" r:id="rId3"/>
    <sheet name="Tav 7.4" sheetId="4" r:id="rId4"/>
    <sheet name="Tav 7.4 (segue)" sheetId="5" r:id="rId5"/>
    <sheet name="Tav 7.5" sheetId="6" r:id="rId6"/>
    <sheet name="Tav 7.6" sheetId="7" r:id="rId7"/>
    <sheet name="Tav 7.7" sheetId="8" r:id="rId8"/>
    <sheet name="Tav7.8" sheetId="9" r:id="rId9"/>
    <sheet name="Tav7.9" sheetId="10" r:id="rId10"/>
    <sheet name="Tav 7.10" sheetId="11" r:id="rId11"/>
    <sheet name="Tav 7.11" sheetId="12" r:id="rId12"/>
    <sheet name="Tav 7.12" sheetId="13" r:id="rId13"/>
  </sheets>
  <externalReferences>
    <externalReference r:id="rId16"/>
    <externalReference r:id="rId17"/>
    <externalReference r:id="rId18"/>
    <externalReference r:id="rId19"/>
    <externalReference r:id="rId20"/>
  </externalReferences>
  <definedNames>
    <definedName name="\b" localSheetId="2">#REF!</definedName>
    <definedName name="\b" localSheetId="6">#REF!</definedName>
    <definedName name="\b">#REF!</definedName>
    <definedName name="\e" localSheetId="2">#REF!</definedName>
    <definedName name="\e" localSheetId="6">#REF!</definedName>
    <definedName name="\e">#REF!</definedName>
    <definedName name="\f" localSheetId="2">#REF!</definedName>
    <definedName name="\f" localSheetId="6">#REF!</definedName>
    <definedName name="\f">#REF!</definedName>
    <definedName name="\h" localSheetId="2">#REF!</definedName>
    <definedName name="\h" localSheetId="6">#REF!</definedName>
    <definedName name="\h">#REF!</definedName>
    <definedName name="\i" localSheetId="2">#REF!</definedName>
    <definedName name="\i" localSheetId="6">#REF!</definedName>
    <definedName name="\i">#REF!</definedName>
    <definedName name="\s" localSheetId="2">#REF!</definedName>
    <definedName name="\s" localSheetId="6">#REF!</definedName>
    <definedName name="\s">#REF!</definedName>
    <definedName name="\x" localSheetId="2">#REF!</definedName>
    <definedName name="\x" localSheetId="6">#REF!</definedName>
    <definedName name="\x">#REF!</definedName>
    <definedName name="\y" localSheetId="2">#REF!</definedName>
    <definedName name="\y" localSheetId="6">#REF!</definedName>
    <definedName name="\y">#REF!</definedName>
    <definedName name="__123Graph_F" hidden="1">'[1]FPI1991'!#REF!</definedName>
    <definedName name="aaaNOME" localSheetId="2">#REF!</definedName>
    <definedName name="aaaNOME" localSheetId="6">#REF!</definedName>
    <definedName name="aaaNOME">#REF!</definedName>
    <definedName name="ABRUZZO" localSheetId="2">#REF!</definedName>
    <definedName name="ABRUZZO" localSheetId="6">#REF!</definedName>
    <definedName name="ABRUZZO">#REF!</definedName>
    <definedName name="AGG" localSheetId="2">#REF!</definedName>
    <definedName name="AGG" localSheetId="6">#REF!</definedName>
    <definedName name="AGG">#REF!</definedName>
    <definedName name="AGRIGENTO" localSheetId="2">#REF!</definedName>
    <definedName name="AGRIGENTO" localSheetId="6">#REF!</definedName>
    <definedName name="AGRIGENTO">#REF!</definedName>
    <definedName name="ALESSANDRIA" localSheetId="2">#REF!</definedName>
    <definedName name="ALESSANDRIA" localSheetId="6">#REF!</definedName>
    <definedName name="ALESSANDRIA">#REF!</definedName>
    <definedName name="ANCONA" localSheetId="2">#REF!</definedName>
    <definedName name="ANCONA" localSheetId="6">#REF!</definedName>
    <definedName name="ANCONA">#REF!</definedName>
    <definedName name="AOSTA" localSheetId="2">#REF!</definedName>
    <definedName name="AOSTA" localSheetId="6">#REF!</definedName>
    <definedName name="AOSTA">#REF!</definedName>
    <definedName name="Area_Estrazione" localSheetId="2">#REF!</definedName>
    <definedName name="Area_Estrazione" localSheetId="6">#REF!</definedName>
    <definedName name="Area_Estrazione">#REF!</definedName>
    <definedName name="Area_lavoro" localSheetId="2">#REF!</definedName>
    <definedName name="Area_lavoro" localSheetId="6">#REF!</definedName>
    <definedName name="Area_lavoro">#REF!</definedName>
    <definedName name="Area_St_CE" localSheetId="2">#REF!</definedName>
    <definedName name="Area_St_CE" localSheetId="6">#REF!</definedName>
    <definedName name="Area_St_CE">#REF!</definedName>
    <definedName name="Area_St_IS" localSheetId="2">#REF!</definedName>
    <definedName name="Area_St_IS" localSheetId="6">#REF!</definedName>
    <definedName name="Area_St_IS">#REF!</definedName>
    <definedName name="Area_St_NE" localSheetId="2">#REF!</definedName>
    <definedName name="Area_St_NE" localSheetId="6">#REF!</definedName>
    <definedName name="Area_St_NE">#REF!</definedName>
    <definedName name="Area_St_NO" localSheetId="2">#REF!</definedName>
    <definedName name="Area_St_NO" localSheetId="6">#REF!</definedName>
    <definedName name="Area_St_NO">#REF!</definedName>
    <definedName name="Area_St_SU" localSheetId="2">#REF!</definedName>
    <definedName name="Area_St_SU" localSheetId="6">#REF!</definedName>
    <definedName name="Area_St_SU">#REF!</definedName>
    <definedName name="_xlnm.Print_Area" localSheetId="10">'Tav 7.10'!$A$1:$G$75</definedName>
    <definedName name="_xlnm.Print_Area" localSheetId="11">'Tav 7.11'!$A$1:$G$69</definedName>
    <definedName name="_xlnm.Print_Area" localSheetId="12">'Tav 7.12'!$A$1:$F$76</definedName>
    <definedName name="_xlnm.Print_Area" localSheetId="1">'Tav 7.2 '!$A$1:$F$56</definedName>
    <definedName name="_xlnm.Print_Area" localSheetId="2">'Tav 7.3 '!$A$1:$I$58</definedName>
    <definedName name="_xlnm.Print_Area" localSheetId="3">'Tav 7.4'!$A$1:$F$29</definedName>
    <definedName name="_xlnm.Print_Area" localSheetId="4">'Tav 7.4 (segue)'!$A$1:$F$32</definedName>
    <definedName name="_xlnm.Print_Area" localSheetId="5">'Tav 7.5'!$A$1:$F$38</definedName>
    <definedName name="_xlnm.Print_Area" localSheetId="6">'Tav 7.6'!$A$1:$J$32</definedName>
    <definedName name="_xlnm.Print_Area" localSheetId="7">'Tav 7.7'!$A$1:$F$31</definedName>
    <definedName name="_xlnm.Print_Area" localSheetId="0">'Tav7.1'!$A$1:$H$33</definedName>
    <definedName name="AREZZO" localSheetId="2">#REF!</definedName>
    <definedName name="AREZZO" localSheetId="6">#REF!</definedName>
    <definedName name="AREZZO">#REF!</definedName>
    <definedName name="ASCOLI_PICENO" localSheetId="2">#REF!</definedName>
    <definedName name="ASCOLI_PICENO" localSheetId="6">#REF!</definedName>
    <definedName name="ASCOLI_PICENO">#REF!</definedName>
    <definedName name="ASTI" localSheetId="2">#REF!</definedName>
    <definedName name="ASTI" localSheetId="6">#REF!</definedName>
    <definedName name="ASTI">#REF!</definedName>
    <definedName name="ATTRTOT" localSheetId="2">#REF!</definedName>
    <definedName name="ATTRTOT" localSheetId="6">#REF!</definedName>
    <definedName name="ATTRTOT">#REF!</definedName>
    <definedName name="AVELLINO" localSheetId="2">#REF!</definedName>
    <definedName name="AVELLINO" localSheetId="6">#REF!</definedName>
    <definedName name="AVELLINO">#REF!</definedName>
    <definedName name="BARI" localSheetId="2">#REF!</definedName>
    <definedName name="BARI" localSheetId="6">#REF!</definedName>
    <definedName name="BARI">#REF!</definedName>
    <definedName name="BASILICATA" localSheetId="2">#REF!</definedName>
    <definedName name="BASILICATA" localSheetId="6">#REF!</definedName>
    <definedName name="BASILICATA">#REF!</definedName>
    <definedName name="BELLUNO" localSheetId="2">#REF!</definedName>
    <definedName name="BELLUNO" localSheetId="6">#REF!</definedName>
    <definedName name="BELLUNO">#REF!</definedName>
    <definedName name="BENEVENTO" localSheetId="2">#REF!</definedName>
    <definedName name="BENEVENTO" localSheetId="6">#REF!</definedName>
    <definedName name="BENEVENTO">#REF!</definedName>
    <definedName name="BERGAMO" localSheetId="2">#REF!</definedName>
    <definedName name="BERGAMO" localSheetId="6">#REF!</definedName>
    <definedName name="BERGAMO">#REF!</definedName>
    <definedName name="BIELLA" localSheetId="2">#REF!</definedName>
    <definedName name="BIELLA" localSheetId="6">#REF!</definedName>
    <definedName name="BIELLA">#REF!</definedName>
    <definedName name="BOLOGNA" localSheetId="2">#REF!</definedName>
    <definedName name="BOLOGNA" localSheetId="6">#REF!</definedName>
    <definedName name="BOLOGNA">#REF!</definedName>
    <definedName name="BOLZANO" localSheetId="2">#REF!</definedName>
    <definedName name="BOLZANO" localSheetId="6">#REF!</definedName>
    <definedName name="BOLZANO">#REF!</definedName>
    <definedName name="BRESCIA" localSheetId="2">#REF!</definedName>
    <definedName name="BRESCIA" localSheetId="6">#REF!</definedName>
    <definedName name="BRESCIA">#REF!</definedName>
    <definedName name="BRINDISI" localSheetId="2">#REF!</definedName>
    <definedName name="BRINDISI" localSheetId="6">#REF!</definedName>
    <definedName name="BRINDISI">#REF!</definedName>
    <definedName name="CAGLIARI" localSheetId="2">#REF!</definedName>
    <definedName name="CAGLIARI" localSheetId="6">#REF!</definedName>
    <definedName name="CAGLIARI">#REF!</definedName>
    <definedName name="CALABRIA" localSheetId="2">#REF!</definedName>
    <definedName name="CALABRIA" localSheetId="6">#REF!</definedName>
    <definedName name="CALABRIA">#REF!</definedName>
    <definedName name="CALTANISSETTA" localSheetId="2">#REF!</definedName>
    <definedName name="CALTANISSETTA" localSheetId="6">#REF!</definedName>
    <definedName name="CALTANISSETTA">#REF!</definedName>
    <definedName name="CAMPANIA" localSheetId="2">#REF!</definedName>
    <definedName name="CAMPANIA" localSheetId="6">#REF!</definedName>
    <definedName name="CAMPANIA">#REF!</definedName>
    <definedName name="CAMPOBASSO" localSheetId="2">#REF!</definedName>
    <definedName name="CAMPOBASSO" localSheetId="6">#REF!</definedName>
    <definedName name="CAMPOBASSO">#REF!</definedName>
    <definedName name="CASERTA" localSheetId="2">#REF!</definedName>
    <definedName name="CASERTA" localSheetId="6">#REF!</definedName>
    <definedName name="CASERTA">#REF!</definedName>
    <definedName name="CATANIA" localSheetId="2">#REF!</definedName>
    <definedName name="CATANIA" localSheetId="6">#REF!</definedName>
    <definedName name="CATANIA">#REF!</definedName>
    <definedName name="CATANZARO" localSheetId="2">#REF!</definedName>
    <definedName name="CATANZARO" localSheetId="6">#REF!</definedName>
    <definedName name="CATANZARO">#REF!</definedName>
    <definedName name="CENTRO" localSheetId="2">#REF!</definedName>
    <definedName name="CENTRO" localSheetId="6">#REF!</definedName>
    <definedName name="CENTRO">#REF!</definedName>
    <definedName name="CHIETI" localSheetId="2">#REF!</definedName>
    <definedName name="CHIETI" localSheetId="6">#REF!</definedName>
    <definedName name="CHIETI">#REF!</definedName>
    <definedName name="CINQUEP" localSheetId="2">#REF!</definedName>
    <definedName name="CINQUEP" localSheetId="6">#REF!</definedName>
    <definedName name="CINQUEP">#REF!</definedName>
    <definedName name="COMO" localSheetId="2">#REF!</definedName>
    <definedName name="COMO" localSheetId="6">#REF!</definedName>
    <definedName name="COMO">#REF!</definedName>
    <definedName name="COSENZA" localSheetId="2">#REF!</definedName>
    <definedName name="COSENZA" localSheetId="6">#REF!</definedName>
    <definedName name="COSENZA">#REF!</definedName>
    <definedName name="CREMONA" localSheetId="2">#REF!</definedName>
    <definedName name="CREMONA" localSheetId="6">#REF!</definedName>
    <definedName name="CREMONA">#REF!</definedName>
    <definedName name="CROTONE" localSheetId="2">#REF!</definedName>
    <definedName name="CROTONE" localSheetId="6">#REF!</definedName>
    <definedName name="CROTONE">#REF!</definedName>
    <definedName name="CUNEO" localSheetId="2">#REF!</definedName>
    <definedName name="CUNEO" localSheetId="6">#REF!</definedName>
    <definedName name="CUNEO">#REF!</definedName>
    <definedName name="DATITOT" localSheetId="2">#REF!</definedName>
    <definedName name="DATITOT" localSheetId="6">#REF!</definedName>
    <definedName name="DATITOT">#REF!</definedName>
    <definedName name="DUEP" localSheetId="2">#REF!</definedName>
    <definedName name="DUEP" localSheetId="6">#REF!</definedName>
    <definedName name="DUEP">#REF!</definedName>
    <definedName name="EMILIA_ROMAGNA" localSheetId="2">#REF!</definedName>
    <definedName name="EMILIA_ROMAGNA" localSheetId="6">#REF!</definedName>
    <definedName name="EMILIA_ROMAGNA">#REF!</definedName>
    <definedName name="ENNA" localSheetId="2">#REF!</definedName>
    <definedName name="ENNA" localSheetId="6">#REF!</definedName>
    <definedName name="ENNA">#REF!</definedName>
    <definedName name="ETI2R" localSheetId="2">#REF!</definedName>
    <definedName name="ETI2R" localSheetId="6">#REF!</definedName>
    <definedName name="ETI2R">#REF!</definedName>
    <definedName name="ETIACI" localSheetId="2">#REF!</definedName>
    <definedName name="ETIACI" localSheetId="6">#REF!</definedName>
    <definedName name="ETIACI">#REF!</definedName>
    <definedName name="ETIAECI" localSheetId="2">#REF!</definedName>
    <definedName name="ETIAECI" localSheetId="6">#REF!</definedName>
    <definedName name="ETIAECI">#REF!</definedName>
    <definedName name="etiANTE" localSheetId="2">#REF!</definedName>
    <definedName name="etiANTE" localSheetId="6">#REF!</definedName>
    <definedName name="etiANTE">#REF!</definedName>
    <definedName name="ETICE" localSheetId="2">#REF!</definedName>
    <definedName name="ETICE" localSheetId="6">#REF!</definedName>
    <definedName name="ETICE">#REF!</definedName>
    <definedName name="etiFASI" localSheetId="2">#REF!</definedName>
    <definedName name="etiFASI" localSheetId="6">#REF!</definedName>
    <definedName name="etiFASI">#REF!</definedName>
    <definedName name="ETIFCI" localSheetId="2">#REF!</definedName>
    <definedName name="ETIFCI" localSheetId="6">#REF!</definedName>
    <definedName name="ETIFCI">#REF!</definedName>
    <definedName name="etiFCrI">'[3]FCrI2001'!#REF!</definedName>
    <definedName name="ETIFGDI" localSheetId="2">#REF!</definedName>
    <definedName name="ETIFGDI" localSheetId="6">#REF!</definedName>
    <definedName name="ETIFGDI">#REF!</definedName>
    <definedName name="ETIFGI" localSheetId="2">#REF!</definedName>
    <definedName name="ETIFGI" localSheetId="6">#REF!</definedName>
    <definedName name="ETIFGI">#REF!</definedName>
    <definedName name="etiFIABS" localSheetId="2">#REF!</definedName>
    <definedName name="etiFIABS" localSheetId="6">#REF!</definedName>
    <definedName name="etiFIABS">#REF!</definedName>
    <definedName name="etiFIAF">'[2]FIBa2001'!#REF!</definedName>
    <definedName name="etiFIB" localSheetId="2">#REF!</definedName>
    <definedName name="etiFIB" localSheetId="6">#REF!</definedName>
    <definedName name="etiFIB">#REF!</definedName>
    <definedName name="etiFIBiS">'[4]FIBiS1999'!#REF!</definedName>
    <definedName name="ETIFIBS" localSheetId="2">#REF!</definedName>
    <definedName name="ETIFIBS" localSheetId="6">#REF!</definedName>
    <definedName name="ETIFIBS">#REF!</definedName>
    <definedName name="ETIFIC" localSheetId="2">#REF!</definedName>
    <definedName name="ETIFIC" localSheetId="6">#REF!</definedName>
    <definedName name="ETIFIC">#REF!</definedName>
    <definedName name="ETIFICK" localSheetId="2">#REF!</definedName>
    <definedName name="ETIFICK" localSheetId="6">#REF!</definedName>
    <definedName name="ETIFICK">#REF!</definedName>
    <definedName name="ETIFICR" localSheetId="2">#REF!</definedName>
    <definedName name="ETIFICR" localSheetId="6">#REF!</definedName>
    <definedName name="ETIFICR">#REF!</definedName>
    <definedName name="etiFICSF">'[3]FICSF2001'!#REF!</definedName>
    <definedName name="etiFID">'[2]FIBa2001'!#REF!</definedName>
    <definedName name="ETIFIDAL" localSheetId="2">#REF!</definedName>
    <definedName name="ETIFIDAL" localSheetId="6">#REF!</definedName>
    <definedName name="ETIFIDAL">#REF!</definedName>
    <definedName name="ETIFIDC" localSheetId="2">#REF!</definedName>
    <definedName name="ETIFIDC" localSheetId="6">#REF!</definedName>
    <definedName name="ETIFIDC">#REF!</definedName>
    <definedName name="etiFIDS">'[4]FIDS1999'!#REF!</definedName>
    <definedName name="ETIFIG" localSheetId="2">#REF!</definedName>
    <definedName name="ETIFIG" localSheetId="6">#REF!</definedName>
    <definedName name="ETIFIG">#REF!</definedName>
    <definedName name="etiFIGB">'[2]FIBa2001'!#REF!</definedName>
    <definedName name="ETIFIGC" localSheetId="2">#REF!</definedName>
    <definedName name="ETIFIGC" localSheetId="6">#REF!</definedName>
    <definedName name="ETIFIGC">#REF!</definedName>
    <definedName name="etiFIGeST">'[4]FIGEST1999'!#REF!</definedName>
    <definedName name="ETIFIGH" localSheetId="2">#REF!</definedName>
    <definedName name="ETIFIGH" localSheetId="6">#REF!</definedName>
    <definedName name="ETIFIGH">#REF!</definedName>
    <definedName name="etiFIGS" localSheetId="2">#REF!</definedName>
    <definedName name="etiFIGS" localSheetId="6">#REF!</definedName>
    <definedName name="etiFIGS">#REF!</definedName>
    <definedName name="ETIFIH" localSheetId="2">#REF!</definedName>
    <definedName name="ETIFIH" localSheetId="6">#REF!</definedName>
    <definedName name="ETIFIH">#REF!</definedName>
    <definedName name="ETIFIHP" localSheetId="2">#REF!</definedName>
    <definedName name="ETIFIHP" localSheetId="6">#REF!</definedName>
    <definedName name="ETIFIHP">#REF!</definedName>
    <definedName name="etiFIK" localSheetId="2">#REF!</definedName>
    <definedName name="etiFIK" localSheetId="6">#REF!</definedName>
    <definedName name="etiFIK">#REF!</definedName>
    <definedName name="ETIFILPJ" localSheetId="2">#REF!</definedName>
    <definedName name="ETIFILPJ" localSheetId="6">#REF!</definedName>
    <definedName name="ETIFILPJ">#REF!</definedName>
    <definedName name="ETIFIM" localSheetId="2">#REF!</definedName>
    <definedName name="ETIFIM" localSheetId="6">#REF!</definedName>
    <definedName name="ETIFIM">#REF!</definedName>
    <definedName name="ETIFIN" localSheetId="2">#REF!</definedName>
    <definedName name="ETIFIN" localSheetId="6">#REF!</definedName>
    <definedName name="ETIFIN">#REF!</definedName>
    <definedName name="ETIFIP" localSheetId="2">#REF!</definedName>
    <definedName name="ETIFIP" localSheetId="6">#REF!</definedName>
    <definedName name="ETIFIP">#REF!</definedName>
    <definedName name="ETIFIPAV" localSheetId="2">#REF!</definedName>
    <definedName name="ETIFIPAV" localSheetId="6">#REF!</definedName>
    <definedName name="ETIFIPAV">#REF!</definedName>
    <definedName name="etiFIPCF">'[2]FIPCF2001'!#REF!</definedName>
    <definedName name="etiFIPE" localSheetId="2">#REF!</definedName>
    <definedName name="etiFIPE" localSheetId="6">#REF!</definedName>
    <definedName name="etiFIPE">#REF!</definedName>
    <definedName name="ETIFIPM" localSheetId="2">#REF!</definedName>
    <definedName name="ETIFIPM" localSheetId="6">#REF!</definedName>
    <definedName name="ETIFIPM">#REF!</definedName>
    <definedName name="ETIFIPS" localSheetId="2">#REF!</definedName>
    <definedName name="ETIFIPS" localSheetId="6">#REF!</definedName>
    <definedName name="ETIFIPS">#REF!</definedName>
    <definedName name="etiFIPT" localSheetId="2">#REF!</definedName>
    <definedName name="etiFIPT" localSheetId="6">#REF!</definedName>
    <definedName name="etiFIPT">#REF!</definedName>
    <definedName name="ETIFIR" localSheetId="2">#REF!</definedName>
    <definedName name="ETIFIR" localSheetId="6">#REF!</definedName>
    <definedName name="ETIFIR">#REF!</definedName>
    <definedName name="ETIFIS" localSheetId="2">#REF!</definedName>
    <definedName name="ETIFIS" localSheetId="6">#REF!</definedName>
    <definedName name="ETIFIS">#REF!</definedName>
    <definedName name="etiFISAPS">'[4]FISAPS1999'!#REF!</definedName>
    <definedName name="etiFISB" localSheetId="2">#REF!</definedName>
    <definedName name="etiFISB" localSheetId="6">#REF!</definedName>
    <definedName name="etiFISB">#REF!</definedName>
    <definedName name="ETIFISD" localSheetId="2">#REF!</definedName>
    <definedName name="ETIFISD" localSheetId="6">#REF!</definedName>
    <definedName name="ETIFISD">#REF!</definedName>
    <definedName name="ETIFISE" localSheetId="2">#REF!</definedName>
    <definedName name="ETIFISE" localSheetId="6">#REF!</definedName>
    <definedName name="ETIFISE">#REF!</definedName>
    <definedName name="ETIFISG" localSheetId="2">#REF!</definedName>
    <definedName name="ETIFISG" localSheetId="6">#REF!</definedName>
    <definedName name="ETIFISG">#REF!</definedName>
    <definedName name="ETIFISI" localSheetId="2">#REF!</definedName>
    <definedName name="ETIFISI" localSheetId="6">#REF!</definedName>
    <definedName name="ETIFISI">#REF!</definedName>
    <definedName name="ETIFISN" localSheetId="2">#REF!</definedName>
    <definedName name="ETIFISN" localSheetId="6">#REF!</definedName>
    <definedName name="ETIFISN">#REF!</definedName>
    <definedName name="etiFISO" localSheetId="2">#REF!</definedName>
    <definedName name="etiFISO" localSheetId="6">#REF!</definedName>
    <definedName name="etiFISO">#REF!</definedName>
    <definedName name="etiFISS">'[4]FISS1999'!#REF!</definedName>
    <definedName name="etiFISURF">'[4]FISURF1999'!#REF!</definedName>
    <definedName name="ETIFIT" localSheetId="2">#REF!</definedName>
    <definedName name="ETIFIT" localSheetId="6">#REF!</definedName>
    <definedName name="ETIFIT">#REF!</definedName>
    <definedName name="etiFITAK" localSheetId="2">#REF!</definedName>
    <definedName name="etiFITAK" localSheetId="6">#REF!</definedName>
    <definedName name="etiFITAK">#REF!</definedName>
    <definedName name="ETIFITARCO" localSheetId="2">#REF!</definedName>
    <definedName name="ETIFITARCO" localSheetId="6">#REF!</definedName>
    <definedName name="ETIFITARCO">#REF!</definedName>
    <definedName name="ETIFITAV" localSheetId="2">#REF!</definedName>
    <definedName name="ETIFITAV" localSheetId="6">#REF!</definedName>
    <definedName name="ETIFITAV">#REF!</definedName>
    <definedName name="etiFITE" localSheetId="2">#REF!</definedName>
    <definedName name="etiFITE" localSheetId="6">#REF!</definedName>
    <definedName name="etiFITE">#REF!</definedName>
    <definedName name="ETIFITET" localSheetId="2">#REF!</definedName>
    <definedName name="ETIFITET" localSheetId="6">#REF!</definedName>
    <definedName name="ETIFITET">#REF!</definedName>
    <definedName name="etiFITr" localSheetId="2">#REF!</definedName>
    <definedName name="etiFITr" localSheetId="6">#REF!</definedName>
    <definedName name="etiFITr">#REF!</definedName>
    <definedName name="etiFITw" localSheetId="2">#REF!</definedName>
    <definedName name="etiFITw" localSheetId="6">#REF!</definedName>
    <definedName name="etiFITw">#REF!</definedName>
    <definedName name="ETIFIV" localSheetId="2">#REF!</definedName>
    <definedName name="ETIFIV" localSheetId="6">#REF!</definedName>
    <definedName name="ETIFIV">#REF!</definedName>
    <definedName name="etiFIWuK">'[4]FIWuK1999'!#REF!</definedName>
    <definedName name="ETIFMI" localSheetId="2">#REF!</definedName>
    <definedName name="ETIFMI" localSheetId="6">#REF!</definedName>
    <definedName name="ETIFMI">#REF!</definedName>
    <definedName name="ETIFMSI" localSheetId="2">#REF!</definedName>
    <definedName name="ETIFMSI" localSheetId="6">#REF!</definedName>
    <definedName name="ETIFMSI">#REF!</definedName>
    <definedName name="ETIFPI" localSheetId="2">#REF!</definedName>
    <definedName name="ETIFPI" localSheetId="6">#REF!</definedName>
    <definedName name="ETIFPI">#REF!</definedName>
    <definedName name="etiFSI" localSheetId="2">#REF!</definedName>
    <definedName name="etiFSI" localSheetId="6">#REF!</definedName>
    <definedName name="etiFSI">#REF!</definedName>
    <definedName name="ETIIS" localSheetId="2">#REF!</definedName>
    <definedName name="ETIIS" localSheetId="6">#REF!</definedName>
    <definedName name="ETIIS">#REF!</definedName>
    <definedName name="ETINE" localSheetId="2">#REF!</definedName>
    <definedName name="ETINE" localSheetId="6">#REF!</definedName>
    <definedName name="ETINE">#REF!</definedName>
    <definedName name="ETINO" localSheetId="2">#REF!</definedName>
    <definedName name="ETINO" localSheetId="6">#REF!</definedName>
    <definedName name="ETINO">#REF!</definedName>
    <definedName name="ETISU" localSheetId="2">#REF!</definedName>
    <definedName name="ETISU" localSheetId="6">#REF!</definedName>
    <definedName name="ETISU">#REF!</definedName>
    <definedName name="ETIUBI" localSheetId="2">#REF!</definedName>
    <definedName name="ETIUBI" localSheetId="6">#REF!</definedName>
    <definedName name="ETIUBI">#REF!</definedName>
    <definedName name="ETIUITS" localSheetId="2">#REF!</definedName>
    <definedName name="ETIUITS" localSheetId="6">#REF!</definedName>
    <definedName name="ETIUITS">#REF!</definedName>
    <definedName name="FERRARA" localSheetId="2">#REF!</definedName>
    <definedName name="FERRARA" localSheetId="6">#REF!</definedName>
    <definedName name="FERRARA">#REF!</definedName>
    <definedName name="FIRENZE" localSheetId="2">#REF!</definedName>
    <definedName name="FIRENZE" localSheetId="6">#REF!</definedName>
    <definedName name="FIRENZE">#REF!</definedName>
    <definedName name="FOGGIA" localSheetId="2">#REF!</definedName>
    <definedName name="FOGGIA" localSheetId="6">#REF!</definedName>
    <definedName name="FOGGIA">#REF!</definedName>
    <definedName name="FORLI" localSheetId="2">#REF!</definedName>
    <definedName name="FORLI" localSheetId="6">#REF!</definedName>
    <definedName name="FORLI">#REF!</definedName>
    <definedName name="Formato_intesta" localSheetId="2">#REF!</definedName>
    <definedName name="Formato_intesta" localSheetId="6">#REF!</definedName>
    <definedName name="Formato_intesta">#REF!</definedName>
    <definedName name="FRIULI_V.G." localSheetId="2">#REF!</definedName>
    <definedName name="FRIULI_V.G." localSheetId="6">#REF!</definedName>
    <definedName name="FRIULI_V.G.">#REF!</definedName>
    <definedName name="FROSINONE" localSheetId="2">#REF!</definedName>
    <definedName name="FROSINONE" localSheetId="6">#REF!</definedName>
    <definedName name="FROSINONE">#REF!</definedName>
    <definedName name="GENOVA" localSheetId="2">#REF!</definedName>
    <definedName name="GENOVA" localSheetId="6">#REF!</definedName>
    <definedName name="GENOVA">#REF!</definedName>
    <definedName name="GORIZIA" localSheetId="2">#REF!</definedName>
    <definedName name="GORIZIA" localSheetId="6">#REF!</definedName>
    <definedName name="GORIZIA">#REF!</definedName>
    <definedName name="GROSSETO" localSheetId="2">#REF!</definedName>
    <definedName name="GROSSETO" localSheetId="6">#REF!</definedName>
    <definedName name="GROSSETO">#REF!</definedName>
    <definedName name="IMPERIA" localSheetId="2">#REF!</definedName>
    <definedName name="IMPERIA" localSheetId="6">#REF!</definedName>
    <definedName name="IMPERIA">#REF!</definedName>
    <definedName name="INIZIOPR" localSheetId="2">#REF!</definedName>
    <definedName name="INIZIOPR" localSheetId="6">#REF!</definedName>
    <definedName name="INIZIOPR">#REF!</definedName>
    <definedName name="ISERNIA" localSheetId="2">#REF!</definedName>
    <definedName name="ISERNIA" localSheetId="6">#REF!</definedName>
    <definedName name="ISERNIA">#REF!</definedName>
    <definedName name="ISOLE" localSheetId="2">#REF!</definedName>
    <definedName name="ISOLE" localSheetId="6">#REF!</definedName>
    <definedName name="ISOLE">#REF!</definedName>
    <definedName name="ITALIA" localSheetId="2">#REF!</definedName>
    <definedName name="ITALIA" localSheetId="6">#REF!</definedName>
    <definedName name="ITALIA">#REF!</definedName>
    <definedName name="L_AQUILA" localSheetId="2">#REF!</definedName>
    <definedName name="L_AQUILA" localSheetId="6">#REF!</definedName>
    <definedName name="L_AQUILA">#REF!</definedName>
    <definedName name="LA_SPEZIA" localSheetId="2">#REF!</definedName>
    <definedName name="LA_SPEZIA" localSheetId="6">#REF!</definedName>
    <definedName name="LA_SPEZIA">#REF!</definedName>
    <definedName name="LATINA" localSheetId="2">#REF!</definedName>
    <definedName name="LATINA" localSheetId="6">#REF!</definedName>
    <definedName name="LATINA">#REF!</definedName>
    <definedName name="LAZIO" localSheetId="2">#REF!</definedName>
    <definedName name="LAZIO" localSheetId="6">#REF!</definedName>
    <definedName name="LAZIO">#REF!</definedName>
    <definedName name="LECCE" localSheetId="2">#REF!</definedName>
    <definedName name="LECCE" localSheetId="6">#REF!</definedName>
    <definedName name="LECCE">#REF!</definedName>
    <definedName name="LECCO" localSheetId="2">#REF!</definedName>
    <definedName name="LECCO" localSheetId="6">#REF!</definedName>
    <definedName name="LECCO">#REF!</definedName>
    <definedName name="LIGURIA" localSheetId="2">#REF!</definedName>
    <definedName name="LIGURIA" localSheetId="6">#REF!</definedName>
    <definedName name="LIGURIA">#REF!</definedName>
    <definedName name="LINEAR" localSheetId="2">#REF!</definedName>
    <definedName name="LINEAR" localSheetId="6">#REF!</definedName>
    <definedName name="LINEAR">#REF!</definedName>
    <definedName name="LIVORNO" localSheetId="2">#REF!</definedName>
    <definedName name="LIVORNO" localSheetId="6">#REF!</definedName>
    <definedName name="LIVORNO">#REF!</definedName>
    <definedName name="LODI" localSheetId="2">#REF!</definedName>
    <definedName name="LODI" localSheetId="6">#REF!</definedName>
    <definedName name="LODI">#REF!</definedName>
    <definedName name="LOMBARDIA" localSheetId="2">#REF!</definedName>
    <definedName name="LOMBARDIA" localSheetId="6">#REF!</definedName>
    <definedName name="LOMBARDIA">#REF!</definedName>
    <definedName name="LUCCA" localSheetId="2">#REF!</definedName>
    <definedName name="LUCCA" localSheetId="6">#REF!</definedName>
    <definedName name="LUCCA">#REF!</definedName>
    <definedName name="MACERATA" localSheetId="2">#REF!</definedName>
    <definedName name="MACERATA" localSheetId="6">#REF!</definedName>
    <definedName name="MACERATA">#REF!</definedName>
    <definedName name="MANTOVA" localSheetId="2">#REF!</definedName>
    <definedName name="MANTOVA" localSheetId="6">#REF!</definedName>
    <definedName name="MANTOVA">#REF!</definedName>
    <definedName name="MARCHE" localSheetId="2">#REF!</definedName>
    <definedName name="MARCHE" localSheetId="6">#REF!</definedName>
    <definedName name="MARCHE">#REF!</definedName>
    <definedName name="MASSA_CARRARA" localSheetId="2">#REF!</definedName>
    <definedName name="MASSA_CARRARA" localSheetId="6">#REF!</definedName>
    <definedName name="MASSA_CARRARA">#REF!</definedName>
    <definedName name="MATERA" localSheetId="2">#REF!</definedName>
    <definedName name="MATERA" localSheetId="6">#REF!</definedName>
    <definedName name="MATERA">#REF!</definedName>
    <definedName name="MESSINA" localSheetId="2">#REF!</definedName>
    <definedName name="MESSINA" localSheetId="6">#REF!</definedName>
    <definedName name="MESSINA">#REF!</definedName>
    <definedName name="MILANO" localSheetId="2">#REF!</definedName>
    <definedName name="MILANO" localSheetId="6">#REF!</definedName>
    <definedName name="MILANO">#REF!</definedName>
    <definedName name="MLINEAR" localSheetId="2">#REF!</definedName>
    <definedName name="MLINEAR" localSheetId="6">#REF!</definedName>
    <definedName name="MLINEAR">#REF!</definedName>
    <definedName name="MODENA" localSheetId="2">#REF!</definedName>
    <definedName name="MODENA" localSheetId="6">#REF!</definedName>
    <definedName name="MODENA">#REF!</definedName>
    <definedName name="MOLISE" localSheetId="2">#REF!</definedName>
    <definedName name="MOLISE" localSheetId="6">#REF!</definedName>
    <definedName name="MOLISE">#REF!</definedName>
    <definedName name="nACI" localSheetId="2">#REF!</definedName>
    <definedName name="nACI" localSheetId="6">#REF!</definedName>
    <definedName name="nACI">#REF!</definedName>
    <definedName name="nAECI" localSheetId="2">#REF!</definedName>
    <definedName name="nAECI" localSheetId="6">#REF!</definedName>
    <definedName name="nAECI">#REF!</definedName>
    <definedName name="nANTE" localSheetId="2">#REF!</definedName>
    <definedName name="nANTE" localSheetId="6">#REF!</definedName>
    <definedName name="nANTE">#REF!</definedName>
    <definedName name="NAPOLI" localSheetId="2">#REF!</definedName>
    <definedName name="NAPOLI" localSheetId="6">#REF!</definedName>
    <definedName name="NAPOLI">#REF!</definedName>
    <definedName name="nFASI" localSheetId="2">#REF!</definedName>
    <definedName name="nFASI" localSheetId="6">#REF!</definedName>
    <definedName name="nFASI">#REF!</definedName>
    <definedName name="nFCI" localSheetId="2">#REF!</definedName>
    <definedName name="nFCI" localSheetId="6">#REF!</definedName>
    <definedName name="nFCI">#REF!</definedName>
    <definedName name="nFCRI">'[3]FCrI2001'!#REF!</definedName>
    <definedName name="nFGI" localSheetId="2">#REF!</definedName>
    <definedName name="nFGI" localSheetId="6">#REF!</definedName>
    <definedName name="nFGI">#REF!</definedName>
    <definedName name="nFIABS" localSheetId="2">#REF!</definedName>
    <definedName name="nFIABS" localSheetId="6">#REF!</definedName>
    <definedName name="nFIABS">#REF!</definedName>
    <definedName name="nFIAF" localSheetId="2">#REF!</definedName>
    <definedName name="nFIAF" localSheetId="6">#REF!</definedName>
    <definedName name="nFIAF">#REF!</definedName>
    <definedName name="nFIB" localSheetId="2">#REF!</definedName>
    <definedName name="nFIB" localSheetId="6">#REF!</definedName>
    <definedName name="nFIB">#REF!</definedName>
    <definedName name="nFIBIS">'[4]FIBiS1999'!#REF!</definedName>
    <definedName name="nFIBS" localSheetId="2">#REF!</definedName>
    <definedName name="nFIBS" localSheetId="6">#REF!</definedName>
    <definedName name="nFIBS">#REF!</definedName>
    <definedName name="nFIC" localSheetId="2">#REF!</definedName>
    <definedName name="nFIC" localSheetId="6">#REF!</definedName>
    <definedName name="nFIC">#REF!</definedName>
    <definedName name="nFICK" localSheetId="2">#REF!</definedName>
    <definedName name="nFICK" localSheetId="6">#REF!</definedName>
    <definedName name="nFICK">#REF!</definedName>
    <definedName name="nFICr" localSheetId="2">#REF!</definedName>
    <definedName name="nFICr" localSheetId="6">#REF!</definedName>
    <definedName name="nFICr">#REF!</definedName>
    <definedName name="nFICSF">'[3]FICSF2001'!#REF!</definedName>
    <definedName name="nFID">'[2]FIBa2001'!#REF!</definedName>
    <definedName name="nFIDAL" localSheetId="2">#REF!</definedName>
    <definedName name="nFIDAL" localSheetId="6">#REF!</definedName>
    <definedName name="nFIDAL">#REF!</definedName>
    <definedName name="nFIdC" localSheetId="2">#REF!</definedName>
    <definedName name="nFIdC" localSheetId="6">#REF!</definedName>
    <definedName name="nFIdC">#REF!</definedName>
    <definedName name="nFIDS">'[4]FIDS1999'!#REF!</definedName>
    <definedName name="nFIG" localSheetId="2">#REF!</definedName>
    <definedName name="nFIG" localSheetId="6">#REF!</definedName>
    <definedName name="nFIG">#REF!</definedName>
    <definedName name="nFIGB">'[2]FIBa2001'!#REF!</definedName>
    <definedName name="nFIGC" localSheetId="2">#REF!</definedName>
    <definedName name="nFIGC" localSheetId="6">#REF!</definedName>
    <definedName name="nFIGC">#REF!</definedName>
    <definedName name="nFIGH" localSheetId="2">#REF!</definedName>
    <definedName name="nFIGH" localSheetId="6">#REF!</definedName>
    <definedName name="nFIGH">#REF!</definedName>
    <definedName name="nFIGS" localSheetId="2">#REF!</definedName>
    <definedName name="nFIGS" localSheetId="6">#REF!</definedName>
    <definedName name="nFIGS">#REF!</definedName>
    <definedName name="nFIH" localSheetId="2">#REF!</definedName>
    <definedName name="nFIH" localSheetId="6">#REF!</definedName>
    <definedName name="nFIH">#REF!</definedName>
    <definedName name="nFIHP" localSheetId="2">#REF!</definedName>
    <definedName name="nFIHP" localSheetId="6">#REF!</definedName>
    <definedName name="nFIHP">#REF!</definedName>
    <definedName name="nFIK" localSheetId="2">#REF!</definedName>
    <definedName name="nFIK" localSheetId="6">#REF!</definedName>
    <definedName name="nFIK">#REF!</definedName>
    <definedName name="nFILPJ" localSheetId="2">#REF!</definedName>
    <definedName name="nFILPJ" localSheetId="6">#REF!</definedName>
    <definedName name="nFILPJ">#REF!</definedName>
    <definedName name="nFILPJK" localSheetId="2">#REF!</definedName>
    <definedName name="nFILPJK" localSheetId="6">#REF!</definedName>
    <definedName name="nFILPJK">#REF!</definedName>
    <definedName name="nFIM" localSheetId="2">#REF!</definedName>
    <definedName name="nFIM" localSheetId="6">#REF!</definedName>
    <definedName name="nFIM">#REF!</definedName>
    <definedName name="nFIN" localSheetId="2">#REF!</definedName>
    <definedName name="nFIN" localSheetId="6">#REF!</definedName>
    <definedName name="nFIN">#REF!</definedName>
    <definedName name="nFIP" localSheetId="2">#REF!</definedName>
    <definedName name="nFIP" localSheetId="6">#REF!</definedName>
    <definedName name="nFIP">#REF!</definedName>
    <definedName name="nFIPAV" localSheetId="2">#REF!</definedName>
    <definedName name="nFIPAV" localSheetId="6">#REF!</definedName>
    <definedName name="nFIPAV">#REF!</definedName>
    <definedName name="nFIPE" localSheetId="2">#REF!</definedName>
    <definedName name="nFIPE" localSheetId="6">#REF!</definedName>
    <definedName name="nFIPE">#REF!</definedName>
    <definedName name="nFIPM" localSheetId="2">#REF!</definedName>
    <definedName name="nFIPM" localSheetId="6">#REF!</definedName>
    <definedName name="nFIPM">#REF!</definedName>
    <definedName name="nFIPS" localSheetId="2">#REF!</definedName>
    <definedName name="nFIPS" localSheetId="6">#REF!</definedName>
    <definedName name="nFIPS">#REF!</definedName>
    <definedName name="nFIPT" localSheetId="2">#REF!</definedName>
    <definedName name="nFIPT" localSheetId="6">#REF!</definedName>
    <definedName name="nFIPT">#REF!</definedName>
    <definedName name="nFIR" localSheetId="2">#REF!</definedName>
    <definedName name="nFIR" localSheetId="6">#REF!</definedName>
    <definedName name="nFIR">#REF!</definedName>
    <definedName name="nFIS" localSheetId="2">#REF!</definedName>
    <definedName name="nFIS" localSheetId="6">#REF!</definedName>
    <definedName name="nFIS">#REF!</definedName>
    <definedName name="nFISAPS">'[4]FISAPS1999'!#REF!</definedName>
    <definedName name="nFISB" localSheetId="2">#REF!</definedName>
    <definedName name="nFISB" localSheetId="6">#REF!</definedName>
    <definedName name="nFISB">#REF!</definedName>
    <definedName name="nFISD" localSheetId="2">#REF!</definedName>
    <definedName name="nFISD" localSheetId="6">#REF!</definedName>
    <definedName name="nFISD">#REF!</definedName>
    <definedName name="nFISE" localSheetId="2">#REF!</definedName>
    <definedName name="nFISE" localSheetId="6">#REF!</definedName>
    <definedName name="nFISE">#REF!</definedName>
    <definedName name="nFISG" localSheetId="2">#REF!</definedName>
    <definedName name="nFISG" localSheetId="6">#REF!</definedName>
    <definedName name="nFISG">#REF!</definedName>
    <definedName name="nFISI" localSheetId="2">#REF!</definedName>
    <definedName name="nFISI" localSheetId="6">#REF!</definedName>
    <definedName name="nFISI">#REF!</definedName>
    <definedName name="nFISN" localSheetId="2">#REF!</definedName>
    <definedName name="nFISN" localSheetId="6">#REF!</definedName>
    <definedName name="nFISN">#REF!</definedName>
    <definedName name="nFISO" localSheetId="2">#REF!</definedName>
    <definedName name="nFISO" localSheetId="6">#REF!</definedName>
    <definedName name="nFISO">#REF!</definedName>
    <definedName name="nFISS">'[4]FISS1999'!#REF!</definedName>
    <definedName name="nFIT" localSheetId="2">#REF!</definedName>
    <definedName name="nFIT" localSheetId="6">#REF!</definedName>
    <definedName name="nFIT">#REF!</definedName>
    <definedName name="nFITA">'[2]FITa2001'!#REF!</definedName>
    <definedName name="nFITAK" localSheetId="2">#REF!</definedName>
    <definedName name="nFITAK" localSheetId="6">#REF!</definedName>
    <definedName name="nFITAK">#REF!</definedName>
    <definedName name="nFITARC" localSheetId="2">#REF!</definedName>
    <definedName name="nFITARC" localSheetId="6">#REF!</definedName>
    <definedName name="nFITARC">#REF!</definedName>
    <definedName name="nFITARCO" localSheetId="2">#REF!</definedName>
    <definedName name="nFITARCO" localSheetId="6">#REF!</definedName>
    <definedName name="nFITARCO">#REF!</definedName>
    <definedName name="nFITAV" localSheetId="2">#REF!</definedName>
    <definedName name="nFITAV" localSheetId="6">#REF!</definedName>
    <definedName name="nFITAV">#REF!</definedName>
    <definedName name="nFITE" localSheetId="2">#REF!</definedName>
    <definedName name="nFITE" localSheetId="6">#REF!</definedName>
    <definedName name="nFITE">#REF!</definedName>
    <definedName name="nFITeT" localSheetId="2">#REF!</definedName>
    <definedName name="nFITeT" localSheetId="6">#REF!</definedName>
    <definedName name="nFITeT">#REF!</definedName>
    <definedName name="nFITr" localSheetId="2">#REF!</definedName>
    <definedName name="nFITr" localSheetId="6">#REF!</definedName>
    <definedName name="nFITr">#REF!</definedName>
    <definedName name="nFITw" localSheetId="2">#REF!</definedName>
    <definedName name="nFITw" localSheetId="6">#REF!</definedName>
    <definedName name="nFITw">#REF!</definedName>
    <definedName name="nFIV" localSheetId="2">#REF!</definedName>
    <definedName name="nFIV" localSheetId="6">#REF!</definedName>
    <definedName name="nFIV">#REF!</definedName>
    <definedName name="nFIWUK">'[4]FIWuK1999'!#REF!</definedName>
    <definedName name="nFMI" localSheetId="2">#REF!</definedName>
    <definedName name="nFMI" localSheetId="6">#REF!</definedName>
    <definedName name="nFMI">#REF!</definedName>
    <definedName name="nFMSI" localSheetId="2">#REF!</definedName>
    <definedName name="nFMSI" localSheetId="6">#REF!</definedName>
    <definedName name="nFMSI">#REF!</definedName>
    <definedName name="nFPI" localSheetId="2">#REF!</definedName>
    <definedName name="nFPI" localSheetId="6">#REF!</definedName>
    <definedName name="nFPI">#REF!</definedName>
    <definedName name="nFSI" localSheetId="2">#REF!</definedName>
    <definedName name="nFSI" localSheetId="6">#REF!</definedName>
    <definedName name="nFSI">#REF!</definedName>
    <definedName name="Nomi_Associate" localSheetId="2">#REF!</definedName>
    <definedName name="Nomi_Associate" localSheetId="6">#REF!</definedName>
    <definedName name="Nomi_Associate">#REF!</definedName>
    <definedName name="NORD_EST" localSheetId="2">#REF!</definedName>
    <definedName name="NORD_EST" localSheetId="6">#REF!</definedName>
    <definedName name="NORD_EST">#REF!</definedName>
    <definedName name="NORD_OVEST" localSheetId="2">#REF!</definedName>
    <definedName name="NORD_OVEST" localSheetId="6">#REF!</definedName>
    <definedName name="NORD_OVEST">#REF!</definedName>
    <definedName name="NOVARA" localSheetId="2">#REF!</definedName>
    <definedName name="NOVARA" localSheetId="6">#REF!</definedName>
    <definedName name="NOVARA">#REF!</definedName>
    <definedName name="NPAG" localSheetId="2">#REF!</definedName>
    <definedName name="NPAG" localSheetId="6">#REF!</definedName>
    <definedName name="NPAG">#REF!</definedName>
    <definedName name="nSURF">'[4]FISURF1999'!#REF!</definedName>
    <definedName name="nUITS" localSheetId="2">#REF!</definedName>
    <definedName name="nUITS" localSheetId="6">#REF!</definedName>
    <definedName name="nUITS">#REF!</definedName>
    <definedName name="NUORO" localSheetId="2">#REF!</definedName>
    <definedName name="NUORO" localSheetId="6">#REF!</definedName>
    <definedName name="NUORO">#REF!</definedName>
    <definedName name="ORISTANO" localSheetId="2">#REF!</definedName>
    <definedName name="ORISTANO" localSheetId="6">#REF!</definedName>
    <definedName name="ORISTANO">#REF!</definedName>
    <definedName name="PADOVA" localSheetId="2">#REF!</definedName>
    <definedName name="PADOVA" localSheetId="6">#REF!</definedName>
    <definedName name="PADOVA">#REF!</definedName>
    <definedName name="PALERMO" localSheetId="2">#REF!</definedName>
    <definedName name="PALERMO" localSheetId="6">#REF!</definedName>
    <definedName name="PALERMO">#REF!</definedName>
    <definedName name="PARMA" localSheetId="2">#REF!</definedName>
    <definedName name="PARMA" localSheetId="6">#REF!</definedName>
    <definedName name="PARMA">#REF!</definedName>
    <definedName name="PAVIA" localSheetId="2">#REF!</definedName>
    <definedName name="PAVIA" localSheetId="6">#REF!</definedName>
    <definedName name="PAVIA">#REF!</definedName>
    <definedName name="Penultima_colonna" localSheetId="2">#REF!</definedName>
    <definedName name="Penultima_colonna" localSheetId="6">#REF!</definedName>
    <definedName name="Penultima_colonna">#REF!</definedName>
    <definedName name="PERUGIA" localSheetId="2">#REF!</definedName>
    <definedName name="PERUGIA" localSheetId="6">#REF!</definedName>
    <definedName name="PERUGIA">#REF!</definedName>
    <definedName name="PESARO_URBINO" localSheetId="2">#REF!</definedName>
    <definedName name="PESARO_URBINO" localSheetId="6">#REF!</definedName>
    <definedName name="PESARO_URBINO">#REF!</definedName>
    <definedName name="PESCARA" localSheetId="2">#REF!</definedName>
    <definedName name="PESCARA" localSheetId="6">#REF!</definedName>
    <definedName name="PESCARA">#REF!</definedName>
    <definedName name="PIACENZA" localSheetId="2">#REF!</definedName>
    <definedName name="PIACENZA" localSheetId="6">#REF!</definedName>
    <definedName name="PIACENZA">#REF!</definedName>
    <definedName name="PIEMONTE" localSheetId="2">#REF!</definedName>
    <definedName name="PIEMONTE" localSheetId="6">#REF!</definedName>
    <definedName name="PIEMONTE">#REF!</definedName>
    <definedName name="PISA" localSheetId="2">#REF!</definedName>
    <definedName name="PISA" localSheetId="6">#REF!</definedName>
    <definedName name="PISA">#REF!</definedName>
    <definedName name="PISTOIA" localSheetId="2">#REF!</definedName>
    <definedName name="PISTOIA" localSheetId="6">#REF!</definedName>
    <definedName name="PISTOIA">#REF!</definedName>
    <definedName name="PORDENONE" localSheetId="2">#REF!</definedName>
    <definedName name="PORDENONE" localSheetId="6">#REF!</definedName>
    <definedName name="PORDENONE">#REF!</definedName>
    <definedName name="POTENZA" localSheetId="2">#REF!</definedName>
    <definedName name="POTENZA" localSheetId="6">#REF!</definedName>
    <definedName name="POTENZA">#REF!</definedName>
    <definedName name="PRATO" localSheetId="2">#REF!</definedName>
    <definedName name="PRATO" localSheetId="6">#REF!</definedName>
    <definedName name="PRATO">#REF!</definedName>
    <definedName name="PUGLIA" localSheetId="2">#REF!</definedName>
    <definedName name="PUGLIA" localSheetId="6">#REF!</definedName>
    <definedName name="PUGLIA">#REF!</definedName>
    <definedName name="QUATTROP" localSheetId="2">#REF!</definedName>
    <definedName name="QUATTROP" localSheetId="6">#REF!</definedName>
    <definedName name="QUATTROP">#REF!</definedName>
    <definedName name="Query2" localSheetId="10">#REF!</definedName>
    <definedName name="Query2" localSheetId="11">#REF!</definedName>
    <definedName name="Query2" localSheetId="12">#REF!</definedName>
    <definedName name="Query2" localSheetId="2">#REF!</definedName>
    <definedName name="Query2" localSheetId="6">#REF!</definedName>
    <definedName name="Query2">#REF!</definedName>
    <definedName name="Query4">#REF!</definedName>
    <definedName name="RAGUSA" localSheetId="2">#REF!</definedName>
    <definedName name="RAGUSA" localSheetId="6">#REF!</definedName>
    <definedName name="RAGUSA">#REF!</definedName>
    <definedName name="RAVENNA" localSheetId="2">#REF!</definedName>
    <definedName name="RAVENNA" localSheetId="6">#REF!</definedName>
    <definedName name="RAVENNA">#REF!</definedName>
    <definedName name="REGGIO_CALABRIA" localSheetId="2">#REF!</definedName>
    <definedName name="REGGIO_CALABRIA" localSheetId="6">#REF!</definedName>
    <definedName name="REGGIO_CALABRIA">#REF!</definedName>
    <definedName name="REGGIO_EMILIA" localSheetId="2">#REF!</definedName>
    <definedName name="REGGIO_EMILIA" localSheetId="6">#REF!</definedName>
    <definedName name="REGGIO_EMILIA">#REF!</definedName>
    <definedName name="RIETI" localSheetId="2">#REF!</definedName>
    <definedName name="RIETI" localSheetId="6">#REF!</definedName>
    <definedName name="RIETI">#REF!</definedName>
    <definedName name="RIGA1TIT" localSheetId="2">#REF!</definedName>
    <definedName name="RIGA1TIT" localSheetId="6">#REF!</definedName>
    <definedName name="RIGA1TIT">#REF!</definedName>
    <definedName name="RIGA3TIT" localSheetId="2">#REF!</definedName>
    <definedName name="RIGA3TIT" localSheetId="6">#REF!</definedName>
    <definedName name="RIGA3TIT">#REF!</definedName>
    <definedName name="RIMINI" localSheetId="2">#REF!</definedName>
    <definedName name="RIMINI" localSheetId="6">#REF!</definedName>
    <definedName name="RIMINI">#REF!</definedName>
    <definedName name="ROMA" localSheetId="2">#REF!</definedName>
    <definedName name="ROMA" localSheetId="6">#REF!</definedName>
    <definedName name="ROMA">#REF!</definedName>
    <definedName name="ROVIGO" localSheetId="2">#REF!</definedName>
    <definedName name="ROVIGO" localSheetId="6">#REF!</definedName>
    <definedName name="ROVIGO">#REF!</definedName>
    <definedName name="SALERNO" localSheetId="2">#REF!</definedName>
    <definedName name="SALERNO" localSheetId="6">#REF!</definedName>
    <definedName name="SALERNO">#REF!</definedName>
    <definedName name="SARDEGNA" localSheetId="2">#REF!</definedName>
    <definedName name="SARDEGNA" localSheetId="6">#REF!</definedName>
    <definedName name="SARDEGNA">#REF!</definedName>
    <definedName name="SASSARI" localSheetId="2">#REF!</definedName>
    <definedName name="SASSARI" localSheetId="6">#REF!</definedName>
    <definedName name="SASSARI">#REF!</definedName>
    <definedName name="SAVONA" localSheetId="2">#REF!</definedName>
    <definedName name="SAVONA" localSheetId="6">#REF!</definedName>
    <definedName name="SAVONA">#REF!</definedName>
    <definedName name="SICILIA" localSheetId="2">#REF!</definedName>
    <definedName name="SICILIA" localSheetId="6">#REF!</definedName>
    <definedName name="SICILIA">#REF!</definedName>
    <definedName name="SIENA" localSheetId="2">#REF!</definedName>
    <definedName name="SIENA" localSheetId="6">#REF!</definedName>
    <definedName name="SIENA">#REF!</definedName>
    <definedName name="SIRACUSA" localSheetId="2">#REF!</definedName>
    <definedName name="SIRACUSA" localSheetId="6">#REF!</definedName>
    <definedName name="SIRACUSA">#REF!</definedName>
    <definedName name="SONDRIO" localSheetId="2">#REF!</definedName>
    <definedName name="SONDRIO" localSheetId="6">#REF!</definedName>
    <definedName name="SONDRIO">#REF!</definedName>
    <definedName name="Stampa_NE" localSheetId="2">#REF!</definedName>
    <definedName name="Stampa_NE" localSheetId="6">#REF!</definedName>
    <definedName name="Stampa_NE">#REF!</definedName>
    <definedName name="STCE" localSheetId="2">#REF!</definedName>
    <definedName name="STCE" localSheetId="6">#REF!</definedName>
    <definedName name="STCE">#REF!</definedName>
    <definedName name="STIS" localSheetId="2">#REF!</definedName>
    <definedName name="STIS" localSheetId="6">#REF!</definedName>
    <definedName name="STIS">#REF!</definedName>
    <definedName name="STNE" localSheetId="2">#REF!</definedName>
    <definedName name="STNE" localSheetId="6">#REF!</definedName>
    <definedName name="STNE">#REF!</definedName>
    <definedName name="STNO" localSheetId="2">#REF!</definedName>
    <definedName name="STNO" localSheetId="6">#REF!</definedName>
    <definedName name="STNO">#REF!</definedName>
    <definedName name="STSU" localSheetId="2">#REF!</definedName>
    <definedName name="STSU" localSheetId="6">#REF!</definedName>
    <definedName name="STSU">#REF!</definedName>
    <definedName name="SUD" localSheetId="2">#REF!</definedName>
    <definedName name="SUD" localSheetId="6">#REF!</definedName>
    <definedName name="SUD">#REF!</definedName>
    <definedName name="TARANTO" localSheetId="2">#REF!</definedName>
    <definedName name="TARANTO" localSheetId="6">#REF!</definedName>
    <definedName name="TARANTO">#REF!</definedName>
    <definedName name="TERAMO" localSheetId="2">#REF!</definedName>
    <definedName name="TERAMO" localSheetId="6">#REF!</definedName>
    <definedName name="TERAMO">#REF!</definedName>
    <definedName name="TERNI" localSheetId="2">#REF!</definedName>
    <definedName name="TERNI" localSheetId="6">#REF!</definedName>
    <definedName name="TERNI">#REF!</definedName>
    <definedName name="TORINO" localSheetId="2">#REF!</definedName>
    <definedName name="TORINO" localSheetId="6">#REF!</definedName>
    <definedName name="TORINO">#REF!</definedName>
    <definedName name="TOSCANA" localSheetId="2">#REF!</definedName>
    <definedName name="TOSCANA" localSheetId="6">#REF!</definedName>
    <definedName name="TOSCANA">#REF!</definedName>
    <definedName name="Totale" localSheetId="2">#REF!</definedName>
    <definedName name="Totale" localSheetId="6">#REF!</definedName>
    <definedName name="Totale">#REF!</definedName>
    <definedName name="TRAPANI" localSheetId="2">#REF!</definedName>
    <definedName name="TRAPANI" localSheetId="6">#REF!</definedName>
    <definedName name="TRAPANI">#REF!</definedName>
    <definedName name="TRENTINO_A.A." localSheetId="2">#REF!</definedName>
    <definedName name="TRENTINO_A.A." localSheetId="6">#REF!</definedName>
    <definedName name="TRENTINO_A.A.">#REF!</definedName>
    <definedName name="TRENTO" localSheetId="2">#REF!</definedName>
    <definedName name="TRENTO" localSheetId="6">#REF!</definedName>
    <definedName name="TRENTO">#REF!</definedName>
    <definedName name="TREP" localSheetId="2">#REF!</definedName>
    <definedName name="TREP" localSheetId="6">#REF!</definedName>
    <definedName name="TREP">#REF!</definedName>
    <definedName name="TREVISO" localSheetId="2">#REF!</definedName>
    <definedName name="TREVISO" localSheetId="6">#REF!</definedName>
    <definedName name="TREVISO">#REF!</definedName>
    <definedName name="TRIESTE" localSheetId="2">#REF!</definedName>
    <definedName name="TRIESTE" localSheetId="6">#REF!</definedName>
    <definedName name="TRIESTE">#REF!</definedName>
    <definedName name="UDINE" localSheetId="2">#REF!</definedName>
    <definedName name="UDINE" localSheetId="6">#REF!</definedName>
    <definedName name="UDINE">#REF!</definedName>
    <definedName name="Ultima_colonna" localSheetId="2">#REF!</definedName>
    <definedName name="Ultima_colonna" localSheetId="6">#REF!</definedName>
    <definedName name="Ultima_colonna">#REF!</definedName>
    <definedName name="UMBRIA" localSheetId="2">#REF!</definedName>
    <definedName name="UMBRIA" localSheetId="6">#REF!</definedName>
    <definedName name="UMBRIA">#REF!</definedName>
    <definedName name="UNOP" localSheetId="2">#REF!</definedName>
    <definedName name="UNOP" localSheetId="6">#REF!</definedName>
    <definedName name="UNOP">#REF!</definedName>
    <definedName name="VALLE_D_AOSTA" localSheetId="2">#REF!</definedName>
    <definedName name="VALLE_D_AOSTA" localSheetId="6">#REF!</definedName>
    <definedName name="VALLE_D_AOSTA">#REF!</definedName>
    <definedName name="VARESE" localSheetId="2">#REF!</definedName>
    <definedName name="VARESE" localSheetId="6">#REF!</definedName>
    <definedName name="VARESE">#REF!</definedName>
    <definedName name="VENETO" localSheetId="2">#REF!</definedName>
    <definedName name="VENETO" localSheetId="6">#REF!</definedName>
    <definedName name="VENETO">#REF!</definedName>
    <definedName name="VENEZIA" localSheetId="2">#REF!</definedName>
    <definedName name="VENEZIA" localSheetId="6">#REF!</definedName>
    <definedName name="VENEZIA">#REF!</definedName>
    <definedName name="VERBANIA" localSheetId="2">#REF!</definedName>
    <definedName name="VERBANIA" localSheetId="6">#REF!</definedName>
    <definedName name="VERBANIA">#REF!</definedName>
    <definedName name="VERCELLI" localSheetId="2">#REF!</definedName>
    <definedName name="VERCELLI" localSheetId="6">#REF!</definedName>
    <definedName name="VERCELLI">#REF!</definedName>
    <definedName name="VERONA" localSheetId="2">#REF!</definedName>
    <definedName name="VERONA" localSheetId="6">#REF!</definedName>
    <definedName name="VERONA">#REF!</definedName>
    <definedName name="VIBO_VALENTIA" localSheetId="2">#REF!</definedName>
    <definedName name="VIBO_VALENTIA" localSheetId="6">#REF!</definedName>
    <definedName name="VIBO_VALENTIA">#REF!</definedName>
    <definedName name="VICENZA" localSheetId="2">#REF!</definedName>
    <definedName name="VICENZA" localSheetId="6">#REF!</definedName>
    <definedName name="VICENZA">#REF!</definedName>
    <definedName name="VITERBO" localSheetId="2">#REF!</definedName>
    <definedName name="VITERBO" localSheetId="6">#REF!</definedName>
    <definedName name="VITERBO">#REF!</definedName>
  </definedNames>
  <calcPr fullCalcOnLoad="1"/>
</workbook>
</file>

<file path=xl/sharedStrings.xml><?xml version="1.0" encoding="utf-8"?>
<sst xmlns="http://schemas.openxmlformats.org/spreadsheetml/2006/main" count="942" uniqueCount="507">
  <si>
    <t>Bocce</t>
  </si>
  <si>
    <t>Calcio</t>
  </si>
  <si>
    <t>Ciclismo</t>
  </si>
  <si>
    <t>Ginnastica</t>
  </si>
  <si>
    <t>Golf</t>
  </si>
  <si>
    <t>Motociclismo</t>
  </si>
  <si>
    <t>Nuoto</t>
  </si>
  <si>
    <t>Pallacanestro</t>
  </si>
  <si>
    <t>Pallavolo</t>
  </si>
  <si>
    <t>Rugby</t>
  </si>
  <si>
    <t>Tennis</t>
  </si>
  <si>
    <t>Vela</t>
  </si>
  <si>
    <t>SPORT</t>
  </si>
  <si>
    <t>Operatori territoriali</t>
  </si>
  <si>
    <t>VALORI ASSOLUTI</t>
  </si>
  <si>
    <t>Praticanti tesserati</t>
  </si>
  <si>
    <t>Società sportive</t>
  </si>
  <si>
    <t xml:space="preserve">Tavola 7.1 - </t>
  </si>
  <si>
    <t>Atletica leggera</t>
  </si>
  <si>
    <t>(a)</t>
  </si>
  <si>
    <t xml:space="preserve">(a) </t>
  </si>
  <si>
    <t>(c)</t>
  </si>
  <si>
    <t>Sport invernali</t>
  </si>
  <si>
    <t>Pesca sportiva - Attività subacquee</t>
  </si>
  <si>
    <t>Sport equestri</t>
  </si>
  <si>
    <t>Fijlkam</t>
  </si>
  <si>
    <t>Fmi</t>
  </si>
  <si>
    <t>Fin</t>
  </si>
  <si>
    <t>Fip</t>
  </si>
  <si>
    <t>Fipav</t>
  </si>
  <si>
    <t>Fir</t>
  </si>
  <si>
    <t>Fise</t>
  </si>
  <si>
    <t>Fisi</t>
  </si>
  <si>
    <t>Fit</t>
  </si>
  <si>
    <t>Uits</t>
  </si>
  <si>
    <t>Fitav</t>
  </si>
  <si>
    <t>Fiv</t>
  </si>
  <si>
    <t xml:space="preserve">Fidal    </t>
  </si>
  <si>
    <t>Fib</t>
  </si>
  <si>
    <t xml:space="preserve">Figc </t>
  </si>
  <si>
    <t xml:space="preserve">Fci </t>
  </si>
  <si>
    <t xml:space="preserve">Fgi  </t>
  </si>
  <si>
    <t xml:space="preserve">Figh    </t>
  </si>
  <si>
    <t>Fipsas</t>
  </si>
  <si>
    <t>Di cui: tecnici</t>
  </si>
  <si>
    <t>Judo, lotta, karate, arti marziali</t>
  </si>
  <si>
    <t>SOCIETÀ       OPERATORI PRATICANTI</t>
  </si>
  <si>
    <r>
      <t xml:space="preserve">Fonte: </t>
    </r>
    <r>
      <rPr>
        <sz val="7"/>
        <rFont val="Arial"/>
        <family val="2"/>
      </rPr>
      <t>Elaborazioni Istat su dati Coni - Comitato olimpico nazionale italiano - Ufficio documentazione e informazione</t>
    </r>
  </si>
  <si>
    <t xml:space="preserve">                      </t>
  </si>
  <si>
    <t xml:space="preserve">                     </t>
  </si>
  <si>
    <t>SESSO</t>
  </si>
  <si>
    <t>Maschi</t>
  </si>
  <si>
    <t>Femmine</t>
  </si>
  <si>
    <t>CLASSI D'ETÀ</t>
  </si>
  <si>
    <t>3-5 anni</t>
  </si>
  <si>
    <t>6-10</t>
  </si>
  <si>
    <t xml:space="preserve">11-14 </t>
  </si>
  <si>
    <t xml:space="preserve">15-17                                 </t>
  </si>
  <si>
    <t xml:space="preserve">18-19                                 </t>
  </si>
  <si>
    <t xml:space="preserve">20-24                                 </t>
  </si>
  <si>
    <t xml:space="preserve">25-34                                 </t>
  </si>
  <si>
    <t xml:space="preserve">35-44                                 </t>
  </si>
  <si>
    <t xml:space="preserve">45-54                                 </t>
  </si>
  <si>
    <t xml:space="preserve">55-59                                 </t>
  </si>
  <si>
    <t xml:space="preserve">60-64                                 </t>
  </si>
  <si>
    <t xml:space="preserve">65 e più                                 </t>
  </si>
  <si>
    <t>TITOLI DI STUDIO (a)</t>
  </si>
  <si>
    <t>Laurea</t>
  </si>
  <si>
    <t>Diploma superiore</t>
  </si>
  <si>
    <t>Licenza media</t>
  </si>
  <si>
    <t>Licenza elementare - Nessun titolo di studio</t>
  </si>
  <si>
    <t>REGIONI</t>
  </si>
  <si>
    <t xml:space="preserve">Piemonte                              </t>
  </si>
  <si>
    <t xml:space="preserve">Valle d'Aosta                         </t>
  </si>
  <si>
    <t xml:space="preserve">Lombardia                             </t>
  </si>
  <si>
    <t xml:space="preserve">Trentino-Alto Adige                   </t>
  </si>
  <si>
    <t>Bolzano - Bozen</t>
  </si>
  <si>
    <t>Trento</t>
  </si>
  <si>
    <t xml:space="preserve">Veneto                                </t>
  </si>
  <si>
    <t xml:space="preserve">Friuli-Venezia Giulia                 </t>
  </si>
  <si>
    <t xml:space="preserve">Liguria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</si>
  <si>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</si>
  <si>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</si>
  <si>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</si>
  <si>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</si>
  <si>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</si>
  <si>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</si>
  <si>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</si>
  <si>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</si>
  <si>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</si>
  <si>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</si>
  <si>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</si>
  <si>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</si>
  <si>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</si>
  <si>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ITALIA</t>
  </si>
  <si>
    <t>Nord-ovest</t>
  </si>
  <si>
    <t>Nord-est</t>
  </si>
  <si>
    <t>Centro</t>
  </si>
  <si>
    <t xml:space="preserve">Sud </t>
  </si>
  <si>
    <t xml:space="preserve">Isole </t>
  </si>
  <si>
    <t xml:space="preserve">      </t>
  </si>
  <si>
    <t xml:space="preserve">TIPI DI COMUNE                        </t>
  </si>
  <si>
    <t xml:space="preserve">Comune centro dell'area metropolitana </t>
  </si>
  <si>
    <t xml:space="preserve">Periferia dell'area metropolitana     </t>
  </si>
  <si>
    <t xml:space="preserve">Fino a 2.000 abitanti                 </t>
  </si>
  <si>
    <t xml:space="preserve">Da 2.001 a 10.000 abitanti            </t>
  </si>
  <si>
    <t xml:space="preserve">Da 10.001 a 50.000 abitanti           </t>
  </si>
  <si>
    <t xml:space="preserve">50.001 abitanti e più                 </t>
  </si>
  <si>
    <t xml:space="preserve">Totale                                </t>
  </si>
  <si>
    <r>
      <t>Fonte</t>
    </r>
    <r>
      <rPr>
        <sz val="7"/>
        <rFont val="Arial"/>
        <family val="2"/>
      </rPr>
      <t>: Istat, Indagine multiscopo "Aspetti della vita quotidiana"</t>
    </r>
  </si>
  <si>
    <t>Praticano sport</t>
  </si>
  <si>
    <t>Praticano qualche attività fisica</t>
  </si>
  <si>
    <t>Non praticano sport né attività fisica</t>
  </si>
  <si>
    <t>Non 
indicato</t>
  </si>
  <si>
    <t>Totale</t>
  </si>
  <si>
    <t>In modo continuativo</t>
  </si>
  <si>
    <t>In modo saltuario</t>
  </si>
  <si>
    <t>6-13 anni</t>
  </si>
  <si>
    <t>14-24</t>
  </si>
  <si>
    <t>25-44</t>
  </si>
  <si>
    <t>45-64</t>
  </si>
  <si>
    <t xml:space="preserve">65 e più  </t>
  </si>
  <si>
    <t xml:space="preserve">Piemonte                    </t>
  </si>
  <si>
    <t xml:space="preserve">Valle d'Aosta               </t>
  </si>
  <si>
    <t xml:space="preserve">Lombardia                   </t>
  </si>
  <si>
    <t xml:space="preserve">Trentino-Alto Adige         </t>
  </si>
  <si>
    <t>Bolzano-Bozen</t>
  </si>
  <si>
    <t xml:space="preserve">Veneto                      </t>
  </si>
  <si>
    <t xml:space="preserve">Friuli-Venezia Giulia       </t>
  </si>
  <si>
    <t xml:space="preserve">Liguria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</si>
  <si>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</si>
  <si>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</si>
  <si>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</si>
  <si>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</si>
  <si>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</si>
  <si>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</si>
  <si>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</si>
  <si>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</si>
  <si>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</si>
  <si>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</si>
  <si>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</si>
  <si>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</si>
  <si>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</si>
  <si>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ITALIA                           </t>
  </si>
  <si>
    <t xml:space="preserve">Nord-est </t>
  </si>
  <si>
    <t>TIPI DI COMUNE</t>
  </si>
  <si>
    <t xml:space="preserve">50.001 abitanti e più                </t>
  </si>
  <si>
    <t>6-10 anni</t>
  </si>
  <si>
    <t>11-14</t>
  </si>
  <si>
    <t>15-17</t>
  </si>
  <si>
    <t>18-19</t>
  </si>
  <si>
    <t>20-24</t>
  </si>
  <si>
    <t>25-34</t>
  </si>
  <si>
    <t>35-44</t>
  </si>
  <si>
    <t>45-54</t>
  </si>
  <si>
    <t>55-59</t>
  </si>
  <si>
    <t>60-64</t>
  </si>
  <si>
    <t>65-74</t>
  </si>
  <si>
    <t>75 e più</t>
  </si>
  <si>
    <t xml:space="preserve">       </t>
  </si>
  <si>
    <t>Società sportive (b)</t>
  </si>
  <si>
    <t>(b)</t>
  </si>
  <si>
    <t>Operatori territoriali (c)</t>
  </si>
  <si>
    <t xml:space="preserve">(d) </t>
  </si>
  <si>
    <t>VARIAZIONI PERCENTUALI  (d)</t>
  </si>
  <si>
    <t>-</t>
  </si>
  <si>
    <t xml:space="preserve">(a)  I dati relativi all'anno 2004 non sono disponibili, in quanto l'indagine non è stata effettuata. </t>
  </si>
  <si>
    <t xml:space="preserve">(b) </t>
  </si>
  <si>
    <t>TITOLI DI STUDIO (b)</t>
  </si>
  <si>
    <t>Manifestazioni</t>
  </si>
  <si>
    <t>Biglietti venduti</t>
  </si>
  <si>
    <t>Spesa</t>
  </si>
  <si>
    <t>Piemonte</t>
  </si>
  <si>
    <t>Valle d'Aosta</t>
  </si>
  <si>
    <t>Lombardia</t>
  </si>
  <si>
    <t>….</t>
  </si>
  <si>
    <t>Trentino-Alto Adige</t>
  </si>
  <si>
    <t>Veneto</t>
  </si>
  <si>
    <t>Friuli-Venezia Giulia</t>
  </si>
  <si>
    <t>Liguria</t>
  </si>
  <si>
    <t>Emilia-Romagna</t>
  </si>
  <si>
    <t>Toscana</t>
  </si>
  <si>
    <t>Umbria</t>
  </si>
  <si>
    <t>Marche</t>
  </si>
  <si>
    <t>Lazio</t>
  </si>
  <si>
    <t>Abruzzo</t>
  </si>
  <si>
    <t>Molise</t>
  </si>
  <si>
    <t>Campania</t>
  </si>
  <si>
    <t>Puglia</t>
  </si>
  <si>
    <t>Basilicata</t>
  </si>
  <si>
    <t>Calabria</t>
  </si>
  <si>
    <t>Sicilia</t>
  </si>
  <si>
    <t>Sardegna</t>
  </si>
  <si>
    <t>Nord</t>
  </si>
  <si>
    <t>Mezzogiorno</t>
  </si>
  <si>
    <r>
      <t>Fonte</t>
    </r>
    <r>
      <rPr>
        <sz val="7"/>
        <rFont val="Arial"/>
        <family val="2"/>
      </rPr>
      <t>: elaborazioni Istat su dati  Siae - Società italiana autori ed editori.</t>
    </r>
  </si>
  <si>
    <t xml:space="preserve">Tavola 7.2 - </t>
  </si>
  <si>
    <t>Aeronautica sportiva</t>
  </si>
  <si>
    <t>Aeci</t>
  </si>
  <si>
    <t>Aero club d'Italia (Aeroclub)</t>
  </si>
  <si>
    <t>Fidal</t>
  </si>
  <si>
    <t>Fed. it. di atletica leggera</t>
  </si>
  <si>
    <t>Automobilismo sportivo</t>
  </si>
  <si>
    <t>Aci</t>
  </si>
  <si>
    <t>Automobil Club d'Italia (Scuderie auto-karting)</t>
  </si>
  <si>
    <t>Badminton (c)</t>
  </si>
  <si>
    <t>Fiba</t>
  </si>
  <si>
    <t>Fed. it. badminton</t>
  </si>
  <si>
    <t>Baseball - softball</t>
  </si>
  <si>
    <t>Fibs</t>
  </si>
  <si>
    <t>Fed. it. baseball softball</t>
  </si>
  <si>
    <t>Fib (Ubi)</t>
  </si>
  <si>
    <t>Fed. it. bocce</t>
  </si>
  <si>
    <t>Caccia</t>
  </si>
  <si>
    <t>Fidasc</t>
  </si>
  <si>
    <t>Fed. it. discipl. armi sportive da caccia</t>
  </si>
  <si>
    <t>Figc</t>
  </si>
  <si>
    <t>Fed. it. giuoco calcio</t>
  </si>
  <si>
    <t>Canoa - kayak</t>
  </si>
  <si>
    <t>Fick</t>
  </si>
  <si>
    <t>Fed. it. canoa e kayak</t>
  </si>
  <si>
    <t>Canottaggio</t>
  </si>
  <si>
    <t>Fic</t>
  </si>
  <si>
    <t>Fed. it. canottaggio</t>
  </si>
  <si>
    <t>Fci</t>
  </si>
  <si>
    <t>Fed. ciclistica italiana</t>
  </si>
  <si>
    <t>Cronometraggio sportivo</t>
  </si>
  <si>
    <t>Ficr</t>
  </si>
  <si>
    <t>Fed.  italiana cronometristi (Associazioni)</t>
  </si>
  <si>
    <t>Fgi</t>
  </si>
  <si>
    <t>Fed. ginnastica d'talia</t>
  </si>
  <si>
    <t>Fig</t>
  </si>
  <si>
    <t>Fed. it. golf (Circoli)</t>
  </si>
  <si>
    <t>Handball, pallamano</t>
  </si>
  <si>
    <t>Figh</t>
  </si>
  <si>
    <t>Fed. it. giuoco handball</t>
  </si>
  <si>
    <t>Hockey (prato/indoor)</t>
  </si>
  <si>
    <t>Fih</t>
  </si>
  <si>
    <t>Fed. it. hockey</t>
  </si>
  <si>
    <t>Hockey e pattinaggio a rotelle</t>
  </si>
  <si>
    <t>Fihp</t>
  </si>
  <si>
    <t>Fed. it. hockey e pattinaggio</t>
  </si>
  <si>
    <t>Fed. it. judo, lotta, karate, arti marziali</t>
  </si>
  <si>
    <t>Pesi e cultura fisica</t>
  </si>
  <si>
    <t>Fipcf</t>
  </si>
  <si>
    <t>Fed. it. pesi e cultura fisica</t>
  </si>
  <si>
    <t>Medicina sportiva</t>
  </si>
  <si>
    <t>Fmsi</t>
  </si>
  <si>
    <t>Fed. medico sportiva italiana (Associazioni)</t>
  </si>
  <si>
    <t>Fed. motociclistica italiana (Motoclub)</t>
  </si>
  <si>
    <t>Motonautica</t>
  </si>
  <si>
    <t>Fim</t>
  </si>
  <si>
    <t>Fed. it. motonautica</t>
  </si>
  <si>
    <t>Fed. it. nuoto</t>
  </si>
  <si>
    <t>Fed. it. pallacanestro</t>
  </si>
  <si>
    <t>Fed. it. pallavolo</t>
  </si>
  <si>
    <t>Pentathlon moderno</t>
  </si>
  <si>
    <t>Fipm</t>
  </si>
  <si>
    <t>Fed. it. pentathlon moderno</t>
  </si>
  <si>
    <t>Pesca sportiva a attività subacquee</t>
  </si>
  <si>
    <t>Fed. it. pesca sportiva e attività subacquee</t>
  </si>
  <si>
    <t>Pugilato</t>
  </si>
  <si>
    <t>Fpi</t>
  </si>
  <si>
    <t>Fed. pugilistica italiana</t>
  </si>
  <si>
    <t>Fed. it. rugby</t>
  </si>
  <si>
    <t>Scherma</t>
  </si>
  <si>
    <t>Fis</t>
  </si>
  <si>
    <t>Fed. it. scherma</t>
  </si>
  <si>
    <t>Sci nautico</t>
  </si>
  <si>
    <t>Fisn</t>
  </si>
  <si>
    <t>Fed. it. sci nautico</t>
  </si>
  <si>
    <t>Sport disabili</t>
  </si>
  <si>
    <t>Fisd</t>
  </si>
  <si>
    <t>Fed. it. sport disabili</t>
  </si>
  <si>
    <t>Fed. it. sport equestri (Enti affiliati)</t>
  </si>
  <si>
    <t>Sport ghiaccio</t>
  </si>
  <si>
    <t>Fisg</t>
  </si>
  <si>
    <t>Fed. it. sport del ghiaccio</t>
  </si>
  <si>
    <t>Fed. it. sport invernali</t>
  </si>
  <si>
    <t>Fed. it. tennis</t>
  </si>
  <si>
    <t>Taekwondo (c)</t>
  </si>
  <si>
    <t>Fita</t>
  </si>
  <si>
    <t>Fed. it. taekwondo</t>
  </si>
  <si>
    <t>Tennistavolo</t>
  </si>
  <si>
    <t>Fitet</t>
  </si>
  <si>
    <t>Fed. it. tennistavolo</t>
  </si>
  <si>
    <t>Tiro con l'arco</t>
  </si>
  <si>
    <t>Fitarco</t>
  </si>
  <si>
    <t>Fed. it. tiro con l' arco</t>
  </si>
  <si>
    <t>Triathlon (c)</t>
  </si>
  <si>
    <t>Fitri</t>
  </si>
  <si>
    <t>Fed. it. triathlon</t>
  </si>
  <si>
    <t>Tiro a segno</t>
  </si>
  <si>
    <t>Unione italiana tiro a segno (Sezioni)</t>
  </si>
  <si>
    <t>Tiro a volo</t>
  </si>
  <si>
    <t>Fed. it. tiro a volo</t>
  </si>
  <si>
    <t>Fed. it. vela</t>
  </si>
  <si>
    <r>
      <t>Fonte:</t>
    </r>
    <r>
      <rPr>
        <sz val="7"/>
        <rFont val="Arial"/>
        <family val="2"/>
      </rPr>
      <t xml:space="preserve"> Coni - Comitato olimpico nazionale italiano - Ufficio documentazione e informazione</t>
    </r>
  </si>
  <si>
    <t>Tavola 7.3 -</t>
  </si>
  <si>
    <t xml:space="preserve">
Sigla (b)                                                                                  </t>
  </si>
  <si>
    <t xml:space="preserve">
Federazione</t>
  </si>
  <si>
    <t>Dirigenti societari</t>
  </si>
  <si>
    <t>Ufficiali di gara</t>
  </si>
  <si>
    <t xml:space="preserve">Totale
</t>
  </si>
  <si>
    <t xml:space="preserve">Aeci </t>
  </si>
  <si>
    <t>Automobil Club d'Italia</t>
  </si>
  <si>
    <t>Badminton</t>
  </si>
  <si>
    <t>Fed it. badminton</t>
  </si>
  <si>
    <t xml:space="preserve">Fibs  </t>
  </si>
  <si>
    <t>Fed. It. baseball softball</t>
  </si>
  <si>
    <t xml:space="preserve">Caccia </t>
  </si>
  <si>
    <t xml:space="preserve">Fick </t>
  </si>
  <si>
    <t xml:space="preserve">Ginnastica </t>
  </si>
  <si>
    <t xml:space="preserve">Fig   </t>
  </si>
  <si>
    <t>Handball, Pallamano</t>
  </si>
  <si>
    <t>Taekwondo</t>
  </si>
  <si>
    <t>Triathlon</t>
  </si>
  <si>
    <t>(b) Cfr. nota (b) alla tavola 7.2.</t>
  </si>
  <si>
    <t>Aero club d'Italia (tess. volo motore e vela, volo da diporto o sportivo,  paracad. sp., aeromod., aerostatica)</t>
  </si>
  <si>
    <t>Federazione italiana di atletica leggera (tess. sett. agonisti, sett. promozionale)</t>
  </si>
  <si>
    <t>Automobil Club d'Italia (concorrente auto, conduttore auto, conc./cond. auto, conc. karting, conc./cond. karting)</t>
  </si>
  <si>
    <t>Baseball - Softball</t>
  </si>
  <si>
    <t xml:space="preserve">Fibs </t>
  </si>
  <si>
    <t>Federazione Italiana Baseball Softball (tesserati)</t>
  </si>
  <si>
    <t>Federazione italiana bocce (tesserati raffa, volo, petanque)</t>
  </si>
  <si>
    <t>Fidasc (c)</t>
  </si>
  <si>
    <t xml:space="preserve">Federazione italiana discipl. armi sportive da caccia </t>
  </si>
  <si>
    <t>Federazione italiana giuoco calcio (professionisti, non profess., giovani)</t>
  </si>
  <si>
    <t>Canoa - Kayak</t>
  </si>
  <si>
    <t>Federazione italiana canoa e kayak (tesserati)</t>
  </si>
  <si>
    <t>Federazione italiana canottaggio (tess. agonisti, att. amatoriale)</t>
  </si>
  <si>
    <t>Federazione ciclistica italiana (tess. agonisti, att. giovanile, ciclo-turisti, ciclo amatori)</t>
  </si>
  <si>
    <t>Ficr (d)</t>
  </si>
  <si>
    <t xml:space="preserve">Federazione italiana cronometristi </t>
  </si>
  <si>
    <t>Federazione ginnastica d'Italia (tess. agonisti, ginnastica generale)</t>
  </si>
  <si>
    <t xml:space="preserve">Fig  </t>
  </si>
  <si>
    <t>Federazione italiana golf (tess. agonisti, tess. campi pratica)</t>
  </si>
  <si>
    <t>Handball - pallamano</t>
  </si>
  <si>
    <t>Federazione italiana giuoco handball (tess. agonisti, att. promozionale)</t>
  </si>
  <si>
    <t>Federazione italiana hockey (Tesserati)</t>
  </si>
  <si>
    <t>Hockey e Pattinaggio a rotelle</t>
  </si>
  <si>
    <t>Federazione italiana hockey e pattinaggio (tess. agonisti, amatori)</t>
  </si>
  <si>
    <t>Federazione italiana judo, lotta, karate, arti marziali</t>
  </si>
  <si>
    <t>Federazione italiana pesi e cultura fisica</t>
  </si>
  <si>
    <t>Fmsi (d)</t>
  </si>
  <si>
    <t xml:space="preserve">Federazione medico sportiva italiana </t>
  </si>
  <si>
    <t>Federazione motociclistica italiana (tess. agonisti, non agonisti, att. amatoriale-turistica)</t>
  </si>
  <si>
    <t>Federazione italiana motonautica (tess. lic. pilota, lic. modellista, att. amatoriale)</t>
  </si>
  <si>
    <t>Federazione italiana nuoto (tess. agonisti)</t>
  </si>
  <si>
    <t>Federazione italiana pallacanestro (tess. agonisti, minibasket)</t>
  </si>
  <si>
    <t>Federazione italiana pallavolo   (tess. agonisti)</t>
  </si>
  <si>
    <t>Federazione italiana pentathlon moderno (tesserati)</t>
  </si>
  <si>
    <t>Federazione italiana pesca sportiva e attività subacquee (tess. adulti, sett. giovanile)</t>
  </si>
  <si>
    <t xml:space="preserve"> Federazione pugilistica italiana (professionisti, non profess., att. giovanile)</t>
  </si>
  <si>
    <t>Federazione italiana rugby (tess. agonisti, propaganda)</t>
  </si>
  <si>
    <t>Federazione italiana scherma (tess. agonisti, propaganda, soci)</t>
  </si>
  <si>
    <t>Federazione italiana sci nautico (tess. agonisti, soci)</t>
  </si>
  <si>
    <t>Federazione italiana sport disabili (tesserati)</t>
  </si>
  <si>
    <t>Federazione italiana sport equestri (tess. agonisti, non agonisti)</t>
  </si>
  <si>
    <t>Federazione italiana sport del ghiaccio (tess. hockey, velocità, artistico, curling, stock-birilli)</t>
  </si>
  <si>
    <t>Federazione italiana sport invernali (tesserati agonisti)</t>
  </si>
  <si>
    <t>Federazione italiana tennis (tess. agonisti, amatori)</t>
  </si>
  <si>
    <t>Federazione italiana tennistavolo (tess. agonisti)</t>
  </si>
  <si>
    <t>Federazione italiana tiro con l'arco (tess. agonisti)</t>
  </si>
  <si>
    <t>Tiro a Segno</t>
  </si>
  <si>
    <t>Unione italiana tiro a segno (tess. agonisti, giovanissimi, att. amatoriale)</t>
  </si>
  <si>
    <t>Tiro a Volo</t>
  </si>
  <si>
    <t>Federazione italiana tiro a volo (tess. agonisti di vertice)</t>
  </si>
  <si>
    <t>Federazione italiana vela (tess. agonisti, attiv. giovanile)</t>
  </si>
  <si>
    <t>(d) Vedere tabelle relative agli Operatori.</t>
  </si>
  <si>
    <r>
      <t xml:space="preserve">Tavola 7.4 </t>
    </r>
    <r>
      <rPr>
        <sz val="9"/>
        <rFont val="Arial"/>
        <family val="2"/>
      </rPr>
      <t>segue</t>
    </r>
    <r>
      <rPr>
        <b/>
        <sz val="9"/>
        <rFont val="Arial"/>
        <family val="2"/>
      </rPr>
      <t xml:space="preserve"> - </t>
    </r>
  </si>
  <si>
    <r>
      <t xml:space="preserve">Fonte: </t>
    </r>
    <r>
      <rPr>
        <sz val="7"/>
        <rFont val="Arial"/>
        <family val="2"/>
      </rPr>
      <t>Coni - Comitato olimpico nazionale italiano - Ufficio documentazione e informazione</t>
    </r>
  </si>
  <si>
    <t>Arrampicata sportiva</t>
  </si>
  <si>
    <t xml:space="preserve">Fasi  </t>
  </si>
  <si>
    <t>Fed. arrampicata sportiva italiana</t>
  </si>
  <si>
    <t>Biliardo sportivo</t>
  </si>
  <si>
    <t>Fibis</t>
  </si>
  <si>
    <t>Fed. It. biliardo sportivo</t>
  </si>
  <si>
    <t>Bridge</t>
  </si>
  <si>
    <t xml:space="preserve">Figb                  </t>
  </si>
  <si>
    <t>Fed. it. gioco bridge  (circoli)</t>
  </si>
  <si>
    <t>Canottaggio sedile fisso</t>
  </si>
  <si>
    <t xml:space="preserve">Ficsf               </t>
  </si>
  <si>
    <t>Fed. it. canottaggio sedile fisso</t>
  </si>
  <si>
    <t>Cricket</t>
  </si>
  <si>
    <t xml:space="preserve">Fcri                    </t>
  </si>
  <si>
    <t>Fed.cricket italiana</t>
  </si>
  <si>
    <t xml:space="preserve">Fid                     </t>
  </si>
  <si>
    <t>Fed. it. dama</t>
  </si>
  <si>
    <t>Danza sportiva</t>
  </si>
  <si>
    <t xml:space="preserve">Fids                 </t>
  </si>
  <si>
    <t>Fed. it. danza sportiva (associazioni)</t>
  </si>
  <si>
    <t>Giochi e sport tradizionali</t>
  </si>
  <si>
    <t>Figest</t>
  </si>
  <si>
    <t>Fed. it. giochi e sport tradizionali</t>
  </si>
  <si>
    <t>Kickboxing</t>
  </si>
  <si>
    <t xml:space="preserve">Fikb                       </t>
  </si>
  <si>
    <t>Fed. it. Kickboxing</t>
  </si>
  <si>
    <t>Palla tamburello</t>
  </si>
  <si>
    <t xml:space="preserve">Fipt                   </t>
  </si>
  <si>
    <t>Fed. it. palla tamburello</t>
  </si>
  <si>
    <t>Fipap</t>
  </si>
  <si>
    <t>Fed. it. pallapugno</t>
  </si>
  <si>
    <t>Scacchi</t>
  </si>
  <si>
    <t xml:space="preserve">Fsi                     </t>
  </si>
  <si>
    <t>Fed. scacchistica italiana  (circoli)</t>
  </si>
  <si>
    <t>Sport bowling</t>
  </si>
  <si>
    <t xml:space="preserve">Fisb                   </t>
  </si>
  <si>
    <t>Fed. it. sport bowling (associazioni sportive)</t>
  </si>
  <si>
    <t>Sport orientamento</t>
  </si>
  <si>
    <t xml:space="preserve">Fiso                   </t>
  </si>
  <si>
    <t>Fed. it. sport orientamento</t>
  </si>
  <si>
    <t>Squash</t>
  </si>
  <si>
    <t xml:space="preserve">Figs                  </t>
  </si>
  <si>
    <t>Fed. it. giuoco squash</t>
  </si>
  <si>
    <t xml:space="preserve">Fitw                   </t>
  </si>
  <si>
    <t>Fed. it. twirling</t>
  </si>
  <si>
    <t>Wushu kung fu</t>
  </si>
  <si>
    <t xml:space="preserve">Fiwuk               </t>
  </si>
  <si>
    <t>Fed. it. wushu kung fu</t>
  </si>
  <si>
    <t xml:space="preserve">Totale </t>
  </si>
  <si>
    <t xml:space="preserve">
Altre figure (c)</t>
  </si>
  <si>
    <t xml:space="preserve">
Totale</t>
  </si>
  <si>
    <t>Tecnici (b)</t>
  </si>
  <si>
    <t>GENERALE</t>
  </si>
  <si>
    <t>Fasi</t>
  </si>
  <si>
    <t>Biliardo Sportivo</t>
  </si>
  <si>
    <t>Figb</t>
  </si>
  <si>
    <t>Fed. it. gioco bridge</t>
  </si>
  <si>
    <t>Ficsf</t>
  </si>
  <si>
    <t>Fcri</t>
  </si>
  <si>
    <t>Fed. cricket italiana</t>
  </si>
  <si>
    <t>Dama</t>
  </si>
  <si>
    <t>Fid</t>
  </si>
  <si>
    <t>Fids</t>
  </si>
  <si>
    <t>Fed. it. danza sportiva</t>
  </si>
  <si>
    <t>Fed. it. giuochi e sport tradizionali</t>
  </si>
  <si>
    <t>Fikb</t>
  </si>
  <si>
    <t>Fed. it. kickboxing</t>
  </si>
  <si>
    <t>Fipt</t>
  </si>
  <si>
    <t>Pallapugno</t>
  </si>
  <si>
    <t>Fed. it. palla pugno</t>
  </si>
  <si>
    <t>Fsi</t>
  </si>
  <si>
    <t>Fed. scacchistica italiana</t>
  </si>
  <si>
    <t>Bowling</t>
  </si>
  <si>
    <t>Fisb</t>
  </si>
  <si>
    <t>Fed. it. sport bowling</t>
  </si>
  <si>
    <t>Fiso</t>
  </si>
  <si>
    <t>Figs</t>
  </si>
  <si>
    <t>Twirling</t>
  </si>
  <si>
    <t>Fitw</t>
  </si>
  <si>
    <t>Fiwuk</t>
  </si>
  <si>
    <t xml:space="preserve">Fed. it. wushu kung fu </t>
  </si>
  <si>
    <t>(b) I tecnici possono svolgere anche funzioni di ufficiali di gara.</t>
  </si>
  <si>
    <t>(c) Comprende i dirigenti federali e altri operatori sportivi non territoriali.</t>
  </si>
  <si>
    <t xml:space="preserve">                                 </t>
  </si>
  <si>
    <t>Federazione arrampicata sportiva italiana (tess. agonisti, amatori)</t>
  </si>
  <si>
    <t>Federazione italiana gioco bridge (tesserati)</t>
  </si>
  <si>
    <t>Federazione italiana canottaggio sedile fisso (tesserati agonisti, amatori)</t>
  </si>
  <si>
    <t>Federazione cricket italiana (tess. agonisti, pre-agonisti)</t>
  </si>
  <si>
    <t>Federazione italiana dama (tesserati agonisti, amatori)</t>
  </si>
  <si>
    <t>Federazione italiana danza sportiva (tess. atleti, soci ordinari, att. propedeutica)</t>
  </si>
  <si>
    <t>Federazione italiana palla tamburello (tesserati)</t>
  </si>
  <si>
    <t>Fipap (b)</t>
  </si>
  <si>
    <t>Federazione italiana palla pugno</t>
  </si>
  <si>
    <t>Federazione scacchistica italiana (soci, maestri)</t>
  </si>
  <si>
    <t>Federazione italiana sport bowling (tesserati)</t>
  </si>
  <si>
    <t>Federazione italiana sport orientamento (tesserati agonisti, non agonisti)</t>
  </si>
  <si>
    <t>Federazione italiana giuoco squash (tesserati agonisti, amatori)</t>
  </si>
  <si>
    <t>Federazione italiana twirling (tess. agonisti, promozionali, amatori)</t>
  </si>
  <si>
    <t>Federazione italiana wushu kung fu (tess. agonisti, soci)</t>
  </si>
  <si>
    <t>(b) Fipap (Federazione italiana palla pugno), già  Fipe (Federazione italiana pallone elastico) nel 1999.</t>
  </si>
  <si>
    <t>N.</t>
  </si>
  <si>
    <t>Variazione percentuale 2005/03</t>
  </si>
  <si>
    <t>Valore percentuale</t>
  </si>
  <si>
    <t>Sigla (b)</t>
  </si>
  <si>
    <t>Federazione</t>
  </si>
  <si>
    <t>(a) Non sono inclusi gli altri nuclei affiliati alle federazioni sportive nazionali.</t>
  </si>
  <si>
    <t xml:space="preserve">Tecnici 
</t>
  </si>
  <si>
    <t>Altre 
figure (c)</t>
  </si>
  <si>
    <t>Fed. it. sport equestri</t>
  </si>
  <si>
    <t>Fed. It. cronometristi (Associazioni)</t>
  </si>
  <si>
    <t>%</t>
  </si>
  <si>
    <r>
      <t>Tavola 7.4 - Praticanti tesserati delle federazioni sportive nazionali - Anno 2005</t>
    </r>
    <r>
      <rPr>
        <sz val="9"/>
        <rFont val="Arial"/>
        <family val="2"/>
      </rPr>
      <t xml:space="preserve"> (a)</t>
    </r>
  </si>
  <si>
    <r>
      <t>Tavola 7.5 - Società sportive delle discipline associate</t>
    </r>
    <r>
      <rPr>
        <sz val="9"/>
        <rFont val="Arial"/>
        <family val="2"/>
      </rPr>
      <t xml:space="preserve"> </t>
    </r>
    <r>
      <rPr>
        <b/>
        <sz val="9"/>
        <rFont val="Arial"/>
        <family val="2"/>
      </rPr>
      <t xml:space="preserve">- Anno 2005 </t>
    </r>
    <r>
      <rPr>
        <sz val="9"/>
        <rFont val="Arial"/>
        <family val="2"/>
      </rPr>
      <t>(a)</t>
    </r>
  </si>
  <si>
    <t>Sigla</t>
  </si>
  <si>
    <t xml:space="preserve">Tavola 7.8 - </t>
  </si>
  <si>
    <t xml:space="preserve">Tavola 7.9 - </t>
  </si>
  <si>
    <t xml:space="preserve">Tavola 7.10 - </t>
  </si>
  <si>
    <t xml:space="preserve">Tavola 7.11 -  </t>
  </si>
  <si>
    <t xml:space="preserve">Tavola 7.12 - </t>
  </si>
  <si>
    <r>
      <t>Tavola 7.7 - Praticanti tesserati delle discipline associate - Anno 2005</t>
    </r>
    <r>
      <rPr>
        <sz val="9"/>
        <rFont val="Arial"/>
        <family val="2"/>
      </rPr>
      <t xml:space="preserve"> (a)</t>
    </r>
  </si>
  <si>
    <t xml:space="preserve">Dama </t>
  </si>
  <si>
    <t>Ufficiali 
di gara</t>
  </si>
  <si>
    <t>..</t>
  </si>
  <si>
    <t xml:space="preserve">Tavola 7.6 - </t>
  </si>
  <si>
    <t>Federazione italiana biliardo sportivo</t>
  </si>
  <si>
    <t>FIBiS</t>
  </si>
  <si>
    <t>Palla pugno (b)</t>
  </si>
  <si>
    <t>(b)  Fipap (Federazione italiana palla pugno), già Fipe (Federazione italiana pallone elastico) nel 1999.</t>
  </si>
  <si>
    <t>Federazione italiana Kickboxing</t>
  </si>
  <si>
    <t>Federazione italiana giochi e sport tradizionali</t>
  </si>
  <si>
    <t>(c) La Fidasc è stata riconosciuta nel novembre 2001.</t>
  </si>
  <si>
    <t>Federazioni sportive nazionali</t>
  </si>
  <si>
    <t>Discipline sportive associate</t>
  </si>
  <si>
    <r>
      <t>Fonte</t>
    </r>
    <r>
      <rPr>
        <sz val="7"/>
        <rFont val="Arial"/>
        <family val="2"/>
      </rPr>
      <t>: Elaborazioni Istat su dati  Siae - Società italiana autori ed editori</t>
    </r>
  </si>
  <si>
    <r>
      <t>Fonte</t>
    </r>
    <r>
      <rPr>
        <sz val="7"/>
        <rFont val="Arial"/>
        <family val="2"/>
      </rPr>
      <t>: Istat, Indagine multiscopo  "Aspetti della vita quotidiana"</t>
    </r>
  </si>
</sst>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_-&quot;L.&quot;\ * #,##0.00_-;\-&quot;L.&quot;\ * #,##0.00_-;_-&quot;L.&quot;\ * &quot;-&quot;??_-;_-@_-"/>
    <numFmt numFmtId="166" formatCode="_-&quot;£.&quot;\ * #,##0_-;\-&quot;£.&quot;\ * #,##0_-;_-&quot;£.&quot;\ * &quot;-&quot;_-;_-@_-"/>
    <numFmt numFmtId="167" formatCode="#,##0;[Red]#,##0"/>
    <numFmt numFmtId="168" formatCode="0.0"/>
    <numFmt numFmtId="169" formatCode="_-* #,##0.0_-;\-* #,##0.0_-;_-* &quot;-&quot;_-;_-@_-"/>
    <numFmt numFmtId="170" formatCode="#,##0.0"/>
    <numFmt numFmtId="171" formatCode="0.0;[Red]0.0"/>
    <numFmt numFmtId="172" formatCode="_-* #,##0_-;\-* #,##0_-;_-* &quot;-&quot;??_-;_-@_-"/>
    <numFmt numFmtId="173" formatCode="_-* #,##0.0_-;\-* #,##0.0_-;_-* &quot;-&quot;??_-;_-@_-"/>
    <numFmt numFmtId="174" formatCode="_-[$€]\ * #,##0.00_-;\-[$€]\ * #,##0.00_-;_-[$€]\ * &quot;-&quot;??_-;_-@_-"/>
    <numFmt numFmtId="175" formatCode="0.00000000"/>
    <numFmt numFmtId="176" formatCode="0.0000000"/>
    <numFmt numFmtId="177" formatCode="0.000000"/>
    <numFmt numFmtId="178" formatCode="0.00000"/>
    <numFmt numFmtId="179" formatCode="0.0000"/>
    <numFmt numFmtId="180" formatCode="0.000"/>
    <numFmt numFmtId="181" formatCode="&quot;L.&quot;\ #,##0;\-&quot;L.&quot;\ #,##0"/>
    <numFmt numFmtId="182" formatCode="&quot;L.&quot;\ #,##0;[Red]\-&quot;L.&quot;\ #,##0"/>
    <numFmt numFmtId="183" formatCode="&quot;L.&quot;\ #,##0.00;\-&quot;L.&quot;\ #,##0.00"/>
    <numFmt numFmtId="184" formatCode="&quot;L.&quot;\ #,##0.00;[Red]\-&quot;L.&quot;\ #,##0.00"/>
    <numFmt numFmtId="185" formatCode="0;[Red]0"/>
    <numFmt numFmtId="186" formatCode="#,##0.0_ ;\-#,##0.0\ "/>
    <numFmt numFmtId="187" formatCode="_-* #,##0.00_-;\-* #,##0.00_-;_-* &quot;-&quot;_-;_-@_-"/>
    <numFmt numFmtId="188" formatCode="_-* #,##0.000_-;\-* #,##0.000_-;_-* &quot;-&quot;_-;_-@_-"/>
    <numFmt numFmtId="189" formatCode="_-* #,##0.0000_-;\-* #,##0.0000_-;_-* &quot;-&quot;_-;_-@_-"/>
    <numFmt numFmtId="190" formatCode="0.0%"/>
    <numFmt numFmtId="191" formatCode="_-* #,##0.000_-;\-* #,##0.000_-;_-* &quot;-&quot;??_-;_-@_-"/>
    <numFmt numFmtId="192" formatCode="_-* #,##0.0_-;\-* #,##0.0_-;_-* &quot;-&quot;?_-;_-@_-"/>
    <numFmt numFmtId="193" formatCode="_-* #,##0.00000_-;\-* #,##0.00000_-;_-* &quot;-&quot;_-;_-@_-"/>
    <numFmt numFmtId="194" formatCode="_-* #,##0.000000_-;\-* #,##0.000000_-;_-* &quot;-&quot;_-;_-@_-"/>
    <numFmt numFmtId="195" formatCode="_-* #,##0.0000000_-;\-* #,##0.0000000_-;_-* &quot;-&quot;_-;_-@_-"/>
    <numFmt numFmtId="196" formatCode="_-* #,##0.00000000_-;\-* #,##0.00000000_-;_-* &quot;-&quot;_-;_-@_-"/>
    <numFmt numFmtId="197" formatCode="_-* #,##0.0000_-;\-* #,##0.0000_-;_-* &quot;-&quot;??_-;_-@_-"/>
    <numFmt numFmtId="198" formatCode="_-* #,##0.000000000_-;\-* #,##0.000000000_-;_-* &quot;-&quot;_-;_-@_-"/>
    <numFmt numFmtId="199" formatCode="_-* #,##0.0000000000_-;\-* #,##0.0000000000_-;_-* &quot;-&quot;_-;_-@_-"/>
    <numFmt numFmtId="200" formatCode="&quot;Sì&quot;;&quot;Sì&quot;;&quot;No&quot;"/>
    <numFmt numFmtId="201" formatCode="&quot;Vero&quot;;&quot;Vero&quot;;&quot;Falso&quot;"/>
    <numFmt numFmtId="202" formatCode="&quot;Attivo&quot;;&quot;Attivo&quot;;&quot;Disattivo&quot;"/>
    <numFmt numFmtId="203" formatCode="[$€-2]\ #.##000_);[Red]\([$€-2]\ #.##000\)"/>
    <numFmt numFmtId="204" formatCode="&quot;€&quot;\ #,##0_);\(&quot;€&quot;\ #,##0\)"/>
    <numFmt numFmtId="205" formatCode="&quot;€&quot;\ #,##0_);[Red]\(&quot;€&quot;\ #,##0\)"/>
    <numFmt numFmtId="206" formatCode="&quot;€&quot;\ #,##0.00_);\(&quot;€&quot;\ #,##0.00\)"/>
    <numFmt numFmtId="207" formatCode="&quot;€&quot;\ #,##0.00_);[Red]\(&quot;€&quot;\ #,##0.00\)"/>
    <numFmt numFmtId="208" formatCode="_(&quot;€&quot;\ * #,##0_);_(&quot;€&quot;\ * \(#,##0\);_(&quot;€&quot;\ * &quot;-&quot;_);_(@_)"/>
    <numFmt numFmtId="209" formatCode="_(* #,##0_);_(* \(#,##0\);_(* &quot;-&quot;_);_(@_)"/>
    <numFmt numFmtId="210" formatCode="_(&quot;€&quot;\ * #,##0.00_);_(&quot;€&quot;\ * \(#,##0.00\);_(&quot;€&quot;\ * &quot;-&quot;??_);_(@_)"/>
    <numFmt numFmtId="211" formatCode="_(* #,##0.00_);_(* \(#,##0.00\);_(* &quot;-&quot;??_);_(@_)"/>
    <numFmt numFmtId="212" formatCode="General_)"/>
    <numFmt numFmtId="213" formatCode=";;;"/>
    <numFmt numFmtId="214" formatCode="0_)"/>
    <numFmt numFmtId="215" formatCode="0.00_)"/>
    <numFmt numFmtId="216" formatCode="0.0_)"/>
    <numFmt numFmtId="217" formatCode="_(&quot;$&quot;* #,##0.00_);_(&quot;$&quot;* \(#,##0.00\);_(&quot;$&quot;* &quot;-&quot;??_);_(@_)"/>
    <numFmt numFmtId="218" formatCode="_(&quot;$&quot;* #,##0_);_(&quot;$&quot;* \(#,##0\);_(&quot;$&quot;* &quot;-&quot;_);_(@_)"/>
    <numFmt numFmtId="219" formatCode="ddd/mm/yy\ h\.mm"/>
    <numFmt numFmtId="220" formatCode="0.000_)"/>
    <numFmt numFmtId="221" formatCode="#,##0_ ;\-#,##0\ "/>
    <numFmt numFmtId="222" formatCode="_-* #,##0.0000_-;\-* #,##0.0000_-;_-* &quot;-&quot;????_-;_-@_-"/>
    <numFmt numFmtId="223" formatCode="#,##0.00_ ;\-#,##0.00\ "/>
    <numFmt numFmtId="224" formatCode="#,##0.000"/>
    <numFmt numFmtId="225" formatCode="#,##0.000_ ;\-#,##0.000\ "/>
  </numFmts>
  <fonts count="38">
    <font>
      <sz val="10"/>
      <name val="Arial"/>
      <family val="0"/>
    </font>
    <font>
      <b/>
      <sz val="10"/>
      <name val="Arial"/>
      <family val="0"/>
    </font>
    <font>
      <i/>
      <sz val="10"/>
      <name val="Arial"/>
      <family val="0"/>
    </font>
    <font>
      <b/>
      <i/>
      <sz val="10"/>
      <name val="Arial"/>
      <family val="0"/>
    </font>
    <font>
      <b/>
      <sz val="9"/>
      <name val="Arial"/>
      <family val="2"/>
    </font>
    <font>
      <sz val="9"/>
      <name val="Arial"/>
      <family val="2"/>
    </font>
    <font>
      <sz val="8"/>
      <name val="Arial"/>
      <family val="2"/>
    </font>
    <font>
      <sz val="7"/>
      <name val="Arial"/>
      <family val="2"/>
    </font>
    <font>
      <b/>
      <sz val="7"/>
      <name val="Arial"/>
      <family val="2"/>
    </font>
    <font>
      <sz val="7"/>
      <name val="Times New Roman"/>
      <family val="0"/>
    </font>
    <font>
      <i/>
      <sz val="7"/>
      <name val="Arial"/>
      <family val="2"/>
    </font>
    <font>
      <u val="single"/>
      <sz val="10"/>
      <color indexed="12"/>
      <name val="Arial"/>
      <family val="0"/>
    </font>
    <font>
      <u val="single"/>
      <sz val="10"/>
      <color indexed="36"/>
      <name val="Arial"/>
      <family val="0"/>
    </font>
    <font>
      <sz val="9.5"/>
      <name val="Arial"/>
      <family val="2"/>
    </font>
    <font>
      <sz val="12"/>
      <name val="Times New Roman"/>
      <family val="1"/>
    </font>
    <font>
      <b/>
      <sz val="12"/>
      <color indexed="10"/>
      <name val="Arial"/>
      <family val="2"/>
    </font>
    <font>
      <b/>
      <sz val="16"/>
      <name val="Arial"/>
      <family val="2"/>
    </font>
    <font>
      <b/>
      <sz val="7"/>
      <color indexed="10"/>
      <name val="Arial"/>
      <family val="2"/>
    </font>
    <font>
      <i/>
      <sz val="9"/>
      <name val="Arial"/>
      <family val="2"/>
    </font>
    <font>
      <b/>
      <sz val="8"/>
      <name val="Arial"/>
      <family val="2"/>
    </font>
    <font>
      <sz val="6.5"/>
      <name val="Arial"/>
      <family val="2"/>
    </font>
    <font>
      <b/>
      <sz val="6.5"/>
      <name val="Arial"/>
      <family val="2"/>
    </font>
    <font>
      <b/>
      <i/>
      <sz val="10"/>
      <color indexed="10"/>
      <name val="Arial"/>
      <family val="2"/>
    </font>
    <font>
      <b/>
      <sz val="10"/>
      <color indexed="10"/>
      <name val="Arial"/>
      <family val="2"/>
    </font>
    <font>
      <b/>
      <sz val="9"/>
      <color indexed="10"/>
      <name val="Arial"/>
      <family val="2"/>
    </font>
    <font>
      <b/>
      <i/>
      <sz val="9"/>
      <name val="Arial"/>
      <family val="2"/>
    </font>
    <font>
      <sz val="7"/>
      <color indexed="10"/>
      <name val="Arial"/>
      <family val="2"/>
    </font>
    <font>
      <sz val="10"/>
      <color indexed="10"/>
      <name val="Arial"/>
      <family val="2"/>
    </font>
    <font>
      <b/>
      <sz val="10"/>
      <name val="MS Sans Serif"/>
      <family val="0"/>
    </font>
    <font>
      <b/>
      <sz val="9.5"/>
      <name val="Arial"/>
      <family val="2"/>
    </font>
    <font>
      <b/>
      <sz val="11"/>
      <color indexed="10"/>
      <name val="Arial"/>
      <family val="2"/>
    </font>
    <font>
      <sz val="7"/>
      <name val="MS Sans Serif"/>
      <family val="2"/>
    </font>
    <font>
      <sz val="7"/>
      <color indexed="8"/>
      <name val="MS Sans Serif"/>
      <family val="2"/>
    </font>
    <font>
      <b/>
      <sz val="7"/>
      <name val="MS Sans Serif"/>
      <family val="2"/>
    </font>
    <font>
      <sz val="11"/>
      <name val="Arial"/>
      <family val="2"/>
    </font>
    <font>
      <sz val="7"/>
      <color indexed="8"/>
      <name val="Arial"/>
      <family val="2"/>
    </font>
    <font>
      <b/>
      <sz val="7"/>
      <color indexed="8"/>
      <name val="Arial"/>
      <family val="2"/>
    </font>
    <font>
      <b/>
      <sz val="7"/>
      <color indexed="8"/>
      <name val="MS Sans Serif"/>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4" fontId="0" fillId="0" borderId="0" applyFont="0" applyFill="0" applyBorder="0" applyAlignment="0" applyProtection="0"/>
    <xf numFmtId="43" fontId="0" fillId="0" borderId="0" applyFont="0" applyFill="0" applyBorder="0" applyAlignment="0" applyProtection="0"/>
    <xf numFmtId="41" fontId="9" fillId="0" borderId="0" applyFont="0" applyFill="0" applyBorder="0" applyAlignment="0" applyProtection="0"/>
    <xf numFmtId="41" fontId="0" fillId="0" borderId="0" applyFont="0" applyFill="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9"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38">
    <xf numFmtId="0" fontId="0" fillId="0" borderId="0" xfId="0" applyAlignment="1">
      <alignment/>
    </xf>
    <xf numFmtId="0" fontId="7" fillId="0" borderId="0" xfId="0" applyFont="1" applyBorder="1" applyAlignment="1">
      <alignment/>
    </xf>
    <xf numFmtId="0" fontId="6" fillId="0" borderId="0" xfId="23" applyFont="1">
      <alignment/>
      <protection/>
    </xf>
    <xf numFmtId="0" fontId="7" fillId="0" borderId="0" xfId="0" applyFont="1" applyAlignment="1">
      <alignment/>
    </xf>
    <xf numFmtId="0" fontId="4" fillId="0" borderId="0" xfId="24" applyFont="1">
      <alignment/>
      <protection/>
    </xf>
    <xf numFmtId="0" fontId="7" fillId="0" borderId="0" xfId="24" applyFont="1" applyBorder="1">
      <alignment/>
      <protection/>
    </xf>
    <xf numFmtId="0" fontId="7" fillId="0" borderId="1" xfId="0" applyFont="1" applyBorder="1" applyAlignment="1">
      <alignment/>
    </xf>
    <xf numFmtId="0" fontId="7" fillId="0" borderId="1" xfId="24" applyFont="1" applyBorder="1">
      <alignment/>
      <protection/>
    </xf>
    <xf numFmtId="0" fontId="6" fillId="0" borderId="0" xfId="23" applyFont="1" applyBorder="1">
      <alignment/>
      <protection/>
    </xf>
    <xf numFmtId="0" fontId="7" fillId="0" borderId="0" xfId="25" applyFont="1">
      <alignment/>
      <protection/>
    </xf>
    <xf numFmtId="0" fontId="4" fillId="0" borderId="0" xfId="24" applyFont="1" applyBorder="1">
      <alignment/>
      <protection/>
    </xf>
    <xf numFmtId="0" fontId="7" fillId="0" borderId="0" xfId="25" applyFont="1" applyBorder="1">
      <alignment/>
      <protection/>
    </xf>
    <xf numFmtId="0" fontId="0" fillId="0" borderId="0" xfId="24" applyFont="1" applyBorder="1">
      <alignment/>
      <protection/>
    </xf>
    <xf numFmtId="0" fontId="6" fillId="0" borderId="0" xfId="23" applyFont="1" applyBorder="1" applyAlignment="1">
      <alignment/>
      <protection/>
    </xf>
    <xf numFmtId="0" fontId="6" fillId="0" borderId="0" xfId="23" applyFont="1" applyBorder="1" applyAlignment="1">
      <alignment horizontal="right"/>
      <protection/>
    </xf>
    <xf numFmtId="3" fontId="7" fillId="0" borderId="0" xfId="25" applyNumberFormat="1" applyFont="1" applyBorder="1">
      <alignment/>
      <protection/>
    </xf>
    <xf numFmtId="170" fontId="7" fillId="0" borderId="0" xfId="25" applyNumberFormat="1" applyFont="1" applyBorder="1">
      <alignment/>
      <protection/>
    </xf>
    <xf numFmtId="0" fontId="7" fillId="0" borderId="1" xfId="25" applyFont="1" applyBorder="1">
      <alignment/>
      <protection/>
    </xf>
    <xf numFmtId="41" fontId="7" fillId="0" borderId="0" xfId="20" applyFont="1" applyAlignment="1">
      <alignment horizontal="left"/>
    </xf>
    <xf numFmtId="0" fontId="7" fillId="0" borderId="0" xfId="0" applyFont="1" applyFill="1" applyAlignment="1">
      <alignment/>
    </xf>
    <xf numFmtId="0" fontId="7" fillId="0" borderId="0" xfId="0" applyFont="1" applyFill="1" applyBorder="1" applyAlignment="1">
      <alignment/>
    </xf>
    <xf numFmtId="0" fontId="16" fillId="0" borderId="0" xfId="0" applyFont="1" applyAlignment="1">
      <alignment horizontal="center"/>
    </xf>
    <xf numFmtId="0" fontId="14" fillId="0" borderId="0" xfId="0" applyFont="1" applyAlignment="1">
      <alignment horizontal="center"/>
    </xf>
    <xf numFmtId="0" fontId="16" fillId="0" borderId="0" xfId="0" applyFont="1" applyAlignment="1">
      <alignment/>
    </xf>
    <xf numFmtId="0" fontId="1" fillId="0" borderId="0" xfId="0" applyFont="1" applyBorder="1" applyAlignment="1">
      <alignment vertical="top" wrapText="1"/>
    </xf>
    <xf numFmtId="0" fontId="1"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173" fontId="7" fillId="0" borderId="0" xfId="18" applyNumberFormat="1" applyFont="1" applyAlignment="1">
      <alignment/>
    </xf>
    <xf numFmtId="172" fontId="7" fillId="0" borderId="0" xfId="25" applyNumberFormat="1" applyFont="1" applyBorder="1">
      <alignment/>
      <protection/>
    </xf>
    <xf numFmtId="168" fontId="7" fillId="0" borderId="0" xfId="25" applyNumberFormat="1" applyFont="1">
      <alignment/>
      <protection/>
    </xf>
    <xf numFmtId="0" fontId="15" fillId="0" borderId="0" xfId="25" applyFont="1" applyBorder="1">
      <alignment/>
      <protection/>
    </xf>
    <xf numFmtId="168" fontId="7" fillId="0" borderId="0" xfId="0" applyNumberFormat="1" applyFont="1" applyAlignment="1">
      <alignment/>
    </xf>
    <xf numFmtId="172" fontId="8" fillId="0" borderId="0" xfId="18" applyNumberFormat="1" applyFont="1" applyFill="1" applyBorder="1" applyAlignment="1">
      <alignment/>
    </xf>
    <xf numFmtId="172" fontId="7" fillId="0" borderId="0" xfId="25" applyNumberFormat="1" applyFont="1">
      <alignment/>
      <protection/>
    </xf>
    <xf numFmtId="168" fontId="7" fillId="0" borderId="0" xfId="25" applyNumberFormat="1" applyFont="1" applyBorder="1">
      <alignment/>
      <protection/>
    </xf>
    <xf numFmtId="0" fontId="7" fillId="0" borderId="0" xfId="25" applyFont="1" applyFill="1" applyBorder="1">
      <alignment/>
      <protection/>
    </xf>
    <xf numFmtId="0" fontId="7" fillId="0" borderId="1" xfId="23" applyFont="1" applyBorder="1">
      <alignment/>
      <protection/>
    </xf>
    <xf numFmtId="0" fontId="7" fillId="0" borderId="0" xfId="23" applyFont="1" applyBorder="1" applyAlignment="1">
      <alignment vertical="center"/>
      <protection/>
    </xf>
    <xf numFmtId="0" fontId="7" fillId="0" borderId="0" xfId="23" applyFont="1" applyBorder="1" applyAlignment="1">
      <alignment horizontal="center" vertical="center"/>
      <protection/>
    </xf>
    <xf numFmtId="0" fontId="4" fillId="0" borderId="0" xfId="24" applyFont="1" applyBorder="1" applyAlignment="1">
      <alignment vertical="top"/>
      <protection/>
    </xf>
    <xf numFmtId="0" fontId="10" fillId="0" borderId="0" xfId="25" applyFont="1" applyBorder="1" applyAlignment="1">
      <alignment horizontal="left"/>
      <protection/>
    </xf>
    <xf numFmtId="0" fontId="10" fillId="0" borderId="0" xfId="25" applyFont="1">
      <alignment/>
      <protection/>
    </xf>
    <xf numFmtId="168" fontId="10" fillId="0" borderId="0" xfId="25" applyNumberFormat="1" applyFont="1">
      <alignment/>
      <protection/>
    </xf>
    <xf numFmtId="168" fontId="10" fillId="0" borderId="0" xfId="25" applyNumberFormat="1" applyFont="1" applyBorder="1">
      <alignment/>
      <protection/>
    </xf>
    <xf numFmtId="0" fontId="2" fillId="0" borderId="0" xfId="0" applyFont="1" applyAlignment="1">
      <alignment horizontal="right" vertical="top" wrapText="1"/>
    </xf>
    <xf numFmtId="0" fontId="7" fillId="0" borderId="0" xfId="25" applyFont="1" applyBorder="1" applyAlignment="1">
      <alignment vertical="center"/>
      <protection/>
    </xf>
    <xf numFmtId="3" fontId="0" fillId="0" borderId="0" xfId="0" applyNumberFormat="1" applyFont="1" applyBorder="1" applyAlignment="1">
      <alignment horizontal="right" vertical="top" wrapText="1"/>
    </xf>
    <xf numFmtId="0" fontId="2" fillId="0" borderId="0" xfId="0" applyFont="1" applyBorder="1" applyAlignment="1">
      <alignment horizontal="right" vertical="top" wrapText="1"/>
    </xf>
    <xf numFmtId="3" fontId="7" fillId="0" borderId="0" xfId="21" applyNumberFormat="1" applyFont="1" applyFill="1" applyBorder="1">
      <alignment/>
      <protection/>
    </xf>
    <xf numFmtId="0" fontId="7" fillId="0" borderId="1" xfId="0" applyFont="1" applyFill="1" applyBorder="1" applyAlignment="1">
      <alignment/>
    </xf>
    <xf numFmtId="168" fontId="7" fillId="0" borderId="0" xfId="0" applyNumberFormat="1" applyFont="1" applyFill="1" applyAlignment="1">
      <alignment/>
    </xf>
    <xf numFmtId="0" fontId="7" fillId="0" borderId="0" xfId="23" applyFont="1" applyFill="1" applyBorder="1">
      <alignment/>
      <protection/>
    </xf>
    <xf numFmtId="168" fontId="7" fillId="0" borderId="1" xfId="0" applyNumberFormat="1" applyFont="1" applyBorder="1" applyAlignment="1">
      <alignment/>
    </xf>
    <xf numFmtId="0" fontId="7" fillId="0" borderId="0" xfId="0" applyFont="1" applyAlignment="1">
      <alignment vertical="top" wrapText="1"/>
    </xf>
    <xf numFmtId="49" fontId="7" fillId="0" borderId="0" xfId="0" applyNumberFormat="1" applyFont="1" applyAlignment="1">
      <alignment vertical="top" wrapText="1"/>
    </xf>
    <xf numFmtId="49" fontId="7" fillId="0" borderId="0" xfId="23" applyNumberFormat="1" applyFont="1" applyAlignment="1">
      <alignment vertical="top"/>
      <protection/>
    </xf>
    <xf numFmtId="0" fontId="8" fillId="0" borderId="0" xfId="0" applyFont="1" applyBorder="1" applyAlignment="1">
      <alignment vertical="top" wrapText="1"/>
    </xf>
    <xf numFmtId="0" fontId="7" fillId="0" borderId="0" xfId="23" applyFont="1" applyAlignment="1">
      <alignment vertical="center"/>
      <protection/>
    </xf>
    <xf numFmtId="3" fontId="10" fillId="0" borderId="0" xfId="25" applyNumberFormat="1" applyFont="1" applyBorder="1">
      <alignment/>
      <protection/>
    </xf>
    <xf numFmtId="41" fontId="17" fillId="0" borderId="0" xfId="20" applyFont="1" applyBorder="1" applyAlignment="1">
      <alignment vertical="center"/>
    </xf>
    <xf numFmtId="0" fontId="17" fillId="0" borderId="0" xfId="23" applyFont="1" applyBorder="1" applyAlignment="1">
      <alignment horizontal="center" vertical="center"/>
      <protection/>
    </xf>
    <xf numFmtId="3" fontId="7" fillId="0" borderId="0" xfId="20" applyNumberFormat="1" applyFont="1" applyBorder="1" applyAlignment="1">
      <alignment vertical="center"/>
    </xf>
    <xf numFmtId="3" fontId="7" fillId="0" borderId="0" xfId="18" applyNumberFormat="1" applyFont="1" applyFill="1" applyAlignment="1">
      <alignment vertical="center"/>
    </xf>
    <xf numFmtId="3" fontId="7" fillId="0" borderId="0" xfId="20" applyNumberFormat="1" applyFont="1" applyFill="1" applyBorder="1" applyAlignment="1">
      <alignment vertical="center"/>
    </xf>
    <xf numFmtId="3" fontId="7" fillId="0" borderId="0" xfId="18" applyNumberFormat="1" applyFont="1" applyFill="1" applyAlignment="1">
      <alignment/>
    </xf>
    <xf numFmtId="3" fontId="7" fillId="0" borderId="0" xfId="20" applyNumberFormat="1" applyFont="1" applyBorder="1" applyAlignment="1">
      <alignment/>
    </xf>
    <xf numFmtId="3" fontId="10" fillId="0" borderId="0" xfId="18" applyNumberFormat="1" applyFont="1" applyFill="1" applyAlignment="1">
      <alignment/>
    </xf>
    <xf numFmtId="168" fontId="10" fillId="0" borderId="0" xfId="25" applyNumberFormat="1" applyFont="1" applyBorder="1" applyAlignment="1">
      <alignment horizontal="left"/>
      <protection/>
    </xf>
    <xf numFmtId="0" fontId="10" fillId="0" borderId="0" xfId="25" applyFont="1" applyBorder="1" applyAlignment="1">
      <alignment vertical="center"/>
      <protection/>
    </xf>
    <xf numFmtId="0" fontId="7" fillId="0" borderId="0" xfId="25" applyFont="1" applyAlignment="1">
      <alignment vertical="center"/>
      <protection/>
    </xf>
    <xf numFmtId="0" fontId="4" fillId="0" borderId="0" xfId="0" applyNumberFormat="1" applyFont="1" applyAlignment="1">
      <alignment vertical="top"/>
    </xf>
    <xf numFmtId="0" fontId="4" fillId="0" borderId="0" xfId="0" applyFont="1" applyAlignment="1">
      <alignment/>
    </xf>
    <xf numFmtId="168" fontId="4" fillId="0" borderId="0" xfId="0" applyNumberFormat="1" applyFont="1" applyAlignment="1">
      <alignment/>
    </xf>
    <xf numFmtId="0" fontId="4" fillId="0" borderId="0" xfId="0" applyNumberFormat="1" applyFont="1" applyBorder="1" applyAlignment="1">
      <alignment/>
    </xf>
    <xf numFmtId="0" fontId="4" fillId="0" borderId="0" xfId="0" applyFont="1" applyAlignment="1" applyProtection="1">
      <alignment/>
      <protection locked="0"/>
    </xf>
    <xf numFmtId="0" fontId="18" fillId="0" borderId="0" xfId="0" applyFont="1" applyBorder="1" applyAlignment="1">
      <alignment/>
    </xf>
    <xf numFmtId="0" fontId="4" fillId="0" borderId="0" xfId="0" applyFont="1" applyBorder="1" applyAlignment="1">
      <alignment/>
    </xf>
    <xf numFmtId="0" fontId="18" fillId="0" borderId="1" xfId="0" applyFont="1" applyBorder="1" applyAlignment="1">
      <alignment/>
    </xf>
    <xf numFmtId="0" fontId="4" fillId="0" borderId="1" xfId="0" applyFont="1" applyBorder="1" applyAlignment="1">
      <alignment/>
    </xf>
    <xf numFmtId="168" fontId="4" fillId="0" borderId="1" xfId="0" applyNumberFormat="1" applyFont="1" applyBorder="1" applyAlignment="1">
      <alignment/>
    </xf>
    <xf numFmtId="0" fontId="7" fillId="0" borderId="2" xfId="0" applyNumberFormat="1" applyFont="1" applyBorder="1" applyAlignment="1">
      <alignment horizontal="left" vertical="center" wrapText="1"/>
    </xf>
    <xf numFmtId="0" fontId="8" fillId="0" borderId="2" xfId="0" applyFont="1" applyBorder="1" applyAlignment="1">
      <alignment/>
    </xf>
    <xf numFmtId="0" fontId="7" fillId="0" borderId="2" xfId="0" applyFont="1" applyBorder="1" applyAlignment="1">
      <alignment horizontal="right" vertical="center"/>
    </xf>
    <xf numFmtId="0" fontId="7" fillId="0" borderId="2" xfId="0" applyFont="1" applyBorder="1" applyAlignment="1">
      <alignment/>
    </xf>
    <xf numFmtId="0" fontId="19" fillId="0" borderId="0" xfId="0" applyFont="1" applyBorder="1" applyAlignment="1">
      <alignment/>
    </xf>
    <xf numFmtId="0" fontId="19" fillId="0" borderId="0" xfId="0" applyFont="1" applyAlignment="1">
      <alignment/>
    </xf>
    <xf numFmtId="0" fontId="7" fillId="0" borderId="0" xfId="0" applyNumberFormat="1" applyFont="1" applyAlignment="1">
      <alignment/>
    </xf>
    <xf numFmtId="0" fontId="5" fillId="0" borderId="0" xfId="0" applyFont="1" applyAlignment="1">
      <alignment/>
    </xf>
    <xf numFmtId="0" fontId="7" fillId="0" borderId="0" xfId="0" applyFont="1" applyAlignment="1">
      <alignment horizontal="left" vertical="center"/>
    </xf>
    <xf numFmtId="168" fontId="7" fillId="0" borderId="0" xfId="0" applyNumberFormat="1" applyFont="1" applyAlignment="1">
      <alignment vertical="center"/>
    </xf>
    <xf numFmtId="0" fontId="7" fillId="0" borderId="0" xfId="0" applyNumberFormat="1" applyFont="1" applyAlignment="1">
      <alignment vertical="center"/>
    </xf>
    <xf numFmtId="0" fontId="7" fillId="0" borderId="0" xfId="0" applyFont="1" applyAlignment="1">
      <alignment vertical="center"/>
    </xf>
    <xf numFmtId="171" fontId="7" fillId="0" borderId="0" xfId="0" applyNumberFormat="1" applyFont="1" applyAlignment="1">
      <alignment vertical="center"/>
    </xf>
    <xf numFmtId="168" fontId="7" fillId="0" borderId="0" xfId="0" applyNumberFormat="1" applyFont="1" applyAlignment="1">
      <alignment horizontal="right"/>
    </xf>
    <xf numFmtId="168" fontId="7" fillId="0" borderId="0" xfId="0" applyNumberFormat="1" applyFont="1" applyAlignment="1">
      <alignment horizontal="left" vertical="center"/>
    </xf>
    <xf numFmtId="168" fontId="7" fillId="0" borderId="0" xfId="0" applyNumberFormat="1" applyFont="1" applyFill="1" applyAlignment="1">
      <alignment vertical="center"/>
    </xf>
    <xf numFmtId="0" fontId="7" fillId="0" borderId="0" xfId="0" applyFont="1" applyAlignment="1">
      <alignment horizontal="right"/>
    </xf>
    <xf numFmtId="168" fontId="20" fillId="0" borderId="0" xfId="0" applyNumberFormat="1" applyFont="1" applyAlignment="1">
      <alignment horizontal="right" vertical="center"/>
    </xf>
    <xf numFmtId="49" fontId="7" fillId="0" borderId="0" xfId="0" applyNumberFormat="1" applyFont="1" applyAlignment="1">
      <alignment vertical="center"/>
    </xf>
    <xf numFmtId="49" fontId="7" fillId="0" borderId="0" xfId="0" applyNumberFormat="1" applyFont="1" applyAlignment="1" applyProtection="1">
      <alignment vertical="center"/>
      <protection/>
    </xf>
    <xf numFmtId="168" fontId="8" fillId="0" borderId="0" xfId="0" applyNumberFormat="1" applyFont="1" applyFill="1" applyAlignment="1">
      <alignment/>
    </xf>
    <xf numFmtId="0" fontId="7" fillId="2" borderId="0" xfId="0" applyFont="1" applyFill="1" applyAlignment="1">
      <alignment vertical="center"/>
    </xf>
    <xf numFmtId="49" fontId="7" fillId="0" borderId="0" xfId="0" applyNumberFormat="1" applyFont="1" applyAlignment="1">
      <alignment horizontal="left"/>
    </xf>
    <xf numFmtId="0" fontId="7" fillId="0" borderId="0" xfId="0" applyNumberFormat="1" applyFont="1" applyBorder="1" applyAlignment="1">
      <alignment vertical="center"/>
    </xf>
    <xf numFmtId="49" fontId="8" fillId="0" borderId="0" xfId="0" applyNumberFormat="1" applyFont="1" applyAlignment="1">
      <alignment horizontal="left"/>
    </xf>
    <xf numFmtId="168" fontId="8" fillId="0" borderId="0" xfId="0" applyNumberFormat="1" applyFont="1" applyAlignment="1">
      <alignment horizontal="right"/>
    </xf>
    <xf numFmtId="0" fontId="7" fillId="0" borderId="0" xfId="0" applyFont="1" applyAlignment="1">
      <alignment/>
    </xf>
    <xf numFmtId="0" fontId="8" fillId="0" borderId="0" xfId="0" applyFont="1" applyAlignment="1">
      <alignment/>
    </xf>
    <xf numFmtId="168" fontId="8" fillId="0" borderId="0" xfId="0" applyNumberFormat="1" applyFont="1" applyAlignment="1">
      <alignment/>
    </xf>
    <xf numFmtId="49" fontId="10" fillId="0" borderId="0" xfId="0" applyNumberFormat="1" applyFont="1" applyAlignment="1">
      <alignment vertical="center"/>
    </xf>
    <xf numFmtId="168" fontId="10" fillId="0" borderId="0" xfId="0" applyNumberFormat="1" applyFont="1" applyAlignment="1">
      <alignment vertical="center"/>
    </xf>
    <xf numFmtId="3" fontId="8" fillId="0" borderId="0" xfId="0" applyNumberFormat="1" applyFont="1" applyBorder="1" applyAlignment="1">
      <alignment vertical="top"/>
    </xf>
    <xf numFmtId="168" fontId="8" fillId="0" borderId="0" xfId="0" applyNumberFormat="1" applyFont="1" applyAlignment="1">
      <alignment vertical="center"/>
    </xf>
    <xf numFmtId="0" fontId="8" fillId="0" borderId="0" xfId="0" applyFont="1" applyAlignment="1">
      <alignment vertical="center"/>
    </xf>
    <xf numFmtId="168" fontId="21" fillId="0" borderId="0" xfId="0" applyNumberFormat="1" applyFont="1" applyAlignment="1">
      <alignment horizontal="right" vertical="center"/>
    </xf>
    <xf numFmtId="0" fontId="8" fillId="0" borderId="0" xfId="22" applyNumberFormat="1" applyFont="1" applyFill="1" applyAlignment="1">
      <alignment vertical="center"/>
      <protection/>
    </xf>
    <xf numFmtId="0" fontId="8" fillId="0" borderId="0" xfId="0" applyFont="1" applyBorder="1" applyAlignment="1">
      <alignment vertical="center"/>
    </xf>
    <xf numFmtId="0" fontId="5" fillId="0" borderId="1" xfId="0" applyNumberFormat="1" applyFont="1" applyBorder="1" applyAlignment="1">
      <alignment/>
    </xf>
    <xf numFmtId="0" fontId="5" fillId="0" borderId="1" xfId="0" applyFont="1" applyBorder="1" applyAlignment="1">
      <alignment/>
    </xf>
    <xf numFmtId="168" fontId="5" fillId="0" borderId="1" xfId="0" applyNumberFormat="1" applyFont="1" applyBorder="1" applyAlignment="1">
      <alignment/>
    </xf>
    <xf numFmtId="0" fontId="5" fillId="0" borderId="0" xfId="0" applyNumberFormat="1" applyFont="1" applyBorder="1" applyAlignment="1">
      <alignment/>
    </xf>
    <xf numFmtId="0" fontId="5" fillId="0" borderId="0" xfId="0" applyFont="1" applyBorder="1" applyAlignment="1">
      <alignment/>
    </xf>
    <xf numFmtId="168" fontId="5" fillId="0" borderId="0" xfId="0" applyNumberFormat="1" applyFont="1" applyBorder="1" applyAlignment="1">
      <alignment/>
    </xf>
    <xf numFmtId="0" fontId="10" fillId="0" borderId="0" xfId="0" applyNumberFormat="1" applyFont="1" applyAlignment="1">
      <alignment/>
    </xf>
    <xf numFmtId="168" fontId="5" fillId="0" borderId="0" xfId="0" applyNumberFormat="1" applyFont="1" applyAlignment="1">
      <alignment/>
    </xf>
    <xf numFmtId="0" fontId="0" fillId="0" borderId="0" xfId="0" applyFont="1" applyBorder="1" applyAlignment="1">
      <alignment/>
    </xf>
    <xf numFmtId="0" fontId="5" fillId="0" borderId="0" xfId="0" applyNumberFormat="1" applyFont="1" applyAlignment="1">
      <alignment/>
    </xf>
    <xf numFmtId="0" fontId="4" fillId="2" borderId="0" xfId="0" applyFont="1" applyFill="1" applyAlignment="1">
      <alignment/>
    </xf>
    <xf numFmtId="0" fontId="0" fillId="2" borderId="0" xfId="0" applyFill="1" applyAlignment="1">
      <alignment/>
    </xf>
    <xf numFmtId="0" fontId="18" fillId="2" borderId="0" xfId="0" applyFont="1" applyFill="1" applyAlignment="1">
      <alignment/>
    </xf>
    <xf numFmtId="0" fontId="2" fillId="2" borderId="0" xfId="0" applyFont="1" applyFill="1" applyBorder="1" applyAlignment="1">
      <alignment/>
    </xf>
    <xf numFmtId="0" fontId="22" fillId="2" borderId="0" xfId="0" applyFont="1" applyFill="1" applyBorder="1" applyAlignment="1">
      <alignment/>
    </xf>
    <xf numFmtId="0" fontId="23" fillId="2" borderId="0" xfId="0" applyFont="1" applyFill="1" applyAlignment="1">
      <alignment/>
    </xf>
    <xf numFmtId="0" fontId="0" fillId="2" borderId="0" xfId="0" applyFont="1" applyFill="1" applyBorder="1" applyAlignment="1">
      <alignment/>
    </xf>
    <xf numFmtId="0" fontId="0" fillId="2" borderId="1" xfId="0" applyFont="1" applyFill="1" applyBorder="1" applyAlignment="1">
      <alignment/>
    </xf>
    <xf numFmtId="0" fontId="0" fillId="2" borderId="0" xfId="0"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xf>
    <xf numFmtId="0" fontId="7" fillId="2" borderId="1" xfId="0" applyFont="1" applyFill="1" applyBorder="1" applyAlignment="1">
      <alignment horizontal="right" vertical="center" wrapText="1"/>
    </xf>
    <xf numFmtId="0" fontId="7" fillId="2" borderId="0" xfId="0" applyFont="1" applyFill="1" applyBorder="1" applyAlignment="1">
      <alignment horizontal="right" vertical="center" wrapText="1"/>
    </xf>
    <xf numFmtId="0" fontId="7" fillId="2" borderId="0" xfId="0" applyFont="1" applyFill="1" applyBorder="1" applyAlignment="1">
      <alignment horizontal="right" vertical="center"/>
    </xf>
    <xf numFmtId="0" fontId="6" fillId="2" borderId="0" xfId="0" applyNumberFormat="1" applyFont="1" applyFill="1" applyBorder="1" applyAlignment="1">
      <alignment vertical="center"/>
    </xf>
    <xf numFmtId="0" fontId="0" fillId="2" borderId="0" xfId="0" applyFont="1" applyFill="1" applyBorder="1" applyAlignment="1">
      <alignment vertical="center"/>
    </xf>
    <xf numFmtId="0" fontId="7" fillId="2" borderId="0" xfId="0" applyFont="1" applyFill="1" applyBorder="1" applyAlignment="1">
      <alignment vertical="center"/>
    </xf>
    <xf numFmtId="0" fontId="7" fillId="2" borderId="0" xfId="0" applyNumberFormat="1" applyFont="1" applyFill="1" applyAlignment="1">
      <alignment vertical="center"/>
    </xf>
    <xf numFmtId="168" fontId="7" fillId="2" borderId="0" xfId="0" applyNumberFormat="1" applyFont="1" applyFill="1" applyAlignment="1">
      <alignment horizontal="right" vertical="center"/>
    </xf>
    <xf numFmtId="168" fontId="7" fillId="2" borderId="0" xfId="0" applyNumberFormat="1" applyFont="1" applyFill="1" applyAlignment="1">
      <alignment horizontal="right" vertical="center"/>
    </xf>
    <xf numFmtId="0" fontId="7" fillId="2" borderId="0" xfId="0" applyNumberFormat="1" applyFont="1" applyFill="1" applyBorder="1" applyAlignment="1">
      <alignment vertical="center"/>
    </xf>
    <xf numFmtId="168" fontId="7" fillId="2" borderId="0" xfId="20" applyNumberFormat="1" applyFont="1" applyFill="1" applyBorder="1" applyAlignment="1">
      <alignment horizontal="right" vertical="center"/>
    </xf>
    <xf numFmtId="168" fontId="7" fillId="2" borderId="0" xfId="0" applyNumberFormat="1" applyFont="1" applyFill="1" applyBorder="1" applyAlignment="1">
      <alignment vertical="center"/>
    </xf>
    <xf numFmtId="168" fontId="7" fillId="2" borderId="0" xfId="0" applyNumberFormat="1" applyFont="1" applyFill="1" applyAlignment="1">
      <alignment vertical="center"/>
    </xf>
    <xf numFmtId="0" fontId="7" fillId="2" borderId="0" xfId="0" applyNumberFormat="1" applyFont="1" applyFill="1" applyBorder="1" applyAlignment="1" quotePrefix="1">
      <alignment vertical="center"/>
    </xf>
    <xf numFmtId="168" fontId="7" fillId="2" borderId="0" xfId="20" applyNumberFormat="1" applyFont="1" applyFill="1" applyBorder="1" applyAlignment="1">
      <alignment vertical="center"/>
    </xf>
    <xf numFmtId="168" fontId="8" fillId="2" borderId="0" xfId="0" applyNumberFormat="1" applyFont="1" applyFill="1" applyBorder="1" applyAlignment="1">
      <alignment vertical="center"/>
    </xf>
    <xf numFmtId="0" fontId="7" fillId="2" borderId="0" xfId="0" applyFont="1" applyFill="1" applyAlignment="1">
      <alignment vertical="center"/>
    </xf>
    <xf numFmtId="169" fontId="17" fillId="2" borderId="0" xfId="20" applyNumberFormat="1" applyFont="1" applyFill="1" applyAlignment="1">
      <alignment vertical="center"/>
    </xf>
    <xf numFmtId="168" fontId="7" fillId="2" borderId="0" xfId="0" applyNumberFormat="1" applyFont="1" applyFill="1" applyAlignment="1">
      <alignment vertical="center"/>
    </xf>
    <xf numFmtId="0" fontId="0" fillId="2" borderId="0" xfId="0" applyFill="1" applyAlignment="1">
      <alignment vertical="center"/>
    </xf>
    <xf numFmtId="41" fontId="7" fillId="2" borderId="0" xfId="20" applyFont="1" applyFill="1" applyAlignment="1">
      <alignment vertical="center"/>
    </xf>
    <xf numFmtId="0" fontId="10" fillId="2" borderId="0" xfId="0" applyFont="1" applyFill="1" applyAlignment="1">
      <alignment vertical="center"/>
    </xf>
    <xf numFmtId="168" fontId="10" fillId="2" borderId="0" xfId="0" applyNumberFormat="1" applyFont="1" applyFill="1" applyAlignment="1">
      <alignment horizontal="right" vertical="center"/>
    </xf>
    <xf numFmtId="41" fontId="10" fillId="2" borderId="0" xfId="20" applyFont="1" applyFill="1" applyAlignment="1">
      <alignment vertical="center"/>
    </xf>
    <xf numFmtId="0" fontId="8" fillId="0" borderId="0" xfId="0" applyNumberFormat="1" applyFont="1" applyAlignment="1">
      <alignment vertical="center"/>
    </xf>
    <xf numFmtId="168" fontId="8" fillId="2" borderId="0" xfId="0" applyNumberFormat="1" applyFont="1" applyFill="1" applyAlignment="1">
      <alignment horizontal="right" vertical="center"/>
    </xf>
    <xf numFmtId="41" fontId="8" fillId="2" borderId="0" xfId="20" applyFont="1" applyFill="1" applyAlignment="1">
      <alignment vertical="center"/>
    </xf>
    <xf numFmtId="0" fontId="8" fillId="2" borderId="0" xfId="22" applyNumberFormat="1" applyFont="1" applyFill="1" applyAlignment="1">
      <alignment vertical="center"/>
      <protection/>
    </xf>
    <xf numFmtId="168" fontId="8" fillId="2" borderId="0" xfId="0" applyNumberFormat="1" applyFont="1" applyFill="1" applyAlignment="1">
      <alignment vertical="center"/>
    </xf>
    <xf numFmtId="0" fontId="7" fillId="2" borderId="0" xfId="0" applyFont="1" applyFill="1" applyBorder="1" applyAlignment="1">
      <alignment vertical="center"/>
    </xf>
    <xf numFmtId="168" fontId="0" fillId="2" borderId="0" xfId="0" applyNumberFormat="1" applyFill="1" applyAlignment="1">
      <alignment vertical="center"/>
    </xf>
    <xf numFmtId="0" fontId="8" fillId="2" borderId="0" xfId="0" applyNumberFormat="1" applyFont="1" applyFill="1" applyAlignment="1">
      <alignment vertical="center"/>
    </xf>
    <xf numFmtId="0" fontId="8" fillId="2" borderId="1" xfId="0" applyNumberFormat="1" applyFont="1" applyFill="1" applyBorder="1" applyAlignment="1">
      <alignment vertical="center"/>
    </xf>
    <xf numFmtId="168" fontId="8" fillId="2" borderId="1" xfId="0" applyNumberFormat="1" applyFont="1" applyFill="1" applyBorder="1" applyAlignment="1">
      <alignment vertical="center"/>
    </xf>
    <xf numFmtId="0" fontId="8" fillId="2" borderId="0" xfId="0" applyNumberFormat="1" applyFont="1" applyFill="1" applyBorder="1" applyAlignment="1">
      <alignment vertical="center"/>
    </xf>
    <xf numFmtId="168" fontId="8" fillId="2" borderId="0" xfId="0" applyNumberFormat="1" applyFont="1" applyFill="1" applyBorder="1" applyAlignment="1">
      <alignment vertical="center"/>
    </xf>
    <xf numFmtId="0" fontId="10" fillId="2" borderId="0" xfId="0" applyFont="1" applyFill="1" applyBorder="1" applyAlignment="1">
      <alignment vertical="center"/>
    </xf>
    <xf numFmtId="0" fontId="7" fillId="2" borderId="0" xfId="0" applyFont="1" applyFill="1" applyAlignment="1">
      <alignment/>
    </xf>
    <xf numFmtId="0" fontId="4" fillId="0" borderId="0" xfId="0" applyNumberFormat="1" applyFont="1" applyBorder="1" applyAlignment="1">
      <alignment vertical="top"/>
    </xf>
    <xf numFmtId="0" fontId="1" fillId="0" borderId="0" xfId="0" applyNumberFormat="1" applyFont="1" applyBorder="1" applyAlignment="1">
      <alignment/>
    </xf>
    <xf numFmtId="0" fontId="2" fillId="0" borderId="0" xfId="0" applyNumberFormat="1" applyFont="1" applyBorder="1" applyAlignment="1">
      <alignment/>
    </xf>
    <xf numFmtId="0" fontId="7" fillId="0" borderId="2" xfId="0" applyFont="1" applyFill="1" applyBorder="1" applyAlignment="1">
      <alignment horizontal="right" vertical="center"/>
    </xf>
    <xf numFmtId="0" fontId="6" fillId="0" borderId="0" xfId="0" applyNumberFormat="1" applyFont="1" applyBorder="1" applyAlignment="1">
      <alignment/>
    </xf>
    <xf numFmtId="169" fontId="7" fillId="0" borderId="0" xfId="20" applyNumberFormat="1" applyFont="1" applyBorder="1" applyAlignment="1">
      <alignment horizontal="right"/>
    </xf>
    <xf numFmtId="0" fontId="7" fillId="0" borderId="0" xfId="0" applyNumberFormat="1" applyFont="1" applyBorder="1" applyAlignment="1">
      <alignment/>
    </xf>
    <xf numFmtId="0" fontId="7" fillId="0" borderId="0" xfId="0" applyNumberFormat="1" applyFont="1" applyBorder="1" applyAlignment="1" quotePrefix="1">
      <alignment/>
    </xf>
    <xf numFmtId="168" fontId="7" fillId="0" borderId="0" xfId="0" applyNumberFormat="1" applyFont="1" applyAlignment="1">
      <alignment/>
    </xf>
    <xf numFmtId="168" fontId="7" fillId="0" borderId="0" xfId="0" applyNumberFormat="1" applyFont="1" applyBorder="1" applyAlignment="1">
      <alignment/>
    </xf>
    <xf numFmtId="169" fontId="7" fillId="0" borderId="0" xfId="20" applyNumberFormat="1" applyFont="1" applyBorder="1" applyAlignment="1">
      <alignment/>
    </xf>
    <xf numFmtId="49" fontId="8" fillId="0" borderId="0" xfId="0" applyNumberFormat="1" applyFont="1" applyBorder="1" applyAlignment="1">
      <alignment vertical="top"/>
    </xf>
    <xf numFmtId="0" fontId="0" fillId="0" borderId="0" xfId="0" applyNumberFormat="1" applyFont="1" applyBorder="1" applyAlignment="1">
      <alignment/>
    </xf>
    <xf numFmtId="168" fontId="8" fillId="0" borderId="0" xfId="0" applyNumberFormat="1" applyFont="1" applyBorder="1" applyAlignment="1">
      <alignment horizontal="right" vertical="center" wrapText="1"/>
    </xf>
    <xf numFmtId="0" fontId="7" fillId="0" borderId="0" xfId="0" applyFont="1" applyAlignment="1">
      <alignment horizontal="right" vertical="center"/>
    </xf>
    <xf numFmtId="168" fontId="7" fillId="0" borderId="0" xfId="0" applyNumberFormat="1" applyFont="1" applyBorder="1" applyAlignment="1">
      <alignment vertical="center"/>
    </xf>
    <xf numFmtId="168" fontId="7" fillId="0" borderId="0" xfId="0" applyNumberFormat="1" applyFont="1" applyFill="1" applyBorder="1" applyAlignment="1">
      <alignment vertical="center"/>
    </xf>
    <xf numFmtId="0" fontId="10" fillId="0" borderId="0" xfId="0" applyNumberFormat="1" applyFont="1" applyAlignment="1">
      <alignment vertical="center"/>
    </xf>
    <xf numFmtId="168" fontId="10" fillId="0" borderId="0" xfId="0" applyNumberFormat="1" applyFont="1" applyAlignment="1">
      <alignment/>
    </xf>
    <xf numFmtId="0" fontId="8" fillId="0" borderId="0" xfId="22" applyNumberFormat="1" applyFont="1" applyFill="1" applyAlignment="1">
      <alignment/>
      <protection/>
    </xf>
    <xf numFmtId="168" fontId="8" fillId="0" borderId="0" xfId="20" applyNumberFormat="1" applyFont="1" applyAlignment="1">
      <alignment horizontal="right" vertical="center"/>
    </xf>
    <xf numFmtId="168" fontId="8" fillId="0" borderId="0" xfId="0" applyNumberFormat="1" applyFont="1" applyBorder="1" applyAlignment="1">
      <alignment vertical="center"/>
    </xf>
    <xf numFmtId="0" fontId="7" fillId="0" borderId="1" xfId="0" applyNumberFormat="1" applyFont="1" applyBorder="1" applyAlignment="1">
      <alignment/>
    </xf>
    <xf numFmtId="168" fontId="8" fillId="0" borderId="1" xfId="0" applyNumberFormat="1" applyFont="1" applyBorder="1" applyAlignment="1">
      <alignment/>
    </xf>
    <xf numFmtId="0" fontId="0" fillId="0" borderId="1" xfId="0" applyFont="1" applyBorder="1" applyAlignment="1">
      <alignment/>
    </xf>
    <xf numFmtId="0" fontId="8" fillId="0" borderId="0" xfId="0" applyFont="1" applyBorder="1" applyAlignment="1">
      <alignment vertical="top"/>
    </xf>
    <xf numFmtId="168" fontId="8" fillId="0" borderId="0" xfId="0" applyNumberFormat="1" applyFont="1" applyBorder="1" applyAlignment="1">
      <alignment/>
    </xf>
    <xf numFmtId="3" fontId="7" fillId="0" borderId="0" xfId="25" applyNumberFormat="1" applyFont="1">
      <alignment/>
      <protection/>
    </xf>
    <xf numFmtId="168" fontId="7" fillId="0" borderId="0" xfId="0" applyNumberFormat="1" applyFont="1" applyBorder="1" applyAlignment="1">
      <alignment/>
    </xf>
    <xf numFmtId="0" fontId="7" fillId="0" borderId="0" xfId="0" applyFont="1" applyBorder="1" applyAlignment="1">
      <alignment/>
    </xf>
    <xf numFmtId="0" fontId="0" fillId="0" borderId="0" xfId="0" applyFont="1" applyBorder="1" applyAlignment="1">
      <alignment/>
    </xf>
    <xf numFmtId="0" fontId="5" fillId="0" borderId="0" xfId="0" applyFont="1" applyAlignment="1">
      <alignment/>
    </xf>
    <xf numFmtId="168" fontId="5" fillId="0" borderId="0" xfId="0" applyNumberFormat="1" applyFont="1" applyAlignment="1">
      <alignment/>
    </xf>
    <xf numFmtId="0" fontId="4" fillId="0" borderId="0" xfId="20" applyNumberFormat="1" applyFont="1" applyFill="1" applyBorder="1" applyAlignment="1">
      <alignment vertical="top"/>
    </xf>
    <xf numFmtId="41" fontId="5" fillId="0" borderId="0" xfId="20" applyFont="1" applyFill="1" applyBorder="1" applyAlignment="1">
      <alignment/>
    </xf>
    <xf numFmtId="41" fontId="24" fillId="0" borderId="0" xfId="20" applyFont="1" applyFill="1" applyBorder="1" applyAlignment="1">
      <alignment/>
    </xf>
    <xf numFmtId="0" fontId="25" fillId="0" borderId="0" xfId="20" applyNumberFormat="1" applyFont="1" applyFill="1" applyBorder="1" applyAlignment="1">
      <alignment/>
    </xf>
    <xf numFmtId="41" fontId="4" fillId="0" borderId="0" xfId="20" applyFont="1" applyFill="1" applyBorder="1" applyAlignment="1">
      <alignment/>
    </xf>
    <xf numFmtId="0" fontId="6" fillId="0" borderId="1" xfId="20" applyNumberFormat="1" applyFont="1" applyFill="1" applyBorder="1" applyAlignment="1">
      <alignment/>
    </xf>
    <xf numFmtId="41" fontId="6" fillId="0" borderId="0" xfId="20" applyFont="1" applyFill="1" applyBorder="1" applyAlignment="1">
      <alignment horizontal="left"/>
    </xf>
    <xf numFmtId="41" fontId="7" fillId="0" borderId="0" xfId="20" applyFont="1" applyFill="1" applyBorder="1" applyAlignment="1">
      <alignment/>
    </xf>
    <xf numFmtId="0" fontId="7" fillId="0" borderId="2" xfId="20" applyNumberFormat="1" applyFont="1" applyFill="1" applyBorder="1" applyAlignment="1">
      <alignment vertical="center" wrapText="1"/>
    </xf>
    <xf numFmtId="41" fontId="7" fillId="0" borderId="2" xfId="20" applyFont="1" applyFill="1" applyBorder="1" applyAlignment="1">
      <alignment horizontal="right" vertical="center" wrapText="1"/>
    </xf>
    <xf numFmtId="41" fontId="7" fillId="0" borderId="0" xfId="20" applyFont="1" applyFill="1" applyBorder="1" applyAlignment="1">
      <alignment horizontal="right" vertical="center" wrapText="1"/>
    </xf>
    <xf numFmtId="0" fontId="7" fillId="0" borderId="0" xfId="20" applyNumberFormat="1" applyFont="1" applyFill="1" applyBorder="1" applyAlignment="1">
      <alignment/>
    </xf>
    <xf numFmtId="0" fontId="7" fillId="0" borderId="0" xfId="0" applyNumberFormat="1" applyFont="1" applyFill="1" applyBorder="1" applyAlignment="1">
      <alignment horizontal="left"/>
    </xf>
    <xf numFmtId="169" fontId="7" fillId="0" borderId="0" xfId="20" applyNumberFormat="1" applyFont="1" applyFill="1" applyBorder="1" applyAlignment="1">
      <alignment/>
    </xf>
    <xf numFmtId="0" fontId="10" fillId="0" borderId="0" xfId="0" applyNumberFormat="1" applyFont="1" applyFill="1" applyBorder="1" applyAlignment="1">
      <alignment horizontal="left"/>
    </xf>
    <xf numFmtId="169" fontId="7" fillId="0" borderId="0" xfId="20" applyNumberFormat="1" applyFont="1" applyFill="1" applyBorder="1" applyAlignment="1">
      <alignment horizontal="right"/>
    </xf>
    <xf numFmtId="41" fontId="10" fillId="0" borderId="0" xfId="20" applyFont="1" applyFill="1" applyBorder="1" applyAlignment="1">
      <alignment/>
    </xf>
    <xf numFmtId="41" fontId="8" fillId="0" borderId="0" xfId="20" applyFont="1" applyFill="1" applyBorder="1" applyAlignment="1">
      <alignment/>
    </xf>
    <xf numFmtId="0" fontId="8" fillId="0" borderId="0" xfId="0" applyNumberFormat="1" applyFont="1" applyFill="1" applyBorder="1" applyAlignment="1">
      <alignment horizontal="left"/>
    </xf>
    <xf numFmtId="169" fontId="8" fillId="0" borderId="0" xfId="20" applyNumberFormat="1" applyFont="1" applyFill="1" applyBorder="1" applyAlignment="1">
      <alignment/>
    </xf>
    <xf numFmtId="0" fontId="8" fillId="0" borderId="0" xfId="0" applyNumberFormat="1" applyFont="1" applyAlignment="1">
      <alignment/>
    </xf>
    <xf numFmtId="0" fontId="7" fillId="0" borderId="1" xfId="20" applyNumberFormat="1" applyFont="1" applyFill="1" applyBorder="1" applyAlignment="1">
      <alignment/>
    </xf>
    <xf numFmtId="172" fontId="7" fillId="0" borderId="1" xfId="18" applyNumberFormat="1" applyFont="1" applyFill="1" applyBorder="1" applyAlignment="1">
      <alignment/>
    </xf>
    <xf numFmtId="172" fontId="7" fillId="0" borderId="0" xfId="0" applyNumberFormat="1" applyFont="1" applyBorder="1" applyAlignment="1">
      <alignment/>
    </xf>
    <xf numFmtId="187" fontId="7" fillId="0" borderId="0" xfId="20" applyNumberFormat="1" applyFont="1" applyFill="1" applyBorder="1" applyAlignment="1">
      <alignment/>
    </xf>
    <xf numFmtId="43" fontId="7" fillId="0" borderId="0" xfId="18" applyFont="1" applyFill="1" applyBorder="1" applyAlignment="1">
      <alignment/>
    </xf>
    <xf numFmtId="172" fontId="7" fillId="0" borderId="0" xfId="18" applyNumberFormat="1" applyFont="1" applyBorder="1" applyAlignment="1">
      <alignment/>
    </xf>
    <xf numFmtId="172" fontId="7" fillId="0" borderId="0" xfId="18" applyNumberFormat="1" applyFont="1" applyBorder="1" applyAlignment="1">
      <alignment/>
    </xf>
    <xf numFmtId="0" fontId="8" fillId="0" borderId="0" xfId="20" applyNumberFormat="1" applyFont="1" applyFill="1" applyBorder="1" applyAlignment="1">
      <alignment/>
    </xf>
    <xf numFmtId="172" fontId="7" fillId="0" borderId="0" xfId="18" applyNumberFormat="1" applyFont="1" applyFill="1" applyBorder="1" applyAlignment="1">
      <alignment/>
    </xf>
    <xf numFmtId="172" fontId="10" fillId="0" borderId="0" xfId="18" applyNumberFormat="1" applyFont="1" applyFill="1" applyBorder="1" applyAlignment="1">
      <alignment horizontal="right"/>
    </xf>
    <xf numFmtId="3" fontId="8" fillId="0" borderId="0" xfId="20" applyNumberFormat="1" applyFont="1" applyFill="1" applyBorder="1" applyAlignment="1">
      <alignment/>
    </xf>
    <xf numFmtId="170" fontId="7" fillId="0" borderId="0" xfId="21" applyNumberFormat="1" applyFont="1" applyFill="1" applyBorder="1">
      <alignment/>
      <protection/>
    </xf>
    <xf numFmtId="168" fontId="17" fillId="0" borderId="0" xfId="23" applyNumberFormat="1" applyFont="1" applyBorder="1" applyAlignment="1">
      <alignment horizontal="center" vertical="center"/>
      <protection/>
    </xf>
    <xf numFmtId="173" fontId="7" fillId="0" borderId="0" xfId="18" applyNumberFormat="1" applyFont="1" applyBorder="1" applyAlignment="1">
      <alignment/>
    </xf>
    <xf numFmtId="0" fontId="0" fillId="0" borderId="0" xfId="23" applyFont="1" applyBorder="1">
      <alignment/>
      <protection/>
    </xf>
    <xf numFmtId="0" fontId="0" fillId="0" borderId="0" xfId="23" applyFont="1">
      <alignment/>
      <protection/>
    </xf>
    <xf numFmtId="0" fontId="24" fillId="0" borderId="0" xfId="23" applyFont="1" applyBorder="1">
      <alignment/>
      <protection/>
    </xf>
    <xf numFmtId="173" fontId="7" fillId="0" borderId="0" xfId="18" applyNumberFormat="1" applyFont="1" applyBorder="1" applyAlignment="1">
      <alignment horizontal="right" vertical="center"/>
    </xf>
    <xf numFmtId="0" fontId="0" fillId="0" borderId="0" xfId="23" applyNumberFormat="1" applyFont="1" applyAlignment="1">
      <alignment wrapText="1"/>
      <protection/>
    </xf>
    <xf numFmtId="0" fontId="0" fillId="0" borderId="0" xfId="23" applyNumberFormat="1" applyFont="1">
      <alignment/>
      <protection/>
    </xf>
    <xf numFmtId="0" fontId="0" fillId="0" borderId="0" xfId="23" applyNumberFormat="1" applyFont="1" applyFill="1" applyAlignment="1">
      <alignment wrapText="1"/>
      <protection/>
    </xf>
    <xf numFmtId="0" fontId="7" fillId="0" borderId="0" xfId="21" applyFont="1" applyFill="1">
      <alignment/>
      <protection/>
    </xf>
    <xf numFmtId="0" fontId="0" fillId="0" borderId="0" xfId="23" applyFont="1" applyFill="1">
      <alignment/>
      <protection/>
    </xf>
    <xf numFmtId="0" fontId="7" fillId="0" borderId="0" xfId="23" applyFont="1" applyFill="1">
      <alignment/>
      <protection/>
    </xf>
    <xf numFmtId="173" fontId="7" fillId="0" borderId="0" xfId="18" applyNumberFormat="1" applyFont="1" applyBorder="1" applyAlignment="1">
      <alignment horizontal="right"/>
    </xf>
    <xf numFmtId="49" fontId="7" fillId="0" borderId="0" xfId="21" applyNumberFormat="1" applyFont="1" applyAlignment="1">
      <alignment vertical="top" wrapText="1"/>
      <protection/>
    </xf>
    <xf numFmtId="49" fontId="7" fillId="0" borderId="0" xfId="0" applyNumberFormat="1" applyFont="1" applyFill="1" applyAlignment="1">
      <alignment vertical="center" wrapText="1"/>
    </xf>
    <xf numFmtId="3" fontId="7" fillId="0" borderId="0" xfId="18" applyNumberFormat="1" applyFont="1" applyAlignment="1">
      <alignment horizontal="right" vertical="top"/>
    </xf>
    <xf numFmtId="168" fontId="7" fillId="0" borderId="0" xfId="23" applyNumberFormat="1" applyFont="1" applyFill="1" applyAlignment="1">
      <alignment vertical="center"/>
      <protection/>
    </xf>
    <xf numFmtId="168" fontId="7" fillId="0" borderId="0" xfId="23" applyNumberFormat="1" applyFont="1" applyFill="1">
      <alignment/>
      <protection/>
    </xf>
    <xf numFmtId="0" fontId="6" fillId="0" borderId="0" xfId="23" applyFont="1" applyFill="1" applyBorder="1">
      <alignment/>
      <protection/>
    </xf>
    <xf numFmtId="49" fontId="7" fillId="0" borderId="0" xfId="0" applyNumberFormat="1" applyFont="1" applyFill="1" applyAlignment="1">
      <alignment vertical="center"/>
    </xf>
    <xf numFmtId="49" fontId="7" fillId="0" borderId="0" xfId="21" applyNumberFormat="1" applyFont="1" applyAlignment="1">
      <alignment vertical="top"/>
      <protection/>
    </xf>
    <xf numFmtId="168" fontId="7" fillId="0" borderId="0" xfId="23" applyNumberFormat="1" applyFont="1" applyFill="1" applyAlignment="1">
      <alignment vertical="top"/>
      <protection/>
    </xf>
    <xf numFmtId="0" fontId="7" fillId="0" borderId="0" xfId="23" applyFont="1" applyFill="1" applyAlignment="1">
      <alignment vertical="center"/>
      <protection/>
    </xf>
    <xf numFmtId="0" fontId="1" fillId="0" borderId="0" xfId="23" applyFont="1">
      <alignment/>
      <protection/>
    </xf>
    <xf numFmtId="0" fontId="1" fillId="0" borderId="0" xfId="23" applyFont="1" applyBorder="1">
      <alignment/>
      <protection/>
    </xf>
    <xf numFmtId="3" fontId="7" fillId="0" borderId="0" xfId="23" applyNumberFormat="1" applyFont="1" applyFill="1" applyAlignment="1">
      <alignment horizontal="right" vertical="top"/>
      <protection/>
    </xf>
    <xf numFmtId="49" fontId="7" fillId="0" borderId="0" xfId="21" applyNumberFormat="1" applyFont="1" applyFill="1" applyAlignment="1">
      <alignment vertical="top"/>
      <protection/>
    </xf>
    <xf numFmtId="0" fontId="0" fillId="0" borderId="0" xfId="23" applyFont="1" applyFill="1" applyBorder="1">
      <alignment/>
      <protection/>
    </xf>
    <xf numFmtId="49" fontId="7" fillId="0" borderId="0" xfId="23" applyNumberFormat="1" applyFont="1" applyAlignment="1">
      <alignment vertical="top" wrapText="1"/>
      <protection/>
    </xf>
    <xf numFmtId="49" fontId="7" fillId="0" borderId="0" xfId="0" applyNumberFormat="1" applyFont="1" applyFill="1" applyAlignment="1">
      <alignment vertical="top" wrapText="1"/>
    </xf>
    <xf numFmtId="0" fontId="23" fillId="0" borderId="0" xfId="23" applyFont="1">
      <alignment/>
      <protection/>
    </xf>
    <xf numFmtId="0" fontId="23" fillId="0" borderId="0" xfId="23" applyFont="1" applyBorder="1">
      <alignment/>
      <protection/>
    </xf>
    <xf numFmtId="49" fontId="7" fillId="0" borderId="0" xfId="23" applyNumberFormat="1" applyFont="1" applyFill="1" applyAlignment="1">
      <alignment vertical="top"/>
      <protection/>
    </xf>
    <xf numFmtId="3" fontId="6" fillId="0" borderId="0" xfId="23" applyNumberFormat="1" applyFont="1" applyBorder="1">
      <alignment/>
      <protection/>
    </xf>
    <xf numFmtId="49" fontId="8" fillId="0" borderId="0" xfId="23" applyNumberFormat="1" applyFont="1" applyBorder="1" applyAlignment="1">
      <alignment vertical="top"/>
      <protection/>
    </xf>
    <xf numFmtId="49" fontId="8" fillId="0" borderId="0" xfId="23" applyNumberFormat="1" applyFont="1" applyFill="1" applyBorder="1" applyAlignment="1">
      <alignment vertical="center"/>
      <protection/>
    </xf>
    <xf numFmtId="3" fontId="8" fillId="0" borderId="0" xfId="18" applyNumberFormat="1" applyFont="1" applyFill="1" applyAlignment="1">
      <alignment vertical="center"/>
    </xf>
    <xf numFmtId="168" fontId="8" fillId="0" borderId="0" xfId="23" applyNumberFormat="1" applyFont="1" applyFill="1" applyAlignment="1">
      <alignment vertical="center"/>
      <protection/>
    </xf>
    <xf numFmtId="172" fontId="8" fillId="0" borderId="0" xfId="18" applyNumberFormat="1" applyFont="1" applyFill="1" applyAlignment="1">
      <alignment vertical="center"/>
    </xf>
    <xf numFmtId="0" fontId="7" fillId="0" borderId="0" xfId="23" applyFont="1" applyBorder="1">
      <alignment/>
      <protection/>
    </xf>
    <xf numFmtId="49" fontId="7" fillId="0" borderId="1" xfId="23" applyNumberFormat="1" applyFont="1" applyBorder="1" applyAlignment="1">
      <alignment vertical="center"/>
      <protection/>
    </xf>
    <xf numFmtId="49" fontId="7" fillId="0" borderId="1" xfId="0" applyNumberFormat="1" applyFont="1" applyFill="1" applyBorder="1" applyAlignment="1">
      <alignment vertical="center" wrapText="1"/>
    </xf>
    <xf numFmtId="167" fontId="8" fillId="0" borderId="1" xfId="20" applyNumberFormat="1" applyFont="1" applyFill="1" applyBorder="1" applyAlignment="1">
      <alignment horizontal="right"/>
    </xf>
    <xf numFmtId="168" fontId="8" fillId="0" borderId="1" xfId="23" applyNumberFormat="1" applyFont="1" applyFill="1" applyBorder="1" applyAlignment="1">
      <alignment horizontal="right"/>
      <protection/>
    </xf>
    <xf numFmtId="173" fontId="8" fillId="0" borderId="0" xfId="18" applyNumberFormat="1" applyFont="1" applyBorder="1" applyAlignment="1">
      <alignment horizontal="right"/>
    </xf>
    <xf numFmtId="0" fontId="26" fillId="0" borderId="0" xfId="23" applyFont="1" applyBorder="1">
      <alignment/>
      <protection/>
    </xf>
    <xf numFmtId="49" fontId="7" fillId="0" borderId="0" xfId="23" applyNumberFormat="1" applyFont="1" applyBorder="1" applyAlignment="1">
      <alignment vertical="center"/>
      <protection/>
    </xf>
    <xf numFmtId="49" fontId="7" fillId="0" borderId="0" xfId="0" applyNumberFormat="1" applyFont="1" applyFill="1" applyBorder="1" applyAlignment="1">
      <alignment vertical="center" wrapText="1"/>
    </xf>
    <xf numFmtId="167" fontId="8" fillId="0" borderId="0" xfId="20" applyNumberFormat="1" applyFont="1" applyFill="1" applyBorder="1" applyAlignment="1">
      <alignment horizontal="right"/>
    </xf>
    <xf numFmtId="168" fontId="8" fillId="0" borderId="0" xfId="23" applyNumberFormat="1" applyFont="1" applyFill="1" applyBorder="1" applyAlignment="1">
      <alignment horizontal="right"/>
      <protection/>
    </xf>
    <xf numFmtId="0" fontId="10" fillId="0" borderId="0" xfId="23" applyFont="1" applyFill="1" applyAlignment="1">
      <alignment vertical="center"/>
      <protection/>
    </xf>
    <xf numFmtId="0" fontId="1" fillId="0" borderId="0" xfId="23" applyNumberFormat="1" applyFont="1" applyFill="1">
      <alignment/>
      <protection/>
    </xf>
    <xf numFmtId="0" fontId="14" fillId="0" borderId="0" xfId="0" applyFont="1" applyFill="1" applyAlignment="1">
      <alignment/>
    </xf>
    <xf numFmtId="0" fontId="1" fillId="0" borderId="0" xfId="23" applyFont="1" applyFill="1">
      <alignment/>
      <protection/>
    </xf>
    <xf numFmtId="0" fontId="8" fillId="0" borderId="0" xfId="23" applyFont="1" applyFill="1">
      <alignment/>
      <protection/>
    </xf>
    <xf numFmtId="173" fontId="8" fillId="0" borderId="0" xfId="18" applyNumberFormat="1" applyFont="1" applyFill="1" applyBorder="1" applyAlignment="1">
      <alignment/>
    </xf>
    <xf numFmtId="172" fontId="8" fillId="0" borderId="0" xfId="23" applyNumberFormat="1" applyFont="1" applyFill="1" applyBorder="1">
      <alignment/>
      <protection/>
    </xf>
    <xf numFmtId="0" fontId="1" fillId="0" borderId="0" xfId="23" applyFont="1" applyFill="1" applyBorder="1">
      <alignment/>
      <protection/>
    </xf>
    <xf numFmtId="0" fontId="23" fillId="0" borderId="0" xfId="23" applyNumberFormat="1" applyFont="1" applyFill="1">
      <alignment/>
      <protection/>
    </xf>
    <xf numFmtId="0" fontId="23" fillId="0" borderId="0" xfId="23" applyFont="1" applyFill="1">
      <alignment/>
      <protection/>
    </xf>
    <xf numFmtId="0" fontId="26" fillId="0" borderId="0" xfId="21" applyFont="1" applyFill="1">
      <alignment/>
      <protection/>
    </xf>
    <xf numFmtId="0" fontId="17" fillId="0" borderId="0" xfId="23" applyFont="1" applyFill="1">
      <alignment/>
      <protection/>
    </xf>
    <xf numFmtId="173" fontId="17" fillId="0" borderId="0" xfId="18" applyNumberFormat="1" applyFont="1" applyFill="1" applyBorder="1" applyAlignment="1">
      <alignment/>
    </xf>
    <xf numFmtId="0" fontId="23" fillId="0" borderId="0" xfId="23" applyFont="1" applyFill="1" applyBorder="1">
      <alignment/>
      <protection/>
    </xf>
    <xf numFmtId="0" fontId="26" fillId="0" borderId="0" xfId="23" applyNumberFormat="1" applyFont="1" applyFill="1" applyAlignment="1">
      <alignment/>
      <protection/>
    </xf>
    <xf numFmtId="173" fontId="26" fillId="0" borderId="0" xfId="18" applyNumberFormat="1" applyFont="1" applyFill="1" applyBorder="1" applyAlignment="1">
      <alignment/>
    </xf>
    <xf numFmtId="0" fontId="27" fillId="0" borderId="0" xfId="23" applyFont="1" applyFill="1" applyBorder="1">
      <alignment/>
      <protection/>
    </xf>
    <xf numFmtId="0" fontId="27" fillId="0" borderId="0" xfId="23" applyFont="1" applyFill="1">
      <alignment/>
      <protection/>
    </xf>
    <xf numFmtId="0" fontId="27" fillId="0" borderId="0" xfId="23" applyNumberFormat="1" applyFont="1" applyFill="1">
      <alignment/>
      <protection/>
    </xf>
    <xf numFmtId="0" fontId="26" fillId="0" borderId="0" xfId="23" applyFont="1" applyFill="1">
      <alignment/>
      <protection/>
    </xf>
    <xf numFmtId="173" fontId="26" fillId="0" borderId="0" xfId="18" applyNumberFormat="1" applyFont="1" applyFill="1" applyBorder="1" applyAlignment="1">
      <alignment/>
    </xf>
    <xf numFmtId="0" fontId="7" fillId="0" borderId="0" xfId="23" applyNumberFormat="1" applyFont="1" applyBorder="1">
      <alignment/>
      <protection/>
    </xf>
    <xf numFmtId="3" fontId="7" fillId="0" borderId="0" xfId="23" applyNumberFormat="1" applyFont="1" applyFill="1" applyBorder="1">
      <alignment/>
      <protection/>
    </xf>
    <xf numFmtId="0" fontId="7" fillId="0" borderId="0" xfId="23" applyNumberFormat="1" applyFont="1">
      <alignment/>
      <protection/>
    </xf>
    <xf numFmtId="0" fontId="7" fillId="0" borderId="0" xfId="23" applyFont="1">
      <alignment/>
      <protection/>
    </xf>
    <xf numFmtId="3" fontId="7" fillId="0" borderId="0" xfId="23" applyNumberFormat="1" applyFont="1" applyFill="1">
      <alignment/>
      <protection/>
    </xf>
    <xf numFmtId="0" fontId="0" fillId="0" borderId="0" xfId="0" applyFill="1" applyAlignment="1">
      <alignment horizontal="right"/>
    </xf>
    <xf numFmtId="0" fontId="7" fillId="0" borderId="2" xfId="24" applyNumberFormat="1" applyFont="1" applyFill="1" applyBorder="1" applyAlignment="1">
      <alignment horizontal="right" vertical="top" wrapText="1"/>
      <protection/>
    </xf>
    <xf numFmtId="0" fontId="6" fillId="0" borderId="0" xfId="0" applyFont="1" applyAlignment="1">
      <alignment/>
    </xf>
    <xf numFmtId="0" fontId="7" fillId="0" borderId="0" xfId="0" applyNumberFormat="1" applyFont="1" applyAlignment="1">
      <alignment wrapText="1"/>
    </xf>
    <xf numFmtId="49" fontId="7" fillId="0" borderId="0" xfId="0" applyNumberFormat="1" applyFont="1" applyAlignment="1">
      <alignment vertical="top"/>
    </xf>
    <xf numFmtId="0" fontId="7" fillId="0" borderId="0" xfId="0" applyNumberFormat="1" applyFont="1" applyBorder="1" applyAlignment="1">
      <alignment vertical="top" wrapText="1"/>
    </xf>
    <xf numFmtId="0" fontId="7" fillId="0" borderId="0" xfId="0" applyNumberFormat="1" applyFont="1" applyBorder="1" applyAlignment="1">
      <alignment vertical="top"/>
    </xf>
    <xf numFmtId="0" fontId="7" fillId="0" borderId="0" xfId="23" applyFont="1" applyAlignment="1">
      <alignment vertical="top"/>
      <protection/>
    </xf>
    <xf numFmtId="49" fontId="7" fillId="0" borderId="0" xfId="21" applyNumberFormat="1" applyFont="1" applyAlignment="1">
      <alignment horizontal="left" vertical="top" wrapText="1"/>
      <protection/>
    </xf>
    <xf numFmtId="49" fontId="7" fillId="0" borderId="0" xfId="23" applyNumberFormat="1" applyFont="1" applyAlignment="1">
      <alignment horizontal="left" vertical="top"/>
      <protection/>
    </xf>
    <xf numFmtId="0" fontId="7" fillId="0" borderId="0" xfId="0" applyNumberFormat="1" applyFont="1" applyBorder="1" applyAlignment="1">
      <alignment vertical="center" wrapText="1"/>
    </xf>
    <xf numFmtId="0" fontId="7" fillId="0" borderId="0" xfId="0" applyNumberFormat="1" applyFont="1" applyFill="1" applyBorder="1" applyAlignment="1">
      <alignment vertical="center" wrapText="1"/>
    </xf>
    <xf numFmtId="49" fontId="7" fillId="0" borderId="0" xfId="23" applyNumberFormat="1" applyFont="1" applyAlignment="1">
      <alignment horizontal="left" vertical="top" wrapText="1"/>
      <protection/>
    </xf>
    <xf numFmtId="0" fontId="8" fillId="0" borderId="0" xfId="24" applyNumberFormat="1" applyFont="1" applyBorder="1" applyAlignment="1">
      <alignment vertical="top" wrapText="1"/>
      <protection/>
    </xf>
    <xf numFmtId="0" fontId="8" fillId="0" borderId="1" xfId="24" applyNumberFormat="1" applyFont="1" applyBorder="1" applyAlignment="1">
      <alignment wrapText="1"/>
      <protection/>
    </xf>
    <xf numFmtId="0" fontId="8" fillId="0" borderId="1" xfId="0" applyFont="1" applyBorder="1" applyAlignment="1">
      <alignment wrapText="1"/>
    </xf>
    <xf numFmtId="0" fontId="7" fillId="0" borderId="1" xfId="0" applyFont="1" applyFill="1" applyBorder="1" applyAlignment="1">
      <alignment horizontal="right"/>
    </xf>
    <xf numFmtId="3" fontId="7" fillId="0" borderId="1" xfId="0" applyNumberFormat="1" applyFont="1" applyFill="1" applyBorder="1" applyAlignment="1">
      <alignment/>
    </xf>
    <xf numFmtId="0" fontId="8" fillId="0" borderId="0" xfId="24" applyNumberFormat="1" applyFont="1" applyBorder="1" applyAlignment="1">
      <alignment wrapText="1"/>
      <protection/>
    </xf>
    <xf numFmtId="0" fontId="8" fillId="0" borderId="0" xfId="0" applyFont="1" applyBorder="1" applyAlignment="1">
      <alignment wrapText="1"/>
    </xf>
    <xf numFmtId="0" fontId="7" fillId="0" borderId="0" xfId="0" applyFont="1" applyFill="1" applyBorder="1" applyAlignment="1">
      <alignment horizontal="right"/>
    </xf>
    <xf numFmtId="0" fontId="10" fillId="0" borderId="0" xfId="24" applyFont="1" applyAlignment="1">
      <alignment vertical="center"/>
      <protection/>
    </xf>
    <xf numFmtId="1" fontId="7" fillId="0" borderId="0" xfId="24" applyNumberFormat="1" applyFont="1" applyAlignment="1">
      <alignment vertical="center"/>
      <protection/>
    </xf>
    <xf numFmtId="0" fontId="0" fillId="0" borderId="0" xfId="0" applyFill="1" applyAlignment="1">
      <alignment horizontal="right" vertical="center"/>
    </xf>
    <xf numFmtId="0" fontId="28" fillId="0" borderId="0" xfId="0" applyFont="1" applyFill="1" applyBorder="1" applyAlignment="1" quotePrefix="1">
      <alignment vertical="center"/>
    </xf>
    <xf numFmtId="0" fontId="7" fillId="0" borderId="0" xfId="0" applyFont="1" applyFill="1" applyAlignment="1">
      <alignment vertical="center"/>
    </xf>
    <xf numFmtId="0" fontId="0" fillId="0" borderId="0" xfId="0" applyFill="1" applyAlignment="1">
      <alignment vertical="center"/>
    </xf>
    <xf numFmtId="172" fontId="7" fillId="0" borderId="0" xfId="18" applyNumberFormat="1" applyFont="1" applyAlignment="1">
      <alignment horizontal="right" vertical="top"/>
    </xf>
    <xf numFmtId="172" fontId="8" fillId="0" borderId="0" xfId="18" applyNumberFormat="1" applyFont="1" applyAlignment="1">
      <alignment horizontal="right" vertical="top"/>
    </xf>
    <xf numFmtId="0" fontId="7" fillId="0" borderId="0" xfId="24" applyFont="1">
      <alignment/>
      <protection/>
    </xf>
    <xf numFmtId="0" fontId="7" fillId="0" borderId="0" xfId="24" applyFont="1" applyAlignment="1">
      <alignment vertical="top"/>
      <protection/>
    </xf>
    <xf numFmtId="0" fontId="7" fillId="0" borderId="0" xfId="24" applyFont="1" applyFill="1">
      <alignment/>
      <protection/>
    </xf>
    <xf numFmtId="168" fontId="7" fillId="0" borderId="0" xfId="24" applyNumberFormat="1" applyFont="1" applyFill="1">
      <alignment/>
      <protection/>
    </xf>
    <xf numFmtId="0" fontId="4" fillId="0" borderId="1" xfId="24" applyFont="1" applyBorder="1">
      <alignment/>
      <protection/>
    </xf>
    <xf numFmtId="0" fontId="8" fillId="0" borderId="1" xfId="24" applyFont="1" applyBorder="1">
      <alignment/>
      <protection/>
    </xf>
    <xf numFmtId="0" fontId="7" fillId="0" borderId="1" xfId="24" applyFont="1" applyBorder="1" applyAlignment="1">
      <alignment vertical="top"/>
      <protection/>
    </xf>
    <xf numFmtId="0" fontId="7" fillId="0" borderId="1" xfId="24" applyFont="1" applyFill="1" applyBorder="1">
      <alignment/>
      <protection/>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left" vertical="top"/>
    </xf>
    <xf numFmtId="0" fontId="8" fillId="0" borderId="0" xfId="24" applyFont="1">
      <alignment/>
      <protection/>
    </xf>
    <xf numFmtId="0" fontId="7" fillId="0" borderId="0" xfId="24" applyFont="1" applyFill="1" applyBorder="1">
      <alignment/>
      <protection/>
    </xf>
    <xf numFmtId="168" fontId="7" fillId="0" borderId="0" xfId="24" applyNumberFormat="1" applyFont="1" applyFill="1" applyBorder="1">
      <alignment/>
      <protection/>
    </xf>
    <xf numFmtId="0" fontId="6" fillId="0" borderId="0" xfId="0" applyFont="1" applyBorder="1" applyAlignment="1">
      <alignment vertical="center"/>
    </xf>
    <xf numFmtId="0" fontId="6" fillId="0" borderId="0" xfId="23" applyFont="1" applyBorder="1" applyAlignment="1">
      <alignment vertical="center"/>
      <protection/>
    </xf>
    <xf numFmtId="0" fontId="6" fillId="0" borderId="0" xfId="23" applyFont="1" applyBorder="1" applyAlignment="1">
      <alignment vertical="top"/>
      <protection/>
    </xf>
    <xf numFmtId="168" fontId="6" fillId="0" borderId="0" xfId="23" applyNumberFormat="1" applyFont="1" applyFill="1" applyBorder="1" applyAlignment="1">
      <alignment horizontal="right" vertical="center"/>
      <protection/>
    </xf>
    <xf numFmtId="49" fontId="7" fillId="0" borderId="0" xfId="0" applyNumberFormat="1" applyFont="1" applyAlignment="1">
      <alignment vertical="center" wrapText="1"/>
    </xf>
    <xf numFmtId="41" fontId="8" fillId="0" borderId="0" xfId="20" applyFont="1" applyAlignment="1">
      <alignment horizontal="right" wrapText="1"/>
    </xf>
    <xf numFmtId="41" fontId="7" fillId="0" borderId="0" xfId="0" applyNumberFormat="1" applyFont="1" applyAlignment="1">
      <alignment/>
    </xf>
    <xf numFmtId="41" fontId="8" fillId="0" borderId="0" xfId="0" applyNumberFormat="1" applyFont="1" applyAlignment="1">
      <alignment/>
    </xf>
    <xf numFmtId="0" fontId="7" fillId="0" borderId="0" xfId="0" applyFont="1" applyBorder="1" applyAlignment="1">
      <alignment wrapText="1"/>
    </xf>
    <xf numFmtId="168" fontId="8" fillId="0" borderId="0" xfId="24" applyNumberFormat="1" applyFont="1" applyFill="1" applyBorder="1" applyProtection="1">
      <alignment/>
      <protection locked="0"/>
    </xf>
    <xf numFmtId="0" fontId="10" fillId="0" borderId="0" xfId="24" applyFont="1">
      <alignment/>
      <protection/>
    </xf>
    <xf numFmtId="1" fontId="7" fillId="0" borderId="0" xfId="24" applyNumberFormat="1" applyFont="1">
      <alignment/>
      <protection/>
    </xf>
    <xf numFmtId="1" fontId="7" fillId="0" borderId="0" xfId="24" applyNumberFormat="1" applyFont="1" applyAlignment="1">
      <alignment vertical="top"/>
      <protection/>
    </xf>
    <xf numFmtId="1" fontId="7" fillId="0" borderId="0" xfId="24" applyNumberFormat="1" applyFont="1" applyFill="1">
      <alignment/>
      <protection/>
    </xf>
    <xf numFmtId="0" fontId="7" fillId="0" borderId="0" xfId="24" applyNumberFormat="1" applyFont="1">
      <alignment/>
      <protection/>
    </xf>
    <xf numFmtId="41" fontId="7" fillId="0" borderId="0" xfId="0" applyNumberFormat="1" applyFont="1" applyFill="1" applyAlignment="1">
      <alignment/>
    </xf>
    <xf numFmtId="0" fontId="4" fillId="0" borderId="0" xfId="23" applyNumberFormat="1" applyFont="1">
      <alignment/>
      <protection/>
    </xf>
    <xf numFmtId="0" fontId="7" fillId="0" borderId="0" xfId="21" applyNumberFormat="1" applyFont="1">
      <alignment/>
      <protection/>
    </xf>
    <xf numFmtId="0" fontId="30" fillId="0" borderId="0" xfId="21" applyNumberFormat="1" applyFont="1" applyAlignment="1">
      <alignment/>
      <protection/>
    </xf>
    <xf numFmtId="0" fontId="7" fillId="0" borderId="0" xfId="21" applyFont="1">
      <alignment/>
      <protection/>
    </xf>
    <xf numFmtId="0" fontId="4" fillId="0" borderId="0" xfId="24" applyNumberFormat="1" applyFont="1">
      <alignment/>
      <protection/>
    </xf>
    <xf numFmtId="0" fontId="0" fillId="0" borderId="1" xfId="23" applyFont="1" applyFill="1" applyBorder="1">
      <alignment/>
      <protection/>
    </xf>
    <xf numFmtId="0" fontId="0" fillId="0" borderId="1" xfId="23" applyFont="1" applyBorder="1">
      <alignment/>
      <protection/>
    </xf>
    <xf numFmtId="0" fontId="7" fillId="0" borderId="0" xfId="21" applyNumberFormat="1" applyFont="1" applyBorder="1" applyAlignment="1">
      <alignment vertical="center"/>
      <protection/>
    </xf>
    <xf numFmtId="0" fontId="7" fillId="0" borderId="0" xfId="21" applyNumberFormat="1" applyFont="1" applyAlignment="1">
      <alignment vertical="center"/>
      <protection/>
    </xf>
    <xf numFmtId="0" fontId="7" fillId="0" borderId="0" xfId="21" applyFont="1" applyAlignment="1">
      <alignment vertical="center"/>
      <protection/>
    </xf>
    <xf numFmtId="0" fontId="7" fillId="0" borderId="0" xfId="0" applyFont="1" applyAlignment="1">
      <alignment vertical="center" wrapText="1"/>
    </xf>
    <xf numFmtId="221" fontId="31" fillId="0" borderId="0" xfId="18" applyNumberFormat="1" applyFont="1" applyBorder="1" applyAlignment="1">
      <alignment horizontal="right" vertical="center" wrapText="1"/>
    </xf>
    <xf numFmtId="168" fontId="7" fillId="0" borderId="0" xfId="21" applyNumberFormat="1" applyFont="1" applyAlignment="1">
      <alignment vertical="center"/>
      <protection/>
    </xf>
    <xf numFmtId="0" fontId="7" fillId="0" borderId="0" xfId="21" applyNumberFormat="1" applyFont="1" applyAlignment="1">
      <alignment vertical="center" wrapText="1"/>
      <protection/>
    </xf>
    <xf numFmtId="0" fontId="7" fillId="0" borderId="0" xfId="0" applyFont="1" applyFill="1" applyAlignment="1">
      <alignment vertical="center" wrapText="1"/>
    </xf>
    <xf numFmtId="168" fontId="7" fillId="0" borderId="0" xfId="23" applyNumberFormat="1" applyFont="1" applyFill="1" applyAlignment="1" quotePrefix="1">
      <alignment horizontal="right" vertical="center"/>
      <protection/>
    </xf>
    <xf numFmtId="0" fontId="7" fillId="0" borderId="0" xfId="21" applyNumberFormat="1" applyFont="1" applyFill="1" applyAlignment="1">
      <alignment vertical="center"/>
      <protection/>
    </xf>
    <xf numFmtId="0" fontId="31" fillId="0" borderId="0" xfId="0" applyFont="1" applyFill="1" applyBorder="1" applyAlignment="1">
      <alignment horizontal="left" vertical="center" wrapText="1"/>
    </xf>
    <xf numFmtId="0" fontId="8" fillId="0" borderId="0" xfId="23" applyNumberFormat="1" applyFont="1" applyBorder="1" applyAlignment="1">
      <alignment vertical="center"/>
      <protection/>
    </xf>
    <xf numFmtId="221" fontId="33" fillId="0" borderId="0" xfId="18" applyNumberFormat="1" applyFont="1" applyBorder="1" applyAlignment="1">
      <alignment horizontal="right" vertical="center" wrapText="1"/>
    </xf>
    <xf numFmtId="168" fontId="8" fillId="0" borderId="0" xfId="23" applyNumberFormat="1" applyFont="1" applyFill="1" applyAlignment="1">
      <alignment horizontal="right" vertical="center"/>
      <protection/>
    </xf>
    <xf numFmtId="0" fontId="7" fillId="0" borderId="0" xfId="21" applyFont="1" applyBorder="1" applyAlignment="1">
      <alignment vertical="center"/>
      <protection/>
    </xf>
    <xf numFmtId="0" fontId="7" fillId="0" borderId="1" xfId="21" applyNumberFormat="1" applyFont="1" applyBorder="1" applyAlignment="1">
      <alignment wrapText="1"/>
      <protection/>
    </xf>
    <xf numFmtId="0" fontId="14" fillId="0" borderId="1" xfId="0" applyFont="1" applyBorder="1" applyAlignment="1">
      <alignment/>
    </xf>
    <xf numFmtId="0" fontId="7" fillId="0" borderId="1" xfId="21" applyNumberFormat="1" applyFont="1" applyBorder="1">
      <alignment/>
      <protection/>
    </xf>
    <xf numFmtId="0" fontId="7" fillId="0" borderId="1" xfId="21" applyFont="1" applyBorder="1">
      <alignment/>
      <protection/>
    </xf>
    <xf numFmtId="0" fontId="7" fillId="0" borderId="0" xfId="21" applyNumberFormat="1" applyFont="1" applyBorder="1" applyAlignment="1">
      <alignment wrapText="1"/>
      <protection/>
    </xf>
    <xf numFmtId="0" fontId="14" fillId="0" borderId="0" xfId="0" applyFont="1" applyBorder="1" applyAlignment="1">
      <alignment/>
    </xf>
    <xf numFmtId="0" fontId="7" fillId="0" borderId="0" xfId="21" applyNumberFormat="1" applyFont="1" applyBorder="1">
      <alignment/>
      <protection/>
    </xf>
    <xf numFmtId="0" fontId="10" fillId="0" borderId="0" xfId="21" applyNumberFormat="1" applyFont="1">
      <alignment/>
      <protection/>
    </xf>
    <xf numFmtId="0" fontId="7" fillId="0" borderId="0" xfId="21" applyNumberFormat="1" applyFont="1" applyAlignment="1">
      <alignment vertical="top"/>
      <protection/>
    </xf>
    <xf numFmtId="0" fontId="34" fillId="0" borderId="0" xfId="24" applyNumberFormat="1" applyFont="1">
      <alignment/>
      <protection/>
    </xf>
    <xf numFmtId="0" fontId="5" fillId="0" borderId="0" xfId="21" applyNumberFormat="1" applyFont="1">
      <alignment/>
      <protection/>
    </xf>
    <xf numFmtId="0" fontId="5" fillId="0" borderId="0" xfId="23" applyFont="1" applyFill="1">
      <alignment/>
      <protection/>
    </xf>
    <xf numFmtId="0" fontId="5" fillId="0" borderId="0" xfId="23" applyFont="1">
      <alignment/>
      <protection/>
    </xf>
    <xf numFmtId="0" fontId="17" fillId="0" borderId="0" xfId="23" applyFont="1">
      <alignment/>
      <protection/>
    </xf>
    <xf numFmtId="0" fontId="5" fillId="0" borderId="0" xfId="21" applyFont="1">
      <alignment/>
      <protection/>
    </xf>
    <xf numFmtId="0" fontId="26" fillId="0" borderId="0" xfId="21" applyFont="1" applyFill="1" applyAlignment="1">
      <alignment horizontal="right" wrapText="1"/>
      <protection/>
    </xf>
    <xf numFmtId="0" fontId="26" fillId="0" borderId="0" xfId="21" applyFont="1" applyFill="1" applyAlignment="1">
      <alignment horizontal="right"/>
      <protection/>
    </xf>
    <xf numFmtId="0" fontId="32" fillId="0" borderId="0" xfId="0" applyFont="1" applyBorder="1" applyAlignment="1">
      <alignment horizontal="right" vertical="top" wrapText="1"/>
    </xf>
    <xf numFmtId="0" fontId="17" fillId="0" borderId="0" xfId="21" applyFont="1" applyFill="1">
      <alignment/>
      <protection/>
    </xf>
    <xf numFmtId="0" fontId="7" fillId="0" borderId="0" xfId="21" applyNumberFormat="1" applyFont="1" applyAlignment="1">
      <alignment wrapText="1"/>
      <protection/>
    </xf>
    <xf numFmtId="0" fontId="7" fillId="0" borderId="0" xfId="23" applyNumberFormat="1" applyFont="1" applyBorder="1" applyAlignment="1">
      <alignment wrapText="1"/>
      <protection/>
    </xf>
    <xf numFmtId="3" fontId="35" fillId="0" borderId="0" xfId="18" applyNumberFormat="1" applyFont="1" applyFill="1" applyBorder="1" applyAlignment="1">
      <alignment horizontal="right" wrapText="1"/>
    </xf>
    <xf numFmtId="0" fontId="7" fillId="0" borderId="0" xfId="21" applyNumberFormat="1" applyFont="1" applyFill="1">
      <alignment/>
      <protection/>
    </xf>
    <xf numFmtId="0" fontId="32" fillId="0" borderId="0" xfId="0" applyFont="1" applyBorder="1" applyAlignment="1">
      <alignment horizontal="left" vertical="top" wrapText="1"/>
    </xf>
    <xf numFmtId="3" fontId="7" fillId="0" borderId="0" xfId="21" applyNumberFormat="1" applyFont="1" applyFill="1">
      <alignment/>
      <protection/>
    </xf>
    <xf numFmtId="0" fontId="7" fillId="0" borderId="0" xfId="21" applyNumberFormat="1" applyFont="1" applyAlignment="1">
      <alignment vertical="top" wrapText="1"/>
      <protection/>
    </xf>
    <xf numFmtId="3" fontId="35" fillId="0" borderId="1" xfId="18" applyNumberFormat="1" applyFont="1" applyFill="1" applyBorder="1" applyAlignment="1">
      <alignment horizontal="right" wrapText="1"/>
    </xf>
    <xf numFmtId="172" fontId="35" fillId="0" borderId="0" xfId="18" applyNumberFormat="1" applyFont="1" applyFill="1" applyBorder="1" applyAlignment="1">
      <alignment horizontal="right" vertical="top" wrapText="1"/>
    </xf>
    <xf numFmtId="172" fontId="7" fillId="0" borderId="0" xfId="18" applyNumberFormat="1" applyFont="1" applyAlignment="1">
      <alignment/>
    </xf>
    <xf numFmtId="172" fontId="35" fillId="0" borderId="0" xfId="18" applyNumberFormat="1" applyFont="1" applyBorder="1" applyAlignment="1">
      <alignment horizontal="right" vertical="top" wrapText="1"/>
    </xf>
    <xf numFmtId="0" fontId="7" fillId="0" borderId="0" xfId="21" applyFont="1" applyFill="1" applyBorder="1">
      <alignment/>
      <protection/>
    </xf>
    <xf numFmtId="3" fontId="7" fillId="0" borderId="0" xfId="21" applyNumberFormat="1" applyFont="1" applyBorder="1">
      <alignment/>
      <protection/>
    </xf>
    <xf numFmtId="212" fontId="7" fillId="0" borderId="0" xfId="0" applyNumberFormat="1" applyFont="1" applyFill="1" applyAlignment="1">
      <alignment/>
    </xf>
    <xf numFmtId="212" fontId="7" fillId="0" borderId="0" xfId="0" applyNumberFormat="1" applyFont="1" applyAlignment="1">
      <alignment/>
    </xf>
    <xf numFmtId="3" fontId="7" fillId="0" borderId="0" xfId="21" applyNumberFormat="1" applyFont="1">
      <alignment/>
      <protection/>
    </xf>
    <xf numFmtId="0" fontId="0" fillId="0" borderId="0" xfId="24" applyFont="1" applyFill="1">
      <alignment/>
      <protection/>
    </xf>
    <xf numFmtId="0" fontId="0" fillId="0" borderId="0" xfId="0" applyFont="1" applyFill="1" applyAlignment="1">
      <alignment/>
    </xf>
    <xf numFmtId="0" fontId="0" fillId="0" borderId="0" xfId="0" applyFont="1" applyAlignment="1">
      <alignment/>
    </xf>
    <xf numFmtId="0" fontId="0" fillId="0" borderId="1" xfId="0" applyFont="1" applyFill="1" applyBorder="1" applyAlignment="1">
      <alignment/>
    </xf>
    <xf numFmtId="0" fontId="0" fillId="0" borderId="0" xfId="0" applyFont="1" applyFill="1" applyBorder="1" applyAlignment="1">
      <alignment/>
    </xf>
    <xf numFmtId="168" fontId="7" fillId="0" borderId="0" xfId="0" applyNumberFormat="1" applyFont="1" applyFill="1" applyAlignment="1" quotePrefix="1">
      <alignment horizontal="right" vertical="top"/>
    </xf>
    <xf numFmtId="3" fontId="7" fillId="0" borderId="0" xfId="24" applyNumberFormat="1" applyFont="1" applyFill="1" applyBorder="1" applyAlignment="1">
      <alignment horizontal="right" vertical="top"/>
      <protection/>
    </xf>
    <xf numFmtId="168" fontId="7" fillId="0" borderId="0" xfId="0" applyNumberFormat="1" applyFont="1" applyAlignment="1">
      <alignment vertical="top"/>
    </xf>
    <xf numFmtId="0" fontId="8" fillId="0" borderId="0" xfId="21" applyNumberFormat="1" applyFont="1" applyAlignment="1">
      <alignment vertical="top" wrapText="1"/>
      <protection/>
    </xf>
    <xf numFmtId="3" fontId="8" fillId="0" borderId="0" xfId="24" applyNumberFormat="1" applyFont="1" applyFill="1" applyBorder="1" applyAlignment="1">
      <alignment horizontal="right" vertical="top"/>
      <protection/>
    </xf>
    <xf numFmtId="168" fontId="8" fillId="0" borderId="0" xfId="0" applyNumberFormat="1" applyFont="1" applyFill="1" applyAlignment="1" quotePrefix="1">
      <alignment horizontal="right"/>
    </xf>
    <xf numFmtId="49" fontId="7" fillId="0" borderId="1" xfId="24" applyNumberFormat="1" applyFont="1" applyFill="1" applyBorder="1" applyAlignment="1">
      <alignment horizontal="right"/>
      <protection/>
    </xf>
    <xf numFmtId="49" fontId="7" fillId="0" borderId="0" xfId="24" applyNumberFormat="1" applyFont="1" applyFill="1" applyBorder="1" applyAlignment="1">
      <alignment horizontal="right"/>
      <protection/>
    </xf>
    <xf numFmtId="0" fontId="10" fillId="0" borderId="0" xfId="21" applyNumberFormat="1" applyFont="1" applyAlignment="1">
      <alignment vertical="center"/>
      <protection/>
    </xf>
    <xf numFmtId="1" fontId="7" fillId="0" borderId="0" xfId="24" applyNumberFormat="1" applyFont="1" applyFill="1" applyAlignment="1">
      <alignment horizontal="right"/>
      <protection/>
    </xf>
    <xf numFmtId="49" fontId="7" fillId="0" borderId="0" xfId="24" applyNumberFormat="1" applyFont="1" applyFill="1" applyAlignment="1">
      <alignment horizontal="right"/>
      <protection/>
    </xf>
    <xf numFmtId="0" fontId="0" fillId="0" borderId="0" xfId="0" applyNumberFormat="1" applyFont="1" applyAlignment="1">
      <alignment/>
    </xf>
    <xf numFmtId="0" fontId="7" fillId="0" borderId="0" xfId="24" applyNumberFormat="1" applyFont="1" applyAlignment="1">
      <alignment horizontal="right"/>
      <protection/>
    </xf>
    <xf numFmtId="0" fontId="8" fillId="0" borderId="0" xfId="24" applyNumberFormat="1" applyFont="1" applyAlignment="1">
      <alignment horizontal="right"/>
      <protection/>
    </xf>
    <xf numFmtId="1" fontId="8" fillId="0" borderId="0" xfId="24" applyNumberFormat="1" applyFont="1" applyFill="1">
      <alignment/>
      <protection/>
    </xf>
    <xf numFmtId="0" fontId="8" fillId="0" borderId="0" xfId="24" applyNumberFormat="1" applyFont="1">
      <alignment/>
      <protection/>
    </xf>
    <xf numFmtId="168" fontId="8" fillId="0" borderId="0" xfId="23" applyNumberFormat="1" applyFont="1" applyFill="1">
      <alignment/>
      <protection/>
    </xf>
    <xf numFmtId="0" fontId="7" fillId="0" borderId="0" xfId="23" applyNumberFormat="1" applyFont="1" applyBorder="1" applyAlignment="1">
      <alignment horizontal="center" vertical="center"/>
      <protection/>
    </xf>
    <xf numFmtId="0" fontId="7" fillId="0" borderId="2" xfId="0" applyNumberFormat="1" applyFont="1" applyBorder="1" applyAlignment="1">
      <alignment vertical="center"/>
    </xf>
    <xf numFmtId="0" fontId="7" fillId="0" borderId="2" xfId="0" applyNumberFormat="1" applyFont="1" applyBorder="1" applyAlignment="1">
      <alignment vertical="center" wrapText="1"/>
    </xf>
    <xf numFmtId="0" fontId="7" fillId="0" borderId="2" xfId="0" applyNumberFormat="1" applyFont="1" applyFill="1" applyBorder="1" applyAlignment="1">
      <alignment vertical="center" wrapText="1"/>
    </xf>
    <xf numFmtId="0" fontId="7" fillId="0" borderId="2" xfId="23" applyNumberFormat="1" applyFont="1" applyFill="1" applyBorder="1" applyAlignment="1">
      <alignment horizontal="right" vertical="center" wrapText="1"/>
      <protection/>
    </xf>
    <xf numFmtId="49" fontId="7" fillId="0" borderId="0" xfId="21" applyNumberFormat="1" applyFont="1" applyFill="1" applyAlignment="1">
      <alignment vertical="top" wrapText="1"/>
      <protection/>
    </xf>
    <xf numFmtId="49" fontId="7" fillId="0" borderId="0" xfId="23" applyNumberFormat="1" applyFont="1" applyFill="1" applyAlignment="1">
      <alignment vertical="top" wrapText="1"/>
      <protection/>
    </xf>
    <xf numFmtId="0" fontId="7" fillId="0" borderId="2" xfId="23" applyFont="1" applyBorder="1" applyAlignment="1">
      <alignment vertical="center" wrapText="1"/>
      <protection/>
    </xf>
    <xf numFmtId="49" fontId="7" fillId="0" borderId="2" xfId="23" applyNumberFormat="1" applyFont="1" applyFill="1" applyBorder="1" applyAlignment="1">
      <alignment horizontal="right" vertical="top" wrapText="1"/>
      <protection/>
    </xf>
    <xf numFmtId="169" fontId="7" fillId="0" borderId="0" xfId="24" applyNumberFormat="1" applyFont="1">
      <alignment/>
      <protection/>
    </xf>
    <xf numFmtId="186" fontId="31" fillId="0" borderId="0" xfId="18" applyNumberFormat="1" applyFont="1" applyBorder="1" applyAlignment="1">
      <alignment horizontal="right" vertical="center" wrapText="1"/>
    </xf>
    <xf numFmtId="186" fontId="33" fillId="0" borderId="0" xfId="18" applyNumberFormat="1" applyFont="1" applyBorder="1" applyAlignment="1">
      <alignment horizontal="right" vertical="center" wrapText="1"/>
    </xf>
    <xf numFmtId="168" fontId="8" fillId="0" borderId="0" xfId="0" applyNumberFormat="1" applyFont="1" applyFill="1" applyAlignment="1" quotePrefix="1">
      <alignment horizontal="right" vertical="top"/>
    </xf>
    <xf numFmtId="0" fontId="7" fillId="0" borderId="2" xfId="0" applyFont="1" applyBorder="1" applyAlignment="1">
      <alignment vertical="center" wrapText="1"/>
    </xf>
    <xf numFmtId="168" fontId="7" fillId="0" borderId="0" xfId="21" applyNumberFormat="1" applyFont="1" applyAlignment="1">
      <alignment horizontal="right" vertical="center"/>
      <protection/>
    </xf>
    <xf numFmtId="0" fontId="10" fillId="0" borderId="0" xfId="0" applyNumberFormat="1" applyFont="1" applyAlignment="1">
      <alignment vertical="top"/>
    </xf>
    <xf numFmtId="0" fontId="7" fillId="0" borderId="0" xfId="0" applyNumberFormat="1" applyFont="1" applyAlignment="1">
      <alignment vertical="top"/>
    </xf>
    <xf numFmtId="0" fontId="7" fillId="0" borderId="2" xfId="23" applyFont="1" applyFill="1" applyBorder="1" applyAlignment="1">
      <alignment horizontal="right" vertical="center" wrapText="1"/>
      <protection/>
    </xf>
    <xf numFmtId="41" fontId="7" fillId="0" borderId="0" xfId="20" applyFont="1" applyAlignment="1">
      <alignment horizontal="right" vertical="top" wrapText="1"/>
    </xf>
    <xf numFmtId="168" fontId="7" fillId="0" borderId="0" xfId="0" applyNumberFormat="1" applyFont="1" applyAlignment="1">
      <alignment horizontal="right" vertical="top" wrapText="1"/>
    </xf>
    <xf numFmtId="0" fontId="7" fillId="0" borderId="1" xfId="0" applyFont="1" applyBorder="1" applyAlignment="1">
      <alignment vertical="top"/>
    </xf>
    <xf numFmtId="0" fontId="8" fillId="0" borderId="1" xfId="0" applyFont="1" applyBorder="1" applyAlignment="1">
      <alignment vertical="top"/>
    </xf>
    <xf numFmtId="41" fontId="8" fillId="0" borderId="1" xfId="0" applyNumberFormat="1" applyFont="1" applyFill="1" applyBorder="1" applyAlignment="1">
      <alignment vertical="top"/>
    </xf>
    <xf numFmtId="168" fontId="8" fillId="0" borderId="1" xfId="0" applyNumberFormat="1" applyFont="1" applyBorder="1" applyAlignment="1">
      <alignment horizontal="right" vertical="top" wrapText="1"/>
    </xf>
    <xf numFmtId="168" fontId="8" fillId="0" borderId="1" xfId="0" applyNumberFormat="1" applyFont="1" applyBorder="1" applyAlignment="1">
      <alignment vertical="top"/>
    </xf>
    <xf numFmtId="168" fontId="7" fillId="0" borderId="0" xfId="0" applyNumberFormat="1" applyFont="1" applyAlignment="1">
      <alignment horizontal="right" vertical="top"/>
    </xf>
    <xf numFmtId="3" fontId="35" fillId="0" borderId="0" xfId="18" applyNumberFormat="1" applyFont="1" applyFill="1" applyBorder="1" applyAlignment="1">
      <alignment horizontal="right" vertical="center" wrapText="1"/>
    </xf>
    <xf numFmtId="3" fontId="7" fillId="0" borderId="0" xfId="21" applyNumberFormat="1" applyFont="1" applyFill="1" applyAlignment="1">
      <alignment vertical="center"/>
      <protection/>
    </xf>
    <xf numFmtId="0" fontId="32" fillId="0" borderId="0" xfId="0" applyFont="1" applyBorder="1" applyAlignment="1">
      <alignment horizontal="right" vertical="center" wrapText="1"/>
    </xf>
    <xf numFmtId="0" fontId="7" fillId="0" borderId="0" xfId="21" applyFont="1" applyFill="1" applyAlignment="1">
      <alignment vertical="center"/>
      <protection/>
    </xf>
    <xf numFmtId="0" fontId="8" fillId="0" borderId="0" xfId="21" applyNumberFormat="1" applyFont="1" applyBorder="1" applyAlignment="1">
      <alignment vertical="center"/>
      <protection/>
    </xf>
    <xf numFmtId="3" fontId="36" fillId="0" borderId="0" xfId="18" applyNumberFormat="1" applyFont="1" applyFill="1" applyBorder="1" applyAlignment="1">
      <alignment horizontal="right" vertical="center" wrapText="1"/>
    </xf>
    <xf numFmtId="3" fontId="37" fillId="0" borderId="0" xfId="0" applyNumberFormat="1" applyFont="1" applyBorder="1" applyAlignment="1">
      <alignment horizontal="right" vertical="center" wrapText="1"/>
    </xf>
    <xf numFmtId="0" fontId="37" fillId="0" borderId="0" xfId="0" applyFont="1" applyBorder="1" applyAlignment="1">
      <alignment horizontal="right" vertical="center" wrapText="1"/>
    </xf>
    <xf numFmtId="172" fontId="6" fillId="0" borderId="0" xfId="0" applyNumberFormat="1" applyFont="1" applyFill="1" applyAlignment="1">
      <alignment horizontal="right"/>
    </xf>
    <xf numFmtId="0" fontId="7" fillId="0" borderId="2" xfId="23" applyFont="1" applyBorder="1" applyAlignment="1">
      <alignment horizontal="center" vertical="center"/>
      <protection/>
    </xf>
    <xf numFmtId="0" fontId="7" fillId="0" borderId="0" xfId="23" applyFont="1" applyBorder="1" applyAlignment="1">
      <alignment horizontal="center" vertical="center"/>
      <protection/>
    </xf>
    <xf numFmtId="0" fontId="7" fillId="0" borderId="3" xfId="23" applyFont="1" applyBorder="1" applyAlignment="1">
      <alignment vertical="center" wrapText="1"/>
      <protection/>
    </xf>
    <xf numFmtId="0" fontId="0" fillId="0" borderId="0" xfId="0" applyAlignment="1">
      <alignment vertical="center" wrapText="1"/>
    </xf>
    <xf numFmtId="0" fontId="0" fillId="0" borderId="1" xfId="0" applyBorder="1" applyAlignment="1">
      <alignment vertical="center" wrapText="1"/>
    </xf>
    <xf numFmtId="0" fontId="7" fillId="0" borderId="3" xfId="23" applyFont="1" applyBorder="1" applyAlignment="1">
      <alignment vertical="center"/>
      <protection/>
    </xf>
    <xf numFmtId="0" fontId="0" fillId="0" borderId="1" xfId="0" applyBorder="1" applyAlignment="1">
      <alignment vertical="center"/>
    </xf>
    <xf numFmtId="0" fontId="7" fillId="0" borderId="0" xfId="23" applyNumberFormat="1" applyFont="1" applyFill="1" applyBorder="1" applyAlignment="1">
      <alignment horizontal="center" vertical="center"/>
      <protection/>
    </xf>
    <xf numFmtId="0" fontId="4" fillId="0" borderId="0" xfId="23" applyNumberFormat="1" applyFont="1" applyAlignment="1">
      <alignment horizontal="left"/>
      <protection/>
    </xf>
    <xf numFmtId="0" fontId="7" fillId="0" borderId="0" xfId="24" applyNumberFormat="1" applyFont="1" applyBorder="1" applyAlignment="1">
      <alignment horizontal="right" vertical="center" wrapText="1"/>
      <protection/>
    </xf>
    <xf numFmtId="0" fontId="0" fillId="0" borderId="0" xfId="0" applyBorder="1" applyAlignment="1">
      <alignment horizontal="right" vertical="center" wrapText="1"/>
    </xf>
    <xf numFmtId="0" fontId="7" fillId="0" borderId="3" xfId="24" applyNumberFormat="1" applyFont="1" applyFill="1" applyBorder="1" applyAlignment="1">
      <alignment horizontal="right" vertical="center" wrapText="1"/>
      <protection/>
    </xf>
    <xf numFmtId="0" fontId="7" fillId="0" borderId="1" xfId="24" applyNumberFormat="1" applyFont="1" applyFill="1" applyBorder="1" applyAlignment="1">
      <alignment horizontal="right" vertical="center" wrapText="1"/>
      <protection/>
    </xf>
    <xf numFmtId="0" fontId="7" fillId="2" borderId="2" xfId="24" applyNumberFormat="1" applyFont="1" applyFill="1" applyBorder="1" applyAlignment="1">
      <alignment horizontal="center" vertical="center"/>
      <protection/>
    </xf>
    <xf numFmtId="0" fontId="7" fillId="0" borderId="3" xfId="0" applyNumberFormat="1" applyFont="1" applyBorder="1" applyAlignment="1">
      <alignment horizontal="left" vertical="center"/>
    </xf>
    <xf numFmtId="0" fontId="7" fillId="0" borderId="1" xfId="0" applyNumberFormat="1" applyFont="1" applyBorder="1" applyAlignment="1">
      <alignment horizontal="left" vertical="center"/>
    </xf>
    <xf numFmtId="0" fontId="7" fillId="0" borderId="3" xfId="0" applyNumberFormat="1" applyFont="1" applyBorder="1" applyAlignment="1">
      <alignment horizontal="left" vertical="top" wrapText="1"/>
    </xf>
    <xf numFmtId="0" fontId="7" fillId="0" borderId="1" xfId="0" applyNumberFormat="1" applyFont="1" applyBorder="1" applyAlignment="1">
      <alignment horizontal="left" vertical="top"/>
    </xf>
    <xf numFmtId="0" fontId="7" fillId="0" borderId="1" xfId="0" applyNumberFormat="1" applyFont="1" applyBorder="1" applyAlignment="1">
      <alignment horizontal="left" vertical="top" wrapText="1"/>
    </xf>
    <xf numFmtId="0" fontId="7" fillId="0" borderId="3" xfId="23" applyNumberFormat="1" applyFont="1" applyFill="1" applyBorder="1" applyAlignment="1">
      <alignment horizontal="right" vertical="top" wrapText="1"/>
      <protection/>
    </xf>
    <xf numFmtId="0" fontId="7" fillId="0" borderId="0" xfId="23" applyNumberFormat="1" applyFont="1" applyFill="1" applyBorder="1" applyAlignment="1">
      <alignment horizontal="right" vertical="top" wrapText="1"/>
      <protection/>
    </xf>
    <xf numFmtId="0" fontId="7" fillId="0" borderId="1" xfId="23" applyNumberFormat="1" applyFont="1" applyFill="1" applyBorder="1" applyAlignment="1">
      <alignment horizontal="right" vertical="top" wrapText="1"/>
      <protection/>
    </xf>
    <xf numFmtId="0" fontId="7" fillId="0" borderId="3" xfId="23" applyNumberFormat="1" applyFont="1" applyFill="1" applyBorder="1">
      <alignment/>
      <protection/>
    </xf>
    <xf numFmtId="0" fontId="7" fillId="0" borderId="0" xfId="23" applyNumberFormat="1" applyFont="1" applyFill="1" applyBorder="1">
      <alignment/>
      <protection/>
    </xf>
    <xf numFmtId="0" fontId="7" fillId="0" borderId="1" xfId="23" applyNumberFormat="1" applyFont="1" applyFill="1" applyBorder="1">
      <alignment/>
      <protection/>
    </xf>
    <xf numFmtId="0" fontId="32" fillId="0" borderId="0" xfId="0" applyFont="1" applyBorder="1" applyAlignment="1">
      <alignment horizontal="right" vertical="top" wrapText="1"/>
    </xf>
    <xf numFmtId="0" fontId="32" fillId="0" borderId="0" xfId="0" applyFont="1" applyBorder="1" applyAlignment="1">
      <alignment horizontal="left" vertical="top" wrapText="1"/>
    </xf>
    <xf numFmtId="0" fontId="7" fillId="0" borderId="3" xfId="23" applyNumberFormat="1" applyFont="1" applyFill="1" applyBorder="1" applyAlignment="1">
      <alignment horizontal="right" vertical="center" wrapText="1"/>
      <protection/>
    </xf>
    <xf numFmtId="0" fontId="0" fillId="0" borderId="1" xfId="0" applyFill="1" applyBorder="1" applyAlignment="1">
      <alignment vertical="center" wrapText="1"/>
    </xf>
    <xf numFmtId="0" fontId="0" fillId="0" borderId="1" xfId="0" applyFill="1" applyBorder="1" applyAlignment="1">
      <alignment horizontal="right" vertical="center" wrapText="1"/>
    </xf>
    <xf numFmtId="0" fontId="7" fillId="0" borderId="2" xfId="23" applyNumberFormat="1" applyFont="1" applyFill="1" applyBorder="1" applyAlignment="1">
      <alignment horizontal="center" vertical="center"/>
      <protection/>
    </xf>
    <xf numFmtId="0" fontId="7" fillId="0" borderId="3" xfId="23" applyNumberFormat="1" applyFont="1" applyBorder="1" applyAlignment="1">
      <alignment horizontal="left" vertical="center"/>
      <protection/>
    </xf>
    <xf numFmtId="0" fontId="7" fillId="0" borderId="0" xfId="23" applyNumberFormat="1" applyFont="1" applyBorder="1" applyAlignment="1">
      <alignment horizontal="left" vertical="center"/>
      <protection/>
    </xf>
    <xf numFmtId="0" fontId="7" fillId="0" borderId="1" xfId="23" applyNumberFormat="1" applyFont="1" applyBorder="1" applyAlignment="1">
      <alignment horizontal="left" vertical="center"/>
      <protection/>
    </xf>
    <xf numFmtId="0" fontId="7" fillId="0" borderId="3" xfId="23" applyNumberFormat="1" applyFont="1" applyBorder="1" applyAlignment="1">
      <alignment horizontal="left" vertical="center" wrapText="1"/>
      <protection/>
    </xf>
    <xf numFmtId="0" fontId="7" fillId="0" borderId="0" xfId="23" applyNumberFormat="1" applyFont="1" applyBorder="1" applyAlignment="1">
      <alignment horizontal="left" vertical="center" wrapText="1"/>
      <protection/>
    </xf>
    <xf numFmtId="0" fontId="7" fillId="0" borderId="1" xfId="23" applyNumberFormat="1" applyFont="1" applyBorder="1" applyAlignment="1">
      <alignment horizontal="left" vertical="center" wrapText="1"/>
      <protection/>
    </xf>
    <xf numFmtId="41" fontId="6" fillId="0" borderId="0" xfId="20" applyFont="1" applyFill="1" applyBorder="1" applyAlignment="1">
      <alignment horizontal="center" vertical="center"/>
    </xf>
    <xf numFmtId="0" fontId="7" fillId="0" borderId="0" xfId="0" applyFont="1" applyAlignment="1">
      <alignment horizontal="left" vertical="center"/>
    </xf>
    <xf numFmtId="49" fontId="7" fillId="2" borderId="3" xfId="0" applyNumberFormat="1" applyFont="1" applyFill="1" applyBorder="1" applyAlignment="1">
      <alignment vertical="center" wrapText="1"/>
    </xf>
    <xf numFmtId="49" fontId="7" fillId="2" borderId="1" xfId="0" applyNumberFormat="1"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0" fillId="2" borderId="1" xfId="0" applyFill="1" applyBorder="1" applyAlignment="1">
      <alignment/>
    </xf>
    <xf numFmtId="0" fontId="0" fillId="2" borderId="1" xfId="0" applyFill="1" applyBorder="1" applyAlignment="1">
      <alignment wrapText="1"/>
    </xf>
  </cellXfs>
  <cellStyles count="16">
    <cellStyle name="Normal" xfId="0"/>
    <cellStyle name="Hyperlink" xfId="15"/>
    <cellStyle name="Followed Hyperlink" xfId="16"/>
    <cellStyle name="Euro" xfId="17"/>
    <cellStyle name="Comma" xfId="18"/>
    <cellStyle name="Migliaia (0)_CAP 3 (32-42)" xfId="19"/>
    <cellStyle name="Comma [0]" xfId="20"/>
    <cellStyle name="Normale_2000 Società (tabelle CONI))" xfId="21"/>
    <cellStyle name="Normale_tav.5.7" xfId="22"/>
    <cellStyle name="Normale_tav430" xfId="23"/>
    <cellStyle name="Normale_tav430segbis" xfId="24"/>
    <cellStyle name="Normale_Tav7-1" xfId="25"/>
    <cellStyle name="Percent" xfId="26"/>
    <cellStyle name="Currency" xfId="27"/>
    <cellStyle name="Valuta (0)_da 4.8 a 4.10"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31</xdr:row>
      <xdr:rowOff>19050</xdr:rowOff>
    </xdr:from>
    <xdr:ext cx="4848225" cy="276225"/>
    <xdr:sp>
      <xdr:nvSpPr>
        <xdr:cNvPr id="1" name="TextBox 1"/>
        <xdr:cNvSpPr txBox="1">
          <a:spLocks noChangeArrowheads="1"/>
        </xdr:cNvSpPr>
      </xdr:nvSpPr>
      <xdr:spPr>
        <a:xfrm>
          <a:off x="161925" y="3752850"/>
          <a:ext cx="4848225" cy="2762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variazioni percentuali sono calcolate rapportando i dati di ciascun anno con quelli rilevati in occasione del monitoraggio del biennio precedente: i dati del 2003 rispetto a quelli del 2001 e i dati del 2005 rispetto a quelli del 2003.
</a:t>
          </a:r>
        </a:p>
      </xdr:txBody>
    </xdr:sp>
    <xdr:clientData/>
  </xdr:oneCellAnchor>
  <xdr:oneCellAnchor>
    <xdr:from>
      <xdr:col>0</xdr:col>
      <xdr:colOff>666750</xdr:colOff>
      <xdr:row>0</xdr:row>
      <xdr:rowOff>0</xdr:rowOff>
    </xdr:from>
    <xdr:ext cx="4457700" cy="323850"/>
    <xdr:sp>
      <xdr:nvSpPr>
        <xdr:cNvPr id="2" name="TextBox 2"/>
        <xdr:cNvSpPr txBox="1">
          <a:spLocks noChangeArrowheads="1"/>
        </xdr:cNvSpPr>
      </xdr:nvSpPr>
      <xdr:spPr>
        <a:xfrm>
          <a:off x="666750" y="0"/>
          <a:ext cx="4457700"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operatori e praticanti tesserati delle federazioni sportive nazionali e delle discipline associate - Anni 2001, 2003 e 2005 </a:t>
          </a:r>
          <a:r>
            <a:rPr lang="en-US" cap="none" sz="900" b="0" i="0" u="none" baseline="0">
              <a:latin typeface="Arial"/>
              <a:ea typeface="Arial"/>
              <a:cs typeface="Arial"/>
            </a:rPr>
            <a:t>(a)</a:t>
          </a:r>
          <a:r>
            <a:rPr lang="en-US" cap="none" sz="900" b="1" i="0" u="none" baseline="0">
              <a:latin typeface="Arial"/>
              <a:ea typeface="Arial"/>
              <a:cs typeface="Arial"/>
            </a:rPr>
            <a:t>
</a:t>
          </a:r>
        </a:p>
      </xdr:txBody>
    </xdr:sp>
    <xdr:clientData/>
  </xdr:oneCellAnchor>
  <xdr:oneCellAnchor>
    <xdr:from>
      <xdr:col>0</xdr:col>
      <xdr:colOff>142875</xdr:colOff>
      <xdr:row>23</xdr:row>
      <xdr:rowOff>0</xdr:rowOff>
    </xdr:from>
    <xdr:ext cx="4933950" cy="257175"/>
    <xdr:sp>
      <xdr:nvSpPr>
        <xdr:cNvPr id="3" name="TextBox 3"/>
        <xdr:cNvSpPr txBox="1">
          <a:spLocks noChangeArrowheads="1"/>
        </xdr:cNvSpPr>
      </xdr:nvSpPr>
      <xdr:spPr>
        <a:xfrm>
          <a:off x="142875" y="2819400"/>
          <a:ext cx="4933950" cy="2571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si riferiscono a un paniere di oltre 500 attività sportive e ricreative, selezionate dalle federazioni sportive nazionali e dalle discipline associate, oggetto di un monitoraggio svolto dal 1981 con cadenza biennale, a livello provinciale.
</a:t>
          </a:r>
        </a:p>
      </xdr:txBody>
    </xdr:sp>
    <xdr:clientData/>
  </xdr:oneCellAnchor>
  <xdr:oneCellAnchor>
    <xdr:from>
      <xdr:col>0</xdr:col>
      <xdr:colOff>152400</xdr:colOff>
      <xdr:row>25</xdr:row>
      <xdr:rowOff>9525</xdr:rowOff>
    </xdr:from>
    <xdr:ext cx="4943475" cy="485775"/>
    <xdr:sp>
      <xdr:nvSpPr>
        <xdr:cNvPr id="4" name="TextBox 4"/>
        <xdr:cNvSpPr txBox="1">
          <a:spLocks noChangeArrowheads="1"/>
        </xdr:cNvSpPr>
      </xdr:nvSpPr>
      <xdr:spPr>
        <a:xfrm>
          <a:off x="152400" y="3057525"/>
          <a:ext cx="4943475" cy="4857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riguardano le società affiliate annualmente alle federazione e alle discipline associate, secondo le categorie ufficiali di ciascuna. Per gli anni considerati non sono inclusi gli "altri nuclei", cioè società aventi scopi particolari o carattere temporaneo, come le società della Ficr (cronometristi) e Fmsi (medici sportivi) o le società amatoriali Lnd della Figc (calcio).
</a:t>
          </a:r>
        </a:p>
      </xdr:txBody>
    </xdr:sp>
    <xdr:clientData/>
  </xdr:oneCellAnchor>
  <xdr:oneCellAnchor>
    <xdr:from>
      <xdr:col>0</xdr:col>
      <xdr:colOff>161925</xdr:colOff>
      <xdr:row>29</xdr:row>
      <xdr:rowOff>9525</xdr:rowOff>
    </xdr:from>
    <xdr:ext cx="4924425" cy="266700"/>
    <xdr:sp>
      <xdr:nvSpPr>
        <xdr:cNvPr id="5" name="TextBox 5"/>
        <xdr:cNvSpPr txBox="1">
          <a:spLocks noChangeArrowheads="1"/>
        </xdr:cNvSpPr>
      </xdr:nvSpPr>
      <xdr:spPr>
        <a:xfrm>
          <a:off x="161925" y="3514725"/>
          <a:ext cx="4924425" cy="2667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Gli operatori sono coloro che nell'ambito societario o federale contribuiscono all'organizzazione della pratica sportiva e delle relative competizioni. Essi comprendono in particolare dirigenti societari, tecnici e ufficiali di gara.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0</xdr:rowOff>
    </xdr:from>
    <xdr:to>
      <xdr:col>3</xdr:col>
      <xdr:colOff>1095375</xdr:colOff>
      <xdr:row>2</xdr:row>
      <xdr:rowOff>57150</xdr:rowOff>
    </xdr:to>
    <xdr:sp>
      <xdr:nvSpPr>
        <xdr:cNvPr id="1" name="TextBox 1"/>
        <xdr:cNvSpPr txBox="1">
          <a:spLocks noChangeArrowheads="1"/>
        </xdr:cNvSpPr>
      </xdr:nvSpPr>
      <xdr:spPr>
        <a:xfrm>
          <a:off x="704850" y="0"/>
          <a:ext cx="4352925" cy="3619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Manifestazioni sportive, biglietti venduti e spesa del pubblico per regione - Anno 2005 </a:t>
          </a:r>
          <a:r>
            <a:rPr lang="en-US" cap="none" sz="900" b="0" i="1" u="none" baseline="0">
              <a:latin typeface="Arial"/>
              <a:ea typeface="Arial"/>
              <a:cs typeface="Arial"/>
            </a:rPr>
            <a:t>(spesa in migliaia di euro)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0</xdr:row>
      <xdr:rowOff>0</xdr:rowOff>
    </xdr:from>
    <xdr:to>
      <xdr:col>7</xdr:col>
      <xdr:colOff>9525</xdr:colOff>
      <xdr:row>3</xdr:row>
      <xdr:rowOff>47625</xdr:rowOff>
    </xdr:to>
    <xdr:sp>
      <xdr:nvSpPr>
        <xdr:cNvPr id="1" name="TextBox 1"/>
        <xdr:cNvSpPr txBox="1">
          <a:spLocks noChangeArrowheads="1"/>
        </xdr:cNvSpPr>
      </xdr:nvSpPr>
      <xdr:spPr>
        <a:xfrm>
          <a:off x="733425" y="0"/>
          <a:ext cx="4352925" cy="5048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3 anni e più che praticano sport con continuità per sesso, classe d'età, titolo di studio, regione e tipo di comune - Anni 2000-2005</a:t>
          </a:r>
          <a:r>
            <a:rPr lang="en-US" cap="none" sz="900" b="0" i="0" u="none" baseline="0">
              <a:latin typeface="Arial"/>
              <a:ea typeface="Arial"/>
              <a:cs typeface="Arial"/>
            </a:rPr>
            <a:t> </a:t>
          </a:r>
          <a:r>
            <a:rPr lang="en-US" cap="none" sz="900" b="0" i="1" u="none" baseline="0">
              <a:latin typeface="Arial"/>
              <a:ea typeface="Arial"/>
              <a:cs typeface="Arial"/>
            </a:rPr>
            <a:t>(per 100 persone con le stesse caratteristiche)</a:t>
          </a:r>
          <a:r>
            <a:rPr lang="en-US" cap="none" sz="900" b="0" i="0" u="none" baseline="0">
              <a:latin typeface="Arial"/>
              <a:ea typeface="Arial"/>
              <a:cs typeface="Arial"/>
            </a:rPr>
            <a:t>(a)</a:t>
          </a:r>
        </a:p>
      </xdr:txBody>
    </xdr:sp>
    <xdr:clientData/>
  </xdr:twoCellAnchor>
  <xdr:twoCellAnchor>
    <xdr:from>
      <xdr:col>0</xdr:col>
      <xdr:colOff>161925</xdr:colOff>
      <xdr:row>72</xdr:row>
      <xdr:rowOff>0</xdr:rowOff>
    </xdr:from>
    <xdr:to>
      <xdr:col>7</xdr:col>
      <xdr:colOff>9525</xdr:colOff>
      <xdr:row>75</xdr:row>
      <xdr:rowOff>28575</xdr:rowOff>
    </xdr:to>
    <xdr:sp>
      <xdr:nvSpPr>
        <xdr:cNvPr id="2" name="TextBox 3"/>
        <xdr:cNvSpPr txBox="1">
          <a:spLocks noChangeArrowheads="1"/>
        </xdr:cNvSpPr>
      </xdr:nvSpPr>
      <xdr:spPr>
        <a:xfrm>
          <a:off x="161925" y="7029450"/>
          <a:ext cx="4924425" cy="3714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0</xdr:row>
      <xdr:rowOff>0</xdr:rowOff>
    </xdr:from>
    <xdr:to>
      <xdr:col>6</xdr:col>
      <xdr:colOff>419100</xdr:colOff>
      <xdr:row>2</xdr:row>
      <xdr:rowOff>152400</xdr:rowOff>
    </xdr:to>
    <xdr:sp>
      <xdr:nvSpPr>
        <xdr:cNvPr id="1" name="TextBox 1"/>
        <xdr:cNvSpPr txBox="1">
          <a:spLocks noChangeArrowheads="1"/>
        </xdr:cNvSpPr>
      </xdr:nvSpPr>
      <xdr:spPr>
        <a:xfrm>
          <a:off x="723900" y="0"/>
          <a:ext cx="4305300" cy="4762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3 anni e più che praticano sport, qualche attività fisica e non praticanti per sesso, classe d'età, titolo di studio, regione e tipo di comune - Anno 2005 </a:t>
          </a:r>
          <a:r>
            <a:rPr lang="en-US" cap="none" sz="900" b="0" i="1" u="none" baseline="0">
              <a:latin typeface="Arial"/>
              <a:ea typeface="Arial"/>
              <a:cs typeface="Arial"/>
            </a:rPr>
            <a:t>(per 100 persone con le stesse caratteristiche)</a:t>
          </a:r>
        </a:p>
      </xdr:txBody>
    </xdr:sp>
    <xdr:clientData/>
  </xdr:twoCellAnchor>
  <xdr:twoCellAnchor>
    <xdr:from>
      <xdr:col>0</xdr:col>
      <xdr:colOff>161925</xdr:colOff>
      <xdr:row>66</xdr:row>
      <xdr:rowOff>9525</xdr:rowOff>
    </xdr:from>
    <xdr:to>
      <xdr:col>6</xdr:col>
      <xdr:colOff>419100</xdr:colOff>
      <xdr:row>68</xdr:row>
      <xdr:rowOff>114300</xdr:rowOff>
    </xdr:to>
    <xdr:sp>
      <xdr:nvSpPr>
        <xdr:cNvPr id="2" name="TextBox 2"/>
        <xdr:cNvSpPr txBox="1">
          <a:spLocks noChangeArrowheads="1"/>
        </xdr:cNvSpPr>
      </xdr:nvSpPr>
      <xdr:spPr>
        <a:xfrm>
          <a:off x="161925" y="7181850"/>
          <a:ext cx="4867275" cy="3810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0</xdr:row>
      <xdr:rowOff>0</xdr:rowOff>
    </xdr:from>
    <xdr:to>
      <xdr:col>5</xdr:col>
      <xdr:colOff>561975</xdr:colOff>
      <xdr:row>3</xdr:row>
      <xdr:rowOff>152400</xdr:rowOff>
    </xdr:to>
    <xdr:sp>
      <xdr:nvSpPr>
        <xdr:cNvPr id="1" name="TextBox 1"/>
        <xdr:cNvSpPr txBox="1">
          <a:spLocks noChangeArrowheads="1"/>
        </xdr:cNvSpPr>
      </xdr:nvSpPr>
      <xdr:spPr>
        <a:xfrm>
          <a:off x="771525" y="0"/>
          <a:ext cx="4229100" cy="6096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Persone di 6 anni e più che hanno assistito a spettacoli sportivi dal vivo nei 12 mesi precedenti l'intervista per sesso, classe d'età, titolo di studio, regione e tipo di comune - Anni 2000-2005 </a:t>
          </a:r>
          <a:r>
            <a:rPr lang="en-US" cap="none" sz="900" b="0" i="1" u="none" baseline="0">
              <a:latin typeface="Arial"/>
              <a:ea typeface="Arial"/>
              <a:cs typeface="Arial"/>
            </a:rPr>
            <a:t>(per 100 persone con le stesse caratteristiche)</a:t>
          </a:r>
          <a:r>
            <a:rPr lang="en-US" cap="none" sz="900" b="0" i="0" u="none" baseline="0">
              <a:latin typeface="Arial"/>
              <a:ea typeface="Arial"/>
              <a:cs typeface="Arial"/>
            </a:rPr>
            <a:t>(a)</a:t>
          </a:r>
          <a:r>
            <a:rPr lang="en-US" cap="none" sz="900" b="1" i="0" u="none" baseline="0">
              <a:latin typeface="Arial"/>
              <a:ea typeface="Arial"/>
              <a:cs typeface="Arial"/>
            </a:rPr>
            <a:t>
 </a:t>
          </a:r>
          <a:r>
            <a:rPr lang="en-US" cap="none" sz="900" b="0" i="1" u="none" baseline="0">
              <a:latin typeface="Arial"/>
              <a:ea typeface="Arial"/>
              <a:cs typeface="Arial"/>
            </a:rPr>
            <a:t>(per 100 persone con le stesse caratteristiche)</a:t>
          </a:r>
        </a:p>
      </xdr:txBody>
    </xdr:sp>
    <xdr:clientData/>
  </xdr:twoCellAnchor>
  <xdr:twoCellAnchor>
    <xdr:from>
      <xdr:col>0</xdr:col>
      <xdr:colOff>161925</xdr:colOff>
      <xdr:row>73</xdr:row>
      <xdr:rowOff>0</xdr:rowOff>
    </xdr:from>
    <xdr:to>
      <xdr:col>6</xdr:col>
      <xdr:colOff>0</xdr:colOff>
      <xdr:row>76</xdr:row>
      <xdr:rowOff>66675</xdr:rowOff>
    </xdr:to>
    <xdr:sp>
      <xdr:nvSpPr>
        <xdr:cNvPr id="2" name="TextBox 2"/>
        <xdr:cNvSpPr txBox="1">
          <a:spLocks noChangeArrowheads="1"/>
        </xdr:cNvSpPr>
      </xdr:nvSpPr>
      <xdr:spPr>
        <a:xfrm>
          <a:off x="161925" y="7686675"/>
          <a:ext cx="4886325" cy="4095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per titolo di studio si riferiscono alla popolazione di 6 anni e più. In particolare, la laurea comprende il diploma di laurea e il dottorato di specializzazione; il diploma superiore comprende la licenza media superiore e il diploma universitario o "laurea breve"; la licenza media comprende la licenza media inferiore e la qualifica professionale.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0</xdr:rowOff>
    </xdr:from>
    <xdr:to>
      <xdr:col>6</xdr:col>
      <xdr:colOff>0</xdr:colOff>
      <xdr:row>1</xdr:row>
      <xdr:rowOff>0</xdr:rowOff>
    </xdr:to>
    <xdr:sp>
      <xdr:nvSpPr>
        <xdr:cNvPr id="1" name="TextBox 1"/>
        <xdr:cNvSpPr txBox="1">
          <a:spLocks noChangeArrowheads="1"/>
        </xdr:cNvSpPr>
      </xdr:nvSpPr>
      <xdr:spPr>
        <a:xfrm>
          <a:off x="628650" y="0"/>
          <a:ext cx="4314825" cy="1524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Società sportive delle federazioni sportive nazionali - Anno 2005 </a:t>
          </a:r>
          <a:r>
            <a:rPr lang="en-US" cap="none" sz="950" b="0" i="0" u="none" baseline="0">
              <a:latin typeface="Arial"/>
              <a:ea typeface="Arial"/>
              <a:cs typeface="Arial"/>
            </a:rPr>
            <a:t>(a) </a:t>
          </a:r>
        </a:p>
      </xdr:txBody>
    </xdr:sp>
    <xdr:clientData/>
  </xdr:twoCellAnchor>
  <xdr:twoCellAnchor>
    <xdr:from>
      <xdr:col>0</xdr:col>
      <xdr:colOff>133350</xdr:colOff>
      <xdr:row>52</xdr:row>
      <xdr:rowOff>0</xdr:rowOff>
    </xdr:from>
    <xdr:to>
      <xdr:col>5</xdr:col>
      <xdr:colOff>542925</xdr:colOff>
      <xdr:row>55</xdr:row>
      <xdr:rowOff>95250</xdr:rowOff>
    </xdr:to>
    <xdr:sp>
      <xdr:nvSpPr>
        <xdr:cNvPr id="2" name="TextBox 2"/>
        <xdr:cNvSpPr txBox="1">
          <a:spLocks noChangeArrowheads="1"/>
        </xdr:cNvSpPr>
      </xdr:nvSpPr>
      <xdr:spPr>
        <a:xfrm>
          <a:off x="133350" y="6248400"/>
          <a:ext cx="4781550" cy="4381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Nell'ultimo decennio sono intervenuti alcuni mutamenti nelle categorie di tesseramento che hanno comportato accorpamenti e cambi di denominazione. </a:t>
          </a:r>
        </a:p>
      </xdr:txBody>
    </xdr:sp>
    <xdr:clientData/>
  </xdr:twoCellAnchor>
  <xdr:twoCellAnchor>
    <xdr:from>
      <xdr:col>0</xdr:col>
      <xdr:colOff>142875</xdr:colOff>
      <xdr:row>54</xdr:row>
      <xdr:rowOff>0</xdr:rowOff>
    </xdr:from>
    <xdr:to>
      <xdr:col>5</xdr:col>
      <xdr:colOff>552450</xdr:colOff>
      <xdr:row>56</xdr:row>
      <xdr:rowOff>19050</xdr:rowOff>
    </xdr:to>
    <xdr:sp>
      <xdr:nvSpPr>
        <xdr:cNvPr id="3" name="TextBox 3"/>
        <xdr:cNvSpPr txBox="1">
          <a:spLocks noChangeArrowheads="1"/>
        </xdr:cNvSpPr>
      </xdr:nvSpPr>
      <xdr:spPr>
        <a:xfrm>
          <a:off x="142875" y="6477000"/>
          <a:ext cx="4781550" cy="2476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Le Federazioni italiane del Badminton (Fiba), quella del Taekwondo (Fita) e quella del Triathlon (Fitri) nel 1999 erano discipline associate e successivamente hanno ottenuto il riconoscimento di federazioni sportive nazionali dal Coni.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52</xdr:row>
      <xdr:rowOff>104775</xdr:rowOff>
    </xdr:from>
    <xdr:to>
      <xdr:col>8</xdr:col>
      <xdr:colOff>428625</xdr:colOff>
      <xdr:row>56</xdr:row>
      <xdr:rowOff>19050</xdr:rowOff>
    </xdr:to>
    <xdr:sp>
      <xdr:nvSpPr>
        <xdr:cNvPr id="1" name="TextBox 1"/>
        <xdr:cNvSpPr txBox="1">
          <a:spLocks noChangeArrowheads="1"/>
        </xdr:cNvSpPr>
      </xdr:nvSpPr>
      <xdr:spPr>
        <a:xfrm>
          <a:off x="133350" y="7534275"/>
          <a:ext cx="5076825" cy="37147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Gli operatori sono coloro che nell'ambito societario o federale contribuiscono all'organizzazione della pratica sportiva e delle relative competizioni. Tra gli operatori sono compresi anche i cronometristi (Ficr) e i medici sportivi (Fmsi), tesserati per le rispettive federazioni, che vengono considerati operatori e non praticanti.
</a:t>
          </a:r>
        </a:p>
      </xdr:txBody>
    </xdr:sp>
    <xdr:clientData/>
  </xdr:twoCellAnchor>
  <xdr:twoCellAnchor>
    <xdr:from>
      <xdr:col>0</xdr:col>
      <xdr:colOff>666750</xdr:colOff>
      <xdr:row>0</xdr:row>
      <xdr:rowOff>9525</xdr:rowOff>
    </xdr:from>
    <xdr:to>
      <xdr:col>8</xdr:col>
      <xdr:colOff>447675</xdr:colOff>
      <xdr:row>2</xdr:row>
      <xdr:rowOff>28575</xdr:rowOff>
    </xdr:to>
    <xdr:sp>
      <xdr:nvSpPr>
        <xdr:cNvPr id="2" name="TextBox 3"/>
        <xdr:cNvSpPr txBox="1">
          <a:spLocks noChangeArrowheads="1"/>
        </xdr:cNvSpPr>
      </xdr:nvSpPr>
      <xdr:spPr>
        <a:xfrm>
          <a:off x="666750" y="9525"/>
          <a:ext cx="4562475" cy="32385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Operatori sportivi delle federazioni sportive nazionali per federazione e tipologia - Anno 2005</a:t>
          </a:r>
          <a:r>
            <a:rPr lang="en-US" cap="none" sz="900" b="0" i="0" u="none" baseline="0">
              <a:latin typeface="Arial"/>
              <a:ea typeface="Arial"/>
              <a:cs typeface="Arial"/>
            </a:rPr>
            <a:t> (a)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5</xdr:col>
      <xdr:colOff>0</xdr:colOff>
      <xdr:row>28</xdr:row>
      <xdr:rowOff>0</xdr:rowOff>
    </xdr:to>
    <xdr:sp>
      <xdr:nvSpPr>
        <xdr:cNvPr id="1" name="TextBox 1"/>
        <xdr:cNvSpPr txBox="1">
          <a:spLocks noChangeArrowheads="1"/>
        </xdr:cNvSpPr>
      </xdr:nvSpPr>
      <xdr:spPr>
        <a:xfrm>
          <a:off x="142875" y="7467600"/>
          <a:ext cx="4371975"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del 2003 sono definitivi. Nell'elenco delle Federazioni sportive nazionali non sono comprese la Ficr (cronometristi)  e la Fmsi (medici sportivi),  i cui tesserati non sono considerati praticanti, ma operatori. In particolare essi sono: Ficr/cronometristi/ufficiali di gara:  5.650 nel 2003. FMSI/medici sportivi/tecnici: 5.275 nel 2003.
</a:t>
          </a:r>
        </a:p>
      </xdr:txBody>
    </xdr:sp>
    <xdr:clientData/>
  </xdr:twoCellAnchor>
  <xdr:twoCellAnchor>
    <xdr:from>
      <xdr:col>1</xdr:col>
      <xdr:colOff>133350</xdr:colOff>
      <xdr:row>28</xdr:row>
      <xdr:rowOff>0</xdr:rowOff>
    </xdr:from>
    <xdr:to>
      <xdr:col>5</xdr:col>
      <xdr:colOff>0</xdr:colOff>
      <xdr:row>28</xdr:row>
      <xdr:rowOff>0</xdr:rowOff>
    </xdr:to>
    <xdr:sp>
      <xdr:nvSpPr>
        <xdr:cNvPr id="2" name="TextBox 3"/>
        <xdr:cNvSpPr txBox="1">
          <a:spLocks noChangeArrowheads="1"/>
        </xdr:cNvSpPr>
      </xdr:nvSpPr>
      <xdr:spPr>
        <a:xfrm>
          <a:off x="1247775" y="7467600"/>
          <a:ext cx="3267075" cy="0"/>
        </a:xfrm>
        <a:prstGeom prst="rect">
          <a:avLst/>
        </a:prstGeom>
        <a:noFill/>
        <a:ln w="9525" cmpd="sng">
          <a:noFill/>
        </a:ln>
      </xdr:spPr>
      <xdr:txBody>
        <a:bodyPr vertOverflow="clip" wrap="square"/>
        <a:p>
          <a:pPr algn="just">
            <a:defRPr/>
          </a:pPr>
          <a:r>
            <a:rPr lang="en-US" cap="none" sz="950" b="1" i="0" u="none" baseline="0">
              <a:latin typeface="Arial"/>
              <a:ea typeface="Arial"/>
              <a:cs typeface="Arial"/>
            </a:rPr>
            <a:t>Praticanti tesserati delle Federazioni sportive nazionali - Anni 1999, 2001, 2003</a:t>
          </a:r>
          <a:r>
            <a:rPr lang="en-US" cap="none" sz="950" b="0" i="0" u="none" baseline="0">
              <a:latin typeface="Arial"/>
              <a:ea typeface="Arial"/>
              <a:cs typeface="Arial"/>
            </a:rPr>
            <a:t> (a) </a:t>
          </a:r>
        </a:p>
      </xdr:txBody>
    </xdr:sp>
    <xdr:clientData/>
  </xdr:twoCellAnchor>
  <xdr:twoCellAnchor>
    <xdr:from>
      <xdr:col>0</xdr:col>
      <xdr:colOff>0</xdr:colOff>
      <xdr:row>28</xdr:row>
      <xdr:rowOff>0</xdr:rowOff>
    </xdr:from>
    <xdr:to>
      <xdr:col>5</xdr:col>
      <xdr:colOff>0</xdr:colOff>
      <xdr:row>28</xdr:row>
      <xdr:rowOff>0</xdr:rowOff>
    </xdr:to>
    <xdr:sp>
      <xdr:nvSpPr>
        <xdr:cNvPr id="3" name="TextBox 4"/>
        <xdr:cNvSpPr txBox="1">
          <a:spLocks noChangeArrowheads="1"/>
        </xdr:cNvSpPr>
      </xdr:nvSpPr>
      <xdr:spPr>
        <a:xfrm>
          <a:off x="0" y="7467600"/>
          <a:ext cx="4514850" cy="0"/>
        </a:xfrm>
        <a:prstGeom prst="rect">
          <a:avLst/>
        </a:prstGeom>
        <a:noFill/>
        <a:ln w="9525" cmpd="sng">
          <a:noFill/>
        </a:ln>
      </xdr:spPr>
      <xdr:txBody>
        <a:bodyPr vertOverflow="clip" wrap="square" anchor="ctr"/>
        <a:p>
          <a:pPr algn="just">
            <a:defRPr/>
          </a:pPr>
          <a:r>
            <a:rPr lang="en-US" cap="none" sz="700" b="0" i="0" u="none" baseline="0">
              <a:latin typeface="Arial"/>
              <a:ea typeface="Arial"/>
              <a:cs typeface="Arial"/>
            </a:rPr>
            <a:t>(b) Cfr. nota (b) alla tavola 7.2. 
</a:t>
          </a:r>
        </a:p>
      </xdr:txBody>
    </xdr:sp>
    <xdr:clientData/>
  </xdr:twoCellAnchor>
  <xdr:twoCellAnchor>
    <xdr:from>
      <xdr:col>0</xdr:col>
      <xdr:colOff>152400</xdr:colOff>
      <xdr:row>28</xdr:row>
      <xdr:rowOff>0</xdr:rowOff>
    </xdr:from>
    <xdr:to>
      <xdr:col>5</xdr:col>
      <xdr:colOff>0</xdr:colOff>
      <xdr:row>28</xdr:row>
      <xdr:rowOff>0</xdr:rowOff>
    </xdr:to>
    <xdr:sp>
      <xdr:nvSpPr>
        <xdr:cNvPr id="4" name="TextBox 5"/>
        <xdr:cNvSpPr txBox="1">
          <a:spLocks noChangeArrowheads="1"/>
        </xdr:cNvSpPr>
      </xdr:nvSpPr>
      <xdr:spPr>
        <a:xfrm>
          <a:off x="152400" y="7467600"/>
          <a:ext cx="4362450" cy="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La Fidasc è stata riconosciuta nel novembre 2001, pertanto i dati analitici non disponibili per questo anno di riferimento . Per il passato sono riportati i valori della Fidc (Fed.it.caccia) , non più riconosciuta dal Coni.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25</xdr:row>
      <xdr:rowOff>95250</xdr:rowOff>
    </xdr:from>
    <xdr:to>
      <xdr:col>5</xdr:col>
      <xdr:colOff>514350</xdr:colOff>
      <xdr:row>28</xdr:row>
      <xdr:rowOff>38100</xdr:rowOff>
    </xdr:to>
    <xdr:sp>
      <xdr:nvSpPr>
        <xdr:cNvPr id="1" name="TextBox 1"/>
        <xdr:cNvSpPr txBox="1">
          <a:spLocks noChangeArrowheads="1"/>
        </xdr:cNvSpPr>
      </xdr:nvSpPr>
      <xdr:spPr>
        <a:xfrm>
          <a:off x="133350" y="6419850"/>
          <a:ext cx="4914900" cy="26670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Nell'elenco delle Federazioni sportive nazionali non sono comprese la Ficr (cronometristi)  e la Fmsi (medici sportivi),  i cui tesserati non sono considerati praticanti, ma operatori. 
</a:t>
          </a:r>
        </a:p>
      </xdr:txBody>
    </xdr:sp>
    <xdr:clientData/>
  </xdr:twoCellAnchor>
  <xdr:oneCellAnchor>
    <xdr:from>
      <xdr:col>0</xdr:col>
      <xdr:colOff>209550</xdr:colOff>
      <xdr:row>0</xdr:row>
      <xdr:rowOff>0</xdr:rowOff>
    </xdr:from>
    <xdr:ext cx="76200" cy="200025"/>
    <xdr:sp>
      <xdr:nvSpPr>
        <xdr:cNvPr id="2" name="TextBox 2"/>
        <xdr:cNvSpPr txBox="1">
          <a:spLocks noChangeArrowheads="1"/>
        </xdr:cNvSpPr>
      </xdr:nvSpPr>
      <xdr:spPr>
        <a:xfrm>
          <a:off x="209550"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1000125</xdr:colOff>
      <xdr:row>0</xdr:row>
      <xdr:rowOff>66675</xdr:rowOff>
    </xdr:from>
    <xdr:to>
      <xdr:col>6</xdr:col>
      <xdr:colOff>0</xdr:colOff>
      <xdr:row>2</xdr:row>
      <xdr:rowOff>0</xdr:rowOff>
    </xdr:to>
    <xdr:sp>
      <xdr:nvSpPr>
        <xdr:cNvPr id="3" name="TextBox 3"/>
        <xdr:cNvSpPr txBox="1">
          <a:spLocks noChangeArrowheads="1"/>
        </xdr:cNvSpPr>
      </xdr:nvSpPr>
      <xdr:spPr>
        <a:xfrm>
          <a:off x="1000125" y="66675"/>
          <a:ext cx="4114800" cy="2667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Praticanti tesserati delle federazioni sportive nazionali - Anno 2005</a:t>
          </a:r>
          <a:r>
            <a:rPr lang="en-US" cap="none" sz="900" b="0" i="0" u="none" baseline="0">
              <a:latin typeface="Arial"/>
              <a:ea typeface="Arial"/>
              <a:cs typeface="Arial"/>
            </a:rPr>
            <a:t> (a) </a:t>
          </a:r>
        </a:p>
      </xdr:txBody>
    </xdr:sp>
    <xdr:clientData/>
  </xdr:twoCellAnchor>
  <xdr:twoCellAnchor>
    <xdr:from>
      <xdr:col>0</xdr:col>
      <xdr:colOff>0</xdr:colOff>
      <xdr:row>27</xdr:row>
      <xdr:rowOff>95250</xdr:rowOff>
    </xdr:from>
    <xdr:to>
      <xdr:col>5</xdr:col>
      <xdr:colOff>485775</xdr:colOff>
      <xdr:row>28</xdr:row>
      <xdr:rowOff>0</xdr:rowOff>
    </xdr:to>
    <xdr:sp>
      <xdr:nvSpPr>
        <xdr:cNvPr id="4" name="TextBox 4"/>
        <xdr:cNvSpPr txBox="1">
          <a:spLocks noChangeArrowheads="1"/>
        </xdr:cNvSpPr>
      </xdr:nvSpPr>
      <xdr:spPr>
        <a:xfrm>
          <a:off x="0" y="6648450"/>
          <a:ext cx="5019675" cy="0"/>
        </a:xfrm>
        <a:prstGeom prst="rect">
          <a:avLst/>
        </a:prstGeom>
        <a:noFill/>
        <a:ln w="9525" cmpd="sng">
          <a:noFill/>
        </a:ln>
      </xdr:spPr>
      <xdr:txBody>
        <a:bodyPr vertOverflow="clip" wrap="square" anchor="ctr"/>
        <a:p>
          <a:pPr algn="just">
            <a:defRPr/>
          </a:pPr>
          <a:r>
            <a:rPr lang="en-US" cap="none" sz="700" b="0" i="0" u="none" baseline="0">
              <a:latin typeface="Arial"/>
              <a:ea typeface="Arial"/>
              <a:cs typeface="Arial"/>
            </a:rPr>
            <a:t>(b) Cfr. nota (b) alla tavola 7.2.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0</xdr:rowOff>
    </xdr:from>
    <xdr:to>
      <xdr:col>6</xdr:col>
      <xdr:colOff>9525</xdr:colOff>
      <xdr:row>36</xdr:row>
      <xdr:rowOff>47625</xdr:rowOff>
    </xdr:to>
    <xdr:sp>
      <xdr:nvSpPr>
        <xdr:cNvPr id="1" name="TextBox 1"/>
        <xdr:cNvSpPr txBox="1">
          <a:spLocks noChangeArrowheads="1"/>
        </xdr:cNvSpPr>
      </xdr:nvSpPr>
      <xdr:spPr>
        <a:xfrm>
          <a:off x="142875" y="3095625"/>
          <a:ext cx="4943475" cy="17335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I dati  non comprendono gli "altri nuclei", ai quali nel 2005 erano associate 145 società sportive. 
Negli ultimi anni sono intervenuti alcuni cambiamenti nelle categorie di tesseramento, nelle sigle e nelle denominazioni delle discipline associate.
Nel 1999 facevano parte delle società sportive delle discipline associate le Federazioni italiane del badminton (Fiba), quella del Taekwondo (Fita) e quella del Triathlon (Fitri), successivamente riconosciute dal Coni  come federazioni sportive nazionali. I dati relativi a queste società sportive sono stati considerati nelle federazioni (cfr. tav. 7.2).
Tra il 2001 e il 2003 nella lista delle discipline associate è stato revocato il riconoscimento alla Federazione italiana kendo (Fik), Federazione italiana surfing (Fisurf) e Federazione italiana turismo equestre equitazione di campagna - Associazione nazionale turismo equestre (Fiteec-Ante). 
Dal 03.02.05 è stato revocato il riconoscimento alla Federazione italiana sport silenziosi (Fiss); mentre dal 23.03.04 ha ottenuto il riconoscimento la Federazione italiana Kickboxing (Fikb). Infine, ha ottenuto il riconoscimento provvisorio la Federazione italiana biliardo sportivo (Fibis), in luogo della revocata Federazione italiana amatori biliardo.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0</xdr:rowOff>
    </xdr:from>
    <xdr:to>
      <xdr:col>10</xdr:col>
      <xdr:colOff>9525</xdr:colOff>
      <xdr:row>30</xdr:row>
      <xdr:rowOff>85725</xdr:rowOff>
    </xdr:to>
    <xdr:sp>
      <xdr:nvSpPr>
        <xdr:cNvPr id="1" name="TextBox 1"/>
        <xdr:cNvSpPr txBox="1">
          <a:spLocks noChangeArrowheads="1"/>
        </xdr:cNvSpPr>
      </xdr:nvSpPr>
      <xdr:spPr>
        <a:xfrm>
          <a:off x="142875" y="3467100"/>
          <a:ext cx="4991100" cy="314325"/>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Nell'ultimo decennio sono intervenuti alcuni cambiamenti nelle categorie di tesseramento, tuttavia le sigle e le denominazioni delle discipline associate sono aggiornate al 2003. 
</a:t>
          </a:r>
        </a:p>
      </xdr:txBody>
    </xdr:sp>
    <xdr:clientData/>
  </xdr:twoCellAnchor>
  <xdr:twoCellAnchor>
    <xdr:from>
      <xdr:col>0</xdr:col>
      <xdr:colOff>714375</xdr:colOff>
      <xdr:row>0</xdr:row>
      <xdr:rowOff>0</xdr:rowOff>
    </xdr:from>
    <xdr:to>
      <xdr:col>9</xdr:col>
      <xdr:colOff>400050</xdr:colOff>
      <xdr:row>3</xdr:row>
      <xdr:rowOff>0</xdr:rowOff>
    </xdr:to>
    <xdr:sp>
      <xdr:nvSpPr>
        <xdr:cNvPr id="2" name="TextBox 2"/>
        <xdr:cNvSpPr txBox="1">
          <a:spLocks noChangeArrowheads="1"/>
        </xdr:cNvSpPr>
      </xdr:nvSpPr>
      <xdr:spPr>
        <a:xfrm>
          <a:off x="714375" y="0"/>
          <a:ext cx="4381500" cy="419100"/>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Operatori sportivi delle discipline associate per federazione e tipologia - Anno 2005</a:t>
          </a:r>
          <a:r>
            <a:rPr lang="en-US" cap="none" sz="900" b="0" i="0" u="none" baseline="0">
              <a:latin typeface="Arial"/>
              <a:ea typeface="Arial"/>
              <a:cs typeface="Arial"/>
            </a:rPr>
            <a:t> (a)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25</xdr:row>
      <xdr:rowOff>0</xdr:rowOff>
    </xdr:from>
    <xdr:to>
      <xdr:col>6</xdr:col>
      <xdr:colOff>9525</xdr:colOff>
      <xdr:row>30</xdr:row>
      <xdr:rowOff>95250</xdr:rowOff>
    </xdr:to>
    <xdr:sp>
      <xdr:nvSpPr>
        <xdr:cNvPr id="1" name="TextBox 1"/>
        <xdr:cNvSpPr txBox="1">
          <a:spLocks noChangeArrowheads="1"/>
        </xdr:cNvSpPr>
      </xdr:nvSpPr>
      <xdr:spPr>
        <a:xfrm>
          <a:off x="133350" y="5267325"/>
          <a:ext cx="4981575" cy="666750"/>
        </a:xfrm>
        <a:prstGeom prst="rect">
          <a:avLst/>
        </a:prstGeom>
        <a:noFill/>
        <a:ln w="9525" cmpd="sng">
          <a:noFill/>
        </a:ln>
      </xdr:spPr>
      <xdr:txBody>
        <a:bodyPr vertOverflow="clip" wrap="square"/>
        <a:p>
          <a:pPr algn="just">
            <a:defRPr/>
          </a:pPr>
          <a:r>
            <a:rPr lang="en-US" cap="none" sz="700" b="0" i="0" u="none" baseline="0">
              <a:latin typeface="Arial"/>
              <a:ea typeface="Arial"/>
              <a:cs typeface="Arial"/>
            </a:rPr>
            <a:t>Nell'ultimo decennio sono intervenuti alcuni cambiamenti nelle categorie di tesseramento. Le sigle e le denominazioni delle discipline associate sono aggiornate al 2003. Si fa presente che nel 1999 facevano parte delle società sportive delle discipline associate le Federazioni italiane del badminton (Fiba), quella del Taekwondo (Fita) e quella del Triathlon (Fitri), successivamente riconosciute dal Coni  federazioni sportive nazionali . I dati relativi a queste società sportive sono stati considerati nelle federazioni per consentire un confronto dei dati con gli anni successivi.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0</xdr:row>
      <xdr:rowOff>0</xdr:rowOff>
    </xdr:from>
    <xdr:to>
      <xdr:col>3</xdr:col>
      <xdr:colOff>1095375</xdr:colOff>
      <xdr:row>2</xdr:row>
      <xdr:rowOff>57150</xdr:rowOff>
    </xdr:to>
    <xdr:sp>
      <xdr:nvSpPr>
        <xdr:cNvPr id="1" name="TextBox 1"/>
        <xdr:cNvSpPr txBox="1">
          <a:spLocks noChangeArrowheads="1"/>
        </xdr:cNvSpPr>
      </xdr:nvSpPr>
      <xdr:spPr>
        <a:xfrm>
          <a:off x="704850" y="0"/>
          <a:ext cx="4219575" cy="504825"/>
        </a:xfrm>
        <a:prstGeom prst="rect">
          <a:avLst/>
        </a:prstGeom>
        <a:noFill/>
        <a:ln w="9525" cmpd="sng">
          <a:noFill/>
        </a:ln>
      </xdr:spPr>
      <xdr:txBody>
        <a:bodyPr vertOverflow="clip" wrap="square"/>
        <a:p>
          <a:pPr algn="just">
            <a:defRPr/>
          </a:pPr>
          <a:r>
            <a:rPr lang="en-US" cap="none" sz="900" b="1" i="0" u="none" baseline="0">
              <a:latin typeface="Arial"/>
              <a:ea typeface="Arial"/>
              <a:cs typeface="Arial"/>
            </a:rPr>
            <a:t>Manifestazioni sportive, biglietti venduti e spesa del pubblico per regione - Anno 2005 </a:t>
          </a:r>
          <a:r>
            <a:rPr lang="en-US" cap="none" sz="900" b="0" i="1" u="none" baseline="0">
              <a:latin typeface="Arial"/>
              <a:ea typeface="Arial"/>
              <a:cs typeface="Arial"/>
            </a:rPr>
            <a:t>(manifestazioni sportive e biglietti venduti per 100.000 abitanti, spesa per abitante in euro)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ana32\ASC2000-01\CONI\bancadati\mfed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ana32\ASC2000-01\CONI\bancadati\mfed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na32\ASC2000-01\CONI\bancadati\da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ana32\ASC2000-01\cartella%20di%20lavoro\ca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glio1 (2)"/>
      <sheetName val="Foglio1"/>
      <sheetName val="Foglio2"/>
      <sheetName val="Foglio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showGridLines="0" tabSelected="1" workbookViewId="0" topLeftCell="A1">
      <selection activeCell="K12" sqref="K12"/>
    </sheetView>
  </sheetViews>
  <sheetFormatPr defaultColWidth="9.140625" defaultRowHeight="12.75"/>
  <cols>
    <col min="1" max="1" width="15.421875" style="9" customWidth="1"/>
    <col min="2" max="4" width="10.00390625" style="9" customWidth="1"/>
    <col min="5" max="5" width="2.00390625" style="9" customWidth="1"/>
    <col min="6" max="7" width="10.00390625" style="9" customWidth="1"/>
    <col min="8" max="8" width="8.8515625" style="9" customWidth="1"/>
    <col min="9" max="16384" width="6.8515625" style="9" customWidth="1"/>
  </cols>
  <sheetData>
    <row r="1" spans="1:8" ht="12" customHeight="1">
      <c r="A1" s="40" t="s">
        <v>17</v>
      </c>
      <c r="B1" s="5"/>
      <c r="C1" s="5"/>
      <c r="D1" s="5"/>
      <c r="E1" s="5"/>
      <c r="F1" s="12"/>
      <c r="G1" s="11"/>
      <c r="H1" s="31"/>
    </row>
    <row r="2" spans="1:10" ht="12" customHeight="1">
      <c r="A2" s="10"/>
      <c r="B2" s="5"/>
      <c r="C2" s="5"/>
      <c r="D2" s="5"/>
      <c r="E2" s="5"/>
      <c r="F2" s="12"/>
      <c r="G2" s="11"/>
      <c r="H2" s="11"/>
      <c r="J2" s="18"/>
    </row>
    <row r="3" spans="1:8" ht="9" customHeight="1">
      <c r="A3" s="10"/>
      <c r="B3" s="5"/>
      <c r="C3" s="5"/>
      <c r="D3" s="7"/>
      <c r="E3" s="7"/>
      <c r="F3" s="12"/>
      <c r="G3" s="11"/>
      <c r="H3" s="17"/>
    </row>
    <row r="4" spans="1:8" ht="12" customHeight="1">
      <c r="A4" s="494" t="s">
        <v>46</v>
      </c>
      <c r="B4" s="492" t="s">
        <v>503</v>
      </c>
      <c r="C4" s="492"/>
      <c r="D4" s="492"/>
      <c r="E4" s="38"/>
      <c r="F4" s="492" t="s">
        <v>504</v>
      </c>
      <c r="G4" s="492"/>
      <c r="H4" s="492"/>
    </row>
    <row r="5" spans="1:8" ht="12" customHeight="1">
      <c r="A5" s="495"/>
      <c r="B5" s="497">
        <v>2001</v>
      </c>
      <c r="C5" s="497">
        <v>2003</v>
      </c>
      <c r="D5" s="497">
        <v>2005</v>
      </c>
      <c r="E5" s="39"/>
      <c r="F5" s="497">
        <v>2001</v>
      </c>
      <c r="G5" s="497">
        <v>2003</v>
      </c>
      <c r="H5" s="497">
        <v>2005</v>
      </c>
    </row>
    <row r="6" spans="1:12" ht="12" customHeight="1">
      <c r="A6" s="496"/>
      <c r="B6" s="498"/>
      <c r="C6" s="498"/>
      <c r="D6" s="498"/>
      <c r="E6" s="37"/>
      <c r="F6" s="498"/>
      <c r="G6" s="498"/>
      <c r="H6" s="498"/>
      <c r="J6" s="21"/>
      <c r="K6"/>
      <c r="L6"/>
    </row>
    <row r="7" spans="1:12" ht="9" customHeight="1">
      <c r="A7" s="8"/>
      <c r="B7" s="8"/>
      <c r="C7" s="8"/>
      <c r="D7" s="8"/>
      <c r="E7" s="8"/>
      <c r="F7" s="8"/>
      <c r="G7" s="13"/>
      <c r="H7" s="11"/>
      <c r="J7" s="21"/>
      <c r="K7"/>
      <c r="L7"/>
    </row>
    <row r="8" spans="1:12" ht="9" customHeight="1">
      <c r="A8" s="493" t="s">
        <v>14</v>
      </c>
      <c r="B8" s="493"/>
      <c r="C8" s="493"/>
      <c r="D8" s="493"/>
      <c r="E8" s="493"/>
      <c r="F8" s="493"/>
      <c r="G8" s="493"/>
      <c r="H8" s="493"/>
      <c r="J8" s="22"/>
      <c r="K8"/>
      <c r="L8"/>
    </row>
    <row r="9" spans="1:12" ht="9" customHeight="1">
      <c r="A9" s="8"/>
      <c r="B9" s="8"/>
      <c r="C9" s="8"/>
      <c r="D9" s="8"/>
      <c r="E9" s="8"/>
      <c r="F9" s="14"/>
      <c r="G9" s="14"/>
      <c r="H9" s="11"/>
      <c r="I9" s="28"/>
      <c r="J9" s="23"/>
      <c r="K9"/>
      <c r="L9"/>
    </row>
    <row r="10" spans="1:12" ht="9" customHeight="1">
      <c r="A10" s="46" t="s">
        <v>160</v>
      </c>
      <c r="B10" s="63">
        <v>60413</v>
      </c>
      <c r="C10" s="63">
        <v>58353</v>
      </c>
      <c r="D10" s="62">
        <v>58302</v>
      </c>
      <c r="E10" s="62"/>
      <c r="F10" s="64">
        <v>4164</v>
      </c>
      <c r="G10" s="64">
        <v>4196</v>
      </c>
      <c r="H10" s="204">
        <v>6063</v>
      </c>
      <c r="I10" s="60"/>
      <c r="J10" s="243"/>
      <c r="K10" s="61"/>
      <c r="L10" s="61"/>
    </row>
    <row r="11" spans="1:14" ht="9" customHeight="1">
      <c r="A11" s="11" t="s">
        <v>162</v>
      </c>
      <c r="B11" s="65">
        <v>923740</v>
      </c>
      <c r="C11" s="65">
        <v>865928</v>
      </c>
      <c r="D11" s="66">
        <v>915702</v>
      </c>
      <c r="E11" s="66"/>
      <c r="F11" s="65">
        <v>26182</v>
      </c>
      <c r="G11" s="65">
        <v>31859</v>
      </c>
      <c r="H11" s="15">
        <v>40633</v>
      </c>
      <c r="I11" s="38"/>
      <c r="J11" s="243"/>
      <c r="K11" s="38"/>
      <c r="L11" s="47"/>
      <c r="M11" s="11"/>
      <c r="N11" s="11"/>
    </row>
    <row r="12" spans="1:12" s="42" customFormat="1" ht="9" customHeight="1">
      <c r="A12" s="41" t="s">
        <v>44</v>
      </c>
      <c r="B12" s="67">
        <v>183051</v>
      </c>
      <c r="C12" s="67">
        <v>162467</v>
      </c>
      <c r="D12" s="59">
        <v>252469</v>
      </c>
      <c r="E12" s="59"/>
      <c r="F12" s="67">
        <v>4880</v>
      </c>
      <c r="G12" s="67">
        <v>6455</v>
      </c>
      <c r="H12" s="59">
        <v>9562</v>
      </c>
      <c r="J12" s="243"/>
      <c r="K12" s="48"/>
      <c r="L12" s="48"/>
    </row>
    <row r="13" spans="1:12" ht="9" customHeight="1">
      <c r="A13" s="11" t="s">
        <v>15</v>
      </c>
      <c r="B13" s="65">
        <v>3140933</v>
      </c>
      <c r="C13" s="65">
        <v>3232855</v>
      </c>
      <c r="D13" s="15">
        <v>3483851</v>
      </c>
      <c r="E13" s="15"/>
      <c r="F13" s="65">
        <v>167363</v>
      </c>
      <c r="G13" s="65">
        <v>182450</v>
      </c>
      <c r="H13" s="15">
        <v>250802</v>
      </c>
      <c r="I13" s="34"/>
      <c r="J13" s="243"/>
      <c r="K13" s="27"/>
      <c r="L13" s="27"/>
    </row>
    <row r="14" spans="1:12" ht="9" customHeight="1">
      <c r="A14" s="11"/>
      <c r="B14" s="11"/>
      <c r="C14" s="29"/>
      <c r="D14" s="11"/>
      <c r="E14" s="11"/>
      <c r="F14" s="11"/>
      <c r="G14" s="36"/>
      <c r="H14" s="11"/>
      <c r="J14" s="26"/>
      <c r="K14" s="27"/>
      <c r="L14" s="27"/>
    </row>
    <row r="15" spans="1:12" ht="9" customHeight="1">
      <c r="A15" s="493" t="s">
        <v>164</v>
      </c>
      <c r="B15" s="493"/>
      <c r="C15" s="493"/>
      <c r="D15" s="493"/>
      <c r="E15" s="493"/>
      <c r="F15" s="493"/>
      <c r="G15" s="493"/>
      <c r="H15" s="493"/>
      <c r="J15" s="26"/>
      <c r="K15" s="27"/>
      <c r="L15" s="27"/>
    </row>
    <row r="16" spans="1:12" ht="9" customHeight="1">
      <c r="A16" s="11"/>
      <c r="B16" s="11"/>
      <c r="C16" s="11"/>
      <c r="D16" s="11"/>
      <c r="E16" s="11"/>
      <c r="F16" s="11"/>
      <c r="G16" s="11"/>
      <c r="H16" s="11"/>
      <c r="J16" s="24"/>
      <c r="K16" s="25"/>
      <c r="L16" s="25"/>
    </row>
    <row r="17" spans="1:14" ht="9" customHeight="1">
      <c r="A17" s="35" t="s">
        <v>16</v>
      </c>
      <c r="B17" s="30">
        <v>-8.277537387079633</v>
      </c>
      <c r="C17" s="30">
        <v>-3.4098621157697835</v>
      </c>
      <c r="D17" s="35">
        <v>-0.0873991054444474</v>
      </c>
      <c r="E17" s="35"/>
      <c r="F17" s="35">
        <v>-29.423728813559322</v>
      </c>
      <c r="G17" s="35">
        <v>0.7684918347742524</v>
      </c>
      <c r="H17" s="35">
        <v>44.494756911344126</v>
      </c>
      <c r="I17" s="16"/>
      <c r="J17" s="242"/>
      <c r="K17" s="242"/>
      <c r="L17" s="49"/>
      <c r="M17" s="49"/>
      <c r="N17" s="49"/>
    </row>
    <row r="18" spans="1:12" ht="9" customHeight="1">
      <c r="A18" s="35" t="s">
        <v>13</v>
      </c>
      <c r="B18" s="30">
        <v>29.598608246699484</v>
      </c>
      <c r="C18" s="30">
        <v>-6.258470998332868</v>
      </c>
      <c r="D18" s="35">
        <v>5.748052955903958</v>
      </c>
      <c r="E18" s="35"/>
      <c r="F18" s="30">
        <v>-24.74274216728945</v>
      </c>
      <c r="G18" s="35">
        <v>21.682835535864328</v>
      </c>
      <c r="H18" s="35">
        <v>27.540098559276814</v>
      </c>
      <c r="J18" s="242"/>
      <c r="K18" s="242"/>
      <c r="L18" s="27"/>
    </row>
    <row r="19" spans="1:12" s="42" customFormat="1" ht="9" customHeight="1">
      <c r="A19" s="68" t="s">
        <v>44</v>
      </c>
      <c r="B19" s="43">
        <v>1.7509630296663232</v>
      </c>
      <c r="C19" s="43">
        <v>-11.2449535921683</v>
      </c>
      <c r="D19" s="43">
        <v>55.397096025654434</v>
      </c>
      <c r="E19" s="44"/>
      <c r="F19" s="44">
        <v>-10.948905109489047</v>
      </c>
      <c r="G19" s="44">
        <v>32.27459016393442</v>
      </c>
      <c r="H19" s="43">
        <v>48.13323005422154</v>
      </c>
      <c r="J19" s="242"/>
      <c r="K19" s="242"/>
      <c r="L19" s="45"/>
    </row>
    <row r="20" spans="1:11" ht="9" customHeight="1">
      <c r="A20" s="35" t="s">
        <v>15</v>
      </c>
      <c r="B20" s="30">
        <v>-12.711757012805322</v>
      </c>
      <c r="C20" s="30">
        <v>2.9265826428007244</v>
      </c>
      <c r="D20" s="35">
        <v>7.763911465252846</v>
      </c>
      <c r="E20" s="35"/>
      <c r="F20" s="30">
        <v>-25.372661806345178</v>
      </c>
      <c r="G20" s="35">
        <v>9.01453726331387</v>
      </c>
      <c r="H20" s="35">
        <v>37.463414634146346</v>
      </c>
      <c r="J20" s="242"/>
      <c r="K20" s="242"/>
    </row>
    <row r="21" spans="1:8" ht="9" customHeight="1">
      <c r="A21" s="17"/>
      <c r="B21" s="17"/>
      <c r="C21" s="17"/>
      <c r="D21" s="17"/>
      <c r="E21" s="17"/>
      <c r="F21" s="17"/>
      <c r="G21" s="17"/>
      <c r="H21" s="17"/>
    </row>
    <row r="22" spans="1:8" ht="9" customHeight="1">
      <c r="A22" s="11"/>
      <c r="B22" s="11"/>
      <c r="C22" s="11"/>
      <c r="D22" s="11"/>
      <c r="E22" s="11"/>
      <c r="F22" s="11"/>
      <c r="G22" s="11"/>
      <c r="H22" s="11"/>
    </row>
    <row r="23" spans="1:8" s="70" customFormat="1" ht="9" customHeight="1">
      <c r="A23" s="69" t="s">
        <v>47</v>
      </c>
      <c r="B23" s="46"/>
      <c r="C23" s="46"/>
      <c r="D23" s="46"/>
      <c r="E23" s="46"/>
      <c r="F23" s="46"/>
      <c r="G23" s="46"/>
      <c r="H23" s="46"/>
    </row>
    <row r="24" s="70" customFormat="1" ht="9" customHeight="1">
      <c r="A24" s="58" t="s">
        <v>19</v>
      </c>
    </row>
    <row r="25" s="70" customFormat="1" ht="9" customHeight="1">
      <c r="A25" s="58"/>
    </row>
    <row r="26" s="70" customFormat="1" ht="9" customHeight="1">
      <c r="A26" s="70" t="s">
        <v>161</v>
      </c>
    </row>
    <row r="27" s="70" customFormat="1" ht="9" customHeight="1"/>
    <row r="28" s="70" customFormat="1" ht="9" customHeight="1"/>
    <row r="29" s="70" customFormat="1" ht="9" customHeight="1"/>
    <row r="30" s="70" customFormat="1" ht="8.25" customHeight="1">
      <c r="A30" s="70" t="s">
        <v>21</v>
      </c>
    </row>
    <row r="31" s="70" customFormat="1" ht="9.75"/>
    <row r="32" s="70" customFormat="1" ht="9" customHeight="1">
      <c r="A32" s="70" t="s">
        <v>163</v>
      </c>
    </row>
    <row r="33" s="70" customFormat="1" ht="12.75" customHeight="1"/>
    <row r="34" ht="9" customHeight="1"/>
    <row r="37" ht="9">
      <c r="F37" s="30"/>
    </row>
  </sheetData>
  <mergeCells count="11">
    <mergeCell ref="B4:D4"/>
    <mergeCell ref="F4:H4"/>
    <mergeCell ref="A8:H8"/>
    <mergeCell ref="A15:H15"/>
    <mergeCell ref="A4:A6"/>
    <mergeCell ref="B5:B6"/>
    <mergeCell ref="F5:F6"/>
    <mergeCell ref="C5:C6"/>
    <mergeCell ref="G5:G6"/>
    <mergeCell ref="D5:D6"/>
    <mergeCell ref="H5:H6"/>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&amp;C145</oddFooter>
  </headerFooter>
  <drawing r:id="rId1"/>
</worksheet>
</file>

<file path=xl/worksheets/sheet10.xml><?xml version="1.0" encoding="utf-8"?>
<worksheet xmlns="http://schemas.openxmlformats.org/spreadsheetml/2006/main" xmlns:r="http://schemas.openxmlformats.org/officeDocument/2006/relationships">
  <dimension ref="A1:D130"/>
  <sheetViews>
    <sheetView workbookViewId="0" topLeftCell="A1">
      <selection activeCell="H37" sqref="H37"/>
    </sheetView>
  </sheetViews>
  <sheetFormatPr defaultColWidth="9.140625" defaultRowHeight="12.75"/>
  <cols>
    <col min="1" max="1" width="25.57421875" style="221" customWidth="1"/>
    <col min="2" max="2" width="17.140625" style="217" customWidth="1"/>
    <col min="3" max="4" width="16.7109375" style="217" customWidth="1"/>
    <col min="5" max="16384" width="9.140625" style="217" customWidth="1"/>
  </cols>
  <sheetData>
    <row r="1" s="211" customFormat="1" ht="12" customHeight="1">
      <c r="A1" s="210" t="s">
        <v>487</v>
      </c>
    </row>
    <row r="2" s="214" customFormat="1" ht="12" customHeight="1">
      <c r="A2" s="213" t="s">
        <v>48</v>
      </c>
    </row>
    <row r="3" spans="1:4" ht="9" customHeight="1">
      <c r="A3" s="215"/>
      <c r="B3" s="529"/>
      <c r="C3" s="529"/>
      <c r="D3" s="216"/>
    </row>
    <row r="4" spans="1:4" ht="15" customHeight="1">
      <c r="A4" s="218" t="s">
        <v>71</v>
      </c>
      <c r="B4" s="219" t="s">
        <v>169</v>
      </c>
      <c r="C4" s="219" t="s">
        <v>170</v>
      </c>
      <c r="D4" s="219" t="s">
        <v>171</v>
      </c>
    </row>
    <row r="5" ht="9" customHeight="1"/>
    <row r="6" spans="1:4" ht="9" customHeight="1">
      <c r="A6" s="222" t="s">
        <v>172</v>
      </c>
      <c r="B6" s="239">
        <v>16671</v>
      </c>
      <c r="C6" s="239">
        <v>2535668</v>
      </c>
      <c r="D6" s="239">
        <v>28503</v>
      </c>
    </row>
    <row r="7" spans="1:4" ht="9" customHeight="1">
      <c r="A7" s="222" t="s">
        <v>173</v>
      </c>
      <c r="B7" s="239">
        <v>206</v>
      </c>
      <c r="C7" s="239">
        <v>12872</v>
      </c>
      <c r="D7" s="239">
        <v>76</v>
      </c>
    </row>
    <row r="8" spans="1:4" ht="9" customHeight="1">
      <c r="A8" s="222" t="s">
        <v>174</v>
      </c>
      <c r="B8" s="239">
        <v>34103</v>
      </c>
      <c r="C8" s="239">
        <v>5318503</v>
      </c>
      <c r="D8" s="239">
        <v>87730</v>
      </c>
    </row>
    <row r="9" spans="1:4" s="226" customFormat="1" ht="9" customHeight="1">
      <c r="A9" s="224" t="s">
        <v>126</v>
      </c>
      <c r="B9" s="240" t="s">
        <v>175</v>
      </c>
      <c r="C9" s="240" t="s">
        <v>175</v>
      </c>
      <c r="D9" s="240" t="s">
        <v>175</v>
      </c>
    </row>
    <row r="10" spans="1:4" s="226" customFormat="1" ht="9" customHeight="1">
      <c r="A10" s="224" t="s">
        <v>77</v>
      </c>
      <c r="B10" s="240" t="s">
        <v>175</v>
      </c>
      <c r="C10" s="240" t="s">
        <v>175</v>
      </c>
      <c r="D10" s="240" t="s">
        <v>175</v>
      </c>
    </row>
    <row r="11" spans="1:4" ht="9" customHeight="1">
      <c r="A11" s="222" t="s">
        <v>176</v>
      </c>
      <c r="B11" s="239">
        <v>1952</v>
      </c>
      <c r="C11" s="239">
        <v>239640</v>
      </c>
      <c r="D11" s="239">
        <v>1876</v>
      </c>
    </row>
    <row r="12" spans="1:4" ht="9" customHeight="1">
      <c r="A12" s="222" t="s">
        <v>177</v>
      </c>
      <c r="B12" s="239">
        <v>12844</v>
      </c>
      <c r="C12" s="239">
        <v>1155032</v>
      </c>
      <c r="D12" s="239">
        <v>12691</v>
      </c>
    </row>
    <row r="13" spans="1:4" ht="9" customHeight="1">
      <c r="A13" s="222" t="s">
        <v>178</v>
      </c>
      <c r="B13" s="239">
        <v>5574</v>
      </c>
      <c r="C13" s="239">
        <v>524709</v>
      </c>
      <c r="D13" s="239">
        <v>9728</v>
      </c>
    </row>
    <row r="14" spans="1:4" ht="9" customHeight="1">
      <c r="A14" s="222" t="s">
        <v>179</v>
      </c>
      <c r="B14" s="239">
        <v>2836</v>
      </c>
      <c r="C14" s="239">
        <v>540751</v>
      </c>
      <c r="D14" s="239">
        <v>6258</v>
      </c>
    </row>
    <row r="15" spans="1:4" ht="9" customHeight="1">
      <c r="A15" s="222" t="s">
        <v>180</v>
      </c>
      <c r="B15" s="239">
        <v>15674</v>
      </c>
      <c r="C15" s="239">
        <v>1695702</v>
      </c>
      <c r="D15" s="239">
        <v>24654</v>
      </c>
    </row>
    <row r="16" spans="1:4" s="227" customFormat="1" ht="9" customHeight="1">
      <c r="A16" s="222" t="s">
        <v>181</v>
      </c>
      <c r="B16" s="239">
        <v>25209</v>
      </c>
      <c r="C16" s="239">
        <v>2438012</v>
      </c>
      <c r="D16" s="239">
        <v>39809</v>
      </c>
    </row>
    <row r="17" spans="1:4" s="227" customFormat="1" ht="9" customHeight="1">
      <c r="A17" s="222" t="s">
        <v>182</v>
      </c>
      <c r="B17" s="239">
        <v>3612</v>
      </c>
      <c r="C17" s="239">
        <v>286242</v>
      </c>
      <c r="D17" s="239">
        <v>2462</v>
      </c>
    </row>
    <row r="18" spans="1:4" ht="9" customHeight="1">
      <c r="A18" s="222" t="s">
        <v>183</v>
      </c>
      <c r="B18" s="239">
        <v>6659</v>
      </c>
      <c r="C18" s="239">
        <v>545667</v>
      </c>
      <c r="D18" s="239">
        <v>5317</v>
      </c>
    </row>
    <row r="19" spans="1:4" ht="9" customHeight="1">
      <c r="A19" s="222" t="s">
        <v>184</v>
      </c>
      <c r="B19" s="239">
        <v>3123</v>
      </c>
      <c r="C19" s="239">
        <v>2670445</v>
      </c>
      <c r="D19" s="239">
        <v>38537</v>
      </c>
    </row>
    <row r="20" spans="1:4" ht="9" customHeight="1">
      <c r="A20" s="222" t="s">
        <v>185</v>
      </c>
      <c r="B20" s="239">
        <v>2595</v>
      </c>
      <c r="C20" s="239">
        <v>352704</v>
      </c>
      <c r="D20" s="239">
        <v>3821</v>
      </c>
    </row>
    <row r="21" spans="1:4" ht="9" customHeight="1">
      <c r="A21" s="222" t="s">
        <v>186</v>
      </c>
      <c r="B21" s="239">
        <v>528</v>
      </c>
      <c r="C21" s="239">
        <v>39289</v>
      </c>
      <c r="D21" s="239">
        <v>395</v>
      </c>
    </row>
    <row r="22" spans="1:4" ht="9" customHeight="1">
      <c r="A22" s="222" t="s">
        <v>187</v>
      </c>
      <c r="B22" s="239">
        <v>2689</v>
      </c>
      <c r="C22" s="239">
        <v>1374872</v>
      </c>
      <c r="D22" s="239">
        <v>14414</v>
      </c>
    </row>
    <row r="23" spans="1:4" ht="9" customHeight="1">
      <c r="A23" s="222" t="s">
        <v>188</v>
      </c>
      <c r="B23" s="239">
        <v>2136</v>
      </c>
      <c r="C23" s="239">
        <v>538920</v>
      </c>
      <c r="D23" s="239">
        <v>5099</v>
      </c>
    </row>
    <row r="24" spans="1:4" ht="9" customHeight="1">
      <c r="A24" s="222" t="s">
        <v>189</v>
      </c>
      <c r="B24" s="239">
        <v>733</v>
      </c>
      <c r="C24" s="239">
        <v>96443</v>
      </c>
      <c r="D24" s="239">
        <v>730</v>
      </c>
    </row>
    <row r="25" spans="1:4" ht="9" customHeight="1">
      <c r="A25" s="222" t="s">
        <v>190</v>
      </c>
      <c r="B25" s="239">
        <v>958</v>
      </c>
      <c r="C25" s="239">
        <v>284175</v>
      </c>
      <c r="D25" s="239">
        <v>6920</v>
      </c>
    </row>
    <row r="26" spans="1:4" ht="9" customHeight="1">
      <c r="A26" s="222" t="s">
        <v>191</v>
      </c>
      <c r="B26" s="239">
        <v>1633</v>
      </c>
      <c r="C26" s="239">
        <v>504716</v>
      </c>
      <c r="D26" s="239">
        <v>16461</v>
      </c>
    </row>
    <row r="27" spans="1:4" ht="9" customHeight="1">
      <c r="A27" s="222" t="s">
        <v>192</v>
      </c>
      <c r="B27" s="239">
        <v>2441</v>
      </c>
      <c r="C27" s="239">
        <v>450189</v>
      </c>
      <c r="D27" s="239">
        <v>5808</v>
      </c>
    </row>
    <row r="28" spans="1:4" ht="9" customHeight="1">
      <c r="A28" s="228" t="s">
        <v>94</v>
      </c>
      <c r="B28" s="33">
        <f>SUM(B6:B27)</f>
        <v>142176</v>
      </c>
      <c r="C28" s="241">
        <f>SUM(C6:C27)</f>
        <v>21604551</v>
      </c>
      <c r="D28" s="33">
        <v>311289</v>
      </c>
    </row>
    <row r="29" spans="1:4" s="227" customFormat="1" ht="9" customHeight="1">
      <c r="A29" s="230" t="s">
        <v>193</v>
      </c>
      <c r="B29" s="33">
        <f>B6+B7+B8+B11+B12+B13+B14+B15</f>
        <v>89860</v>
      </c>
      <c r="C29" s="33">
        <f>C6+C7+C8+C11+C12+C13+C14+C15</f>
        <v>12022877</v>
      </c>
      <c r="D29" s="33">
        <f>D6+D7+D8+D11+D12+D13+D14+D15</f>
        <v>171516</v>
      </c>
    </row>
    <row r="30" spans="1:4" ht="9" customHeight="1">
      <c r="A30" s="230" t="s">
        <v>97</v>
      </c>
      <c r="B30" s="33">
        <f>B16+B17+B18+B19</f>
        <v>38603</v>
      </c>
      <c r="C30" s="33">
        <f>C16+C17+C18+C19</f>
        <v>5940366</v>
      </c>
      <c r="D30" s="33">
        <f>D16+D17+D18+D19</f>
        <v>86125</v>
      </c>
    </row>
    <row r="31" spans="1:4" ht="9" customHeight="1">
      <c r="A31" s="230" t="s">
        <v>194</v>
      </c>
      <c r="B31" s="33">
        <f>B20+B21+B22+B23+B24+B25+B26+B27</f>
        <v>13713</v>
      </c>
      <c r="C31" s="33">
        <f>C20+C21+C22+C23+C24+C25+C26+C27</f>
        <v>3641308</v>
      </c>
      <c r="D31" s="33">
        <f>D20+D21+D22+D23+D24+D25+D26+D27</f>
        <v>53648</v>
      </c>
    </row>
    <row r="32" spans="1:4" s="227" customFormat="1" ht="9" customHeight="1">
      <c r="A32" s="231"/>
      <c r="B32" s="232"/>
      <c r="C32" s="232"/>
      <c r="D32" s="232"/>
    </row>
    <row r="33" ht="9" customHeight="1"/>
    <row r="34" spans="1:3" ht="9" customHeight="1">
      <c r="A34" s="124" t="s">
        <v>505</v>
      </c>
      <c r="B34" s="3"/>
      <c r="C34" s="97"/>
    </row>
    <row r="35" ht="9" customHeight="1"/>
    <row r="36" spans="2:4" ht="9" customHeight="1">
      <c r="B36" s="234"/>
      <c r="C36" s="234"/>
      <c r="D36" s="234"/>
    </row>
    <row r="37" spans="1:3" ht="9" customHeight="1">
      <c r="A37" s="222"/>
      <c r="C37" s="235"/>
    </row>
    <row r="38" ht="9" customHeight="1">
      <c r="A38" s="222"/>
    </row>
    <row r="39" ht="9" customHeight="1">
      <c r="A39" s="222"/>
    </row>
    <row r="40" s="227" customFormat="1" ht="9" customHeight="1">
      <c r="A40" s="222"/>
    </row>
    <row r="41" ht="9" customHeight="1">
      <c r="A41" s="222"/>
    </row>
    <row r="42" ht="9" customHeight="1">
      <c r="A42" s="222"/>
    </row>
    <row r="43" ht="9" customHeight="1">
      <c r="A43" s="222"/>
    </row>
    <row r="44" ht="9" customHeight="1">
      <c r="A44" s="222"/>
    </row>
    <row r="45" s="227" customFormat="1" ht="9" customHeight="1">
      <c r="A45" s="222"/>
    </row>
    <row r="46" ht="9" customHeight="1">
      <c r="A46" s="222"/>
    </row>
    <row r="47" ht="9" customHeight="1">
      <c r="A47" s="222"/>
    </row>
    <row r="48" ht="9" customHeight="1">
      <c r="A48" s="222"/>
    </row>
    <row r="49" ht="9" customHeight="1">
      <c r="A49" s="222"/>
    </row>
    <row r="50" s="227" customFormat="1" ht="9" customHeight="1">
      <c r="A50" s="222"/>
    </row>
    <row r="51" ht="9" customHeight="1">
      <c r="A51" s="222"/>
    </row>
    <row r="52" ht="9" customHeight="1">
      <c r="A52" s="222"/>
    </row>
    <row r="53" ht="9" customHeight="1">
      <c r="A53" s="222"/>
    </row>
    <row r="54" ht="9" customHeight="1">
      <c r="A54" s="222"/>
    </row>
    <row r="55" ht="9" customHeight="1">
      <c r="A55" s="222"/>
    </row>
    <row r="56" ht="9" customHeight="1">
      <c r="A56" s="222"/>
    </row>
    <row r="57" ht="9" customHeight="1">
      <c r="A57" s="228"/>
    </row>
    <row r="58" ht="9" customHeight="1">
      <c r="A58" s="230"/>
    </row>
    <row r="59" ht="9" customHeight="1">
      <c r="A59" s="230"/>
    </row>
    <row r="60" s="227" customFormat="1" ht="9" customHeight="1">
      <c r="A60" s="230"/>
    </row>
    <row r="61" ht="9" customHeight="1"/>
    <row r="62" ht="9" customHeight="1"/>
    <row r="63" ht="9" customHeight="1"/>
    <row r="64" ht="9" customHeight="1"/>
    <row r="65" ht="9" customHeight="1"/>
    <row r="66" ht="9" customHeight="1"/>
    <row r="67" ht="9" customHeight="1"/>
    <row r="68" ht="9" customHeight="1"/>
    <row r="69" ht="9" customHeight="1"/>
    <row r="70" ht="9" customHeight="1"/>
    <row r="71" s="227" customFormat="1" ht="9" customHeight="1">
      <c r="A71" s="238"/>
    </row>
    <row r="72" ht="6" customHeight="1"/>
    <row r="74" s="227" customFormat="1" ht="9">
      <c r="A74" s="238"/>
    </row>
    <row r="79" s="227" customFormat="1" ht="9">
      <c r="A79" s="238"/>
    </row>
    <row r="85" s="227" customFormat="1" ht="9">
      <c r="A85" s="238"/>
    </row>
    <row r="90" s="227" customFormat="1" ht="9">
      <c r="A90" s="238"/>
    </row>
    <row r="93" s="227" customFormat="1" ht="9">
      <c r="A93" s="238"/>
    </row>
    <row r="99" s="227" customFormat="1" ht="9">
      <c r="A99" s="238"/>
    </row>
    <row r="105" s="227" customFormat="1" ht="9">
      <c r="A105" s="238"/>
    </row>
    <row r="108" s="227" customFormat="1" ht="9">
      <c r="A108" s="238"/>
    </row>
    <row r="114" s="227" customFormat="1" ht="9">
      <c r="A114" s="238"/>
    </row>
    <row r="124" s="227" customFormat="1" ht="9">
      <c r="A124" s="238"/>
    </row>
    <row r="129" s="227" customFormat="1" ht="9">
      <c r="A129" s="238"/>
    </row>
    <row r="130" s="227" customFormat="1" ht="9">
      <c r="A130" s="238"/>
    </row>
  </sheetData>
  <mergeCells count="1">
    <mergeCell ref="B3:C3"/>
  </mergeCells>
  <printOptions horizontalCentered="1"/>
  <pageMargins left="1.1811023622047245" right="1.1811023622047245" top="1.1811023622047245" bottom="1.8110236220472442" header="0" footer="1.2598425196850394"/>
  <pageSetup horizontalDpi="600" verticalDpi="600" orientation="portrait" paperSize="9" r:id="rId2"/>
  <headerFooter alignWithMargins="0">
    <oddFooter>&amp;C154</oddFooter>
  </headerFooter>
  <drawing r:id="rId1"/>
</worksheet>
</file>

<file path=xl/worksheets/sheet11.xml><?xml version="1.0" encoding="utf-8"?>
<worksheet xmlns="http://schemas.openxmlformats.org/spreadsheetml/2006/main" xmlns:r="http://schemas.openxmlformats.org/officeDocument/2006/relationships">
  <dimension ref="A1:K75"/>
  <sheetViews>
    <sheetView showGridLines="0" workbookViewId="0" topLeftCell="A1">
      <selection activeCell="G8" sqref="G8:G9"/>
    </sheetView>
  </sheetViews>
  <sheetFormatPr defaultColWidth="9.140625" defaultRowHeight="12.75"/>
  <cols>
    <col min="1" max="1" width="26.8515625" style="127" customWidth="1"/>
    <col min="2" max="2" width="0.85546875" style="88" customWidth="1"/>
    <col min="3" max="3" width="8.8515625" style="88" customWidth="1"/>
    <col min="4" max="5" width="10.140625" style="88" customWidth="1"/>
    <col min="6" max="6" width="10.140625" style="125" customWidth="1"/>
    <col min="7" max="16384" width="9.140625" style="88" customWidth="1"/>
  </cols>
  <sheetData>
    <row r="1" spans="1:6" s="72" customFormat="1" ht="12">
      <c r="A1" s="71" t="s">
        <v>488</v>
      </c>
      <c r="F1" s="73"/>
    </row>
    <row r="2" spans="1:6" s="72" customFormat="1" ht="12">
      <c r="A2" s="74" t="s">
        <v>48</v>
      </c>
      <c r="B2" s="75"/>
      <c r="F2" s="73"/>
    </row>
    <row r="3" spans="1:6" s="72" customFormat="1" ht="12">
      <c r="A3" s="76" t="s">
        <v>49</v>
      </c>
      <c r="B3" s="77"/>
      <c r="F3" s="73"/>
    </row>
    <row r="4" spans="1:6" s="72" customFormat="1" ht="9" customHeight="1">
      <c r="A4" s="78"/>
      <c r="B4" s="79"/>
      <c r="C4" s="79"/>
      <c r="D4" s="79"/>
      <c r="E4" s="79"/>
      <c r="F4" s="80"/>
    </row>
    <row r="5" spans="1:8" s="86" customFormat="1" ht="12" customHeight="1">
      <c r="A5" s="81"/>
      <c r="B5" s="82"/>
      <c r="C5" s="83">
        <v>2000</v>
      </c>
      <c r="D5" s="83">
        <v>2001</v>
      </c>
      <c r="E5" s="83">
        <v>2002</v>
      </c>
      <c r="F5" s="84">
        <v>2003</v>
      </c>
      <c r="G5" s="83">
        <v>2005</v>
      </c>
      <c r="H5" s="85"/>
    </row>
    <row r="6" spans="1:6" ht="6" customHeight="1">
      <c r="A6" s="87"/>
      <c r="B6" s="3"/>
      <c r="C6" s="3"/>
      <c r="D6" s="3"/>
      <c r="E6" s="3"/>
      <c r="F6" s="32"/>
    </row>
    <row r="7" spans="1:6" s="3" customFormat="1" ht="7.5" customHeight="1">
      <c r="A7" s="530" t="s">
        <v>50</v>
      </c>
      <c r="B7" s="530"/>
      <c r="C7" s="530"/>
      <c r="D7" s="530"/>
      <c r="E7" s="530"/>
      <c r="F7" s="90"/>
    </row>
    <row r="8" spans="1:7" s="3" customFormat="1" ht="7.5" customHeight="1">
      <c r="A8" s="91" t="s">
        <v>51</v>
      </c>
      <c r="B8" s="92"/>
      <c r="C8" s="93">
        <v>22.3</v>
      </c>
      <c r="D8" s="92">
        <v>23.2</v>
      </c>
      <c r="E8" s="90">
        <v>24</v>
      </c>
      <c r="F8" s="94">
        <v>25.4</v>
      </c>
      <c r="G8" s="3">
        <v>25.2</v>
      </c>
    </row>
    <row r="9" spans="1:11" s="3" customFormat="1" ht="7.5" customHeight="1">
      <c r="A9" s="91" t="s">
        <v>52</v>
      </c>
      <c r="B9" s="92"/>
      <c r="C9" s="93">
        <v>13.9</v>
      </c>
      <c r="D9" s="92">
        <v>15.3</v>
      </c>
      <c r="E9" s="90">
        <v>15.8</v>
      </c>
      <c r="F9" s="94">
        <v>16.5</v>
      </c>
      <c r="G9" s="3">
        <v>16.9</v>
      </c>
      <c r="I9" s="19"/>
      <c r="J9" s="19"/>
      <c r="K9" s="19"/>
    </row>
    <row r="10" spans="1:11" s="3" customFormat="1" ht="6" customHeight="1">
      <c r="A10" s="91"/>
      <c r="B10" s="92"/>
      <c r="C10" s="92"/>
      <c r="D10" s="92"/>
      <c r="E10" s="92"/>
      <c r="I10" s="19"/>
      <c r="J10" s="19"/>
      <c r="K10" s="19"/>
    </row>
    <row r="11" spans="1:11" s="3" customFormat="1" ht="7.5" customHeight="1">
      <c r="A11" s="89" t="s">
        <v>53</v>
      </c>
      <c r="B11" s="89"/>
      <c r="C11" s="89"/>
      <c r="D11" s="89"/>
      <c r="E11" s="95"/>
      <c r="I11" s="19"/>
      <c r="J11" s="19"/>
      <c r="K11" s="19"/>
    </row>
    <row r="12" spans="1:11" s="3" customFormat="1" ht="7.5" customHeight="1">
      <c r="A12" s="91" t="s">
        <v>54</v>
      </c>
      <c r="B12" s="92"/>
      <c r="C12" s="93">
        <v>12.4</v>
      </c>
      <c r="D12" s="96">
        <v>16.2</v>
      </c>
      <c r="E12" s="96">
        <v>13</v>
      </c>
      <c r="F12" s="97">
        <v>15.8</v>
      </c>
      <c r="G12" s="98">
        <v>15.9</v>
      </c>
      <c r="H12" s="32"/>
      <c r="I12" s="51"/>
      <c r="J12" s="51"/>
      <c r="K12" s="51"/>
    </row>
    <row r="13" spans="1:11" s="3" customFormat="1" ht="7.5" customHeight="1">
      <c r="A13" s="99" t="s">
        <v>55</v>
      </c>
      <c r="B13" s="92"/>
      <c r="C13" s="93">
        <v>44.6</v>
      </c>
      <c r="D13" s="96">
        <v>48.7</v>
      </c>
      <c r="E13" s="96">
        <v>47.8</v>
      </c>
      <c r="F13" s="97">
        <v>49.8</v>
      </c>
      <c r="G13" s="98">
        <v>50.1</v>
      </c>
      <c r="H13" s="32"/>
      <c r="I13" s="51"/>
      <c r="J13" s="19"/>
      <c r="K13" s="51"/>
    </row>
    <row r="14" spans="1:11" s="3" customFormat="1" ht="7.5" customHeight="1">
      <c r="A14" s="100" t="s">
        <v>56</v>
      </c>
      <c r="B14" s="91"/>
      <c r="C14" s="93">
        <v>48.4</v>
      </c>
      <c r="D14" s="96">
        <v>53.5</v>
      </c>
      <c r="E14" s="96">
        <v>53.9</v>
      </c>
      <c r="F14" s="97">
        <v>55.2</v>
      </c>
      <c r="G14" s="98">
        <v>54.4</v>
      </c>
      <c r="H14" s="32"/>
      <c r="I14" s="51"/>
      <c r="J14" s="19"/>
      <c r="K14" s="51"/>
    </row>
    <row r="15" spans="1:11" s="3" customFormat="1" ht="7.5" customHeight="1">
      <c r="A15" s="91" t="s">
        <v>57</v>
      </c>
      <c r="B15" s="91"/>
      <c r="C15" s="93">
        <v>43.3</v>
      </c>
      <c r="D15" s="96">
        <v>43.6</v>
      </c>
      <c r="E15" s="96">
        <v>44.7</v>
      </c>
      <c r="F15" s="97">
        <v>47.5</v>
      </c>
      <c r="G15" s="98">
        <v>47.4</v>
      </c>
      <c r="H15" s="32"/>
      <c r="I15" s="51"/>
      <c r="J15" s="19"/>
      <c r="K15" s="51"/>
    </row>
    <row r="16" spans="1:11" s="3" customFormat="1" ht="7.5" customHeight="1">
      <c r="A16" s="91" t="s">
        <v>58</v>
      </c>
      <c r="B16" s="91"/>
      <c r="C16" s="93">
        <v>30.5</v>
      </c>
      <c r="D16" s="96">
        <v>33.8</v>
      </c>
      <c r="E16" s="96">
        <v>34.5</v>
      </c>
      <c r="F16" s="97">
        <v>35.3</v>
      </c>
      <c r="G16" s="98">
        <v>37.1</v>
      </c>
      <c r="H16" s="32"/>
      <c r="I16" s="51"/>
      <c r="J16" s="19"/>
      <c r="K16" s="51"/>
    </row>
    <row r="17" spans="1:11" s="3" customFormat="1" ht="7.5" customHeight="1">
      <c r="A17" s="91" t="s">
        <v>59</v>
      </c>
      <c r="B17" s="91"/>
      <c r="C17" s="93">
        <v>30.3</v>
      </c>
      <c r="D17" s="96">
        <v>32.3</v>
      </c>
      <c r="E17" s="96">
        <v>31.8</v>
      </c>
      <c r="F17" s="97">
        <v>33.5</v>
      </c>
      <c r="G17" s="98">
        <v>34.3</v>
      </c>
      <c r="H17" s="32"/>
      <c r="I17" s="51"/>
      <c r="J17" s="51"/>
      <c r="K17" s="51"/>
    </row>
    <row r="18" spans="1:11" s="3" customFormat="1" ht="7.5" customHeight="1">
      <c r="A18" s="91" t="s">
        <v>60</v>
      </c>
      <c r="B18" s="91"/>
      <c r="C18" s="93">
        <v>23.7</v>
      </c>
      <c r="D18" s="96">
        <v>24.5</v>
      </c>
      <c r="E18" s="96">
        <v>26.2</v>
      </c>
      <c r="F18" s="97">
        <v>26.4</v>
      </c>
      <c r="G18" s="98">
        <v>27.9</v>
      </c>
      <c r="H18" s="32"/>
      <c r="I18" s="51"/>
      <c r="J18" s="19"/>
      <c r="K18" s="51"/>
    </row>
    <row r="19" spans="1:11" s="3" customFormat="1" ht="7.5" customHeight="1">
      <c r="A19" s="91" t="s">
        <v>61</v>
      </c>
      <c r="B19" s="91"/>
      <c r="C19" s="93">
        <v>15.4</v>
      </c>
      <c r="D19" s="96">
        <v>17.3</v>
      </c>
      <c r="E19" s="96">
        <v>18.6</v>
      </c>
      <c r="F19" s="97">
        <v>19.8</v>
      </c>
      <c r="G19" s="98">
        <v>19.5</v>
      </c>
      <c r="H19" s="32"/>
      <c r="I19" s="51"/>
      <c r="J19" s="19"/>
      <c r="K19" s="51"/>
    </row>
    <row r="20" spans="1:11" s="3" customFormat="1" ht="7.5" customHeight="1">
      <c r="A20" s="91" t="s">
        <v>62</v>
      </c>
      <c r="B20" s="91"/>
      <c r="C20" s="93">
        <v>11.1</v>
      </c>
      <c r="D20" s="96">
        <v>11.5</v>
      </c>
      <c r="E20" s="96">
        <v>12.9</v>
      </c>
      <c r="F20" s="97">
        <v>13.3</v>
      </c>
      <c r="G20" s="98">
        <v>14.7</v>
      </c>
      <c r="H20" s="32"/>
      <c r="I20" s="51"/>
      <c r="J20" s="19"/>
      <c r="K20" s="51"/>
    </row>
    <row r="21" spans="1:11" s="3" customFormat="1" ht="7.5" customHeight="1">
      <c r="A21" s="91" t="s">
        <v>63</v>
      </c>
      <c r="B21" s="91"/>
      <c r="C21" s="93">
        <v>10.1</v>
      </c>
      <c r="D21" s="96">
        <v>10</v>
      </c>
      <c r="E21" s="96">
        <v>10.3</v>
      </c>
      <c r="F21" s="97">
        <v>11.2</v>
      </c>
      <c r="G21" s="98">
        <v>11.8</v>
      </c>
      <c r="H21" s="32"/>
      <c r="I21" s="51"/>
      <c r="J21" s="51"/>
      <c r="K21" s="51"/>
    </row>
    <row r="22" spans="1:11" s="3" customFormat="1" ht="7.5" customHeight="1">
      <c r="A22" s="91" t="s">
        <v>64</v>
      </c>
      <c r="B22" s="91"/>
      <c r="C22" s="93">
        <v>7.7</v>
      </c>
      <c r="D22" s="96">
        <v>8.6</v>
      </c>
      <c r="E22" s="96">
        <v>8.4</v>
      </c>
      <c r="F22" s="97">
        <v>9.6</v>
      </c>
      <c r="G22" s="98">
        <v>9.4</v>
      </c>
      <c r="H22" s="32"/>
      <c r="I22" s="51"/>
      <c r="J22" s="51"/>
      <c r="K22" s="51"/>
    </row>
    <row r="23" spans="1:11" s="3" customFormat="1" ht="7.5" customHeight="1">
      <c r="A23" s="91" t="s">
        <v>65</v>
      </c>
      <c r="B23" s="91"/>
      <c r="C23" s="93">
        <v>3</v>
      </c>
      <c r="D23" s="96">
        <v>3.1</v>
      </c>
      <c r="E23" s="96">
        <v>3.5</v>
      </c>
      <c r="F23" s="97">
        <v>4.4</v>
      </c>
      <c r="G23" s="98">
        <v>4.8</v>
      </c>
      <c r="H23" s="32"/>
      <c r="I23" s="51"/>
      <c r="J23" s="19"/>
      <c r="K23" s="51"/>
    </row>
    <row r="24" spans="1:11" s="3" customFormat="1" ht="6" customHeight="1">
      <c r="A24" s="91"/>
      <c r="B24" s="91"/>
      <c r="C24" s="92"/>
      <c r="D24" s="92"/>
      <c r="E24" s="92"/>
      <c r="F24" s="90"/>
      <c r="I24" s="101"/>
      <c r="J24" s="19"/>
      <c r="K24" s="101"/>
    </row>
    <row r="25" spans="1:11" s="3" customFormat="1" ht="7.5" customHeight="1">
      <c r="A25" s="530" t="s">
        <v>168</v>
      </c>
      <c r="B25" s="530"/>
      <c r="C25" s="530"/>
      <c r="D25" s="530"/>
      <c r="E25" s="530"/>
      <c r="F25" s="90"/>
      <c r="I25" s="19"/>
      <c r="J25" s="19"/>
      <c r="K25" s="19"/>
    </row>
    <row r="26" spans="1:8" s="3" customFormat="1" ht="7.5" customHeight="1">
      <c r="A26" s="102" t="s">
        <v>67</v>
      </c>
      <c r="B26" s="92"/>
      <c r="C26" s="93">
        <v>22.6</v>
      </c>
      <c r="D26" s="90">
        <v>26</v>
      </c>
      <c r="E26" s="90">
        <v>25.5</v>
      </c>
      <c r="F26" s="94">
        <v>27.9</v>
      </c>
      <c r="G26" s="94">
        <v>29.6</v>
      </c>
      <c r="H26" s="103"/>
    </row>
    <row r="27" spans="1:8" s="3" customFormat="1" ht="7.5" customHeight="1">
      <c r="A27" s="102" t="s">
        <v>68</v>
      </c>
      <c r="B27" s="92"/>
      <c r="C27" s="93">
        <v>23.9</v>
      </c>
      <c r="D27" s="92">
        <v>24.6</v>
      </c>
      <c r="E27" s="90">
        <v>25.9</v>
      </c>
      <c r="F27" s="94">
        <v>26.8</v>
      </c>
      <c r="G27" s="94">
        <v>27.6</v>
      </c>
      <c r="H27" s="103"/>
    </row>
    <row r="28" spans="1:8" s="3" customFormat="1" ht="7.5" customHeight="1">
      <c r="A28" s="102" t="s">
        <v>69</v>
      </c>
      <c r="B28" s="92"/>
      <c r="C28" s="93">
        <v>18.3</v>
      </c>
      <c r="D28" s="92">
        <v>18.3</v>
      </c>
      <c r="E28" s="90">
        <v>19.2</v>
      </c>
      <c r="F28" s="94">
        <v>19.7</v>
      </c>
      <c r="G28" s="94">
        <v>18.6</v>
      </c>
      <c r="H28" s="103"/>
    </row>
    <row r="29" spans="1:8" s="3" customFormat="1" ht="7.5" customHeight="1">
      <c r="A29" s="102" t="s">
        <v>70</v>
      </c>
      <c r="B29" s="92"/>
      <c r="C29" s="93">
        <v>13.5</v>
      </c>
      <c r="D29" s="92">
        <v>15.2</v>
      </c>
      <c r="E29" s="90">
        <v>15.4</v>
      </c>
      <c r="F29" s="94">
        <v>16.5</v>
      </c>
      <c r="G29" s="94">
        <v>16.5</v>
      </c>
      <c r="H29" s="103"/>
    </row>
    <row r="30" spans="1:9" s="3" customFormat="1" ht="6" customHeight="1">
      <c r="A30" s="104"/>
      <c r="B30" s="92"/>
      <c r="C30" s="93"/>
      <c r="D30" s="92"/>
      <c r="E30" s="90"/>
      <c r="H30" s="105"/>
      <c r="I30" s="106"/>
    </row>
    <row r="31" spans="1:9" s="3" customFormat="1" ht="9" customHeight="1">
      <c r="A31" s="89" t="s">
        <v>71</v>
      </c>
      <c r="B31" s="92"/>
      <c r="C31" s="92"/>
      <c r="D31" s="92"/>
      <c r="E31" s="92"/>
      <c r="F31" s="90"/>
      <c r="H31" s="107"/>
      <c r="I31" s="32"/>
    </row>
    <row r="32" spans="1:9" ht="7.5" customHeight="1">
      <c r="A32" s="92" t="s">
        <v>72</v>
      </c>
      <c r="B32" s="92"/>
      <c r="C32" s="90">
        <v>18.9</v>
      </c>
      <c r="D32" s="90">
        <v>20</v>
      </c>
      <c r="E32" s="90">
        <v>21.2</v>
      </c>
      <c r="F32" s="90">
        <v>22.5</v>
      </c>
      <c r="G32" s="98">
        <v>21.4</v>
      </c>
      <c r="H32" s="108"/>
      <c r="I32" s="109"/>
    </row>
    <row r="33" spans="1:9" ht="7.5" customHeight="1">
      <c r="A33" s="92" t="s">
        <v>73</v>
      </c>
      <c r="B33" s="92"/>
      <c r="C33" s="90">
        <v>25.1</v>
      </c>
      <c r="D33" s="90">
        <v>18.6</v>
      </c>
      <c r="E33" s="90">
        <v>25.7</v>
      </c>
      <c r="F33" s="90">
        <v>25.1</v>
      </c>
      <c r="G33" s="98">
        <v>21.1</v>
      </c>
      <c r="H33" s="107"/>
      <c r="I33" s="32"/>
    </row>
    <row r="34" spans="1:9" ht="7.5" customHeight="1">
      <c r="A34" s="92" t="s">
        <v>74</v>
      </c>
      <c r="B34" s="92"/>
      <c r="C34" s="90">
        <v>21</v>
      </c>
      <c r="D34" s="90">
        <v>22.7</v>
      </c>
      <c r="E34" s="90">
        <v>23.5</v>
      </c>
      <c r="F34" s="90">
        <v>26.1</v>
      </c>
      <c r="G34" s="98">
        <v>25.6</v>
      </c>
      <c r="H34" s="107"/>
      <c r="I34" s="32"/>
    </row>
    <row r="35" spans="1:8" ht="7.5" customHeight="1">
      <c r="A35" s="92" t="s">
        <v>75</v>
      </c>
      <c r="B35" s="92"/>
      <c r="C35" s="90">
        <v>24.1</v>
      </c>
      <c r="D35" s="90">
        <v>28.1</v>
      </c>
      <c r="E35" s="90">
        <v>28.8</v>
      </c>
      <c r="F35" s="90">
        <v>25.9</v>
      </c>
      <c r="G35" s="98">
        <v>31.3</v>
      </c>
      <c r="H35" s="107"/>
    </row>
    <row r="36" spans="1:8" ht="7.5" customHeight="1">
      <c r="A36" s="110" t="s">
        <v>76</v>
      </c>
      <c r="B36" s="92"/>
      <c r="C36" s="111">
        <v>27.5</v>
      </c>
      <c r="D36" s="111">
        <v>33</v>
      </c>
      <c r="E36" s="111">
        <v>33.8</v>
      </c>
      <c r="F36" s="111">
        <v>31.8</v>
      </c>
      <c r="G36" s="98">
        <v>38.5</v>
      </c>
      <c r="H36" s="107"/>
    </row>
    <row r="37" spans="1:8" ht="7.5" customHeight="1">
      <c r="A37" s="110" t="s">
        <v>77</v>
      </c>
      <c r="B37" s="92"/>
      <c r="C37" s="111">
        <v>20.9</v>
      </c>
      <c r="D37" s="111">
        <v>23.4</v>
      </c>
      <c r="E37" s="111">
        <v>23.9</v>
      </c>
      <c r="F37" s="111">
        <v>20.2</v>
      </c>
      <c r="G37" s="98">
        <v>24.4</v>
      </c>
      <c r="H37" s="107"/>
    </row>
    <row r="38" spans="1:8" ht="7.5" customHeight="1">
      <c r="A38" s="92" t="s">
        <v>78</v>
      </c>
      <c r="B38" s="92"/>
      <c r="C38" s="90">
        <v>21.6</v>
      </c>
      <c r="D38" s="90">
        <v>22.7</v>
      </c>
      <c r="E38" s="90">
        <v>24.4</v>
      </c>
      <c r="F38" s="90">
        <v>26.6</v>
      </c>
      <c r="G38" s="98">
        <v>25.3</v>
      </c>
      <c r="H38" s="107"/>
    </row>
    <row r="39" spans="1:8" ht="7.5" customHeight="1">
      <c r="A39" s="92" t="s">
        <v>79</v>
      </c>
      <c r="B39" s="92"/>
      <c r="C39" s="90">
        <v>17.9</v>
      </c>
      <c r="D39" s="90">
        <v>19.9</v>
      </c>
      <c r="E39" s="90">
        <v>22.1</v>
      </c>
      <c r="F39" s="90">
        <v>21.7</v>
      </c>
      <c r="G39" s="98">
        <v>21.9</v>
      </c>
      <c r="H39" s="107"/>
    </row>
    <row r="40" spans="1:8" ht="7.5" customHeight="1">
      <c r="A40" s="92" t="s">
        <v>80</v>
      </c>
      <c r="B40" s="92"/>
      <c r="C40" s="90">
        <v>19.2</v>
      </c>
      <c r="D40" s="90">
        <v>15.5</v>
      </c>
      <c r="E40" s="90">
        <v>21.1</v>
      </c>
      <c r="F40" s="90">
        <v>18.5</v>
      </c>
      <c r="G40" s="98">
        <v>17.9</v>
      </c>
      <c r="H40" s="107"/>
    </row>
    <row r="41" spans="1:8" ht="7.5" customHeight="1">
      <c r="A41" s="92" t="s">
        <v>81</v>
      </c>
      <c r="B41" s="92"/>
      <c r="C41" s="90">
        <v>21</v>
      </c>
      <c r="D41" s="90">
        <v>23</v>
      </c>
      <c r="E41" s="90">
        <v>22.3</v>
      </c>
      <c r="F41" s="90">
        <v>23.6</v>
      </c>
      <c r="G41" s="98">
        <v>21.8</v>
      </c>
      <c r="H41" s="112"/>
    </row>
    <row r="42" spans="1:7" ht="7.5" customHeight="1">
      <c r="A42" s="92" t="s">
        <v>82</v>
      </c>
      <c r="B42" s="92"/>
      <c r="C42" s="90">
        <v>19.9</v>
      </c>
      <c r="D42" s="90">
        <v>20.2</v>
      </c>
      <c r="E42" s="90">
        <v>23.1</v>
      </c>
      <c r="F42" s="90">
        <v>22.6</v>
      </c>
      <c r="G42" s="98">
        <v>21.4</v>
      </c>
    </row>
    <row r="43" spans="1:7" ht="7.5" customHeight="1">
      <c r="A43" s="92" t="s">
        <v>83</v>
      </c>
      <c r="B43" s="92"/>
      <c r="C43" s="90">
        <v>18.8</v>
      </c>
      <c r="D43" s="90">
        <v>18.3</v>
      </c>
      <c r="E43" s="90">
        <v>19.3</v>
      </c>
      <c r="F43" s="90">
        <v>20.9</v>
      </c>
      <c r="G43" s="98">
        <v>20.3</v>
      </c>
    </row>
    <row r="44" spans="1:7" ht="7.5" customHeight="1">
      <c r="A44" s="92" t="s">
        <v>84</v>
      </c>
      <c r="B44" s="92"/>
      <c r="C44" s="90">
        <v>19.3</v>
      </c>
      <c r="D44" s="90">
        <v>20.3</v>
      </c>
      <c r="E44" s="90">
        <v>22</v>
      </c>
      <c r="F44" s="90">
        <v>20.4</v>
      </c>
      <c r="G44" s="98">
        <v>22.2</v>
      </c>
    </row>
    <row r="45" spans="1:7" ht="7.5" customHeight="1">
      <c r="A45" s="92" t="s">
        <v>85</v>
      </c>
      <c r="B45" s="92"/>
      <c r="C45" s="90">
        <v>19.4</v>
      </c>
      <c r="D45" s="90">
        <v>21.5</v>
      </c>
      <c r="E45" s="90">
        <v>20.2</v>
      </c>
      <c r="F45" s="90">
        <v>20.6</v>
      </c>
      <c r="G45" s="98">
        <v>23.9</v>
      </c>
    </row>
    <row r="46" spans="1:7" ht="7.5" customHeight="1">
      <c r="A46" s="92" t="s">
        <v>86</v>
      </c>
      <c r="B46" s="92"/>
      <c r="C46" s="90">
        <v>14.2</v>
      </c>
      <c r="D46" s="90">
        <v>20</v>
      </c>
      <c r="E46" s="90">
        <v>16.6</v>
      </c>
      <c r="F46" s="90">
        <v>18</v>
      </c>
      <c r="G46" s="98">
        <v>19.6</v>
      </c>
    </row>
    <row r="47" spans="1:7" ht="7.5" customHeight="1">
      <c r="A47" s="92" t="s">
        <v>87</v>
      </c>
      <c r="B47" s="92"/>
      <c r="C47" s="90">
        <v>11.8</v>
      </c>
      <c r="D47" s="90">
        <v>13.5</v>
      </c>
      <c r="E47" s="90">
        <v>15.4</v>
      </c>
      <c r="F47" s="90">
        <v>13.9</v>
      </c>
      <c r="G47" s="98">
        <v>14</v>
      </c>
    </row>
    <row r="48" spans="1:7" ht="7.5" customHeight="1">
      <c r="A48" s="92" t="s">
        <v>88</v>
      </c>
      <c r="B48" s="92"/>
      <c r="C48" s="90">
        <v>13</v>
      </c>
      <c r="D48" s="90">
        <v>13.9</v>
      </c>
      <c r="E48" s="90">
        <v>12.3</v>
      </c>
      <c r="F48" s="90">
        <v>16</v>
      </c>
      <c r="G48" s="98">
        <v>14.7</v>
      </c>
    </row>
    <row r="49" spans="1:7" ht="7.5" customHeight="1">
      <c r="A49" s="92" t="s">
        <v>89</v>
      </c>
      <c r="B49" s="92"/>
      <c r="C49" s="90">
        <v>15.9</v>
      </c>
      <c r="D49" s="90">
        <v>15.7</v>
      </c>
      <c r="E49" s="90">
        <v>16.9</v>
      </c>
      <c r="F49" s="90">
        <v>16.9</v>
      </c>
      <c r="G49" s="98">
        <v>17.2</v>
      </c>
    </row>
    <row r="50" spans="1:7" ht="7.5" customHeight="1">
      <c r="A50" s="92" t="s">
        <v>90</v>
      </c>
      <c r="B50" s="92"/>
      <c r="C50" s="90">
        <v>12.5</v>
      </c>
      <c r="D50" s="90">
        <v>12.7</v>
      </c>
      <c r="E50" s="90">
        <v>14.8</v>
      </c>
      <c r="F50" s="90">
        <v>17.3</v>
      </c>
      <c r="G50" s="98">
        <v>16</v>
      </c>
    </row>
    <row r="51" spans="1:7" ht="7.5" customHeight="1">
      <c r="A51" s="92" t="s">
        <v>91</v>
      </c>
      <c r="B51" s="92"/>
      <c r="C51" s="90">
        <v>12.1</v>
      </c>
      <c r="D51" s="90">
        <v>13</v>
      </c>
      <c r="E51" s="90">
        <v>14.5</v>
      </c>
      <c r="F51" s="90">
        <v>14.2</v>
      </c>
      <c r="G51" s="98">
        <v>16.1</v>
      </c>
    </row>
    <row r="52" spans="1:7" ht="7.5" customHeight="1">
      <c r="A52" s="92" t="s">
        <v>92</v>
      </c>
      <c r="B52" s="92"/>
      <c r="C52" s="90">
        <v>12.8</v>
      </c>
      <c r="D52" s="90">
        <v>14.3</v>
      </c>
      <c r="E52" s="90">
        <v>14.1</v>
      </c>
      <c r="F52" s="90">
        <v>14</v>
      </c>
      <c r="G52" s="98">
        <v>15.1</v>
      </c>
    </row>
    <row r="53" spans="1:8" ht="7.5" customHeight="1">
      <c r="A53" s="92" t="s">
        <v>93</v>
      </c>
      <c r="B53" s="92"/>
      <c r="C53" s="90">
        <v>18.4</v>
      </c>
      <c r="D53" s="90">
        <v>18.5</v>
      </c>
      <c r="E53" s="90">
        <v>20.5</v>
      </c>
      <c r="F53" s="90">
        <v>19.6</v>
      </c>
      <c r="G53" s="98">
        <v>21.6</v>
      </c>
      <c r="H53" s="113"/>
    </row>
    <row r="54" spans="1:8" ht="7.5" customHeight="1">
      <c r="A54" s="114" t="s">
        <v>94</v>
      </c>
      <c r="B54" s="92"/>
      <c r="C54" s="113">
        <v>18</v>
      </c>
      <c r="D54" s="113">
        <v>19.2</v>
      </c>
      <c r="E54" s="113">
        <v>19.8</v>
      </c>
      <c r="F54" s="113">
        <v>20.8</v>
      </c>
      <c r="G54" s="115">
        <v>20.9</v>
      </c>
      <c r="H54" s="90"/>
    </row>
    <row r="55" spans="1:8" ht="7.5" customHeight="1">
      <c r="A55" s="116" t="s">
        <v>95</v>
      </c>
      <c r="B55" s="92"/>
      <c r="C55" s="113">
        <v>20.3</v>
      </c>
      <c r="D55" s="113">
        <v>21.1</v>
      </c>
      <c r="E55" s="113">
        <v>22.6</v>
      </c>
      <c r="F55" s="113">
        <v>24.3</v>
      </c>
      <c r="G55" s="115">
        <v>23.6</v>
      </c>
      <c r="H55" s="90"/>
    </row>
    <row r="56" spans="1:8" ht="7.5" customHeight="1">
      <c r="A56" s="116" t="s">
        <v>96</v>
      </c>
      <c r="B56" s="92"/>
      <c r="C56" s="113">
        <v>21.2</v>
      </c>
      <c r="D56" s="113">
        <v>23</v>
      </c>
      <c r="E56" s="113">
        <v>23.7</v>
      </c>
      <c r="F56" s="113">
        <v>24.9</v>
      </c>
      <c r="G56" s="115">
        <v>24.2</v>
      </c>
      <c r="H56" s="90"/>
    </row>
    <row r="57" spans="1:8" ht="7.5" customHeight="1">
      <c r="A57" s="116" t="s">
        <v>97</v>
      </c>
      <c r="B57" s="92"/>
      <c r="C57" s="113">
        <v>19.5</v>
      </c>
      <c r="D57" s="113">
        <v>20.7</v>
      </c>
      <c r="E57" s="113">
        <v>21.3</v>
      </c>
      <c r="F57" s="113">
        <v>21.3</v>
      </c>
      <c r="G57" s="115">
        <v>22.6</v>
      </c>
      <c r="H57" s="90"/>
    </row>
    <row r="58" spans="1:8" ht="7.5" customHeight="1">
      <c r="A58" s="116" t="s">
        <v>98</v>
      </c>
      <c r="B58" s="92"/>
      <c r="C58" s="113">
        <v>13.8</v>
      </c>
      <c r="D58" s="113">
        <v>14.8</v>
      </c>
      <c r="E58" s="113">
        <v>14.5</v>
      </c>
      <c r="F58" s="113">
        <v>16.2</v>
      </c>
      <c r="G58" s="115">
        <v>16.1</v>
      </c>
      <c r="H58" s="90"/>
    </row>
    <row r="59" spans="1:7" ht="7.5" customHeight="1">
      <c r="A59" s="116" t="s">
        <v>99</v>
      </c>
      <c r="B59" s="92"/>
      <c r="C59" s="113">
        <v>14.1</v>
      </c>
      <c r="D59" s="113">
        <v>15.3</v>
      </c>
      <c r="E59" s="113">
        <v>15.6</v>
      </c>
      <c r="F59" s="113">
        <v>15.4</v>
      </c>
      <c r="G59" s="115">
        <v>16.7</v>
      </c>
    </row>
    <row r="60" spans="1:6" ht="6" customHeight="1">
      <c r="A60" s="92"/>
      <c r="B60" s="92"/>
      <c r="C60" s="113"/>
      <c r="D60" s="113"/>
      <c r="E60" s="113" t="s">
        <v>100</v>
      </c>
      <c r="F60" s="3"/>
    </row>
    <row r="61" spans="1:6" ht="7.5" customHeight="1">
      <c r="A61" s="92" t="s">
        <v>101</v>
      </c>
      <c r="B61" s="92"/>
      <c r="C61" s="90"/>
      <c r="D61" s="90" t="s">
        <v>100</v>
      </c>
      <c r="E61" s="90" t="s">
        <v>100</v>
      </c>
      <c r="F61" s="90"/>
    </row>
    <row r="62" spans="1:7" ht="7.5" customHeight="1">
      <c r="A62" s="92" t="s">
        <v>102</v>
      </c>
      <c r="B62" s="92"/>
      <c r="C62" s="90">
        <v>19.8</v>
      </c>
      <c r="D62" s="90">
        <v>20</v>
      </c>
      <c r="E62" s="90">
        <v>19</v>
      </c>
      <c r="F62" s="90">
        <v>21.1</v>
      </c>
      <c r="G62" s="90">
        <v>20.8</v>
      </c>
    </row>
    <row r="63" spans="1:7" ht="7.5" customHeight="1">
      <c r="A63" s="92" t="s">
        <v>103</v>
      </c>
      <c r="B63" s="92"/>
      <c r="C63" s="90">
        <v>19.6</v>
      </c>
      <c r="D63" s="90">
        <v>20.5</v>
      </c>
      <c r="E63" s="90">
        <v>19.6</v>
      </c>
      <c r="F63" s="90">
        <v>21.2</v>
      </c>
      <c r="G63" s="90">
        <v>22.5</v>
      </c>
    </row>
    <row r="64" spans="1:7" ht="7.5" customHeight="1">
      <c r="A64" s="92" t="s">
        <v>104</v>
      </c>
      <c r="B64" s="92"/>
      <c r="C64" s="90">
        <v>11.6</v>
      </c>
      <c r="D64" s="90">
        <v>15.8</v>
      </c>
      <c r="E64" s="90">
        <v>16</v>
      </c>
      <c r="F64" s="90">
        <v>16.9</v>
      </c>
      <c r="G64" s="90">
        <v>15.6</v>
      </c>
    </row>
    <row r="65" spans="1:7" ht="7.5" customHeight="1">
      <c r="A65" s="92" t="s">
        <v>105</v>
      </c>
      <c r="B65" s="92"/>
      <c r="C65" s="90">
        <v>17.1</v>
      </c>
      <c r="D65" s="90">
        <v>18.3</v>
      </c>
      <c r="E65" s="90">
        <v>19</v>
      </c>
      <c r="F65" s="90">
        <v>20.1</v>
      </c>
      <c r="G65" s="90">
        <v>20.4</v>
      </c>
    </row>
    <row r="66" spans="1:7" ht="7.5" customHeight="1">
      <c r="A66" s="92" t="s">
        <v>106</v>
      </c>
      <c r="B66" s="92"/>
      <c r="C66" s="90">
        <v>17.8</v>
      </c>
      <c r="D66" s="90">
        <v>19.1</v>
      </c>
      <c r="E66" s="90">
        <v>20.7</v>
      </c>
      <c r="F66" s="90">
        <v>21.5</v>
      </c>
      <c r="G66" s="90">
        <v>21.5</v>
      </c>
    </row>
    <row r="67" spans="1:7" ht="7.5" customHeight="1">
      <c r="A67" s="92" t="s">
        <v>107</v>
      </c>
      <c r="B67" s="92"/>
      <c r="C67" s="90">
        <v>18.8</v>
      </c>
      <c r="D67" s="90">
        <v>20</v>
      </c>
      <c r="E67" s="90">
        <v>21.8</v>
      </c>
      <c r="F67" s="90">
        <v>21.7</v>
      </c>
      <c r="G67" s="90">
        <v>22</v>
      </c>
    </row>
    <row r="68" spans="1:7" ht="7.5" customHeight="1">
      <c r="A68" s="117" t="s">
        <v>108</v>
      </c>
      <c r="B68" s="92"/>
      <c r="C68" s="113">
        <v>18</v>
      </c>
      <c r="D68" s="113">
        <v>19.2</v>
      </c>
      <c r="E68" s="113">
        <v>19.8</v>
      </c>
      <c r="F68" s="113">
        <v>20.8</v>
      </c>
      <c r="G68" s="115">
        <v>20.9</v>
      </c>
    </row>
    <row r="69" spans="1:7" ht="6" customHeight="1">
      <c r="A69" s="118"/>
      <c r="B69" s="119"/>
      <c r="C69" s="119"/>
      <c r="D69" s="119"/>
      <c r="E69" s="119"/>
      <c r="F69" s="120"/>
      <c r="G69" s="120"/>
    </row>
    <row r="70" spans="1:6" ht="6" customHeight="1">
      <c r="A70" s="121"/>
      <c r="B70" s="122"/>
      <c r="C70" s="122"/>
      <c r="D70" s="122"/>
      <c r="E70" s="122"/>
      <c r="F70" s="123"/>
    </row>
    <row r="71" ht="9" customHeight="1">
      <c r="A71" s="124" t="s">
        <v>109</v>
      </c>
    </row>
    <row r="72" ht="9" customHeight="1">
      <c r="A72" s="87" t="s">
        <v>166</v>
      </c>
    </row>
    <row r="73" ht="9" customHeight="1">
      <c r="A73" s="87" t="s">
        <v>161</v>
      </c>
    </row>
    <row r="74" spans="1:3" ht="9" customHeight="1">
      <c r="A74" s="126"/>
      <c r="B74" s="126"/>
      <c r="C74" s="126"/>
    </row>
    <row r="75" spans="1:3" ht="9" customHeight="1">
      <c r="A75" s="3"/>
      <c r="B75" s="126"/>
      <c r="C75" s="126"/>
    </row>
  </sheetData>
  <mergeCells count="2">
    <mergeCell ref="A7:E7"/>
    <mergeCell ref="A25:E2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 155</oddFooter>
  </headerFooter>
  <drawing r:id="rId1"/>
</worksheet>
</file>

<file path=xl/worksheets/sheet12.xml><?xml version="1.0" encoding="utf-8"?>
<worksheet xmlns="http://schemas.openxmlformats.org/spreadsheetml/2006/main" xmlns:r="http://schemas.openxmlformats.org/officeDocument/2006/relationships">
  <dimension ref="A1:K68"/>
  <sheetViews>
    <sheetView workbookViewId="0" topLeftCell="A19">
      <selection activeCell="J43" sqref="J43"/>
    </sheetView>
  </sheetViews>
  <sheetFormatPr defaultColWidth="9.140625" defaultRowHeight="12.75"/>
  <cols>
    <col min="1" max="1" width="26.140625" style="129" customWidth="1"/>
    <col min="2" max="5" width="8.7109375" style="129" customWidth="1"/>
    <col min="6" max="6" width="8.140625" style="129" customWidth="1"/>
    <col min="7" max="7" width="6.421875" style="129" customWidth="1"/>
    <col min="8" max="16384" width="9.140625" style="129" customWidth="1"/>
  </cols>
  <sheetData>
    <row r="1" spans="1:10" ht="12.75">
      <c r="A1" s="128" t="s">
        <v>489</v>
      </c>
      <c r="B1" s="128"/>
      <c r="C1" s="128"/>
      <c r="D1" s="128"/>
      <c r="E1" s="128"/>
      <c r="F1" s="128"/>
      <c r="G1" s="128"/>
      <c r="H1" s="128"/>
      <c r="I1" s="128"/>
      <c r="J1" s="128"/>
    </row>
    <row r="2" spans="1:10" ht="12.75">
      <c r="A2" s="130"/>
      <c r="B2" s="128"/>
      <c r="C2" s="128"/>
      <c r="D2" s="128"/>
      <c r="E2" s="128"/>
      <c r="F2" s="128"/>
      <c r="G2" s="128"/>
      <c r="H2" s="128"/>
      <c r="I2" s="128"/>
      <c r="J2" s="128"/>
    </row>
    <row r="3" spans="1:11" ht="12.75">
      <c r="A3" s="131"/>
      <c r="B3" s="131"/>
      <c r="C3" s="131"/>
      <c r="D3" s="131"/>
      <c r="E3" s="131"/>
      <c r="F3" s="131"/>
      <c r="G3" s="131"/>
      <c r="H3" s="131"/>
      <c r="I3" s="132"/>
      <c r="J3" s="132"/>
      <c r="K3" s="133"/>
    </row>
    <row r="4" spans="1:11" ht="6.75" customHeight="1">
      <c r="A4" s="134"/>
      <c r="B4" s="135"/>
      <c r="C4" s="135"/>
      <c r="D4" s="135"/>
      <c r="E4" s="135"/>
      <c r="F4" s="135"/>
      <c r="G4" s="135"/>
      <c r="H4" s="134"/>
      <c r="I4" s="134"/>
      <c r="J4" s="134"/>
      <c r="K4" s="136"/>
    </row>
    <row r="5" spans="1:11" ht="12.75">
      <c r="A5" s="531"/>
      <c r="B5" s="533" t="s">
        <v>110</v>
      </c>
      <c r="C5" s="533"/>
      <c r="D5" s="534" t="s">
        <v>111</v>
      </c>
      <c r="E5" s="534" t="s">
        <v>112</v>
      </c>
      <c r="F5" s="534" t="s">
        <v>113</v>
      </c>
      <c r="G5" s="534" t="s">
        <v>114</v>
      </c>
      <c r="H5" s="137"/>
      <c r="I5" s="138"/>
      <c r="J5" s="138"/>
      <c r="K5" s="136"/>
    </row>
    <row r="6" spans="1:11" ht="33" customHeight="1">
      <c r="A6" s="532"/>
      <c r="B6" s="139" t="s">
        <v>115</v>
      </c>
      <c r="C6" s="139" t="s">
        <v>116</v>
      </c>
      <c r="D6" s="535"/>
      <c r="E6" s="537"/>
      <c r="F6" s="537"/>
      <c r="G6" s="536"/>
      <c r="H6" s="140"/>
      <c r="I6" s="141"/>
      <c r="J6" s="141"/>
      <c r="K6" s="136"/>
    </row>
    <row r="7" s="143" customFormat="1" ht="6" customHeight="1">
      <c r="A7" s="142"/>
    </row>
    <row r="8" spans="1:4" s="144" customFormat="1" ht="8.25" customHeight="1">
      <c r="A8" s="102" t="s">
        <v>50</v>
      </c>
      <c r="B8" s="102"/>
      <c r="C8" s="102"/>
      <c r="D8" s="102"/>
    </row>
    <row r="9" spans="1:9" s="144" customFormat="1" ht="8.25" customHeight="1">
      <c r="A9" s="145" t="s">
        <v>51</v>
      </c>
      <c r="B9" s="146">
        <v>25.2</v>
      </c>
      <c r="C9" s="146">
        <v>12.9</v>
      </c>
      <c r="D9" s="147">
        <v>26.4</v>
      </c>
      <c r="E9" s="147">
        <v>34.7</v>
      </c>
      <c r="F9" s="147">
        <v>0.8</v>
      </c>
      <c r="G9" s="147">
        <v>100</v>
      </c>
      <c r="H9" s="146"/>
      <c r="I9" s="146"/>
    </row>
    <row r="10" spans="1:9" s="144" customFormat="1" ht="8.25" customHeight="1">
      <c r="A10" s="145" t="s">
        <v>52</v>
      </c>
      <c r="B10" s="146">
        <v>16.9</v>
      </c>
      <c r="C10" s="146">
        <v>7.9</v>
      </c>
      <c r="D10" s="147">
        <v>29.8</v>
      </c>
      <c r="E10" s="147">
        <v>44.5</v>
      </c>
      <c r="F10" s="147">
        <v>0.8</v>
      </c>
      <c r="G10" s="147">
        <v>100</v>
      </c>
      <c r="H10" s="115"/>
      <c r="I10" s="146"/>
    </row>
    <row r="11" spans="1:7" s="144" customFormat="1" ht="6" customHeight="1">
      <c r="A11" s="148"/>
      <c r="B11" s="149"/>
      <c r="C11" s="149"/>
      <c r="D11" s="149"/>
      <c r="E11" s="150"/>
      <c r="F11" s="150"/>
      <c r="G11" s="150"/>
    </row>
    <row r="12" spans="1:7" s="144" customFormat="1" ht="8.25" customHeight="1">
      <c r="A12" s="102" t="s">
        <v>53</v>
      </c>
      <c r="B12" s="151"/>
      <c r="C12" s="151"/>
      <c r="D12" s="151"/>
      <c r="E12" s="150"/>
      <c r="F12" s="150"/>
      <c r="G12" s="150"/>
    </row>
    <row r="13" spans="1:7" s="144" customFormat="1" ht="8.25" customHeight="1">
      <c r="A13" s="152" t="s">
        <v>117</v>
      </c>
      <c r="B13" s="146">
        <v>51.7</v>
      </c>
      <c r="C13" s="146">
        <v>9.4</v>
      </c>
      <c r="D13" s="146">
        <v>17.5</v>
      </c>
      <c r="E13" s="146">
        <v>20.2</v>
      </c>
      <c r="F13" s="146">
        <v>1.2</v>
      </c>
      <c r="G13" s="146">
        <v>100</v>
      </c>
    </row>
    <row r="14" spans="1:7" s="144" customFormat="1" ht="8.25" customHeight="1">
      <c r="A14" s="148" t="s">
        <v>118</v>
      </c>
      <c r="B14" s="146">
        <v>40.1</v>
      </c>
      <c r="C14" s="146">
        <v>16.1</v>
      </c>
      <c r="D14" s="146">
        <v>20.1</v>
      </c>
      <c r="E14" s="146">
        <v>22.8</v>
      </c>
      <c r="F14" s="146">
        <v>0.8</v>
      </c>
      <c r="G14" s="146">
        <v>100</v>
      </c>
    </row>
    <row r="15" spans="1:7" s="144" customFormat="1" ht="8.25" customHeight="1">
      <c r="A15" s="148" t="s">
        <v>119</v>
      </c>
      <c r="B15" s="146">
        <v>23.4</v>
      </c>
      <c r="C15" s="146">
        <v>14.6</v>
      </c>
      <c r="D15" s="146">
        <v>27.5</v>
      </c>
      <c r="E15" s="146">
        <v>33.9</v>
      </c>
      <c r="F15" s="146">
        <v>0.7</v>
      </c>
      <c r="G15" s="146">
        <v>100</v>
      </c>
    </row>
    <row r="16" spans="1:7" s="144" customFormat="1" ht="8.25" customHeight="1">
      <c r="A16" s="102" t="s">
        <v>120</v>
      </c>
      <c r="B16" s="146">
        <v>12.8</v>
      </c>
      <c r="C16" s="146">
        <v>9</v>
      </c>
      <c r="D16" s="146">
        <v>35</v>
      </c>
      <c r="E16" s="146">
        <v>42.7</v>
      </c>
      <c r="F16" s="146">
        <v>0.5</v>
      </c>
      <c r="G16" s="146">
        <v>100</v>
      </c>
    </row>
    <row r="17" spans="1:7" s="144" customFormat="1" ht="8.25" customHeight="1">
      <c r="A17" s="102" t="s">
        <v>121</v>
      </c>
      <c r="B17" s="146">
        <v>4.8</v>
      </c>
      <c r="C17" s="146">
        <v>2.8</v>
      </c>
      <c r="D17" s="146">
        <v>29.3</v>
      </c>
      <c r="E17" s="146">
        <v>62.5</v>
      </c>
      <c r="F17" s="146">
        <v>0.6</v>
      </c>
      <c r="G17" s="146">
        <v>100</v>
      </c>
    </row>
    <row r="18" spans="1:7" s="144" customFormat="1" ht="6" customHeight="1">
      <c r="A18" s="148"/>
      <c r="B18" s="153"/>
      <c r="C18" s="153"/>
      <c r="D18" s="154"/>
      <c r="E18" s="150"/>
      <c r="F18" s="150"/>
      <c r="G18" s="150"/>
    </row>
    <row r="19" spans="1:10" s="158" customFormat="1" ht="8.25" customHeight="1">
      <c r="A19" s="155" t="s">
        <v>66</v>
      </c>
      <c r="B19" s="146"/>
      <c r="C19" s="146"/>
      <c r="D19" s="146"/>
      <c r="E19" s="146"/>
      <c r="F19" s="146"/>
      <c r="G19" s="146"/>
      <c r="H19" s="156"/>
      <c r="I19" s="157"/>
      <c r="J19" s="155"/>
    </row>
    <row r="20" spans="1:11" s="158" customFormat="1" ht="8.25" customHeight="1">
      <c r="A20" s="155" t="s">
        <v>67</v>
      </c>
      <c r="B20" s="146">
        <v>29.6</v>
      </c>
      <c r="C20" s="146">
        <v>19</v>
      </c>
      <c r="D20" s="146">
        <v>28.6</v>
      </c>
      <c r="E20" s="146">
        <v>22.2</v>
      </c>
      <c r="F20" s="146">
        <v>0.7</v>
      </c>
      <c r="G20" s="147">
        <v>100</v>
      </c>
      <c r="H20" s="146"/>
      <c r="I20" s="156"/>
      <c r="J20" s="157"/>
      <c r="K20" s="155"/>
    </row>
    <row r="21" spans="1:11" s="158" customFormat="1" ht="8.25" customHeight="1">
      <c r="A21" s="155" t="s">
        <v>68</v>
      </c>
      <c r="B21" s="146">
        <v>27.6</v>
      </c>
      <c r="C21" s="146">
        <v>14.7</v>
      </c>
      <c r="D21" s="146">
        <v>28.1</v>
      </c>
      <c r="E21" s="146">
        <v>28.9</v>
      </c>
      <c r="F21" s="146">
        <v>0.7</v>
      </c>
      <c r="G21" s="147">
        <v>100</v>
      </c>
      <c r="H21" s="146"/>
      <c r="I21" s="156"/>
      <c r="J21" s="157"/>
      <c r="K21" s="155"/>
    </row>
    <row r="22" spans="1:11" s="158" customFormat="1" ht="8.25" customHeight="1">
      <c r="A22" s="155" t="s">
        <v>69</v>
      </c>
      <c r="B22" s="146">
        <v>18.6</v>
      </c>
      <c r="C22" s="146">
        <v>10.7</v>
      </c>
      <c r="D22" s="146">
        <v>30.6</v>
      </c>
      <c r="E22" s="146">
        <v>39.5</v>
      </c>
      <c r="F22" s="146">
        <v>0.6</v>
      </c>
      <c r="G22" s="147">
        <v>100</v>
      </c>
      <c r="H22" s="146"/>
      <c r="I22" s="156"/>
      <c r="J22" s="157"/>
      <c r="K22" s="155"/>
    </row>
    <row r="23" spans="1:11" s="158" customFormat="1" ht="8.25" customHeight="1">
      <c r="A23" s="155" t="s">
        <v>70</v>
      </c>
      <c r="B23" s="146">
        <v>16.5</v>
      </c>
      <c r="C23" s="146">
        <v>4.7</v>
      </c>
      <c r="D23" s="146">
        <v>25.5</v>
      </c>
      <c r="E23" s="146">
        <v>52.5</v>
      </c>
      <c r="F23" s="146">
        <v>0.8</v>
      </c>
      <c r="G23" s="147">
        <v>100</v>
      </c>
      <c r="H23" s="146"/>
      <c r="I23" s="156"/>
      <c r="J23" s="157"/>
      <c r="K23" s="155"/>
    </row>
    <row r="24" spans="1:10" s="158" customFormat="1" ht="6" customHeight="1">
      <c r="A24" s="155"/>
      <c r="B24" s="146"/>
      <c r="C24" s="146"/>
      <c r="D24" s="146"/>
      <c r="E24" s="146"/>
      <c r="F24" s="146"/>
      <c r="G24" s="146"/>
      <c r="H24" s="156"/>
      <c r="I24" s="157"/>
      <c r="J24" s="155"/>
    </row>
    <row r="25" spans="1:10" s="158" customFormat="1" ht="8.25" customHeight="1">
      <c r="A25" s="155" t="s">
        <v>71</v>
      </c>
      <c r="B25" s="157"/>
      <c r="C25" s="157"/>
      <c r="D25" s="157"/>
      <c r="E25" s="157"/>
      <c r="F25" s="157"/>
      <c r="G25" s="157"/>
      <c r="H25" s="155"/>
      <c r="I25" s="155"/>
      <c r="J25" s="155"/>
    </row>
    <row r="26" spans="1:11" s="158" customFormat="1" ht="8.25" customHeight="1">
      <c r="A26" s="155" t="s">
        <v>122</v>
      </c>
      <c r="B26" s="146">
        <v>21.4</v>
      </c>
      <c r="C26" s="146">
        <v>12.7</v>
      </c>
      <c r="D26" s="147">
        <v>30.5</v>
      </c>
      <c r="E26" s="147">
        <v>34.8</v>
      </c>
      <c r="F26" s="147">
        <v>0.5</v>
      </c>
      <c r="G26" s="146">
        <v>100</v>
      </c>
      <c r="I26" s="156"/>
      <c r="J26" s="157"/>
      <c r="K26" s="155"/>
    </row>
    <row r="27" spans="1:11" s="158" customFormat="1" ht="8.25" customHeight="1">
      <c r="A27" s="155" t="s">
        <v>123</v>
      </c>
      <c r="B27" s="146">
        <v>21.1</v>
      </c>
      <c r="C27" s="146">
        <v>12.7</v>
      </c>
      <c r="D27" s="147">
        <v>27.9</v>
      </c>
      <c r="E27" s="147">
        <v>36.7</v>
      </c>
      <c r="F27" s="147">
        <v>1.7</v>
      </c>
      <c r="G27" s="146">
        <v>100</v>
      </c>
      <c r="I27" s="159"/>
      <c r="J27" s="155"/>
      <c r="K27" s="155"/>
    </row>
    <row r="28" spans="1:11" s="158" customFormat="1" ht="8.25" customHeight="1">
      <c r="A28" s="155" t="s">
        <v>124</v>
      </c>
      <c r="B28" s="146">
        <v>25.6</v>
      </c>
      <c r="C28" s="146">
        <v>12.1</v>
      </c>
      <c r="D28" s="147">
        <v>30.7</v>
      </c>
      <c r="E28" s="147">
        <v>30.2</v>
      </c>
      <c r="F28" s="147">
        <v>1.5</v>
      </c>
      <c r="G28" s="146">
        <v>100</v>
      </c>
      <c r="I28" s="159"/>
      <c r="J28" s="155"/>
      <c r="K28" s="155"/>
    </row>
    <row r="29" spans="1:11" s="158" customFormat="1" ht="8.25" customHeight="1">
      <c r="A29" s="155" t="s">
        <v>125</v>
      </c>
      <c r="B29" s="146">
        <v>31.3</v>
      </c>
      <c r="C29" s="146">
        <v>21.8</v>
      </c>
      <c r="D29" s="147">
        <v>30</v>
      </c>
      <c r="E29" s="147">
        <v>16.6</v>
      </c>
      <c r="F29" s="147">
        <v>0.3</v>
      </c>
      <c r="G29" s="146">
        <v>100</v>
      </c>
      <c r="I29" s="159"/>
      <c r="J29" s="155"/>
      <c r="K29" s="155"/>
    </row>
    <row r="30" spans="1:11" s="158" customFormat="1" ht="8.25" customHeight="1">
      <c r="A30" s="160" t="s">
        <v>126</v>
      </c>
      <c r="B30" s="161">
        <v>38.5</v>
      </c>
      <c r="C30" s="161">
        <v>22.7</v>
      </c>
      <c r="D30" s="161">
        <v>22.7</v>
      </c>
      <c r="E30" s="161">
        <v>15.6</v>
      </c>
      <c r="F30" s="161">
        <v>0.5</v>
      </c>
      <c r="G30" s="161">
        <v>100</v>
      </c>
      <c r="I30" s="162"/>
      <c r="J30" s="160"/>
      <c r="K30" s="160"/>
    </row>
    <row r="31" spans="1:11" s="158" customFormat="1" ht="8.25" customHeight="1">
      <c r="A31" s="160" t="s">
        <v>77</v>
      </c>
      <c r="B31" s="161">
        <v>24.4</v>
      </c>
      <c r="C31" s="161">
        <v>21</v>
      </c>
      <c r="D31" s="161">
        <v>37</v>
      </c>
      <c r="E31" s="161">
        <v>17.5</v>
      </c>
      <c r="F31" s="161">
        <v>0.1</v>
      </c>
      <c r="G31" s="161">
        <v>100</v>
      </c>
      <c r="I31" s="162"/>
      <c r="J31" s="160"/>
      <c r="K31" s="160"/>
    </row>
    <row r="32" spans="1:11" s="158" customFormat="1" ht="8.25" customHeight="1">
      <c r="A32" s="155" t="s">
        <v>127</v>
      </c>
      <c r="B32" s="146">
        <v>25.3</v>
      </c>
      <c r="C32" s="146">
        <v>14</v>
      </c>
      <c r="D32" s="147">
        <v>35.9</v>
      </c>
      <c r="E32" s="147">
        <v>24.2</v>
      </c>
      <c r="F32" s="147">
        <v>0.6</v>
      </c>
      <c r="G32" s="146">
        <v>100</v>
      </c>
      <c r="I32" s="159"/>
      <c r="J32" s="155"/>
      <c r="K32" s="155"/>
    </row>
    <row r="33" spans="1:11" s="158" customFormat="1" ht="8.25" customHeight="1">
      <c r="A33" s="155" t="s">
        <v>128</v>
      </c>
      <c r="B33" s="146">
        <v>21.9</v>
      </c>
      <c r="C33" s="146">
        <v>14.7</v>
      </c>
      <c r="D33" s="147">
        <v>37.4</v>
      </c>
      <c r="E33" s="147">
        <v>25.2</v>
      </c>
      <c r="F33" s="147">
        <v>0.8</v>
      </c>
      <c r="G33" s="146">
        <v>100</v>
      </c>
      <c r="I33" s="159"/>
      <c r="J33" s="155"/>
      <c r="K33" s="155"/>
    </row>
    <row r="34" spans="1:11" s="158" customFormat="1" ht="8.25" customHeight="1">
      <c r="A34" s="155" t="s">
        <v>129</v>
      </c>
      <c r="B34" s="146">
        <v>17.9</v>
      </c>
      <c r="C34" s="146">
        <v>8.7</v>
      </c>
      <c r="D34" s="147">
        <v>29.9</v>
      </c>
      <c r="E34" s="147">
        <v>43</v>
      </c>
      <c r="F34" s="147">
        <v>0.4</v>
      </c>
      <c r="G34" s="146">
        <v>100</v>
      </c>
      <c r="I34" s="159"/>
      <c r="J34" s="155"/>
      <c r="K34" s="155"/>
    </row>
    <row r="35" spans="1:11" s="158" customFormat="1" ht="8.25" customHeight="1">
      <c r="A35" s="155" t="s">
        <v>130</v>
      </c>
      <c r="B35" s="146">
        <v>21.8</v>
      </c>
      <c r="C35" s="146">
        <v>10.6</v>
      </c>
      <c r="D35" s="147">
        <v>35.4</v>
      </c>
      <c r="E35" s="147">
        <v>31.8</v>
      </c>
      <c r="F35" s="147">
        <v>0.4</v>
      </c>
      <c r="G35" s="146">
        <v>100</v>
      </c>
      <c r="I35" s="159"/>
      <c r="J35" s="155"/>
      <c r="K35" s="155"/>
    </row>
    <row r="36" spans="1:11" s="158" customFormat="1" ht="8.25" customHeight="1">
      <c r="A36" s="155" t="s">
        <v>131</v>
      </c>
      <c r="B36" s="146">
        <v>21.4</v>
      </c>
      <c r="C36" s="146">
        <v>9</v>
      </c>
      <c r="D36" s="147">
        <v>32.9</v>
      </c>
      <c r="E36" s="147">
        <v>35.6</v>
      </c>
      <c r="F36" s="147">
        <v>1</v>
      </c>
      <c r="G36" s="146">
        <v>100</v>
      </c>
      <c r="I36" s="159"/>
      <c r="J36" s="155"/>
      <c r="K36" s="155"/>
    </row>
    <row r="37" spans="1:11" s="158" customFormat="1" ht="8.25" customHeight="1">
      <c r="A37" s="155" t="s">
        <v>132</v>
      </c>
      <c r="B37" s="146">
        <v>20.3</v>
      </c>
      <c r="C37" s="146">
        <v>10.9</v>
      </c>
      <c r="D37" s="147">
        <v>27.1</v>
      </c>
      <c r="E37" s="147">
        <v>41.3</v>
      </c>
      <c r="F37" s="147">
        <v>0.3</v>
      </c>
      <c r="G37" s="146">
        <v>100</v>
      </c>
      <c r="I37" s="159"/>
      <c r="J37" s="155"/>
      <c r="K37" s="155"/>
    </row>
    <row r="38" spans="1:11" s="158" customFormat="1" ht="8.25" customHeight="1">
      <c r="A38" s="155" t="s">
        <v>133</v>
      </c>
      <c r="B38" s="146">
        <v>22.2</v>
      </c>
      <c r="C38" s="146">
        <v>9.2</v>
      </c>
      <c r="D38" s="147">
        <v>31.1</v>
      </c>
      <c r="E38" s="147">
        <v>36.7</v>
      </c>
      <c r="F38" s="147">
        <v>0.9</v>
      </c>
      <c r="G38" s="146">
        <v>100</v>
      </c>
      <c r="I38" s="159"/>
      <c r="J38" s="155"/>
      <c r="K38" s="155"/>
    </row>
    <row r="39" spans="1:11" s="158" customFormat="1" ht="8.25" customHeight="1">
      <c r="A39" s="155" t="s">
        <v>134</v>
      </c>
      <c r="B39" s="146">
        <v>23.9</v>
      </c>
      <c r="C39" s="146">
        <v>9.8</v>
      </c>
      <c r="D39" s="147">
        <v>24.1</v>
      </c>
      <c r="E39" s="147">
        <v>41.5</v>
      </c>
      <c r="F39" s="147">
        <v>0.6</v>
      </c>
      <c r="G39" s="146">
        <v>100</v>
      </c>
      <c r="I39" s="159"/>
      <c r="J39" s="155"/>
      <c r="K39" s="155"/>
    </row>
    <row r="40" spans="1:11" s="158" customFormat="1" ht="8.25" customHeight="1">
      <c r="A40" s="155" t="s">
        <v>135</v>
      </c>
      <c r="B40" s="146">
        <v>19.6</v>
      </c>
      <c r="C40" s="146">
        <v>9.2</v>
      </c>
      <c r="D40" s="147">
        <v>28.6</v>
      </c>
      <c r="E40" s="147">
        <v>41.4</v>
      </c>
      <c r="F40" s="147">
        <v>1.2</v>
      </c>
      <c r="G40" s="146">
        <v>100</v>
      </c>
      <c r="I40" s="159"/>
      <c r="J40" s="155"/>
      <c r="K40" s="155"/>
    </row>
    <row r="41" spans="1:11" s="158" customFormat="1" ht="8.25" customHeight="1">
      <c r="A41" s="155" t="s">
        <v>136</v>
      </c>
      <c r="B41" s="146">
        <v>14</v>
      </c>
      <c r="C41" s="146">
        <v>9.2</v>
      </c>
      <c r="D41" s="147">
        <v>26.1</v>
      </c>
      <c r="E41" s="147">
        <v>49.6</v>
      </c>
      <c r="F41" s="147">
        <v>1.1</v>
      </c>
      <c r="G41" s="146">
        <v>100</v>
      </c>
      <c r="I41" s="159"/>
      <c r="J41" s="155"/>
      <c r="K41" s="155"/>
    </row>
    <row r="42" spans="1:11" s="158" customFormat="1" ht="8.25" customHeight="1">
      <c r="A42" s="155" t="s">
        <v>137</v>
      </c>
      <c r="B42" s="146">
        <v>14.7</v>
      </c>
      <c r="C42" s="146">
        <v>7.6</v>
      </c>
      <c r="D42" s="147">
        <v>24</v>
      </c>
      <c r="E42" s="147">
        <v>52.5</v>
      </c>
      <c r="F42" s="147">
        <v>1.2</v>
      </c>
      <c r="G42" s="146">
        <v>100</v>
      </c>
      <c r="I42" s="159"/>
      <c r="J42" s="155"/>
      <c r="K42" s="155"/>
    </row>
    <row r="43" spans="1:11" s="158" customFormat="1" ht="8.25" customHeight="1">
      <c r="A43" s="155" t="s">
        <v>138</v>
      </c>
      <c r="B43" s="146">
        <v>17.2</v>
      </c>
      <c r="C43" s="146">
        <v>8.6</v>
      </c>
      <c r="D43" s="147">
        <v>22.1</v>
      </c>
      <c r="E43" s="147">
        <v>51.5</v>
      </c>
      <c r="F43" s="147">
        <v>0.6</v>
      </c>
      <c r="G43" s="146">
        <v>100</v>
      </c>
      <c r="I43" s="159"/>
      <c r="J43" s="155"/>
      <c r="K43" s="155"/>
    </row>
    <row r="44" spans="1:11" s="158" customFormat="1" ht="8.25" customHeight="1">
      <c r="A44" s="155" t="s">
        <v>139</v>
      </c>
      <c r="B44" s="146">
        <v>16</v>
      </c>
      <c r="C44" s="146">
        <v>8.5</v>
      </c>
      <c r="D44" s="147">
        <v>22.8</v>
      </c>
      <c r="E44" s="147">
        <v>51.5</v>
      </c>
      <c r="F44" s="147">
        <v>1.2</v>
      </c>
      <c r="G44" s="146">
        <v>100</v>
      </c>
      <c r="I44" s="159"/>
      <c r="J44" s="155"/>
      <c r="K44" s="155"/>
    </row>
    <row r="45" spans="1:11" s="158" customFormat="1" ht="8.25" customHeight="1">
      <c r="A45" s="155" t="s">
        <v>140</v>
      </c>
      <c r="B45" s="146">
        <v>16.1</v>
      </c>
      <c r="C45" s="146">
        <v>8.5</v>
      </c>
      <c r="D45" s="147">
        <v>21.8</v>
      </c>
      <c r="E45" s="147">
        <v>53</v>
      </c>
      <c r="F45" s="147">
        <v>0.7</v>
      </c>
      <c r="G45" s="146">
        <v>100</v>
      </c>
      <c r="I45" s="159"/>
      <c r="J45" s="155"/>
      <c r="K45" s="155"/>
    </row>
    <row r="46" spans="1:11" s="158" customFormat="1" ht="8.25" customHeight="1">
      <c r="A46" s="155" t="s">
        <v>141</v>
      </c>
      <c r="B46" s="146">
        <v>15.1</v>
      </c>
      <c r="C46" s="146">
        <v>6.5</v>
      </c>
      <c r="D46" s="147">
        <v>19.3</v>
      </c>
      <c r="E46" s="147">
        <v>58.6</v>
      </c>
      <c r="F46" s="147">
        <v>0.6</v>
      </c>
      <c r="G46" s="146">
        <v>100</v>
      </c>
      <c r="I46" s="159"/>
      <c r="J46" s="155"/>
      <c r="K46" s="155"/>
    </row>
    <row r="47" spans="1:11" s="158" customFormat="1" ht="8.25" customHeight="1">
      <c r="A47" s="155" t="s">
        <v>142</v>
      </c>
      <c r="B47" s="146">
        <v>21.6</v>
      </c>
      <c r="C47" s="146">
        <v>9.4</v>
      </c>
      <c r="D47" s="147">
        <v>23.7</v>
      </c>
      <c r="E47" s="147">
        <v>44.5</v>
      </c>
      <c r="F47" s="147">
        <v>0.8</v>
      </c>
      <c r="G47" s="146">
        <v>100</v>
      </c>
      <c r="I47" s="159"/>
      <c r="J47" s="155"/>
      <c r="K47" s="155"/>
    </row>
    <row r="48" spans="1:11" s="158" customFormat="1" ht="8.25" customHeight="1">
      <c r="A48" s="163" t="s">
        <v>143</v>
      </c>
      <c r="B48" s="164">
        <v>20.9</v>
      </c>
      <c r="C48" s="164">
        <v>10.3</v>
      </c>
      <c r="D48" s="164">
        <v>28.2</v>
      </c>
      <c r="E48" s="164">
        <v>39.8</v>
      </c>
      <c r="F48" s="164">
        <v>0.8</v>
      </c>
      <c r="G48" s="164">
        <v>100</v>
      </c>
      <c r="I48" s="165"/>
      <c r="J48" s="155"/>
      <c r="K48" s="155"/>
    </row>
    <row r="49" spans="1:11" s="158" customFormat="1" ht="8.25" customHeight="1">
      <c r="A49" s="166" t="s">
        <v>95</v>
      </c>
      <c r="B49" s="164">
        <v>23.6</v>
      </c>
      <c r="C49" s="164">
        <v>11.9</v>
      </c>
      <c r="D49" s="164">
        <v>30.5</v>
      </c>
      <c r="E49" s="164">
        <v>32.8</v>
      </c>
      <c r="F49" s="164">
        <v>1.1</v>
      </c>
      <c r="G49" s="167">
        <v>100</v>
      </c>
      <c r="I49" s="159"/>
      <c r="J49" s="155"/>
      <c r="K49" s="155"/>
    </row>
    <row r="50" spans="1:11" s="158" customFormat="1" ht="8.25" customHeight="1">
      <c r="A50" s="166" t="s">
        <v>144</v>
      </c>
      <c r="B50" s="164">
        <v>24.2</v>
      </c>
      <c r="C50" s="164">
        <v>13.5</v>
      </c>
      <c r="D50" s="164">
        <v>35.4</v>
      </c>
      <c r="E50" s="164">
        <v>26.5</v>
      </c>
      <c r="F50" s="164">
        <v>0.5</v>
      </c>
      <c r="G50" s="167">
        <v>100</v>
      </c>
      <c r="I50" s="159"/>
      <c r="J50" s="155"/>
      <c r="K50" s="155"/>
    </row>
    <row r="51" spans="1:11" s="158" customFormat="1" ht="8.25" customHeight="1">
      <c r="A51" s="166" t="s">
        <v>97</v>
      </c>
      <c r="B51" s="164">
        <v>22.6</v>
      </c>
      <c r="C51" s="164">
        <v>9.6</v>
      </c>
      <c r="D51" s="164">
        <v>28.1</v>
      </c>
      <c r="E51" s="164">
        <v>39</v>
      </c>
      <c r="F51" s="164">
        <v>0.8</v>
      </c>
      <c r="G51" s="167">
        <v>100</v>
      </c>
      <c r="I51" s="159"/>
      <c r="J51" s="155"/>
      <c r="K51" s="155"/>
    </row>
    <row r="52" spans="1:11" s="158" customFormat="1" ht="8.25" customHeight="1">
      <c r="A52" s="166" t="s">
        <v>98</v>
      </c>
      <c r="B52" s="164">
        <v>16.1</v>
      </c>
      <c r="C52" s="164">
        <v>8.2</v>
      </c>
      <c r="D52" s="164">
        <v>23.6</v>
      </c>
      <c r="E52" s="164">
        <v>51.1</v>
      </c>
      <c r="F52" s="164">
        <v>0.9</v>
      </c>
      <c r="G52" s="167">
        <v>100</v>
      </c>
      <c r="I52" s="165"/>
      <c r="J52" s="155"/>
      <c r="K52" s="155"/>
    </row>
    <row r="53" spans="1:10" s="158" customFormat="1" ht="8.25" customHeight="1">
      <c r="A53" s="166" t="s">
        <v>99</v>
      </c>
      <c r="B53" s="164">
        <v>16.7</v>
      </c>
      <c r="C53" s="164">
        <v>7.2</v>
      </c>
      <c r="D53" s="164">
        <v>20.4</v>
      </c>
      <c r="E53" s="164">
        <v>55.1</v>
      </c>
      <c r="F53" s="164">
        <v>0.6</v>
      </c>
      <c r="G53" s="167">
        <v>100</v>
      </c>
      <c r="H53" s="165"/>
      <c r="I53" s="155"/>
      <c r="J53" s="155"/>
    </row>
    <row r="54" spans="1:10" s="158" customFormat="1" ht="6" customHeight="1">
      <c r="A54" s="145"/>
      <c r="B54" s="167"/>
      <c r="C54" s="167"/>
      <c r="D54" s="167"/>
      <c r="E54" s="167"/>
      <c r="F54" s="167"/>
      <c r="G54" s="167"/>
      <c r="H54" s="168"/>
      <c r="I54" s="155"/>
      <c r="J54" s="155"/>
    </row>
    <row r="55" spans="1:11" s="158" customFormat="1" ht="8.25" customHeight="1">
      <c r="A55" s="145" t="s">
        <v>145</v>
      </c>
      <c r="B55" s="169"/>
      <c r="C55" s="169"/>
      <c r="D55" s="169"/>
      <c r="E55" s="169"/>
      <c r="F55" s="169"/>
      <c r="G55" s="169"/>
      <c r="H55" s="167"/>
      <c r="I55" s="168"/>
      <c r="J55" s="155"/>
      <c r="K55" s="155"/>
    </row>
    <row r="56" spans="1:11" s="158" customFormat="1" ht="8.25" customHeight="1">
      <c r="A56" s="145" t="s">
        <v>102</v>
      </c>
      <c r="B56" s="146">
        <v>20.8</v>
      </c>
      <c r="C56" s="146">
        <v>9.3</v>
      </c>
      <c r="D56" s="146">
        <v>29</v>
      </c>
      <c r="E56" s="146">
        <v>40.5</v>
      </c>
      <c r="F56" s="146">
        <v>0.4</v>
      </c>
      <c r="G56" s="151">
        <v>100</v>
      </c>
      <c r="H56" s="167"/>
      <c r="I56" s="168"/>
      <c r="J56" s="155"/>
      <c r="K56" s="155"/>
    </row>
    <row r="57" spans="1:11" s="158" customFormat="1" ht="8.25" customHeight="1">
      <c r="A57" s="145" t="s">
        <v>103</v>
      </c>
      <c r="B57" s="146">
        <v>22.5</v>
      </c>
      <c r="C57" s="146">
        <v>9.5</v>
      </c>
      <c r="D57" s="146">
        <v>29</v>
      </c>
      <c r="E57" s="146">
        <v>38.4</v>
      </c>
      <c r="F57" s="146">
        <v>0.6</v>
      </c>
      <c r="G57" s="151">
        <v>100</v>
      </c>
      <c r="H57" s="167"/>
      <c r="I57" s="168"/>
      <c r="J57" s="155"/>
      <c r="K57" s="155"/>
    </row>
    <row r="58" spans="1:11" s="158" customFormat="1" ht="8.25" customHeight="1">
      <c r="A58" s="145" t="s">
        <v>104</v>
      </c>
      <c r="B58" s="146">
        <v>15.6</v>
      </c>
      <c r="C58" s="146">
        <v>12.2</v>
      </c>
      <c r="D58" s="146">
        <v>30.1</v>
      </c>
      <c r="E58" s="146">
        <v>40.6</v>
      </c>
      <c r="F58" s="146">
        <v>1.5</v>
      </c>
      <c r="G58" s="151">
        <v>100</v>
      </c>
      <c r="H58" s="167"/>
      <c r="I58" s="168"/>
      <c r="J58" s="155"/>
      <c r="K58" s="155"/>
    </row>
    <row r="59" spans="1:11" s="158" customFormat="1" ht="8.25" customHeight="1">
      <c r="A59" s="145" t="s">
        <v>105</v>
      </c>
      <c r="B59" s="146">
        <v>20.4</v>
      </c>
      <c r="C59" s="146">
        <v>11.7</v>
      </c>
      <c r="D59" s="146">
        <v>28.4</v>
      </c>
      <c r="E59" s="146">
        <v>38.8</v>
      </c>
      <c r="F59" s="146">
        <v>0.7</v>
      </c>
      <c r="G59" s="151">
        <v>100</v>
      </c>
      <c r="H59" s="167"/>
      <c r="I59" s="168"/>
      <c r="J59" s="155"/>
      <c r="K59" s="155"/>
    </row>
    <row r="60" spans="1:11" s="158" customFormat="1" ht="8.25" customHeight="1">
      <c r="A60" s="145" t="s">
        <v>106</v>
      </c>
      <c r="B60" s="146">
        <v>21.5</v>
      </c>
      <c r="C60" s="146">
        <v>10.2</v>
      </c>
      <c r="D60" s="146">
        <v>25.9</v>
      </c>
      <c r="E60" s="146">
        <v>41.3</v>
      </c>
      <c r="F60" s="146">
        <v>1.1</v>
      </c>
      <c r="G60" s="151">
        <v>100</v>
      </c>
      <c r="H60" s="167"/>
      <c r="I60" s="168"/>
      <c r="J60" s="155"/>
      <c r="K60" s="155"/>
    </row>
    <row r="61" spans="1:11" s="158" customFormat="1" ht="8.25" customHeight="1">
      <c r="A61" s="145" t="s">
        <v>146</v>
      </c>
      <c r="B61" s="146">
        <v>22</v>
      </c>
      <c r="C61" s="146">
        <v>9.3</v>
      </c>
      <c r="D61" s="146">
        <v>29</v>
      </c>
      <c r="E61" s="146">
        <v>39</v>
      </c>
      <c r="F61" s="146">
        <v>0.8</v>
      </c>
      <c r="G61" s="151">
        <v>100</v>
      </c>
      <c r="H61" s="167"/>
      <c r="I61" s="168"/>
      <c r="J61" s="155"/>
      <c r="K61" s="155"/>
    </row>
    <row r="62" spans="1:10" s="158" customFormat="1" ht="6" customHeight="1">
      <c r="A62" s="145"/>
      <c r="B62" s="164"/>
      <c r="C62" s="164"/>
      <c r="D62" s="164"/>
      <c r="E62" s="164"/>
      <c r="F62" s="164"/>
      <c r="G62" s="169"/>
      <c r="H62" s="168"/>
      <c r="I62" s="155"/>
      <c r="J62" s="155"/>
    </row>
    <row r="63" spans="1:10" s="158" customFormat="1" ht="8.25" customHeight="1">
      <c r="A63" s="170" t="s">
        <v>114</v>
      </c>
      <c r="B63" s="164">
        <v>20.9</v>
      </c>
      <c r="C63" s="164">
        <v>10.3</v>
      </c>
      <c r="D63" s="164">
        <v>28.2</v>
      </c>
      <c r="E63" s="164">
        <v>39.8</v>
      </c>
      <c r="F63" s="164">
        <v>0.8</v>
      </c>
      <c r="G63" s="167">
        <v>100</v>
      </c>
      <c r="H63" s="168"/>
      <c r="I63" s="155"/>
      <c r="J63" s="155"/>
    </row>
    <row r="64" spans="1:10" s="158" customFormat="1" ht="4.5" customHeight="1">
      <c r="A64" s="171"/>
      <c r="B64" s="172"/>
      <c r="C64" s="172"/>
      <c r="D64" s="172"/>
      <c r="E64" s="172"/>
      <c r="F64" s="172"/>
      <c r="G64" s="172"/>
      <c r="H64" s="168"/>
      <c r="I64" s="155"/>
      <c r="J64" s="155"/>
    </row>
    <row r="65" spans="1:10" s="158" customFormat="1" ht="4.5" customHeight="1">
      <c r="A65" s="173"/>
      <c r="B65" s="174"/>
      <c r="C65" s="174"/>
      <c r="D65" s="174"/>
      <c r="E65" s="174"/>
      <c r="F65" s="174"/>
      <c r="G65" s="174"/>
      <c r="H65" s="168"/>
      <c r="I65" s="155"/>
      <c r="J65" s="155"/>
    </row>
    <row r="66" spans="1:7" s="158" customFormat="1" ht="8.25" customHeight="1">
      <c r="A66" s="175" t="s">
        <v>506</v>
      </c>
      <c r="B66" s="155"/>
      <c r="C66" s="155"/>
      <c r="D66" s="155"/>
      <c r="E66" s="155"/>
      <c r="F66" s="155"/>
      <c r="G66" s="155"/>
    </row>
    <row r="67" s="155" customFormat="1" ht="9">
      <c r="A67" s="155" t="s">
        <v>20</v>
      </c>
    </row>
    <row r="68" spans="1:7" ht="12.75">
      <c r="A68" s="176"/>
      <c r="B68" s="176"/>
      <c r="C68" s="176"/>
      <c r="D68" s="176"/>
      <c r="E68" s="176"/>
      <c r="F68" s="176"/>
      <c r="G68" s="176"/>
    </row>
  </sheetData>
  <mergeCells count="6">
    <mergeCell ref="A5:A6"/>
    <mergeCell ref="B5:C5"/>
    <mergeCell ref="D5:D6"/>
    <mergeCell ref="G5:G6"/>
    <mergeCell ref="E5:E6"/>
    <mergeCell ref="F5:F6"/>
  </mergeCells>
  <printOptions horizontalCentered="1"/>
  <pageMargins left="1.1811023622047245" right="1.1811023622047245" top="1.1811023622047245" bottom="1.8110236220472442" header="0" footer="1.2598425196850394"/>
  <pageSetup horizontalDpi="600" verticalDpi="600" orientation="portrait" paperSize="9" r:id="rId2"/>
  <headerFooter alignWithMargins="0">
    <oddFooter>&amp;C156</oddFooter>
  </headerFooter>
  <colBreaks count="1" manualBreakCount="1">
    <brk id="7" max="65535" man="1"/>
  </colBreaks>
  <drawing r:id="rId1"/>
</worksheet>
</file>

<file path=xl/worksheets/sheet13.xml><?xml version="1.0" encoding="utf-8"?>
<worksheet xmlns="http://schemas.openxmlformats.org/spreadsheetml/2006/main" xmlns:r="http://schemas.openxmlformats.org/officeDocument/2006/relationships">
  <dimension ref="A1:F75"/>
  <sheetViews>
    <sheetView showGridLines="0" workbookViewId="0" topLeftCell="A1">
      <selection activeCell="J16" sqref="J16"/>
    </sheetView>
  </sheetViews>
  <sheetFormatPr defaultColWidth="9.140625" defaultRowHeight="12.75"/>
  <cols>
    <col min="1" max="1" width="26.00390625" style="189" customWidth="1"/>
    <col min="2" max="5" width="10.140625" style="126" customWidth="1"/>
    <col min="6" max="16384" width="9.140625" style="126" customWidth="1"/>
  </cols>
  <sheetData>
    <row r="1" ht="12" customHeight="1">
      <c r="A1" s="177" t="s">
        <v>490</v>
      </c>
    </row>
    <row r="2" ht="12" customHeight="1">
      <c r="A2" s="178" t="s">
        <v>49</v>
      </c>
    </row>
    <row r="3" ht="12" customHeight="1">
      <c r="A3" s="178"/>
    </row>
    <row r="4" ht="16.5" customHeight="1">
      <c r="A4" s="179"/>
    </row>
    <row r="5" spans="1:6" ht="17.25" customHeight="1">
      <c r="A5" s="81"/>
      <c r="B5" s="83">
        <v>2000</v>
      </c>
      <c r="C5" s="83">
        <v>2001</v>
      </c>
      <c r="D5" s="83">
        <v>2002</v>
      </c>
      <c r="E5" s="180">
        <v>2003</v>
      </c>
      <c r="F5" s="180">
        <v>2005</v>
      </c>
    </row>
    <row r="6" ht="6" customHeight="1">
      <c r="A6" s="181"/>
    </row>
    <row r="7" spans="1:4" s="1" customFormat="1" ht="9" customHeight="1">
      <c r="A7" s="530" t="s">
        <v>50</v>
      </c>
      <c r="B7" s="530"/>
      <c r="C7" s="530"/>
      <c r="D7" s="530"/>
    </row>
    <row r="8" spans="1:6" s="1" customFormat="1" ht="8.25" customHeight="1">
      <c r="A8" s="87" t="s">
        <v>51</v>
      </c>
      <c r="B8" s="182">
        <v>40.4</v>
      </c>
      <c r="C8" s="1">
        <v>40.7</v>
      </c>
      <c r="D8" s="32">
        <v>39.2</v>
      </c>
      <c r="E8" s="1">
        <v>41.4</v>
      </c>
      <c r="F8" s="1">
        <v>40.5</v>
      </c>
    </row>
    <row r="9" spans="1:6" s="1" customFormat="1" ht="8.25" customHeight="1">
      <c r="A9" s="87" t="s">
        <v>52</v>
      </c>
      <c r="B9" s="182">
        <v>15.9</v>
      </c>
      <c r="C9" s="1">
        <v>16.5</v>
      </c>
      <c r="D9" s="32">
        <v>16.1</v>
      </c>
      <c r="E9" s="1">
        <v>17.3</v>
      </c>
      <c r="F9" s="1">
        <v>16.4</v>
      </c>
    </row>
    <row r="10" spans="1:4" s="1" customFormat="1" ht="5.25" customHeight="1">
      <c r="A10" s="183"/>
      <c r="B10" s="182"/>
      <c r="C10" s="182"/>
      <c r="D10" s="182"/>
    </row>
    <row r="11" spans="1:4" s="1" customFormat="1" ht="9" customHeight="1">
      <c r="A11" s="530" t="s">
        <v>53</v>
      </c>
      <c r="B11" s="530"/>
      <c r="C11" s="530"/>
      <c r="D11" s="530"/>
    </row>
    <row r="12" spans="1:6" s="1" customFormat="1" ht="8.25" customHeight="1">
      <c r="A12" s="184" t="s">
        <v>147</v>
      </c>
      <c r="B12" s="182">
        <v>30.8</v>
      </c>
      <c r="C12" s="1">
        <v>31.1</v>
      </c>
      <c r="D12" s="185">
        <v>30.8</v>
      </c>
      <c r="E12" s="1">
        <v>33.2</v>
      </c>
      <c r="F12" s="32">
        <v>35.2</v>
      </c>
    </row>
    <row r="13" spans="1:6" s="1" customFormat="1" ht="8.25" customHeight="1">
      <c r="A13" s="183" t="s">
        <v>148</v>
      </c>
      <c r="B13" s="182">
        <v>43.7</v>
      </c>
      <c r="C13" s="1">
        <v>47.5</v>
      </c>
      <c r="D13" s="185">
        <v>44.7</v>
      </c>
      <c r="E13" s="1">
        <v>46.8</v>
      </c>
      <c r="F13" s="32">
        <v>45.5</v>
      </c>
    </row>
    <row r="14" spans="1:6" s="1" customFormat="1" ht="8.25" customHeight="1">
      <c r="A14" s="183" t="s">
        <v>149</v>
      </c>
      <c r="B14" s="182">
        <v>50.5</v>
      </c>
      <c r="C14" s="1">
        <v>48.5</v>
      </c>
      <c r="D14" s="185">
        <v>52.4</v>
      </c>
      <c r="E14" s="186">
        <v>53</v>
      </c>
      <c r="F14" s="32">
        <v>50.7</v>
      </c>
    </row>
    <row r="15" spans="1:6" s="1" customFormat="1" ht="8.25" customHeight="1">
      <c r="A15" s="183" t="s">
        <v>150</v>
      </c>
      <c r="B15" s="182">
        <v>48.9</v>
      </c>
      <c r="C15" s="1">
        <v>51.9</v>
      </c>
      <c r="D15" s="185">
        <v>49.8</v>
      </c>
      <c r="E15" s="1">
        <v>50.2</v>
      </c>
      <c r="F15" s="32">
        <v>51</v>
      </c>
    </row>
    <row r="16" spans="1:6" s="1" customFormat="1" ht="8.25" customHeight="1">
      <c r="A16" s="183" t="s">
        <v>151</v>
      </c>
      <c r="B16" s="182">
        <v>45</v>
      </c>
      <c r="C16" s="1">
        <v>46.8</v>
      </c>
      <c r="D16" s="185">
        <v>47.3</v>
      </c>
      <c r="E16" s="1">
        <v>46.6</v>
      </c>
      <c r="F16" s="32">
        <v>47.9</v>
      </c>
    </row>
    <row r="17" spans="1:6" s="1" customFormat="1" ht="8.25" customHeight="1">
      <c r="A17" s="183" t="s">
        <v>152</v>
      </c>
      <c r="B17" s="182">
        <v>38.5</v>
      </c>
      <c r="C17" s="1">
        <v>38.4</v>
      </c>
      <c r="D17" s="185">
        <v>38.5</v>
      </c>
      <c r="E17" s="186">
        <v>38</v>
      </c>
      <c r="F17" s="32">
        <v>37.4</v>
      </c>
    </row>
    <row r="18" spans="1:6" s="1" customFormat="1" ht="8.25" customHeight="1">
      <c r="A18" s="183" t="s">
        <v>153</v>
      </c>
      <c r="B18" s="182">
        <v>31.6</v>
      </c>
      <c r="C18" s="1">
        <v>32.4</v>
      </c>
      <c r="D18" s="185">
        <v>29.7</v>
      </c>
      <c r="E18" s="1">
        <v>33.3</v>
      </c>
      <c r="F18" s="32">
        <v>33</v>
      </c>
    </row>
    <row r="19" spans="1:6" s="1" customFormat="1" ht="8.25" customHeight="1">
      <c r="A19" s="183" t="s">
        <v>154</v>
      </c>
      <c r="B19" s="182">
        <v>26.2</v>
      </c>
      <c r="C19" s="1">
        <v>26.5</v>
      </c>
      <c r="D19" s="185">
        <v>24.8</v>
      </c>
      <c r="E19" s="1">
        <v>28.2</v>
      </c>
      <c r="F19" s="32">
        <v>27.4</v>
      </c>
    </row>
    <row r="20" spans="1:6" s="1" customFormat="1" ht="8.25" customHeight="1">
      <c r="A20" s="183" t="s">
        <v>155</v>
      </c>
      <c r="B20" s="182">
        <v>18.5</v>
      </c>
      <c r="C20" s="1">
        <v>18.7</v>
      </c>
      <c r="D20" s="185">
        <v>19.9</v>
      </c>
      <c r="E20" s="1">
        <v>21.5</v>
      </c>
      <c r="F20" s="32">
        <v>19.7</v>
      </c>
    </row>
    <row r="21" spans="1:6" s="1" customFormat="1" ht="8.25" customHeight="1">
      <c r="A21" s="183" t="s">
        <v>156</v>
      </c>
      <c r="B21" s="182">
        <v>15.8</v>
      </c>
      <c r="C21" s="1">
        <v>17.1</v>
      </c>
      <c r="D21" s="185">
        <v>15.2</v>
      </c>
      <c r="E21" s="1">
        <v>16.7</v>
      </c>
      <c r="F21" s="32">
        <v>15.2</v>
      </c>
    </row>
    <row r="22" spans="1:6" s="1" customFormat="1" ht="8.25" customHeight="1">
      <c r="A22" s="183" t="s">
        <v>157</v>
      </c>
      <c r="B22" s="182">
        <v>8.9</v>
      </c>
      <c r="C22" s="1">
        <v>9.3</v>
      </c>
      <c r="D22" s="185">
        <v>8.3</v>
      </c>
      <c r="E22" s="186">
        <v>10</v>
      </c>
      <c r="F22" s="32">
        <v>9.8</v>
      </c>
    </row>
    <row r="23" spans="1:6" s="1" customFormat="1" ht="8.25" customHeight="1">
      <c r="A23" s="183" t="s">
        <v>158</v>
      </c>
      <c r="B23" s="182">
        <v>2.7</v>
      </c>
      <c r="C23" s="1">
        <v>2.8</v>
      </c>
      <c r="D23" s="185">
        <v>2.7</v>
      </c>
      <c r="E23" s="1">
        <v>3.7</v>
      </c>
      <c r="F23" s="32">
        <v>3.5</v>
      </c>
    </row>
    <row r="24" spans="1:4" s="1" customFormat="1" ht="3.75" customHeight="1">
      <c r="A24" s="183"/>
      <c r="B24" s="187"/>
      <c r="C24" s="182"/>
      <c r="D24" s="188"/>
    </row>
    <row r="25" spans="1:4" s="1" customFormat="1" ht="9" customHeight="1">
      <c r="A25" s="92" t="s">
        <v>168</v>
      </c>
      <c r="B25" s="92"/>
      <c r="C25" s="92"/>
      <c r="D25" s="92"/>
    </row>
    <row r="26" spans="1:6" s="1" customFormat="1" ht="8.25" customHeight="1">
      <c r="A26" s="155" t="s">
        <v>67</v>
      </c>
      <c r="B26" s="182">
        <v>31.6</v>
      </c>
      <c r="C26" s="1">
        <v>33.1</v>
      </c>
      <c r="D26" s="32">
        <v>31.4</v>
      </c>
      <c r="E26" s="51">
        <v>33.6</v>
      </c>
      <c r="F26" s="51">
        <v>33.1</v>
      </c>
    </row>
    <row r="27" spans="1:6" s="1" customFormat="1" ht="8.25" customHeight="1">
      <c r="A27" s="155" t="s">
        <v>68</v>
      </c>
      <c r="B27" s="182">
        <v>38.5</v>
      </c>
      <c r="C27" s="1">
        <v>38.4</v>
      </c>
      <c r="D27" s="32">
        <v>36.5</v>
      </c>
      <c r="E27" s="51">
        <v>38.4</v>
      </c>
      <c r="F27" s="51">
        <v>36.6</v>
      </c>
    </row>
    <row r="28" spans="1:6" s="1" customFormat="1" ht="8.25" customHeight="1">
      <c r="A28" s="155" t="s">
        <v>69</v>
      </c>
      <c r="B28" s="182">
        <v>33</v>
      </c>
      <c r="C28" s="1">
        <v>32.7</v>
      </c>
      <c r="D28" s="32">
        <v>31.7</v>
      </c>
      <c r="E28" s="51">
        <v>33</v>
      </c>
      <c r="F28" s="51">
        <v>31.6</v>
      </c>
    </row>
    <row r="29" spans="1:6" s="1" customFormat="1" ht="8.25" customHeight="1">
      <c r="A29" s="155" t="s">
        <v>70</v>
      </c>
      <c r="B29" s="182">
        <v>15.2</v>
      </c>
      <c r="C29" s="1">
        <v>15.9</v>
      </c>
      <c r="D29" s="32">
        <v>15.3</v>
      </c>
      <c r="E29" s="51">
        <v>16.8</v>
      </c>
      <c r="F29" s="51">
        <v>16.1</v>
      </c>
    </row>
    <row r="30" spans="5:6" ht="3" customHeight="1">
      <c r="E30" s="101"/>
      <c r="F30" s="101"/>
    </row>
    <row r="31" spans="1:4" ht="9" customHeight="1">
      <c r="A31" s="91" t="s">
        <v>71</v>
      </c>
      <c r="B31" s="190"/>
      <c r="C31" s="190"/>
      <c r="D31" s="191"/>
    </row>
    <row r="32" spans="1:6" ht="8.25" customHeight="1">
      <c r="A32" s="91" t="s">
        <v>72</v>
      </c>
      <c r="B32" s="90">
        <v>26.8</v>
      </c>
      <c r="C32" s="90">
        <v>28.3</v>
      </c>
      <c r="D32" s="90">
        <v>25.7</v>
      </c>
      <c r="E32" s="192">
        <v>27.2</v>
      </c>
      <c r="F32" s="32">
        <v>26.7</v>
      </c>
    </row>
    <row r="33" spans="1:6" ht="8.25" customHeight="1">
      <c r="A33" s="91" t="s">
        <v>73</v>
      </c>
      <c r="B33" s="90">
        <v>30.1</v>
      </c>
      <c r="C33" s="90">
        <v>32.7</v>
      </c>
      <c r="D33" s="90">
        <v>29.4</v>
      </c>
      <c r="E33" s="192">
        <v>33</v>
      </c>
      <c r="F33" s="32">
        <v>32.8</v>
      </c>
    </row>
    <row r="34" spans="1:6" ht="8.25" customHeight="1">
      <c r="A34" s="91" t="s">
        <v>74</v>
      </c>
      <c r="B34" s="90">
        <v>30.2</v>
      </c>
      <c r="C34" s="90">
        <v>28.4</v>
      </c>
      <c r="D34" s="90">
        <v>27</v>
      </c>
      <c r="E34" s="192">
        <v>30.4</v>
      </c>
      <c r="F34" s="32">
        <v>29.1</v>
      </c>
    </row>
    <row r="35" spans="1:6" ht="9" customHeight="1">
      <c r="A35" s="91" t="s">
        <v>75</v>
      </c>
      <c r="B35" s="90">
        <v>34.9</v>
      </c>
      <c r="C35" s="90">
        <v>30.4</v>
      </c>
      <c r="D35" s="90">
        <v>35.9</v>
      </c>
      <c r="E35" s="193">
        <v>38.4</v>
      </c>
      <c r="F35" s="32">
        <v>36.8</v>
      </c>
    </row>
    <row r="36" spans="1:6" ht="8.25" customHeight="1">
      <c r="A36" s="194" t="s">
        <v>76</v>
      </c>
      <c r="B36" s="111">
        <v>39.9</v>
      </c>
      <c r="C36" s="90">
        <v>33.3</v>
      </c>
      <c r="D36" s="90">
        <v>42.6</v>
      </c>
      <c r="E36" s="193">
        <v>43.6</v>
      </c>
      <c r="F36" s="195">
        <v>39.9</v>
      </c>
    </row>
    <row r="37" spans="1:6" ht="8.25" customHeight="1">
      <c r="A37" s="194" t="s">
        <v>77</v>
      </c>
      <c r="B37" s="111">
        <v>30.2</v>
      </c>
      <c r="C37" s="90">
        <v>27.5</v>
      </c>
      <c r="D37" s="90">
        <v>29.4</v>
      </c>
      <c r="E37" s="193">
        <v>33.3</v>
      </c>
      <c r="F37" s="195">
        <v>33.8</v>
      </c>
    </row>
    <row r="38" spans="1:6" ht="8.25" customHeight="1">
      <c r="A38" s="91" t="s">
        <v>78</v>
      </c>
      <c r="B38" s="90">
        <v>28.3</v>
      </c>
      <c r="C38" s="90">
        <v>27.8</v>
      </c>
      <c r="D38" s="90">
        <v>26.8</v>
      </c>
      <c r="E38" s="193">
        <v>31.1</v>
      </c>
      <c r="F38" s="32">
        <v>29</v>
      </c>
    </row>
    <row r="39" spans="1:6" ht="8.25" customHeight="1">
      <c r="A39" s="91" t="s">
        <v>79</v>
      </c>
      <c r="B39" s="90">
        <v>32.5</v>
      </c>
      <c r="C39" s="90">
        <v>26.1</v>
      </c>
      <c r="D39" s="90">
        <v>30.5</v>
      </c>
      <c r="E39" s="193">
        <v>32.9</v>
      </c>
      <c r="F39" s="32">
        <v>29</v>
      </c>
    </row>
    <row r="40" spans="1:6" ht="8.25" customHeight="1">
      <c r="A40" s="91" t="s">
        <v>80</v>
      </c>
      <c r="B40" s="90">
        <v>24.9</v>
      </c>
      <c r="C40" s="90">
        <v>21.8</v>
      </c>
      <c r="D40" s="90">
        <v>26.5</v>
      </c>
      <c r="E40" s="193">
        <v>26.8</v>
      </c>
      <c r="F40" s="32">
        <v>25.2</v>
      </c>
    </row>
    <row r="41" spans="1:6" ht="8.25" customHeight="1">
      <c r="A41" s="91" t="s">
        <v>81</v>
      </c>
      <c r="B41" s="90">
        <v>28</v>
      </c>
      <c r="C41" s="90">
        <v>30</v>
      </c>
      <c r="D41" s="90">
        <v>28.3</v>
      </c>
      <c r="E41" s="193">
        <v>28.4</v>
      </c>
      <c r="F41" s="32">
        <v>27.1</v>
      </c>
    </row>
    <row r="42" spans="1:6" ht="8.25" customHeight="1">
      <c r="A42" s="91" t="s">
        <v>82</v>
      </c>
      <c r="B42" s="90">
        <v>28.8</v>
      </c>
      <c r="C42" s="90">
        <v>25.9</v>
      </c>
      <c r="D42" s="90">
        <v>28.2</v>
      </c>
      <c r="E42" s="193">
        <v>30.5</v>
      </c>
      <c r="F42" s="32">
        <v>32.3</v>
      </c>
    </row>
    <row r="43" spans="1:6" ht="8.25" customHeight="1">
      <c r="A43" s="91" t="s">
        <v>83</v>
      </c>
      <c r="B43" s="90">
        <v>30.4</v>
      </c>
      <c r="C43" s="90">
        <v>28</v>
      </c>
      <c r="D43" s="90">
        <v>28</v>
      </c>
      <c r="E43" s="193">
        <v>31.2</v>
      </c>
      <c r="F43" s="32">
        <v>29.8</v>
      </c>
    </row>
    <row r="44" spans="1:6" ht="8.25" customHeight="1">
      <c r="A44" s="91" t="s">
        <v>84</v>
      </c>
      <c r="B44" s="90">
        <v>29.9</v>
      </c>
      <c r="C44" s="90">
        <v>30</v>
      </c>
      <c r="D44" s="90">
        <v>29.6</v>
      </c>
      <c r="E44" s="193">
        <v>30.2</v>
      </c>
      <c r="F44" s="32">
        <v>28.3</v>
      </c>
    </row>
    <row r="45" spans="1:6" ht="8.25" customHeight="1">
      <c r="A45" s="91" t="s">
        <v>85</v>
      </c>
      <c r="B45" s="90">
        <v>26.2</v>
      </c>
      <c r="C45" s="90">
        <v>26.9</v>
      </c>
      <c r="D45" s="90">
        <v>31</v>
      </c>
      <c r="E45" s="193">
        <v>28.3</v>
      </c>
      <c r="F45" s="32">
        <v>28.7</v>
      </c>
    </row>
    <row r="46" spans="1:6" ht="8.25" customHeight="1">
      <c r="A46" s="91" t="s">
        <v>86</v>
      </c>
      <c r="B46" s="90">
        <v>29</v>
      </c>
      <c r="C46" s="90">
        <v>27.3</v>
      </c>
      <c r="D46" s="90">
        <v>28.5</v>
      </c>
      <c r="E46" s="193">
        <v>29</v>
      </c>
      <c r="F46" s="32">
        <v>31.4</v>
      </c>
    </row>
    <row r="47" spans="1:6" ht="8.25" customHeight="1">
      <c r="A47" s="91" t="s">
        <v>87</v>
      </c>
      <c r="B47" s="90">
        <v>26.6</v>
      </c>
      <c r="C47" s="90">
        <v>23.4</v>
      </c>
      <c r="D47" s="90">
        <v>26.6</v>
      </c>
      <c r="E47" s="193">
        <v>30.1</v>
      </c>
      <c r="F47" s="32">
        <v>26.6</v>
      </c>
    </row>
    <row r="48" spans="1:6" ht="8.25" customHeight="1">
      <c r="A48" s="91" t="s">
        <v>88</v>
      </c>
      <c r="B48" s="90">
        <v>24.2</v>
      </c>
      <c r="C48" s="90">
        <v>22.5</v>
      </c>
      <c r="D48" s="90">
        <v>25.8</v>
      </c>
      <c r="E48" s="193">
        <v>27.1</v>
      </c>
      <c r="F48" s="32">
        <v>24.4</v>
      </c>
    </row>
    <row r="49" spans="1:6" ht="8.25" customHeight="1">
      <c r="A49" s="91" t="s">
        <v>89</v>
      </c>
      <c r="B49" s="90">
        <v>28.1</v>
      </c>
      <c r="C49" s="90">
        <v>23.2</v>
      </c>
      <c r="D49" s="90">
        <v>27.7</v>
      </c>
      <c r="E49" s="193">
        <v>27.5</v>
      </c>
      <c r="F49" s="32">
        <v>29.9</v>
      </c>
    </row>
    <row r="50" spans="1:6" ht="8.25" customHeight="1">
      <c r="A50" s="91" t="s">
        <v>90</v>
      </c>
      <c r="B50" s="90">
        <v>24.7</v>
      </c>
      <c r="C50" s="90">
        <v>23.2</v>
      </c>
      <c r="D50" s="90">
        <v>24.5</v>
      </c>
      <c r="E50" s="193">
        <v>29</v>
      </c>
      <c r="F50" s="32">
        <v>29.2</v>
      </c>
    </row>
    <row r="51" spans="1:6" ht="8.25" customHeight="1">
      <c r="A51" s="91" t="s">
        <v>91</v>
      </c>
      <c r="B51" s="90">
        <v>27.8</v>
      </c>
      <c r="C51" s="90">
        <v>20.1</v>
      </c>
      <c r="D51" s="90">
        <v>27.2</v>
      </c>
      <c r="E51" s="193">
        <v>27.1</v>
      </c>
      <c r="F51" s="32">
        <v>28.4</v>
      </c>
    </row>
    <row r="52" spans="1:6" ht="8.25" customHeight="1">
      <c r="A52" s="91" t="s">
        <v>92</v>
      </c>
      <c r="B52" s="90">
        <v>23.6</v>
      </c>
      <c r="C52" s="90">
        <v>26.2</v>
      </c>
      <c r="D52" s="90">
        <v>21.3</v>
      </c>
      <c r="E52" s="193">
        <v>26.3</v>
      </c>
      <c r="F52" s="32">
        <v>22</v>
      </c>
    </row>
    <row r="53" spans="1:6" ht="8.25" customHeight="1">
      <c r="A53" s="91" t="s">
        <v>93</v>
      </c>
      <c r="B53" s="90">
        <v>34.4</v>
      </c>
      <c r="C53" s="90">
        <v>25.4</v>
      </c>
      <c r="D53" s="90">
        <v>31</v>
      </c>
      <c r="E53" s="193">
        <v>32.5</v>
      </c>
      <c r="F53" s="32">
        <v>32.2</v>
      </c>
    </row>
    <row r="54" spans="1:6" ht="8.25" customHeight="1">
      <c r="A54" s="163" t="s">
        <v>143</v>
      </c>
      <c r="B54" s="113">
        <v>27.8</v>
      </c>
      <c r="C54" s="113">
        <v>26.4</v>
      </c>
      <c r="D54" s="113">
        <v>27.3</v>
      </c>
      <c r="E54" s="101">
        <v>29.1</v>
      </c>
      <c r="F54" s="109">
        <v>28</v>
      </c>
    </row>
    <row r="55" spans="1:6" ht="9" customHeight="1">
      <c r="A55" s="196" t="s">
        <v>95</v>
      </c>
      <c r="B55" s="197">
        <v>28.6</v>
      </c>
      <c r="C55" s="113">
        <v>27.7</v>
      </c>
      <c r="D55" s="113">
        <v>26.6</v>
      </c>
      <c r="E55" s="101">
        <v>30.9</v>
      </c>
      <c r="F55" s="101">
        <v>28.1</v>
      </c>
    </row>
    <row r="56" spans="1:6" ht="9" customHeight="1">
      <c r="A56" s="196" t="s">
        <v>144</v>
      </c>
      <c r="B56" s="197">
        <v>29.2</v>
      </c>
      <c r="C56" s="113">
        <v>28.7</v>
      </c>
      <c r="D56" s="113">
        <v>28.6</v>
      </c>
      <c r="E56" s="101">
        <v>29.5</v>
      </c>
      <c r="F56" s="101">
        <v>29</v>
      </c>
    </row>
    <row r="57" spans="1:6" ht="9" customHeight="1">
      <c r="A57" s="196" t="s">
        <v>97</v>
      </c>
      <c r="B57" s="197">
        <v>27.9</v>
      </c>
      <c r="C57" s="113">
        <v>27.1</v>
      </c>
      <c r="D57" s="113">
        <v>29.7</v>
      </c>
      <c r="E57" s="101">
        <v>27.6</v>
      </c>
      <c r="F57" s="101">
        <v>29.9</v>
      </c>
    </row>
    <row r="58" spans="1:6" ht="9" customHeight="1">
      <c r="A58" s="196" t="s">
        <v>98</v>
      </c>
      <c r="B58" s="197">
        <v>26.4</v>
      </c>
      <c r="C58" s="113">
        <v>22.8</v>
      </c>
      <c r="D58" s="113">
        <v>26.8</v>
      </c>
      <c r="E58" s="101">
        <v>27.8</v>
      </c>
      <c r="F58" s="101">
        <v>27.5</v>
      </c>
    </row>
    <row r="59" spans="1:6" ht="9" customHeight="1">
      <c r="A59" s="196" t="s">
        <v>99</v>
      </c>
      <c r="B59" s="197">
        <v>26.3</v>
      </c>
      <c r="C59" s="113">
        <v>26</v>
      </c>
      <c r="D59" s="113">
        <v>23.7</v>
      </c>
      <c r="E59" s="101">
        <v>29</v>
      </c>
      <c r="F59" s="101">
        <v>24.6</v>
      </c>
    </row>
    <row r="60" spans="1:4" ht="3" customHeight="1">
      <c r="A60" s="91"/>
      <c r="B60" s="90"/>
      <c r="C60" s="90"/>
      <c r="D60" s="90"/>
    </row>
    <row r="61" spans="1:6" ht="9" customHeight="1">
      <c r="A61" s="91" t="s">
        <v>145</v>
      </c>
      <c r="B61" s="90"/>
      <c r="C61" s="90" t="s">
        <v>159</v>
      </c>
      <c r="D61" s="90" t="s">
        <v>159</v>
      </c>
      <c r="E61" s="90"/>
      <c r="F61" s="90"/>
    </row>
    <row r="62" spans="1:6" ht="7.5" customHeight="1">
      <c r="A62" s="91" t="s">
        <v>102</v>
      </c>
      <c r="B62" s="90">
        <v>23.7</v>
      </c>
      <c r="C62" s="90">
        <v>23.3</v>
      </c>
      <c r="D62" s="90">
        <v>24.6</v>
      </c>
      <c r="E62" s="90">
        <v>25.7</v>
      </c>
      <c r="F62" s="90">
        <v>25.8</v>
      </c>
    </row>
    <row r="63" spans="1:6" ht="7.5" customHeight="1">
      <c r="A63" s="91" t="s">
        <v>103</v>
      </c>
      <c r="B63" s="90">
        <v>29.4</v>
      </c>
      <c r="C63" s="90">
        <v>29.5</v>
      </c>
      <c r="D63" s="90">
        <v>27.1</v>
      </c>
      <c r="E63" s="90">
        <v>29.9</v>
      </c>
      <c r="F63" s="90">
        <v>28.2</v>
      </c>
    </row>
    <row r="64" spans="1:6" ht="7.5" customHeight="1">
      <c r="A64" s="91" t="s">
        <v>104</v>
      </c>
      <c r="B64" s="90">
        <v>25.7</v>
      </c>
      <c r="C64" s="90">
        <v>28.6</v>
      </c>
      <c r="D64" s="90">
        <v>23.9</v>
      </c>
      <c r="E64" s="90">
        <v>26.8</v>
      </c>
      <c r="F64" s="90">
        <v>24.7</v>
      </c>
    </row>
    <row r="65" spans="1:6" ht="7.5" customHeight="1">
      <c r="A65" s="91" t="s">
        <v>105</v>
      </c>
      <c r="B65" s="90">
        <v>28.5</v>
      </c>
      <c r="C65" s="90">
        <v>25.1</v>
      </c>
      <c r="D65" s="90">
        <v>27.1</v>
      </c>
      <c r="E65" s="90">
        <v>30.2</v>
      </c>
      <c r="F65" s="90">
        <v>28.4</v>
      </c>
    </row>
    <row r="66" spans="1:6" ht="7.5" customHeight="1">
      <c r="A66" s="91" t="s">
        <v>106</v>
      </c>
      <c r="B66" s="90">
        <v>28.3</v>
      </c>
      <c r="C66" s="90">
        <v>27.9</v>
      </c>
      <c r="D66" s="90">
        <v>29.4</v>
      </c>
      <c r="E66" s="90">
        <v>30.1</v>
      </c>
      <c r="F66" s="90">
        <v>29.1</v>
      </c>
    </row>
    <row r="67" spans="1:6" ht="7.5" customHeight="1">
      <c r="A67" s="91" t="s">
        <v>146</v>
      </c>
      <c r="B67" s="90">
        <v>29.3</v>
      </c>
      <c r="C67" s="90">
        <v>25.9</v>
      </c>
      <c r="D67" s="90">
        <v>28.4</v>
      </c>
      <c r="E67" s="90">
        <v>28.7</v>
      </c>
      <c r="F67" s="90">
        <v>29.1</v>
      </c>
    </row>
    <row r="68" spans="1:6" ht="4.5" customHeight="1">
      <c r="A68" s="91"/>
      <c r="B68" s="90"/>
      <c r="C68" s="90"/>
      <c r="D68" s="90"/>
      <c r="E68" s="90"/>
      <c r="F68" s="94"/>
    </row>
    <row r="69" spans="1:6" ht="9" customHeight="1">
      <c r="A69" s="163" t="s">
        <v>114</v>
      </c>
      <c r="B69" s="198">
        <v>27.8</v>
      </c>
      <c r="C69" s="113">
        <v>26.4</v>
      </c>
      <c r="D69" s="113">
        <v>27.3</v>
      </c>
      <c r="E69" s="113">
        <v>29</v>
      </c>
      <c r="F69" s="113">
        <v>28</v>
      </c>
    </row>
    <row r="70" spans="1:6" ht="3" customHeight="1">
      <c r="A70" s="199"/>
      <c r="B70" s="200"/>
      <c r="C70" s="6"/>
      <c r="D70" s="53"/>
      <c r="E70" s="201"/>
      <c r="F70" s="201"/>
    </row>
    <row r="71" spans="1:4" ht="6" customHeight="1">
      <c r="A71" s="202"/>
      <c r="B71" s="203"/>
      <c r="C71" s="203"/>
      <c r="D71" s="32"/>
    </row>
    <row r="72" spans="1:4" s="207" customFormat="1" ht="9" customHeight="1">
      <c r="A72" s="472" t="s">
        <v>109</v>
      </c>
      <c r="B72" s="205"/>
      <c r="C72" s="205"/>
      <c r="D72" s="206"/>
    </row>
    <row r="73" spans="1:6" s="208" customFormat="1" ht="9" customHeight="1">
      <c r="A73" s="473" t="s">
        <v>166</v>
      </c>
      <c r="F73" s="209"/>
    </row>
    <row r="74" ht="9" customHeight="1">
      <c r="A74" s="155" t="s">
        <v>167</v>
      </c>
    </row>
    <row r="75" ht="9" customHeight="1">
      <c r="A75" s="3"/>
    </row>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sheetData>
  <mergeCells count="2">
    <mergeCell ref="A7:D7"/>
    <mergeCell ref="A11:D11"/>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&amp;C157</oddFooter>
  </headerFooter>
  <drawing r:id="rId1"/>
</worksheet>
</file>

<file path=xl/worksheets/sheet2.xml><?xml version="1.0" encoding="utf-8"?>
<worksheet xmlns="http://schemas.openxmlformats.org/spreadsheetml/2006/main" xmlns:r="http://schemas.openxmlformats.org/officeDocument/2006/relationships">
  <dimension ref="A1:BJ206"/>
  <sheetViews>
    <sheetView showGridLines="0" workbookViewId="0" topLeftCell="A10">
      <selection activeCell="H48" sqref="H48"/>
    </sheetView>
  </sheetViews>
  <sheetFormatPr defaultColWidth="9.140625" defaultRowHeight="12.75"/>
  <cols>
    <col min="1" max="1" width="17.57421875" style="246" customWidth="1"/>
    <col min="2" max="2" width="6.7109375" style="250" customWidth="1"/>
    <col min="3" max="3" width="24.140625" style="253" customWidth="1"/>
    <col min="4" max="4" width="8.57421875" style="252" customWidth="1"/>
    <col min="5" max="5" width="8.57421875" style="253" customWidth="1"/>
    <col min="6" max="6" width="8.57421875" style="254" customWidth="1"/>
    <col min="7" max="7" width="7.28125" style="244" customWidth="1"/>
    <col min="8" max="8" width="13.00390625" style="245" customWidth="1"/>
    <col min="9" max="62" width="6.421875" style="245" customWidth="1"/>
    <col min="63" max="16384" width="6.421875" style="246" customWidth="1"/>
  </cols>
  <sheetData>
    <row r="1" spans="1:6" ht="12" customHeight="1">
      <c r="A1" s="500" t="s">
        <v>196</v>
      </c>
      <c r="B1" s="500"/>
      <c r="C1" s="500"/>
      <c r="D1" s="500"/>
      <c r="E1" s="500"/>
      <c r="F1" s="500"/>
    </row>
    <row r="2" spans="4:8" s="8" customFormat="1" ht="12">
      <c r="D2" s="457"/>
      <c r="E2" s="499"/>
      <c r="F2" s="499"/>
      <c r="G2" s="244"/>
      <c r="H2" s="247"/>
    </row>
    <row r="3" spans="1:62" s="2" customFormat="1" ht="36" customHeight="1">
      <c r="A3" s="458" t="s">
        <v>12</v>
      </c>
      <c r="B3" s="459" t="s">
        <v>475</v>
      </c>
      <c r="C3" s="460" t="s">
        <v>476</v>
      </c>
      <c r="D3" s="461" t="s">
        <v>472</v>
      </c>
      <c r="E3" s="461" t="s">
        <v>474</v>
      </c>
      <c r="F3" s="461" t="s">
        <v>473</v>
      </c>
      <c r="G3" s="24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row>
    <row r="4" spans="1:7" ht="6" customHeight="1">
      <c r="A4" s="249"/>
      <c r="C4" s="251"/>
      <c r="G4" s="255"/>
    </row>
    <row r="5" spans="1:62" ht="9" customHeight="1">
      <c r="A5" s="256" t="s">
        <v>197</v>
      </c>
      <c r="B5" s="256" t="s">
        <v>198</v>
      </c>
      <c r="C5" s="257" t="s">
        <v>199</v>
      </c>
      <c r="D5" s="258">
        <v>112</v>
      </c>
      <c r="E5" s="259">
        <f aca="true" t="shared" si="0" ref="E5:E15">+D5/58302*100</f>
        <v>0.19210318685465336</v>
      </c>
      <c r="F5" s="260">
        <v>38.271604938271594</v>
      </c>
      <c r="H5" s="261"/>
      <c r="I5" s="261"/>
      <c r="J5" s="261"/>
      <c r="K5" s="261"/>
      <c r="AV5" s="8"/>
      <c r="AW5" s="8"/>
      <c r="AX5" s="8"/>
      <c r="AY5" s="8"/>
      <c r="AZ5" s="8"/>
      <c r="BA5" s="8"/>
      <c r="BB5" s="8"/>
      <c r="BC5" s="8"/>
      <c r="BJ5" s="246"/>
    </row>
    <row r="6" spans="1:62" ht="9" customHeight="1">
      <c r="A6" s="256" t="s">
        <v>18</v>
      </c>
      <c r="B6" s="256" t="s">
        <v>200</v>
      </c>
      <c r="C6" s="262" t="s">
        <v>201</v>
      </c>
      <c r="D6" s="258">
        <v>2677</v>
      </c>
      <c r="E6" s="259">
        <f t="shared" si="0"/>
        <v>4.591609207231313</v>
      </c>
      <c r="F6" s="260">
        <v>-2.4416909620991305</v>
      </c>
      <c r="BJ6" s="246"/>
    </row>
    <row r="7" spans="1:62" ht="9" customHeight="1">
      <c r="A7" s="263" t="s">
        <v>202</v>
      </c>
      <c r="B7" s="263" t="s">
        <v>203</v>
      </c>
      <c r="C7" s="257" t="s">
        <v>204</v>
      </c>
      <c r="D7" s="258">
        <v>577</v>
      </c>
      <c r="E7" s="259">
        <f t="shared" si="0"/>
        <v>0.9896744537065624</v>
      </c>
      <c r="F7" s="264">
        <v>7.448789571694604</v>
      </c>
      <c r="BJ7" s="246"/>
    </row>
    <row r="8" spans="1:61" s="266" customFormat="1" ht="9" customHeight="1">
      <c r="A8" s="55" t="s">
        <v>205</v>
      </c>
      <c r="B8" s="55" t="s">
        <v>206</v>
      </c>
      <c r="C8" s="265" t="s">
        <v>207</v>
      </c>
      <c r="D8" s="258">
        <v>153</v>
      </c>
      <c r="E8" s="259">
        <f t="shared" si="0"/>
        <v>0.2624266748996604</v>
      </c>
      <c r="F8" s="260">
        <v>13.333333333333329</v>
      </c>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c r="AS8" s="267"/>
      <c r="AT8" s="267"/>
      <c r="AU8" s="267"/>
      <c r="AV8" s="267"/>
      <c r="AW8" s="267"/>
      <c r="AX8" s="267"/>
      <c r="AY8" s="267"/>
      <c r="AZ8" s="267"/>
      <c r="BA8" s="267"/>
      <c r="BB8" s="267"/>
      <c r="BC8" s="267"/>
      <c r="BD8" s="267"/>
      <c r="BE8" s="267"/>
      <c r="BF8" s="267"/>
      <c r="BG8" s="267"/>
      <c r="BH8" s="267"/>
      <c r="BI8" s="267"/>
    </row>
    <row r="9" spans="1:62" ht="9" customHeight="1">
      <c r="A9" s="56" t="s">
        <v>208</v>
      </c>
      <c r="B9" s="56" t="s">
        <v>209</v>
      </c>
      <c r="C9" s="257" t="s">
        <v>210</v>
      </c>
      <c r="D9" s="258">
        <v>452</v>
      </c>
      <c r="E9" s="259">
        <f t="shared" si="0"/>
        <v>0.7752735755205653</v>
      </c>
      <c r="F9" s="260">
        <v>-9.236947791164653</v>
      </c>
      <c r="BJ9" s="246"/>
    </row>
    <row r="10" spans="1:62" ht="9" customHeight="1">
      <c r="A10" s="56" t="s">
        <v>0</v>
      </c>
      <c r="B10" s="56" t="s">
        <v>211</v>
      </c>
      <c r="C10" s="257" t="s">
        <v>212</v>
      </c>
      <c r="D10" s="258">
        <v>2648</v>
      </c>
      <c r="E10" s="259">
        <f t="shared" si="0"/>
        <v>4.541868203492162</v>
      </c>
      <c r="F10" s="260">
        <v>-3.0391797876235813</v>
      </c>
      <c r="BJ10" s="246"/>
    </row>
    <row r="11" spans="1:62" ht="9" customHeight="1">
      <c r="A11" s="256" t="s">
        <v>213</v>
      </c>
      <c r="B11" s="256" t="s">
        <v>214</v>
      </c>
      <c r="C11" s="257" t="s">
        <v>215</v>
      </c>
      <c r="D11" s="258">
        <v>530</v>
      </c>
      <c r="E11" s="259">
        <f t="shared" si="0"/>
        <v>0.9090597235086275</v>
      </c>
      <c r="F11" s="264">
        <v>-18.96024464831804</v>
      </c>
      <c r="BJ11" s="246"/>
    </row>
    <row r="12" spans="1:62" ht="9" customHeight="1">
      <c r="A12" s="56" t="s">
        <v>1</v>
      </c>
      <c r="B12" s="56" t="s">
        <v>216</v>
      </c>
      <c r="C12" s="257" t="s">
        <v>217</v>
      </c>
      <c r="D12" s="258">
        <v>14152</v>
      </c>
      <c r="E12" s="259">
        <f t="shared" si="0"/>
        <v>24.27360982470584</v>
      </c>
      <c r="F12" s="260">
        <v>2.9535864978902993</v>
      </c>
      <c r="H12" s="244"/>
      <c r="BJ12" s="246"/>
    </row>
    <row r="13" spans="1:62" ht="9" customHeight="1">
      <c r="A13" s="56" t="s">
        <v>218</v>
      </c>
      <c r="B13" s="56" t="s">
        <v>219</v>
      </c>
      <c r="C13" s="257" t="s">
        <v>220</v>
      </c>
      <c r="D13" s="258">
        <v>314</v>
      </c>
      <c r="E13" s="259">
        <f t="shared" si="0"/>
        <v>0.5385750060032246</v>
      </c>
      <c r="F13" s="260">
        <v>4.666666666666671</v>
      </c>
      <c r="BJ13" s="246"/>
    </row>
    <row r="14" spans="1:62" ht="9" customHeight="1">
      <c r="A14" s="56" t="s">
        <v>221</v>
      </c>
      <c r="B14" s="56" t="s">
        <v>222</v>
      </c>
      <c r="C14" s="257" t="s">
        <v>223</v>
      </c>
      <c r="D14" s="258">
        <v>221</v>
      </c>
      <c r="E14" s="259">
        <f t="shared" si="0"/>
        <v>0.3790607526328428</v>
      </c>
      <c r="F14" s="260">
        <v>-4.741379310344826</v>
      </c>
      <c r="BJ14" s="246"/>
    </row>
    <row r="15" spans="1:62" ht="9" customHeight="1">
      <c r="A15" s="56" t="s">
        <v>2</v>
      </c>
      <c r="B15" s="56" t="s">
        <v>224</v>
      </c>
      <c r="C15" s="257" t="s">
        <v>225</v>
      </c>
      <c r="D15" s="258">
        <v>3750</v>
      </c>
      <c r="E15" s="259">
        <f t="shared" si="0"/>
        <v>6.432026345579911</v>
      </c>
      <c r="F15" s="260">
        <v>-7.2700296735905</v>
      </c>
      <c r="H15" s="255"/>
      <c r="BJ15" s="246"/>
    </row>
    <row r="16" spans="1:61" s="253" customFormat="1" ht="9" customHeight="1">
      <c r="A16" s="269" t="s">
        <v>226</v>
      </c>
      <c r="B16" s="269" t="s">
        <v>227</v>
      </c>
      <c r="C16" s="257" t="s">
        <v>228</v>
      </c>
      <c r="D16" s="268" t="s">
        <v>165</v>
      </c>
      <c r="E16" s="268" t="s">
        <v>165</v>
      </c>
      <c r="F16" s="268" t="s">
        <v>165</v>
      </c>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row>
    <row r="17" spans="1:62" ht="9" customHeight="1">
      <c r="A17" s="56" t="s">
        <v>3</v>
      </c>
      <c r="B17" s="56" t="s">
        <v>229</v>
      </c>
      <c r="C17" s="257" t="s">
        <v>230</v>
      </c>
      <c r="D17" s="258">
        <v>958</v>
      </c>
      <c r="E17" s="259">
        <f aca="true" t="shared" si="1" ref="E17:E23">+D17/58302*100</f>
        <v>1.6431683304174813</v>
      </c>
      <c r="F17" s="260">
        <v>-2.8397565922920904</v>
      </c>
      <c r="BJ17" s="246"/>
    </row>
    <row r="18" spans="1:62" ht="9" customHeight="1">
      <c r="A18" s="56" t="s">
        <v>4</v>
      </c>
      <c r="B18" s="56" t="s">
        <v>231</v>
      </c>
      <c r="C18" s="257" t="s">
        <v>232</v>
      </c>
      <c r="D18" s="258">
        <v>222</v>
      </c>
      <c r="E18" s="259">
        <f t="shared" si="1"/>
        <v>0.3807759596583307</v>
      </c>
      <c r="F18" s="260">
        <v>3.2558139534883708</v>
      </c>
      <c r="BJ18" s="246"/>
    </row>
    <row r="19" spans="1:62" ht="9" customHeight="1">
      <c r="A19" s="56" t="s">
        <v>233</v>
      </c>
      <c r="B19" s="56" t="s">
        <v>234</v>
      </c>
      <c r="C19" s="257" t="s">
        <v>235</v>
      </c>
      <c r="D19" s="258">
        <v>596</v>
      </c>
      <c r="E19" s="259">
        <f t="shared" si="1"/>
        <v>1.022263387190834</v>
      </c>
      <c r="F19" s="260">
        <v>-30.455075845974335</v>
      </c>
      <c r="BJ19" s="246"/>
    </row>
    <row r="20" spans="1:62" ht="9" customHeight="1">
      <c r="A20" s="56" t="s">
        <v>236</v>
      </c>
      <c r="B20" s="56" t="s">
        <v>237</v>
      </c>
      <c r="C20" s="257" t="s">
        <v>238</v>
      </c>
      <c r="D20" s="258">
        <v>131</v>
      </c>
      <c r="E20" s="259">
        <f t="shared" si="1"/>
        <v>0.22469212033892494</v>
      </c>
      <c r="F20" s="260">
        <v>-5.072463768115938</v>
      </c>
      <c r="BJ20" s="246"/>
    </row>
    <row r="21" spans="1:62" ht="9" customHeight="1">
      <c r="A21" s="257" t="s">
        <v>239</v>
      </c>
      <c r="B21" s="271" t="s">
        <v>240</v>
      </c>
      <c r="C21" s="257" t="s">
        <v>241</v>
      </c>
      <c r="D21" s="258">
        <v>893</v>
      </c>
      <c r="E21" s="259">
        <f t="shared" si="1"/>
        <v>1.5316798737607629</v>
      </c>
      <c r="F21" s="264">
        <v>-8.316221765913753</v>
      </c>
      <c r="BJ21" s="246"/>
    </row>
    <row r="22" spans="1:61" s="273" customFormat="1" ht="9" customHeight="1">
      <c r="A22" s="257" t="s">
        <v>45</v>
      </c>
      <c r="B22" s="272" t="s">
        <v>25</v>
      </c>
      <c r="C22" s="257" t="s">
        <v>242</v>
      </c>
      <c r="D22" s="258">
        <v>2454</v>
      </c>
      <c r="E22" s="259">
        <f t="shared" si="1"/>
        <v>4.209118040547494</v>
      </c>
      <c r="F22" s="264">
        <v>-0.9285425918449732</v>
      </c>
      <c r="H22" s="245"/>
      <c r="I22" s="245"/>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row>
    <row r="23" spans="1:61" s="273" customFormat="1" ht="9" customHeight="1">
      <c r="A23" s="56" t="s">
        <v>243</v>
      </c>
      <c r="B23" s="56" t="s">
        <v>244</v>
      </c>
      <c r="C23" s="257" t="s">
        <v>245</v>
      </c>
      <c r="D23" s="258">
        <v>507</v>
      </c>
      <c r="E23" s="259">
        <f t="shared" si="1"/>
        <v>0.869609961922404</v>
      </c>
      <c r="F23" s="260">
        <v>14.965986394557817</v>
      </c>
      <c r="H23" s="245"/>
      <c r="I23" s="245"/>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row>
    <row r="24" spans="1:61" s="253" customFormat="1" ht="9" customHeight="1">
      <c r="A24" s="269" t="s">
        <v>246</v>
      </c>
      <c r="B24" s="269" t="s">
        <v>247</v>
      </c>
      <c r="C24" s="257" t="s">
        <v>248</v>
      </c>
      <c r="D24" s="268" t="s">
        <v>165</v>
      </c>
      <c r="E24" s="268" t="s">
        <v>165</v>
      </c>
      <c r="F24" s="268" t="s">
        <v>165</v>
      </c>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row>
    <row r="25" spans="1:62" ht="9" customHeight="1">
      <c r="A25" s="56" t="s">
        <v>5</v>
      </c>
      <c r="B25" s="56" t="s">
        <v>26</v>
      </c>
      <c r="C25" s="257" t="s">
        <v>249</v>
      </c>
      <c r="D25" s="258">
        <v>1881</v>
      </c>
      <c r="E25" s="259">
        <f aca="true" t="shared" si="2" ref="E25:E48">+D25/58302*100</f>
        <v>3.2263044149428834</v>
      </c>
      <c r="F25" s="264">
        <v>14.765100671140942</v>
      </c>
      <c r="BJ25" s="246"/>
    </row>
    <row r="26" spans="1:62" ht="9" customHeight="1">
      <c r="A26" s="56" t="s">
        <v>250</v>
      </c>
      <c r="B26" s="56" t="s">
        <v>251</v>
      </c>
      <c r="C26" s="257" t="s">
        <v>252</v>
      </c>
      <c r="D26" s="258">
        <v>134</v>
      </c>
      <c r="E26" s="259">
        <f t="shared" si="2"/>
        <v>0.22983774141538885</v>
      </c>
      <c r="F26" s="260">
        <v>-16.25</v>
      </c>
      <c r="BJ26" s="246"/>
    </row>
    <row r="27" spans="1:61" s="253" customFormat="1" ht="9" customHeight="1">
      <c r="A27" s="275" t="s">
        <v>6</v>
      </c>
      <c r="B27" s="275" t="s">
        <v>27</v>
      </c>
      <c r="C27" s="257" t="s">
        <v>253</v>
      </c>
      <c r="D27" s="258">
        <v>1349</v>
      </c>
      <c r="E27" s="259">
        <f t="shared" si="2"/>
        <v>2.31381427738328</v>
      </c>
      <c r="F27" s="260">
        <v>2.5855513307984808</v>
      </c>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row>
    <row r="28" spans="1:62" ht="9" customHeight="1">
      <c r="A28" s="56" t="s">
        <v>7</v>
      </c>
      <c r="B28" s="56" t="s">
        <v>28</v>
      </c>
      <c r="C28" s="257" t="s">
        <v>254</v>
      </c>
      <c r="D28" s="258">
        <v>3589</v>
      </c>
      <c r="E28" s="259">
        <f t="shared" si="2"/>
        <v>6.155878014476348</v>
      </c>
      <c r="F28" s="260">
        <v>-1.1294765840220435</v>
      </c>
      <c r="BJ28" s="246"/>
    </row>
    <row r="29" spans="1:62" ht="9" customHeight="1">
      <c r="A29" s="56" t="s">
        <v>8</v>
      </c>
      <c r="B29" s="56" t="s">
        <v>29</v>
      </c>
      <c r="C29" s="257" t="s">
        <v>255</v>
      </c>
      <c r="D29" s="258">
        <v>4842</v>
      </c>
      <c r="E29" s="259">
        <f t="shared" si="2"/>
        <v>8.305032417412782</v>
      </c>
      <c r="F29" s="260">
        <v>2.6282323018228055</v>
      </c>
      <c r="H29" s="244"/>
      <c r="BJ29" s="246"/>
    </row>
    <row r="30" spans="1:62" ht="9" customHeight="1">
      <c r="A30" s="56" t="s">
        <v>256</v>
      </c>
      <c r="B30" s="56" t="s">
        <v>257</v>
      </c>
      <c r="C30" s="257" t="s">
        <v>258</v>
      </c>
      <c r="D30" s="258">
        <v>121</v>
      </c>
      <c r="E30" s="259">
        <f t="shared" si="2"/>
        <v>0.20754005008404514</v>
      </c>
      <c r="F30" s="260">
        <v>-13.57142857142857</v>
      </c>
      <c r="BJ30" s="246"/>
    </row>
    <row r="31" spans="1:62" ht="9" customHeight="1">
      <c r="A31" s="55" t="s">
        <v>259</v>
      </c>
      <c r="B31" s="55" t="s">
        <v>43</v>
      </c>
      <c r="C31" s="257" t="s">
        <v>260</v>
      </c>
      <c r="D31" s="258">
        <v>3351</v>
      </c>
      <c r="E31" s="259">
        <f t="shared" si="2"/>
        <v>5.747658742410209</v>
      </c>
      <c r="F31" s="264">
        <v>-3.540587219343692</v>
      </c>
      <c r="H31" s="8"/>
      <c r="I31" s="8"/>
      <c r="J31" s="8"/>
      <c r="K31" s="8"/>
      <c r="L31" s="8"/>
      <c r="M31" s="8"/>
      <c r="N31" s="8"/>
      <c r="O31" s="8"/>
      <c r="P31" s="8"/>
      <c r="Q31" s="8"/>
      <c r="R31" s="8"/>
      <c r="S31" s="8"/>
      <c r="T31" s="8"/>
      <c r="U31" s="8"/>
      <c r="V31" s="276"/>
      <c r="W31" s="8"/>
      <c r="X31" s="8"/>
      <c r="BJ31" s="246"/>
    </row>
    <row r="32" spans="1:62" ht="9" customHeight="1">
      <c r="A32" s="56" t="s">
        <v>261</v>
      </c>
      <c r="B32" s="56" t="s">
        <v>262</v>
      </c>
      <c r="C32" s="257" t="s">
        <v>263</v>
      </c>
      <c r="D32" s="258">
        <v>463</v>
      </c>
      <c r="E32" s="259">
        <f t="shared" si="2"/>
        <v>0.7941408528009332</v>
      </c>
      <c r="F32" s="260">
        <v>10.501193317422434</v>
      </c>
      <c r="BJ32" s="246"/>
    </row>
    <row r="33" spans="1:62" ht="9" customHeight="1">
      <c r="A33" s="56" t="s">
        <v>9</v>
      </c>
      <c r="B33" s="56" t="s">
        <v>30</v>
      </c>
      <c r="C33" s="257" t="s">
        <v>264</v>
      </c>
      <c r="D33" s="258">
        <v>628</v>
      </c>
      <c r="E33" s="259">
        <f t="shared" si="2"/>
        <v>1.0771500120064492</v>
      </c>
      <c r="F33" s="260">
        <v>17.602996254681642</v>
      </c>
      <c r="BJ33" s="246"/>
    </row>
    <row r="34" spans="1:62" ht="9" customHeight="1">
      <c r="A34" s="56" t="s">
        <v>265</v>
      </c>
      <c r="B34" s="56" t="s">
        <v>266</v>
      </c>
      <c r="C34" s="257" t="s">
        <v>267</v>
      </c>
      <c r="D34" s="258">
        <v>257</v>
      </c>
      <c r="E34" s="259">
        <f t="shared" si="2"/>
        <v>0.44080820555040995</v>
      </c>
      <c r="F34" s="260">
        <v>2.390438247011957</v>
      </c>
      <c r="BJ34" s="246"/>
    </row>
    <row r="35" spans="1:62" ht="9" customHeight="1">
      <c r="A35" s="56" t="s">
        <v>268</v>
      </c>
      <c r="B35" s="56" t="s">
        <v>269</v>
      </c>
      <c r="C35" s="257" t="s">
        <v>270</v>
      </c>
      <c r="D35" s="258">
        <v>105</v>
      </c>
      <c r="E35" s="259">
        <f t="shared" si="2"/>
        <v>0.18009673767623752</v>
      </c>
      <c r="F35" s="260">
        <v>14.130434782608702</v>
      </c>
      <c r="BJ35" s="246"/>
    </row>
    <row r="36" spans="1:62" ht="9" customHeight="1">
      <c r="A36" s="56" t="s">
        <v>271</v>
      </c>
      <c r="B36" s="56" t="s">
        <v>272</v>
      </c>
      <c r="C36" s="257" t="s">
        <v>273</v>
      </c>
      <c r="D36" s="258">
        <v>612</v>
      </c>
      <c r="E36" s="259">
        <f t="shared" si="2"/>
        <v>1.0497066995986415</v>
      </c>
      <c r="F36" s="260">
        <v>16.349809885931563</v>
      </c>
      <c r="BJ36" s="246"/>
    </row>
    <row r="37" spans="1:62" ht="9" customHeight="1">
      <c r="A37" s="56" t="s">
        <v>24</v>
      </c>
      <c r="B37" s="56" t="s">
        <v>31</v>
      </c>
      <c r="C37" s="257" t="s">
        <v>274</v>
      </c>
      <c r="D37" s="258">
        <v>1522</v>
      </c>
      <c r="E37" s="259">
        <f t="shared" si="2"/>
        <v>2.6105450927927003</v>
      </c>
      <c r="F37" s="264">
        <v>1.80602006688963</v>
      </c>
      <c r="BJ37" s="246"/>
    </row>
    <row r="38" spans="1:62" ht="9" customHeight="1">
      <c r="A38" s="56" t="s">
        <v>275</v>
      </c>
      <c r="B38" s="56" t="s">
        <v>276</v>
      </c>
      <c r="C38" s="257" t="s">
        <v>277</v>
      </c>
      <c r="D38" s="258">
        <v>310</v>
      </c>
      <c r="E38" s="259">
        <f t="shared" si="2"/>
        <v>0.5317141779012726</v>
      </c>
      <c r="F38" s="260">
        <v>1.3071895424836555</v>
      </c>
      <c r="BJ38" s="246"/>
    </row>
    <row r="39" spans="1:62" ht="9" customHeight="1">
      <c r="A39" s="56" t="s">
        <v>22</v>
      </c>
      <c r="B39" s="56" t="s">
        <v>32</v>
      </c>
      <c r="C39" s="257" t="s">
        <v>278</v>
      </c>
      <c r="D39" s="258">
        <v>1585</v>
      </c>
      <c r="E39" s="259">
        <f t="shared" si="2"/>
        <v>2.7186031353984426</v>
      </c>
      <c r="F39" s="260">
        <v>-1.4303482587064735</v>
      </c>
      <c r="BJ39" s="246"/>
    </row>
    <row r="40" spans="1:62" ht="9" customHeight="1">
      <c r="A40" s="56" t="s">
        <v>10</v>
      </c>
      <c r="B40" s="56" t="s">
        <v>33</v>
      </c>
      <c r="C40" s="257" t="s">
        <v>279</v>
      </c>
      <c r="D40" s="258">
        <v>2987</v>
      </c>
      <c r="E40" s="259">
        <f t="shared" si="2"/>
        <v>5.1233233851325855</v>
      </c>
      <c r="F40" s="260">
        <v>-2.671880091234925</v>
      </c>
      <c r="BJ40" s="246"/>
    </row>
    <row r="41" spans="1:62" ht="9" customHeight="1">
      <c r="A41" s="55" t="s">
        <v>280</v>
      </c>
      <c r="B41" s="55" t="s">
        <v>281</v>
      </c>
      <c r="C41" s="257" t="s">
        <v>282</v>
      </c>
      <c r="D41" s="258">
        <v>382</v>
      </c>
      <c r="E41" s="259">
        <f t="shared" si="2"/>
        <v>0.655209083736407</v>
      </c>
      <c r="F41" s="260">
        <v>2.96495956873315</v>
      </c>
      <c r="BJ41" s="246"/>
    </row>
    <row r="42" spans="1:62" ht="9" customHeight="1">
      <c r="A42" s="56" t="s">
        <v>283</v>
      </c>
      <c r="B42" s="56" t="s">
        <v>284</v>
      </c>
      <c r="C42" s="257" t="s">
        <v>285</v>
      </c>
      <c r="D42" s="258">
        <v>759</v>
      </c>
      <c r="E42" s="259">
        <f t="shared" si="2"/>
        <v>1.3018421323453742</v>
      </c>
      <c r="F42" s="260">
        <v>0</v>
      </c>
      <c r="BJ42" s="246"/>
    </row>
    <row r="43" spans="1:62" ht="9" customHeight="1">
      <c r="A43" s="56" t="s">
        <v>286</v>
      </c>
      <c r="B43" s="56" t="s">
        <v>287</v>
      </c>
      <c r="C43" s="257" t="s">
        <v>288</v>
      </c>
      <c r="D43" s="258">
        <v>506</v>
      </c>
      <c r="E43" s="259">
        <f t="shared" si="2"/>
        <v>0.8678947548969161</v>
      </c>
      <c r="F43" s="260">
        <v>0.39682539682539186</v>
      </c>
      <c r="BJ43" s="246"/>
    </row>
    <row r="44" spans="1:62" ht="9" customHeight="1">
      <c r="A44" s="55" t="s">
        <v>289</v>
      </c>
      <c r="B44" s="55" t="s">
        <v>290</v>
      </c>
      <c r="C44" s="257" t="s">
        <v>291</v>
      </c>
      <c r="D44" s="258">
        <v>239</v>
      </c>
      <c r="E44" s="259">
        <f t="shared" si="2"/>
        <v>0.40993447909162634</v>
      </c>
      <c r="F44" s="260">
        <v>1.2711864406779654</v>
      </c>
      <c r="BJ44" s="246"/>
    </row>
    <row r="45" spans="1:62" ht="9" customHeight="1">
      <c r="A45" s="56" t="s">
        <v>292</v>
      </c>
      <c r="B45" s="56" t="s">
        <v>34</v>
      </c>
      <c r="C45" s="257" t="s">
        <v>293</v>
      </c>
      <c r="D45" s="258">
        <v>270</v>
      </c>
      <c r="E45" s="259">
        <f t="shared" si="2"/>
        <v>0.46310589688175363</v>
      </c>
      <c r="F45" s="264">
        <v>3.448275862068968</v>
      </c>
      <c r="BJ45" s="246"/>
    </row>
    <row r="46" spans="1:62" ht="9" customHeight="1">
      <c r="A46" s="56" t="s">
        <v>294</v>
      </c>
      <c r="B46" s="56" t="s">
        <v>35</v>
      </c>
      <c r="C46" s="257" t="s">
        <v>295</v>
      </c>
      <c r="D46" s="258">
        <v>463</v>
      </c>
      <c r="E46" s="259">
        <f t="shared" si="2"/>
        <v>0.7941408528009332</v>
      </c>
      <c r="F46" s="260">
        <v>-1.2793176972281515</v>
      </c>
      <c r="BJ46" s="246"/>
    </row>
    <row r="47" spans="1:62" ht="9" customHeight="1">
      <c r="A47" s="56" t="s">
        <v>11</v>
      </c>
      <c r="B47" s="56" t="s">
        <v>36</v>
      </c>
      <c r="C47" s="257" t="s">
        <v>296</v>
      </c>
      <c r="D47" s="258">
        <v>600</v>
      </c>
      <c r="E47" s="259">
        <f t="shared" si="2"/>
        <v>1.029124215292786</v>
      </c>
      <c r="F47" s="260">
        <v>2.2146507666098785</v>
      </c>
      <c r="BJ47" s="246"/>
    </row>
    <row r="48" spans="1:62" ht="9" customHeight="1">
      <c r="A48" s="277" t="s">
        <v>114</v>
      </c>
      <c r="B48" s="277"/>
      <c r="C48" s="278"/>
      <c r="D48" s="279">
        <v>58302</v>
      </c>
      <c r="E48" s="280">
        <f t="shared" si="2"/>
        <v>100</v>
      </c>
      <c r="F48" s="456">
        <v>-0.0873991054444474</v>
      </c>
      <c r="H48" s="281"/>
      <c r="J48" s="282"/>
      <c r="K48" s="282"/>
      <c r="L48" s="282"/>
      <c r="BJ48" s="246"/>
    </row>
    <row r="49" spans="1:10" ht="6" customHeight="1">
      <c r="A49" s="283"/>
      <c r="B49" s="283"/>
      <c r="C49" s="284"/>
      <c r="D49" s="285"/>
      <c r="E49" s="286"/>
      <c r="F49" s="286"/>
      <c r="G49" s="287"/>
      <c r="H49" s="288"/>
      <c r="I49" s="288"/>
      <c r="J49" s="288"/>
    </row>
    <row r="50" spans="1:10" ht="6" customHeight="1">
      <c r="A50" s="289"/>
      <c r="B50" s="289"/>
      <c r="C50" s="290"/>
      <c r="D50" s="291"/>
      <c r="E50" s="292"/>
      <c r="F50" s="292"/>
      <c r="H50" s="288"/>
      <c r="I50" s="288"/>
      <c r="J50" s="288"/>
    </row>
    <row r="51" spans="1:62" s="296" customFormat="1" ht="9" customHeight="1">
      <c r="A51" s="293" t="s">
        <v>297</v>
      </c>
      <c r="B51" s="294"/>
      <c r="C51" s="295"/>
      <c r="D51" s="252"/>
      <c r="F51" s="297"/>
      <c r="G51" s="298"/>
      <c r="H51" s="299"/>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0"/>
      <c r="AR51" s="300"/>
      <c r="AS51" s="300"/>
      <c r="AT51" s="300"/>
      <c r="AU51" s="300"/>
      <c r="AV51" s="300"/>
      <c r="AW51" s="300"/>
      <c r="AX51" s="300"/>
      <c r="AY51" s="300"/>
      <c r="AZ51" s="300"/>
      <c r="BA51" s="300"/>
      <c r="BB51" s="300"/>
      <c r="BC51" s="300"/>
      <c r="BD51" s="300"/>
      <c r="BE51" s="300"/>
      <c r="BF51" s="300"/>
      <c r="BG51" s="300"/>
      <c r="BH51" s="300"/>
      <c r="BI51" s="300"/>
      <c r="BJ51" s="300"/>
    </row>
    <row r="52" spans="1:62" s="302" customFormat="1" ht="9" customHeight="1">
      <c r="A52" s="265" t="s">
        <v>477</v>
      </c>
      <c r="B52" s="301"/>
      <c r="D52" s="303"/>
      <c r="F52" s="304"/>
      <c r="G52" s="305"/>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row>
    <row r="53" spans="1:62" s="310" customFormat="1" ht="9" customHeight="1">
      <c r="A53" s="265" t="s">
        <v>161</v>
      </c>
      <c r="B53" s="307"/>
      <c r="C53" s="307"/>
      <c r="D53" s="307"/>
      <c r="E53" s="307"/>
      <c r="F53" s="307"/>
      <c r="G53" s="308"/>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row>
    <row r="54" spans="1:62" s="310" customFormat="1" ht="9" customHeight="1">
      <c r="A54" s="307"/>
      <c r="B54" s="311"/>
      <c r="D54" s="303"/>
      <c r="F54" s="312"/>
      <c r="G54" s="313"/>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row>
    <row r="55" ht="9" customHeight="1">
      <c r="A55" s="265" t="s">
        <v>21</v>
      </c>
    </row>
    <row r="56" spans="2:7" s="282" customFormat="1" ht="9" customHeight="1">
      <c r="B56" s="314"/>
      <c r="C56" s="52"/>
      <c r="D56" s="52"/>
      <c r="E56" s="52"/>
      <c r="F56" s="52"/>
      <c r="G56" s="244"/>
    </row>
    <row r="57" spans="2:7" s="282" customFormat="1" ht="9">
      <c r="B57" s="314"/>
      <c r="C57" s="52"/>
      <c r="D57" s="52"/>
      <c r="E57" s="52"/>
      <c r="F57" s="52"/>
      <c r="G57" s="244"/>
    </row>
    <row r="58" spans="2:7" s="282" customFormat="1" ht="9">
      <c r="B58" s="314"/>
      <c r="C58" s="52"/>
      <c r="D58" s="52"/>
      <c r="E58" s="315"/>
      <c r="F58" s="52"/>
      <c r="G58" s="244"/>
    </row>
    <row r="59" spans="2:7" s="282" customFormat="1" ht="9">
      <c r="B59" s="314"/>
      <c r="C59" s="52"/>
      <c r="D59" s="52"/>
      <c r="E59" s="52"/>
      <c r="F59" s="52"/>
      <c r="G59" s="244"/>
    </row>
    <row r="60" spans="2:7" s="282" customFormat="1" ht="9">
      <c r="B60" s="314"/>
      <c r="C60" s="52"/>
      <c r="D60" s="52"/>
      <c r="E60" s="52"/>
      <c r="F60" s="52"/>
      <c r="G60" s="244"/>
    </row>
    <row r="61" spans="2:7" s="282" customFormat="1" ht="9">
      <c r="B61" s="314"/>
      <c r="C61" s="52"/>
      <c r="D61" s="52"/>
      <c r="E61" s="52"/>
      <c r="F61" s="52"/>
      <c r="G61" s="244"/>
    </row>
    <row r="62" spans="2:7" s="282" customFormat="1" ht="9">
      <c r="B62" s="314"/>
      <c r="C62" s="52"/>
      <c r="D62" s="52"/>
      <c r="E62" s="52"/>
      <c r="F62" s="52"/>
      <c r="G62" s="244"/>
    </row>
    <row r="63" spans="2:7" s="282" customFormat="1" ht="9">
      <c r="B63" s="314"/>
      <c r="C63" s="52"/>
      <c r="D63" s="52"/>
      <c r="E63" s="52"/>
      <c r="F63" s="52"/>
      <c r="G63" s="244"/>
    </row>
    <row r="64" spans="2:7" s="282" customFormat="1" ht="9">
      <c r="B64" s="314"/>
      <c r="C64" s="52"/>
      <c r="D64" s="52"/>
      <c r="E64" s="52"/>
      <c r="F64" s="52"/>
      <c r="G64" s="244"/>
    </row>
    <row r="65" spans="2:7" s="282" customFormat="1" ht="9">
      <c r="B65" s="314"/>
      <c r="C65" s="52"/>
      <c r="D65" s="52"/>
      <c r="E65" s="52"/>
      <c r="F65" s="52"/>
      <c r="G65" s="244"/>
    </row>
    <row r="66" spans="2:7" s="282" customFormat="1" ht="9">
      <c r="B66" s="314"/>
      <c r="C66" s="52"/>
      <c r="D66" s="52"/>
      <c r="E66" s="52"/>
      <c r="F66" s="52"/>
      <c r="G66" s="244"/>
    </row>
    <row r="67" spans="2:7" s="282" customFormat="1" ht="9">
      <c r="B67" s="314"/>
      <c r="C67" s="52"/>
      <c r="D67" s="52"/>
      <c r="E67" s="52"/>
      <c r="F67" s="52"/>
      <c r="G67" s="244"/>
    </row>
    <row r="68" spans="2:7" s="282" customFormat="1" ht="9">
      <c r="B68" s="314"/>
      <c r="C68" s="52"/>
      <c r="D68" s="52"/>
      <c r="E68" s="52"/>
      <c r="F68" s="52"/>
      <c r="G68" s="244"/>
    </row>
    <row r="69" spans="2:7" s="282" customFormat="1" ht="9">
      <c r="B69" s="314"/>
      <c r="C69" s="52"/>
      <c r="D69" s="52"/>
      <c r="E69" s="52"/>
      <c r="F69" s="52"/>
      <c r="G69" s="244"/>
    </row>
    <row r="70" spans="2:7" s="282" customFormat="1" ht="9">
      <c r="B70" s="314"/>
      <c r="C70" s="52"/>
      <c r="D70" s="52"/>
      <c r="E70" s="52"/>
      <c r="F70" s="52"/>
      <c r="G70" s="244"/>
    </row>
    <row r="71" spans="2:7" s="282" customFormat="1" ht="9">
      <c r="B71" s="314"/>
      <c r="C71" s="52"/>
      <c r="D71" s="52"/>
      <c r="E71" s="52"/>
      <c r="F71" s="52"/>
      <c r="G71" s="244"/>
    </row>
    <row r="72" spans="2:7" s="282" customFormat="1" ht="9">
      <c r="B72" s="314"/>
      <c r="C72" s="52"/>
      <c r="D72" s="52"/>
      <c r="E72" s="52"/>
      <c r="F72" s="52"/>
      <c r="G72" s="244"/>
    </row>
    <row r="73" spans="2:7" s="282" customFormat="1" ht="9">
      <c r="B73" s="314"/>
      <c r="C73" s="52"/>
      <c r="D73" s="52"/>
      <c r="E73" s="52"/>
      <c r="F73" s="52"/>
      <c r="G73" s="244"/>
    </row>
    <row r="74" spans="2:7" s="282" customFormat="1" ht="9">
      <c r="B74" s="314"/>
      <c r="C74" s="52"/>
      <c r="D74" s="52"/>
      <c r="E74" s="52"/>
      <c r="F74" s="52"/>
      <c r="G74" s="244"/>
    </row>
    <row r="75" spans="2:7" s="282" customFormat="1" ht="9">
      <c r="B75" s="314"/>
      <c r="C75" s="52"/>
      <c r="D75" s="52"/>
      <c r="E75" s="52"/>
      <c r="F75" s="52"/>
      <c r="G75" s="244"/>
    </row>
    <row r="76" spans="2:7" s="282" customFormat="1" ht="9">
      <c r="B76" s="314"/>
      <c r="C76" s="52"/>
      <c r="D76" s="52"/>
      <c r="E76" s="52"/>
      <c r="F76" s="52"/>
      <c r="G76" s="244"/>
    </row>
    <row r="77" spans="2:7" s="282" customFormat="1" ht="9">
      <c r="B77" s="314"/>
      <c r="C77" s="52"/>
      <c r="D77" s="52"/>
      <c r="E77" s="52"/>
      <c r="F77" s="52"/>
      <c r="G77" s="244"/>
    </row>
    <row r="78" spans="2:7" s="282" customFormat="1" ht="9">
      <c r="B78" s="314"/>
      <c r="C78" s="52"/>
      <c r="D78" s="52"/>
      <c r="E78" s="52"/>
      <c r="F78" s="52"/>
      <c r="G78" s="244"/>
    </row>
    <row r="79" spans="2:62" s="317" customFormat="1" ht="9">
      <c r="B79" s="316"/>
      <c r="C79" s="254"/>
      <c r="D79" s="254"/>
      <c r="E79" s="254"/>
      <c r="F79" s="254"/>
      <c r="G79" s="244"/>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82"/>
      <c r="BH79" s="282"/>
      <c r="BI79" s="282"/>
      <c r="BJ79" s="282"/>
    </row>
    <row r="80" spans="2:62" s="317" customFormat="1" ht="9">
      <c r="B80" s="316"/>
      <c r="C80" s="254"/>
      <c r="D80" s="254"/>
      <c r="E80" s="254"/>
      <c r="F80" s="254"/>
      <c r="G80" s="244"/>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row>
    <row r="81" spans="2:62" s="317" customFormat="1" ht="9">
      <c r="B81" s="316"/>
      <c r="C81" s="254"/>
      <c r="D81" s="254"/>
      <c r="E81" s="254"/>
      <c r="F81" s="254"/>
      <c r="G81" s="244"/>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282"/>
      <c r="AY81" s="282"/>
      <c r="AZ81" s="282"/>
      <c r="BA81" s="282"/>
      <c r="BB81" s="282"/>
      <c r="BC81" s="282"/>
      <c r="BD81" s="282"/>
      <c r="BE81" s="282"/>
      <c r="BF81" s="282"/>
      <c r="BG81" s="282"/>
      <c r="BH81" s="282"/>
      <c r="BI81" s="282"/>
      <c r="BJ81" s="282"/>
    </row>
    <row r="82" spans="2:62" s="317" customFormat="1" ht="9">
      <c r="B82" s="316"/>
      <c r="C82" s="254"/>
      <c r="D82" s="254"/>
      <c r="E82" s="254"/>
      <c r="F82" s="254"/>
      <c r="G82" s="244"/>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c r="BH82" s="282"/>
      <c r="BI82" s="282"/>
      <c r="BJ82" s="282"/>
    </row>
    <row r="83" spans="2:62" s="317" customFormat="1" ht="9">
      <c r="B83" s="316"/>
      <c r="C83" s="254"/>
      <c r="D83" s="254"/>
      <c r="E83" s="254"/>
      <c r="F83" s="254"/>
      <c r="G83" s="244"/>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row>
    <row r="84" spans="2:62" s="317" customFormat="1" ht="9">
      <c r="B84" s="316"/>
      <c r="C84" s="254"/>
      <c r="D84" s="254"/>
      <c r="E84" s="254"/>
      <c r="F84" s="254"/>
      <c r="G84" s="244"/>
      <c r="H84" s="282"/>
      <c r="I84" s="282"/>
      <c r="J84" s="282"/>
      <c r="K84" s="282"/>
      <c r="L84" s="282"/>
      <c r="M84" s="282"/>
      <c r="N84" s="282"/>
      <c r="O84" s="282"/>
      <c r="P84" s="282"/>
      <c r="Q84" s="282"/>
      <c r="R84" s="282"/>
      <c r="S84" s="282"/>
      <c r="T84" s="282"/>
      <c r="U84" s="282"/>
      <c r="V84" s="282"/>
      <c r="W84" s="282"/>
      <c r="X84" s="282"/>
      <c r="Y84" s="282"/>
      <c r="Z84" s="282"/>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c r="BA84" s="282"/>
      <c r="BB84" s="282"/>
      <c r="BC84" s="282"/>
      <c r="BD84" s="282"/>
      <c r="BE84" s="282"/>
      <c r="BF84" s="282"/>
      <c r="BG84" s="282"/>
      <c r="BH84" s="282"/>
      <c r="BI84" s="282"/>
      <c r="BJ84" s="282"/>
    </row>
    <row r="85" spans="2:62" s="317" customFormat="1" ht="9">
      <c r="B85" s="316"/>
      <c r="C85" s="254"/>
      <c r="D85" s="254"/>
      <c r="E85" s="254"/>
      <c r="F85" s="254"/>
      <c r="G85" s="244"/>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row>
    <row r="86" spans="2:62" s="317" customFormat="1" ht="9">
      <c r="B86" s="316"/>
      <c r="C86" s="254"/>
      <c r="D86" s="254"/>
      <c r="E86" s="254"/>
      <c r="F86" s="254"/>
      <c r="G86" s="244"/>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row>
    <row r="87" spans="2:62" s="317" customFormat="1" ht="9">
      <c r="B87" s="316"/>
      <c r="C87" s="254"/>
      <c r="D87" s="254"/>
      <c r="E87" s="254"/>
      <c r="F87" s="254"/>
      <c r="G87" s="244"/>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row>
    <row r="88" spans="2:62" s="317" customFormat="1" ht="9">
      <c r="B88" s="316"/>
      <c r="C88" s="254"/>
      <c r="D88" s="254"/>
      <c r="E88" s="254"/>
      <c r="F88" s="254"/>
      <c r="G88" s="244"/>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c r="BA88" s="282"/>
      <c r="BB88" s="282"/>
      <c r="BC88" s="282"/>
      <c r="BD88" s="282"/>
      <c r="BE88" s="282"/>
      <c r="BF88" s="282"/>
      <c r="BG88" s="282"/>
      <c r="BH88" s="282"/>
      <c r="BI88" s="282"/>
      <c r="BJ88" s="282"/>
    </row>
    <row r="89" spans="2:62" s="317" customFormat="1" ht="9">
      <c r="B89" s="316"/>
      <c r="C89" s="254"/>
      <c r="D89" s="254"/>
      <c r="E89" s="254"/>
      <c r="F89" s="254"/>
      <c r="G89" s="244"/>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row>
    <row r="90" spans="2:62" s="317" customFormat="1" ht="9">
      <c r="B90" s="316"/>
      <c r="C90" s="254"/>
      <c r="D90" s="254"/>
      <c r="E90" s="254"/>
      <c r="F90" s="254"/>
      <c r="G90" s="244"/>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row>
    <row r="91" spans="2:62" s="317" customFormat="1" ht="9">
      <c r="B91" s="316"/>
      <c r="C91" s="254"/>
      <c r="D91" s="254"/>
      <c r="E91" s="254"/>
      <c r="F91" s="254"/>
      <c r="G91" s="244"/>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row>
    <row r="92" spans="2:62" s="317" customFormat="1" ht="9">
      <c r="B92" s="316"/>
      <c r="C92" s="254"/>
      <c r="D92" s="254"/>
      <c r="E92" s="254"/>
      <c r="F92" s="254"/>
      <c r="G92" s="244"/>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row>
    <row r="93" spans="2:62" s="317" customFormat="1" ht="9">
      <c r="B93" s="316"/>
      <c r="C93" s="254"/>
      <c r="D93" s="254"/>
      <c r="E93" s="254"/>
      <c r="F93" s="254"/>
      <c r="G93" s="244"/>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row>
    <row r="94" spans="2:62" s="317" customFormat="1" ht="9">
      <c r="B94" s="316"/>
      <c r="C94" s="254"/>
      <c r="D94" s="254"/>
      <c r="E94" s="254"/>
      <c r="F94" s="254"/>
      <c r="G94" s="244"/>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row>
    <row r="95" spans="2:62" s="317" customFormat="1" ht="9">
      <c r="B95" s="316"/>
      <c r="C95" s="254"/>
      <c r="D95" s="254"/>
      <c r="E95" s="254"/>
      <c r="F95" s="254"/>
      <c r="G95" s="244"/>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row>
    <row r="96" spans="2:62" s="317" customFormat="1" ht="9">
      <c r="B96" s="316"/>
      <c r="C96" s="254"/>
      <c r="D96" s="254"/>
      <c r="E96" s="254"/>
      <c r="F96" s="254"/>
      <c r="G96" s="244"/>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row>
    <row r="97" spans="2:62" s="317" customFormat="1" ht="9">
      <c r="B97" s="316"/>
      <c r="C97" s="254"/>
      <c r="D97" s="254"/>
      <c r="E97" s="254"/>
      <c r="F97" s="254"/>
      <c r="G97" s="244"/>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row>
    <row r="98" spans="2:62" s="317" customFormat="1" ht="9">
      <c r="B98" s="316"/>
      <c r="C98" s="254"/>
      <c r="D98" s="254"/>
      <c r="E98" s="254"/>
      <c r="F98" s="254"/>
      <c r="G98" s="244"/>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row>
    <row r="99" spans="2:62" s="317" customFormat="1" ht="9">
      <c r="B99" s="316"/>
      <c r="C99" s="254"/>
      <c r="D99" s="254"/>
      <c r="E99" s="254"/>
      <c r="F99" s="254"/>
      <c r="G99" s="244"/>
      <c r="H99" s="282"/>
      <c r="I99" s="282"/>
      <c r="J99" s="282"/>
      <c r="K99" s="28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row>
    <row r="100" spans="2:62" s="317" customFormat="1" ht="9">
      <c r="B100" s="316"/>
      <c r="C100" s="254"/>
      <c r="D100" s="254"/>
      <c r="E100" s="254"/>
      <c r="F100" s="254"/>
      <c r="G100" s="244"/>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row>
    <row r="101" spans="2:62" s="317" customFormat="1" ht="9">
      <c r="B101" s="316"/>
      <c r="C101" s="254"/>
      <c r="D101" s="254"/>
      <c r="E101" s="254"/>
      <c r="F101" s="254"/>
      <c r="G101" s="244"/>
      <c r="H101" s="282"/>
      <c r="I101" s="282"/>
      <c r="J101" s="282"/>
      <c r="K101" s="28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row>
    <row r="102" spans="2:62" s="317" customFormat="1" ht="9">
      <c r="B102" s="316"/>
      <c r="C102" s="254"/>
      <c r="D102" s="254"/>
      <c r="E102" s="254"/>
      <c r="F102" s="254"/>
      <c r="G102" s="244"/>
      <c r="H102" s="282"/>
      <c r="I102" s="282"/>
      <c r="J102" s="282"/>
      <c r="K102" s="28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row>
    <row r="103" spans="2:62" s="317" customFormat="1" ht="9">
      <c r="B103" s="316"/>
      <c r="C103" s="254"/>
      <c r="D103" s="254"/>
      <c r="E103" s="254"/>
      <c r="F103" s="254"/>
      <c r="G103" s="244"/>
      <c r="H103" s="282"/>
      <c r="I103" s="282"/>
      <c r="J103" s="282"/>
      <c r="K103" s="28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row>
    <row r="104" spans="2:62" s="317" customFormat="1" ht="9">
      <c r="B104" s="316"/>
      <c r="C104" s="254"/>
      <c r="D104" s="254"/>
      <c r="E104" s="254"/>
      <c r="F104" s="254"/>
      <c r="G104" s="244"/>
      <c r="H104" s="282"/>
      <c r="I104" s="282"/>
      <c r="J104" s="282"/>
      <c r="K104" s="28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row>
    <row r="105" spans="2:62" s="317" customFormat="1" ht="9">
      <c r="B105" s="316"/>
      <c r="C105" s="254"/>
      <c r="D105" s="254"/>
      <c r="E105" s="254"/>
      <c r="F105" s="254"/>
      <c r="G105" s="244"/>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row>
    <row r="106" spans="2:62" s="317" customFormat="1" ht="9">
      <c r="B106" s="316"/>
      <c r="C106" s="254"/>
      <c r="D106" s="254"/>
      <c r="E106" s="254"/>
      <c r="F106" s="254"/>
      <c r="G106" s="244"/>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row>
    <row r="107" spans="2:62" s="317" customFormat="1" ht="9">
      <c r="B107" s="316"/>
      <c r="C107" s="254"/>
      <c r="D107" s="254"/>
      <c r="E107" s="254"/>
      <c r="F107" s="254"/>
      <c r="G107" s="244"/>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row>
    <row r="108" spans="2:62" s="317" customFormat="1" ht="9">
      <c r="B108" s="316"/>
      <c r="C108" s="254"/>
      <c r="D108" s="254"/>
      <c r="E108" s="254"/>
      <c r="F108" s="254"/>
      <c r="G108" s="244"/>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row>
    <row r="109" spans="2:62" s="317" customFormat="1" ht="9">
      <c r="B109" s="316"/>
      <c r="C109" s="254"/>
      <c r="D109" s="254"/>
      <c r="E109" s="254"/>
      <c r="F109" s="254"/>
      <c r="G109" s="244"/>
      <c r="H109" s="282"/>
      <c r="I109" s="282"/>
      <c r="J109" s="282"/>
      <c r="K109" s="282"/>
      <c r="L109" s="282"/>
      <c r="M109" s="282"/>
      <c r="N109" s="282"/>
      <c r="O109" s="282"/>
      <c r="P109" s="282"/>
      <c r="Q109" s="282"/>
      <c r="R109" s="282"/>
      <c r="S109" s="282"/>
      <c r="T109" s="282"/>
      <c r="U109" s="282"/>
      <c r="V109" s="282"/>
      <c r="W109" s="282"/>
      <c r="X109" s="282"/>
      <c r="Y109" s="282"/>
      <c r="Z109" s="282"/>
      <c r="AA109" s="282"/>
      <c r="AB109" s="282"/>
      <c r="AC109" s="282"/>
      <c r="AD109" s="282"/>
      <c r="AE109" s="282"/>
      <c r="AF109" s="282"/>
      <c r="AG109" s="282"/>
      <c r="AH109" s="282"/>
      <c r="AI109" s="282"/>
      <c r="AJ109" s="282"/>
      <c r="AK109" s="282"/>
      <c r="AL109" s="282"/>
      <c r="AM109" s="282"/>
      <c r="AN109" s="282"/>
      <c r="AO109" s="282"/>
      <c r="AP109" s="282"/>
      <c r="AQ109" s="282"/>
      <c r="AR109" s="282"/>
      <c r="AS109" s="282"/>
      <c r="AT109" s="282"/>
      <c r="AU109" s="282"/>
      <c r="AV109" s="282"/>
      <c r="AW109" s="282"/>
      <c r="AX109" s="282"/>
      <c r="AY109" s="282"/>
      <c r="AZ109" s="282"/>
      <c r="BA109" s="282"/>
      <c r="BB109" s="282"/>
      <c r="BC109" s="282"/>
      <c r="BD109" s="282"/>
      <c r="BE109" s="282"/>
      <c r="BF109" s="282"/>
      <c r="BG109" s="282"/>
      <c r="BH109" s="282"/>
      <c r="BI109" s="282"/>
      <c r="BJ109" s="282"/>
    </row>
    <row r="110" spans="2:62" s="317" customFormat="1" ht="9">
      <c r="B110" s="316"/>
      <c r="C110" s="254"/>
      <c r="D110" s="254"/>
      <c r="E110" s="254"/>
      <c r="F110" s="254"/>
      <c r="G110" s="244"/>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BJ110" s="282"/>
    </row>
    <row r="111" spans="2:62" s="317" customFormat="1" ht="9">
      <c r="B111" s="316"/>
      <c r="C111" s="254"/>
      <c r="D111" s="254"/>
      <c r="E111" s="254"/>
      <c r="F111" s="254"/>
      <c r="G111" s="244"/>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2"/>
      <c r="AY111" s="282"/>
      <c r="AZ111" s="282"/>
      <c r="BA111" s="282"/>
      <c r="BB111" s="282"/>
      <c r="BC111" s="282"/>
      <c r="BD111" s="282"/>
      <c r="BE111" s="282"/>
      <c r="BF111" s="282"/>
      <c r="BG111" s="282"/>
      <c r="BH111" s="282"/>
      <c r="BI111" s="282"/>
      <c r="BJ111" s="282"/>
    </row>
    <row r="112" spans="2:62" s="317" customFormat="1" ht="9">
      <c r="B112" s="316"/>
      <c r="C112" s="254"/>
      <c r="D112" s="254"/>
      <c r="E112" s="254"/>
      <c r="F112" s="254"/>
      <c r="G112" s="244"/>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82"/>
      <c r="AM112" s="282"/>
      <c r="AN112" s="282"/>
      <c r="AO112" s="282"/>
      <c r="AP112" s="282"/>
      <c r="AQ112" s="282"/>
      <c r="AR112" s="282"/>
      <c r="AS112" s="282"/>
      <c r="AT112" s="282"/>
      <c r="AU112" s="282"/>
      <c r="AV112" s="282"/>
      <c r="AW112" s="282"/>
      <c r="AX112" s="282"/>
      <c r="AY112" s="282"/>
      <c r="AZ112" s="282"/>
      <c r="BA112" s="282"/>
      <c r="BB112" s="282"/>
      <c r="BC112" s="282"/>
      <c r="BD112" s="282"/>
      <c r="BE112" s="282"/>
      <c r="BF112" s="282"/>
      <c r="BG112" s="282"/>
      <c r="BH112" s="282"/>
      <c r="BI112" s="282"/>
      <c r="BJ112" s="282"/>
    </row>
    <row r="113" spans="2:62" s="317" customFormat="1" ht="9">
      <c r="B113" s="316"/>
      <c r="C113" s="254"/>
      <c r="D113" s="254"/>
      <c r="E113" s="254"/>
      <c r="F113" s="254"/>
      <c r="G113" s="244"/>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2"/>
      <c r="BH113" s="282"/>
      <c r="BI113" s="282"/>
      <c r="BJ113" s="282"/>
    </row>
    <row r="114" spans="2:62" s="317" customFormat="1" ht="9">
      <c r="B114" s="316"/>
      <c r="C114" s="254"/>
      <c r="D114" s="254"/>
      <c r="E114" s="254"/>
      <c r="F114" s="254"/>
      <c r="G114" s="244"/>
      <c r="H114" s="282"/>
      <c r="I114" s="282"/>
      <c r="J114" s="282"/>
      <c r="K114" s="282"/>
      <c r="L114" s="282"/>
      <c r="M114" s="282"/>
      <c r="N114" s="282"/>
      <c r="O114" s="282"/>
      <c r="P114" s="282"/>
      <c r="Q114" s="282"/>
      <c r="R114" s="282"/>
      <c r="S114" s="282"/>
      <c r="T114" s="282"/>
      <c r="U114" s="282"/>
      <c r="V114" s="282"/>
      <c r="W114" s="282"/>
      <c r="X114" s="282"/>
      <c r="Y114" s="282"/>
      <c r="Z114" s="282"/>
      <c r="AA114" s="282"/>
      <c r="AB114" s="282"/>
      <c r="AC114" s="282"/>
      <c r="AD114" s="282"/>
      <c r="AE114" s="282"/>
      <c r="AF114" s="282"/>
      <c r="AG114" s="282"/>
      <c r="AH114" s="282"/>
      <c r="AI114" s="282"/>
      <c r="AJ114" s="282"/>
      <c r="AK114" s="282"/>
      <c r="AL114" s="282"/>
      <c r="AM114" s="282"/>
      <c r="AN114" s="282"/>
      <c r="AO114" s="282"/>
      <c r="AP114" s="282"/>
      <c r="AQ114" s="282"/>
      <c r="AR114" s="282"/>
      <c r="AS114" s="282"/>
      <c r="AT114" s="282"/>
      <c r="AU114" s="282"/>
      <c r="AV114" s="282"/>
      <c r="AW114" s="282"/>
      <c r="AX114" s="282"/>
      <c r="AY114" s="282"/>
      <c r="AZ114" s="282"/>
      <c r="BA114" s="282"/>
      <c r="BB114" s="282"/>
      <c r="BC114" s="282"/>
      <c r="BD114" s="282"/>
      <c r="BE114" s="282"/>
      <c r="BF114" s="282"/>
      <c r="BG114" s="282"/>
      <c r="BH114" s="282"/>
      <c r="BI114" s="282"/>
      <c r="BJ114" s="282"/>
    </row>
    <row r="115" spans="2:62" s="317" customFormat="1" ht="9">
      <c r="B115" s="316"/>
      <c r="C115" s="254"/>
      <c r="D115" s="254"/>
      <c r="E115" s="254"/>
      <c r="F115" s="254"/>
      <c r="G115" s="244"/>
      <c r="H115" s="282"/>
      <c r="I115" s="282"/>
      <c r="J115" s="282"/>
      <c r="K115" s="282"/>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row>
    <row r="116" spans="2:62" s="317" customFormat="1" ht="9">
      <c r="B116" s="316"/>
      <c r="C116" s="254"/>
      <c r="D116" s="254"/>
      <c r="E116" s="254"/>
      <c r="F116" s="254"/>
      <c r="G116" s="244"/>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row>
    <row r="117" spans="2:62" s="317" customFormat="1" ht="9">
      <c r="B117" s="316"/>
      <c r="C117" s="254"/>
      <c r="D117" s="254"/>
      <c r="E117" s="254"/>
      <c r="F117" s="254"/>
      <c r="G117" s="244"/>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row>
    <row r="118" spans="2:62" s="317" customFormat="1" ht="9">
      <c r="B118" s="316"/>
      <c r="C118" s="254"/>
      <c r="D118" s="254"/>
      <c r="E118" s="254"/>
      <c r="F118" s="254"/>
      <c r="G118" s="244"/>
      <c r="H118" s="282"/>
      <c r="I118" s="282"/>
      <c r="J118" s="282"/>
      <c r="K118" s="282"/>
      <c r="L118" s="282"/>
      <c r="M118" s="282"/>
      <c r="N118" s="282"/>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2"/>
      <c r="AQ118" s="282"/>
      <c r="AR118" s="282"/>
      <c r="AS118" s="282"/>
      <c r="AT118" s="282"/>
      <c r="AU118" s="282"/>
      <c r="AV118" s="282"/>
      <c r="AW118" s="282"/>
      <c r="AX118" s="282"/>
      <c r="AY118" s="282"/>
      <c r="AZ118" s="282"/>
      <c r="BA118" s="282"/>
      <c r="BB118" s="282"/>
      <c r="BC118" s="282"/>
      <c r="BD118" s="282"/>
      <c r="BE118" s="282"/>
      <c r="BF118" s="282"/>
      <c r="BG118" s="282"/>
      <c r="BH118" s="282"/>
      <c r="BI118" s="282"/>
      <c r="BJ118" s="282"/>
    </row>
    <row r="119" spans="2:62" s="317" customFormat="1" ht="9">
      <c r="B119" s="316"/>
      <c r="C119" s="254"/>
      <c r="D119" s="254"/>
      <c r="E119" s="254"/>
      <c r="F119" s="254"/>
      <c r="G119" s="244"/>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row>
    <row r="120" spans="2:62" s="317" customFormat="1" ht="9">
      <c r="B120" s="316"/>
      <c r="C120" s="254"/>
      <c r="D120" s="254"/>
      <c r="E120" s="254"/>
      <c r="F120" s="254"/>
      <c r="G120" s="244"/>
      <c r="H120" s="282"/>
      <c r="I120" s="282"/>
      <c r="J120" s="282"/>
      <c r="K120" s="28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row>
    <row r="121" spans="2:62" s="317" customFormat="1" ht="9">
      <c r="B121" s="316"/>
      <c r="C121" s="254"/>
      <c r="D121" s="254"/>
      <c r="E121" s="254"/>
      <c r="F121" s="254"/>
      <c r="G121" s="244"/>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row>
    <row r="122" spans="2:62" s="317" customFormat="1" ht="9">
      <c r="B122" s="316"/>
      <c r="C122" s="254"/>
      <c r="D122" s="254"/>
      <c r="E122" s="254"/>
      <c r="F122" s="254"/>
      <c r="G122" s="244"/>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row>
    <row r="123" spans="2:62" s="317" customFormat="1" ht="9">
      <c r="B123" s="316"/>
      <c r="C123" s="254"/>
      <c r="D123" s="254"/>
      <c r="E123" s="254"/>
      <c r="F123" s="254"/>
      <c r="G123" s="244"/>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row>
    <row r="124" spans="2:62" s="317" customFormat="1" ht="9">
      <c r="B124" s="316"/>
      <c r="C124" s="254"/>
      <c r="D124" s="254"/>
      <c r="E124" s="254"/>
      <c r="F124" s="254"/>
      <c r="G124" s="244"/>
      <c r="H124" s="282"/>
      <c r="I124" s="282"/>
      <c r="J124" s="282"/>
      <c r="K124" s="28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row>
    <row r="125" spans="2:62" s="317" customFormat="1" ht="9">
      <c r="B125" s="316"/>
      <c r="C125" s="254"/>
      <c r="D125" s="254"/>
      <c r="E125" s="254"/>
      <c r="F125" s="254"/>
      <c r="G125" s="244"/>
      <c r="H125" s="282"/>
      <c r="I125" s="282"/>
      <c r="J125" s="282"/>
      <c r="K125" s="28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row>
    <row r="126" spans="2:62" s="317" customFormat="1" ht="9">
      <c r="B126" s="316"/>
      <c r="C126" s="254"/>
      <c r="D126" s="254"/>
      <c r="E126" s="254"/>
      <c r="F126" s="254"/>
      <c r="G126" s="244"/>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row>
    <row r="127" spans="2:62" s="317" customFormat="1" ht="9">
      <c r="B127" s="316"/>
      <c r="C127" s="254"/>
      <c r="D127" s="254"/>
      <c r="E127" s="254"/>
      <c r="F127" s="254"/>
      <c r="G127" s="244"/>
      <c r="H127" s="282"/>
      <c r="I127" s="282"/>
      <c r="J127" s="282"/>
      <c r="K127" s="282"/>
      <c r="L127" s="282"/>
      <c r="M127" s="282"/>
      <c r="N127" s="282"/>
      <c r="O127" s="282"/>
      <c r="P127" s="282"/>
      <c r="Q127" s="282"/>
      <c r="R127" s="282"/>
      <c r="S127" s="282"/>
      <c r="T127" s="282"/>
      <c r="U127" s="282"/>
      <c r="V127" s="282"/>
      <c r="W127" s="282"/>
      <c r="X127" s="282"/>
      <c r="Y127" s="282"/>
      <c r="Z127" s="282"/>
      <c r="AA127" s="282"/>
      <c r="AB127" s="282"/>
      <c r="AC127" s="282"/>
      <c r="AD127" s="282"/>
      <c r="AE127" s="282"/>
      <c r="AF127" s="282"/>
      <c r="AG127" s="282"/>
      <c r="AH127" s="282"/>
      <c r="AI127" s="282"/>
      <c r="AJ127" s="282"/>
      <c r="AK127" s="282"/>
      <c r="AL127" s="282"/>
      <c r="AM127" s="282"/>
      <c r="AN127" s="282"/>
      <c r="AO127" s="282"/>
      <c r="AP127" s="282"/>
      <c r="AQ127" s="282"/>
      <c r="AR127" s="282"/>
      <c r="AS127" s="282"/>
      <c r="AT127" s="282"/>
      <c r="AU127" s="282"/>
      <c r="AV127" s="282"/>
      <c r="AW127" s="282"/>
      <c r="AX127" s="282"/>
      <c r="AY127" s="282"/>
      <c r="AZ127" s="282"/>
      <c r="BA127" s="282"/>
      <c r="BB127" s="282"/>
      <c r="BC127" s="282"/>
      <c r="BD127" s="282"/>
      <c r="BE127" s="282"/>
      <c r="BF127" s="282"/>
      <c r="BG127" s="282"/>
      <c r="BH127" s="282"/>
      <c r="BI127" s="282"/>
      <c r="BJ127" s="282"/>
    </row>
    <row r="128" spans="2:62" s="317" customFormat="1" ht="9">
      <c r="B128" s="316"/>
      <c r="C128" s="254"/>
      <c r="D128" s="254"/>
      <c r="E128" s="254"/>
      <c r="F128" s="254"/>
      <c r="G128" s="244"/>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row>
    <row r="129" spans="2:62" s="317" customFormat="1" ht="9">
      <c r="B129" s="316"/>
      <c r="C129" s="254"/>
      <c r="D129" s="254"/>
      <c r="E129" s="254"/>
      <c r="F129" s="254"/>
      <c r="G129" s="244"/>
      <c r="H129" s="282"/>
      <c r="I129" s="282"/>
      <c r="J129" s="282"/>
      <c r="K129" s="28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row>
    <row r="130" spans="2:62" s="317" customFormat="1" ht="9">
      <c r="B130" s="316"/>
      <c r="C130" s="254"/>
      <c r="D130" s="254"/>
      <c r="E130" s="254"/>
      <c r="F130" s="254"/>
      <c r="G130" s="244"/>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row>
    <row r="131" spans="2:62" s="317" customFormat="1" ht="9">
      <c r="B131" s="316"/>
      <c r="C131" s="254"/>
      <c r="D131" s="254"/>
      <c r="E131" s="254"/>
      <c r="F131" s="254"/>
      <c r="G131" s="244"/>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row>
    <row r="132" spans="2:62" s="317" customFormat="1" ht="9">
      <c r="B132" s="316"/>
      <c r="C132" s="254"/>
      <c r="D132" s="254"/>
      <c r="E132" s="254"/>
      <c r="F132" s="254"/>
      <c r="G132" s="244"/>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row>
    <row r="133" spans="2:62" s="317" customFormat="1" ht="9">
      <c r="B133" s="316"/>
      <c r="C133" s="254"/>
      <c r="D133" s="254"/>
      <c r="E133" s="254"/>
      <c r="F133" s="254"/>
      <c r="G133" s="244"/>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row>
    <row r="134" spans="2:62" s="317" customFormat="1" ht="9">
      <c r="B134" s="316"/>
      <c r="C134" s="254"/>
      <c r="D134" s="254"/>
      <c r="E134" s="254"/>
      <c r="F134" s="254"/>
      <c r="G134" s="244"/>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row>
    <row r="135" spans="2:62" s="317" customFormat="1" ht="9">
      <c r="B135" s="316"/>
      <c r="C135" s="254"/>
      <c r="D135" s="254"/>
      <c r="E135" s="254"/>
      <c r="F135" s="254"/>
      <c r="G135" s="244"/>
      <c r="H135" s="282"/>
      <c r="I135" s="282"/>
      <c r="J135" s="282"/>
      <c r="K135" s="28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row>
    <row r="136" spans="2:62" s="317" customFormat="1" ht="9">
      <c r="B136" s="316"/>
      <c r="C136" s="254"/>
      <c r="D136" s="254"/>
      <c r="E136" s="254"/>
      <c r="F136" s="254"/>
      <c r="G136" s="244"/>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2"/>
      <c r="AR136" s="282"/>
      <c r="AS136" s="282"/>
      <c r="AT136" s="282"/>
      <c r="AU136" s="282"/>
      <c r="AV136" s="282"/>
      <c r="AW136" s="282"/>
      <c r="AX136" s="282"/>
      <c r="AY136" s="282"/>
      <c r="AZ136" s="282"/>
      <c r="BA136" s="282"/>
      <c r="BB136" s="282"/>
      <c r="BC136" s="282"/>
      <c r="BD136" s="282"/>
      <c r="BE136" s="282"/>
      <c r="BF136" s="282"/>
      <c r="BG136" s="282"/>
      <c r="BH136" s="282"/>
      <c r="BI136" s="282"/>
      <c r="BJ136" s="282"/>
    </row>
    <row r="137" spans="2:62" s="317" customFormat="1" ht="9">
      <c r="B137" s="316"/>
      <c r="C137" s="254"/>
      <c r="D137" s="254"/>
      <c r="E137" s="254"/>
      <c r="F137" s="254"/>
      <c r="G137" s="244"/>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row>
    <row r="138" spans="2:62" s="317" customFormat="1" ht="9">
      <c r="B138" s="316"/>
      <c r="C138" s="254"/>
      <c r="D138" s="254"/>
      <c r="E138" s="318"/>
      <c r="F138" s="254"/>
      <c r="G138" s="244"/>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row>
    <row r="139" spans="2:62" s="317" customFormat="1" ht="9">
      <c r="B139" s="316"/>
      <c r="C139" s="254"/>
      <c r="D139" s="254"/>
      <c r="E139" s="254"/>
      <c r="F139" s="254"/>
      <c r="G139" s="244"/>
      <c r="H139" s="282"/>
      <c r="I139" s="282"/>
      <c r="J139" s="282"/>
      <c r="K139" s="282"/>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row>
    <row r="140" spans="2:62" s="317" customFormat="1" ht="9">
      <c r="B140" s="316"/>
      <c r="C140" s="254"/>
      <c r="D140" s="254"/>
      <c r="E140" s="318"/>
      <c r="F140" s="254"/>
      <c r="G140" s="244"/>
      <c r="H140" s="282"/>
      <c r="I140" s="282"/>
      <c r="J140" s="282"/>
      <c r="K140" s="28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row>
    <row r="141" spans="2:62" s="317" customFormat="1" ht="9">
      <c r="B141" s="316"/>
      <c r="C141" s="254"/>
      <c r="D141" s="254"/>
      <c r="E141" s="318"/>
      <c r="F141" s="254"/>
      <c r="G141" s="244"/>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row>
    <row r="142" spans="2:62" s="317" customFormat="1" ht="9">
      <c r="B142" s="316"/>
      <c r="C142" s="254"/>
      <c r="D142" s="254"/>
      <c r="E142" s="318"/>
      <c r="F142" s="254"/>
      <c r="G142" s="244"/>
      <c r="H142" s="282"/>
      <c r="I142" s="282"/>
      <c r="J142" s="282"/>
      <c r="K142" s="28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row>
    <row r="143" spans="2:62" s="317" customFormat="1" ht="9">
      <c r="B143" s="316"/>
      <c r="C143" s="254"/>
      <c r="D143" s="254"/>
      <c r="E143" s="318"/>
      <c r="F143" s="254"/>
      <c r="G143" s="244"/>
      <c r="H143" s="282"/>
      <c r="I143" s="282"/>
      <c r="J143" s="282"/>
      <c r="K143" s="28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row>
    <row r="144" spans="2:62" s="317" customFormat="1" ht="9">
      <c r="B144" s="316"/>
      <c r="C144" s="254"/>
      <c r="D144" s="254"/>
      <c r="E144" s="318"/>
      <c r="F144" s="254"/>
      <c r="G144" s="244"/>
      <c r="H144" s="282"/>
      <c r="I144" s="282"/>
      <c r="J144" s="282"/>
      <c r="K144" s="28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row>
    <row r="145" spans="2:62" s="317" customFormat="1" ht="9">
      <c r="B145" s="316"/>
      <c r="C145" s="254"/>
      <c r="D145" s="254"/>
      <c r="E145" s="318"/>
      <c r="F145" s="254"/>
      <c r="G145" s="244"/>
      <c r="H145" s="282"/>
      <c r="I145" s="282"/>
      <c r="J145" s="282"/>
      <c r="K145" s="282"/>
      <c r="L145" s="282"/>
      <c r="M145" s="282"/>
      <c r="N145" s="282"/>
      <c r="O145" s="282"/>
      <c r="P145" s="282"/>
      <c r="Q145" s="282"/>
      <c r="R145" s="282"/>
      <c r="S145" s="282"/>
      <c r="T145" s="282"/>
      <c r="U145" s="282"/>
      <c r="V145" s="282"/>
      <c r="W145" s="282"/>
      <c r="X145" s="282"/>
      <c r="Y145" s="282"/>
      <c r="Z145" s="282"/>
      <c r="AA145" s="282"/>
      <c r="AB145" s="282"/>
      <c r="AC145" s="282"/>
      <c r="AD145" s="282"/>
      <c r="AE145" s="282"/>
      <c r="AF145" s="282"/>
      <c r="AG145" s="282"/>
      <c r="AH145" s="282"/>
      <c r="AI145" s="282"/>
      <c r="AJ145" s="282"/>
      <c r="AK145" s="282"/>
      <c r="AL145" s="282"/>
      <c r="AM145" s="282"/>
      <c r="AN145" s="282"/>
      <c r="AO145" s="282"/>
      <c r="AP145" s="282"/>
      <c r="AQ145" s="282"/>
      <c r="AR145" s="282"/>
      <c r="AS145" s="282"/>
      <c r="AT145" s="282"/>
      <c r="AU145" s="282"/>
      <c r="AV145" s="282"/>
      <c r="AW145" s="282"/>
      <c r="AX145" s="282"/>
      <c r="AY145" s="282"/>
      <c r="AZ145" s="282"/>
      <c r="BA145" s="282"/>
      <c r="BB145" s="282"/>
      <c r="BC145" s="282"/>
      <c r="BD145" s="282"/>
      <c r="BE145" s="282"/>
      <c r="BF145" s="282"/>
      <c r="BG145" s="282"/>
      <c r="BH145" s="282"/>
      <c r="BI145" s="282"/>
      <c r="BJ145" s="282"/>
    </row>
    <row r="146" spans="2:62" s="317" customFormat="1" ht="9">
      <c r="B146" s="316"/>
      <c r="C146" s="254"/>
      <c r="D146" s="254"/>
      <c r="E146" s="318"/>
      <c r="F146" s="254"/>
      <c r="G146" s="244"/>
      <c r="H146" s="282"/>
      <c r="I146" s="282"/>
      <c r="J146" s="282"/>
      <c r="K146" s="28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row>
    <row r="147" spans="2:62" s="317" customFormat="1" ht="9">
      <c r="B147" s="316"/>
      <c r="C147" s="254"/>
      <c r="D147" s="254"/>
      <c r="E147" s="318"/>
      <c r="F147" s="254"/>
      <c r="G147" s="244"/>
      <c r="H147" s="282"/>
      <c r="I147" s="282"/>
      <c r="J147" s="282"/>
      <c r="K147" s="28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row>
    <row r="148" spans="2:62" s="317" customFormat="1" ht="9">
      <c r="B148" s="316"/>
      <c r="C148" s="254"/>
      <c r="D148" s="254"/>
      <c r="E148" s="318"/>
      <c r="F148" s="254"/>
      <c r="G148" s="244"/>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2"/>
      <c r="AR148" s="282"/>
      <c r="AS148" s="282"/>
      <c r="AT148" s="282"/>
      <c r="AU148" s="282"/>
      <c r="AV148" s="282"/>
      <c r="AW148" s="282"/>
      <c r="AX148" s="282"/>
      <c r="AY148" s="282"/>
      <c r="AZ148" s="282"/>
      <c r="BA148" s="282"/>
      <c r="BB148" s="282"/>
      <c r="BC148" s="282"/>
      <c r="BD148" s="282"/>
      <c r="BE148" s="282"/>
      <c r="BF148" s="282"/>
      <c r="BG148" s="282"/>
      <c r="BH148" s="282"/>
      <c r="BI148" s="282"/>
      <c r="BJ148" s="282"/>
    </row>
    <row r="149" spans="2:62" s="317" customFormat="1" ht="9">
      <c r="B149" s="316"/>
      <c r="C149" s="254"/>
      <c r="D149" s="254"/>
      <c r="E149" s="318"/>
      <c r="F149" s="254"/>
      <c r="G149" s="244"/>
      <c r="H149" s="282"/>
      <c r="I149" s="282"/>
      <c r="J149" s="282"/>
      <c r="K149" s="282"/>
      <c r="L149" s="282"/>
      <c r="M149" s="282"/>
      <c r="N149" s="282"/>
      <c r="O149" s="282"/>
      <c r="P149" s="282"/>
      <c r="Q149" s="282"/>
      <c r="R149" s="282"/>
      <c r="S149" s="282"/>
      <c r="T149" s="282"/>
      <c r="U149" s="282"/>
      <c r="V149" s="282"/>
      <c r="W149" s="282"/>
      <c r="X149" s="282"/>
      <c r="Y149" s="282"/>
      <c r="Z149" s="282"/>
      <c r="AA149" s="282"/>
      <c r="AB149" s="282"/>
      <c r="AC149" s="282"/>
      <c r="AD149" s="282"/>
      <c r="AE149" s="282"/>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row>
    <row r="150" spans="2:62" s="317" customFormat="1" ht="9">
      <c r="B150" s="316"/>
      <c r="C150" s="254"/>
      <c r="D150" s="254"/>
      <c r="E150" s="318"/>
      <c r="F150" s="254"/>
      <c r="G150" s="244"/>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2"/>
      <c r="BE150" s="282"/>
      <c r="BF150" s="282"/>
      <c r="BG150" s="282"/>
      <c r="BH150" s="282"/>
      <c r="BI150" s="282"/>
      <c r="BJ150" s="282"/>
    </row>
    <row r="151" spans="2:62" s="317" customFormat="1" ht="9">
      <c r="B151" s="316"/>
      <c r="C151" s="254"/>
      <c r="D151" s="254"/>
      <c r="E151" s="318"/>
      <c r="F151" s="254"/>
      <c r="G151" s="244"/>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2"/>
      <c r="BE151" s="282"/>
      <c r="BF151" s="282"/>
      <c r="BG151" s="282"/>
      <c r="BH151" s="282"/>
      <c r="BI151" s="282"/>
      <c r="BJ151" s="282"/>
    </row>
    <row r="152" spans="2:62" s="317" customFormat="1" ht="9">
      <c r="B152" s="316"/>
      <c r="C152" s="254"/>
      <c r="D152" s="254"/>
      <c r="E152" s="318"/>
      <c r="F152" s="254"/>
      <c r="G152" s="244"/>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2"/>
      <c r="BE152" s="282"/>
      <c r="BF152" s="282"/>
      <c r="BG152" s="282"/>
      <c r="BH152" s="282"/>
      <c r="BI152" s="282"/>
      <c r="BJ152" s="282"/>
    </row>
    <row r="153" spans="2:62" s="317" customFormat="1" ht="9">
      <c r="B153" s="316"/>
      <c r="C153" s="254"/>
      <c r="D153" s="254"/>
      <c r="E153" s="318"/>
      <c r="F153" s="254"/>
      <c r="G153" s="244"/>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row>
    <row r="154" spans="2:62" s="317" customFormat="1" ht="9">
      <c r="B154" s="316"/>
      <c r="C154" s="254"/>
      <c r="D154" s="254"/>
      <c r="E154" s="318"/>
      <c r="F154" s="254"/>
      <c r="G154" s="244"/>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row>
    <row r="155" spans="2:62" s="317" customFormat="1" ht="9">
      <c r="B155" s="316"/>
      <c r="C155" s="254"/>
      <c r="D155" s="254"/>
      <c r="E155" s="318"/>
      <c r="F155" s="254"/>
      <c r="G155" s="244"/>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row>
    <row r="156" spans="2:62" s="317" customFormat="1" ht="9">
      <c r="B156" s="316"/>
      <c r="C156" s="254"/>
      <c r="D156" s="254"/>
      <c r="E156" s="318"/>
      <c r="F156" s="254"/>
      <c r="G156" s="244"/>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row>
    <row r="157" spans="2:62" s="317" customFormat="1" ht="9">
      <c r="B157" s="316"/>
      <c r="C157" s="254"/>
      <c r="D157" s="254"/>
      <c r="E157" s="318"/>
      <c r="F157" s="254"/>
      <c r="G157" s="244"/>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2"/>
      <c r="BE157" s="282"/>
      <c r="BF157" s="282"/>
      <c r="BG157" s="282"/>
      <c r="BH157" s="282"/>
      <c r="BI157" s="282"/>
      <c r="BJ157" s="282"/>
    </row>
    <row r="158" spans="2:62" s="317" customFormat="1" ht="9">
      <c r="B158" s="316"/>
      <c r="C158" s="254"/>
      <c r="D158" s="254"/>
      <c r="E158" s="318"/>
      <c r="F158" s="254"/>
      <c r="G158" s="244"/>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row>
    <row r="159" spans="2:62" s="317" customFormat="1" ht="9">
      <c r="B159" s="316"/>
      <c r="C159" s="254"/>
      <c r="D159" s="254"/>
      <c r="E159" s="318"/>
      <c r="F159" s="254"/>
      <c r="G159" s="244"/>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2"/>
      <c r="BE159" s="282"/>
      <c r="BF159" s="282"/>
      <c r="BG159" s="282"/>
      <c r="BH159" s="282"/>
      <c r="BI159" s="282"/>
      <c r="BJ159" s="282"/>
    </row>
    <row r="160" spans="2:62" s="317" customFormat="1" ht="9">
      <c r="B160" s="316"/>
      <c r="C160" s="254"/>
      <c r="D160" s="254"/>
      <c r="E160" s="318"/>
      <c r="F160" s="254"/>
      <c r="G160" s="244"/>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2"/>
      <c r="BE160" s="282"/>
      <c r="BF160" s="282"/>
      <c r="BG160" s="282"/>
      <c r="BH160" s="282"/>
      <c r="BI160" s="282"/>
      <c r="BJ160" s="282"/>
    </row>
    <row r="161" spans="2:62" s="317" customFormat="1" ht="9">
      <c r="B161" s="316"/>
      <c r="C161" s="254"/>
      <c r="D161" s="254"/>
      <c r="E161" s="318"/>
      <c r="F161" s="254"/>
      <c r="G161" s="244"/>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row>
    <row r="162" spans="2:62" s="317" customFormat="1" ht="9">
      <c r="B162" s="316"/>
      <c r="C162" s="254"/>
      <c r="D162" s="254"/>
      <c r="E162" s="318"/>
      <c r="F162" s="254"/>
      <c r="G162" s="244"/>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row>
    <row r="163" spans="2:62" s="317" customFormat="1" ht="9">
      <c r="B163" s="316"/>
      <c r="C163" s="254"/>
      <c r="D163" s="254"/>
      <c r="E163" s="318"/>
      <c r="F163" s="254"/>
      <c r="G163" s="244"/>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row>
    <row r="164" spans="2:62" s="317" customFormat="1" ht="9">
      <c r="B164" s="316"/>
      <c r="C164" s="254"/>
      <c r="D164" s="254"/>
      <c r="E164" s="318"/>
      <c r="F164" s="254"/>
      <c r="G164" s="244"/>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row>
    <row r="165" spans="2:62" s="317" customFormat="1" ht="9">
      <c r="B165" s="316"/>
      <c r="C165" s="254"/>
      <c r="D165" s="254"/>
      <c r="E165" s="318"/>
      <c r="F165" s="254"/>
      <c r="G165" s="244"/>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row>
    <row r="166" spans="2:62" s="317" customFormat="1" ht="9">
      <c r="B166" s="316"/>
      <c r="C166" s="254"/>
      <c r="D166" s="254"/>
      <c r="E166" s="318"/>
      <c r="F166" s="254"/>
      <c r="G166" s="244"/>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2"/>
      <c r="BE166" s="282"/>
      <c r="BF166" s="282"/>
      <c r="BG166" s="282"/>
      <c r="BH166" s="282"/>
      <c r="BI166" s="282"/>
      <c r="BJ166" s="282"/>
    </row>
    <row r="167" spans="2:62" s="317" customFormat="1" ht="9">
      <c r="B167" s="316"/>
      <c r="C167" s="254"/>
      <c r="D167" s="254"/>
      <c r="E167" s="318"/>
      <c r="F167" s="254"/>
      <c r="G167" s="244"/>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2"/>
      <c r="BE167" s="282"/>
      <c r="BF167" s="282"/>
      <c r="BG167" s="282"/>
      <c r="BH167" s="282"/>
      <c r="BI167" s="282"/>
      <c r="BJ167" s="282"/>
    </row>
    <row r="168" spans="2:62" s="317" customFormat="1" ht="9">
      <c r="B168" s="316"/>
      <c r="C168" s="254"/>
      <c r="D168" s="254"/>
      <c r="E168" s="318"/>
      <c r="F168" s="254"/>
      <c r="G168" s="244"/>
      <c r="H168" s="282"/>
      <c r="I168" s="282"/>
      <c r="J168" s="282"/>
      <c r="K168" s="282"/>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row>
    <row r="169" spans="2:62" s="317" customFormat="1" ht="9">
      <c r="B169" s="316"/>
      <c r="C169" s="254"/>
      <c r="D169" s="254"/>
      <c r="E169" s="318"/>
      <c r="F169" s="254"/>
      <c r="G169" s="244"/>
      <c r="H169" s="282"/>
      <c r="I169" s="282"/>
      <c r="J169" s="282"/>
      <c r="K169" s="282"/>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row>
    <row r="170" spans="2:62" s="317" customFormat="1" ht="9">
      <c r="B170" s="316"/>
      <c r="C170" s="254"/>
      <c r="D170" s="254"/>
      <c r="E170" s="318"/>
      <c r="F170" s="254"/>
      <c r="G170" s="244"/>
      <c r="H170" s="282"/>
      <c r="I170" s="282"/>
      <c r="J170" s="282"/>
      <c r="K170" s="282"/>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row>
    <row r="171" spans="2:62" s="317" customFormat="1" ht="9">
      <c r="B171" s="316"/>
      <c r="C171" s="254"/>
      <c r="D171" s="254"/>
      <c r="E171" s="318"/>
      <c r="F171" s="254"/>
      <c r="G171" s="244"/>
      <c r="H171" s="282"/>
      <c r="I171" s="282"/>
      <c r="J171" s="282"/>
      <c r="K171" s="282"/>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row>
    <row r="172" spans="2:62" s="317" customFormat="1" ht="9">
      <c r="B172" s="316"/>
      <c r="C172" s="254"/>
      <c r="D172" s="254"/>
      <c r="E172" s="318"/>
      <c r="F172" s="254"/>
      <c r="G172" s="244"/>
      <c r="H172" s="282"/>
      <c r="I172" s="282"/>
      <c r="J172" s="282"/>
      <c r="K172" s="282"/>
      <c r="L172" s="282"/>
      <c r="M172" s="282"/>
      <c r="N172" s="282"/>
      <c r="O172" s="282"/>
      <c r="P172" s="282"/>
      <c r="Q172" s="282"/>
      <c r="R172" s="282"/>
      <c r="S172" s="282"/>
      <c r="T172" s="282"/>
      <c r="U172" s="282"/>
      <c r="V172" s="282"/>
      <c r="W172" s="282"/>
      <c r="X172" s="282"/>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82"/>
      <c r="BJ172" s="282"/>
    </row>
    <row r="173" spans="2:62" s="317" customFormat="1" ht="9">
      <c r="B173" s="316"/>
      <c r="C173" s="254"/>
      <c r="D173" s="254"/>
      <c r="E173" s="318"/>
      <c r="F173" s="254"/>
      <c r="G173" s="244"/>
      <c r="H173" s="282"/>
      <c r="I173" s="282"/>
      <c r="J173" s="282"/>
      <c r="K173" s="282"/>
      <c r="L173" s="282"/>
      <c r="M173" s="282"/>
      <c r="N173" s="282"/>
      <c r="O173" s="282"/>
      <c r="P173" s="282"/>
      <c r="Q173" s="282"/>
      <c r="R173" s="282"/>
      <c r="S173" s="282"/>
      <c r="T173" s="282"/>
      <c r="U173" s="282"/>
      <c r="V173" s="282"/>
      <c r="W173" s="282"/>
      <c r="X173" s="282"/>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82"/>
      <c r="BJ173" s="282"/>
    </row>
    <row r="174" spans="2:62" s="317" customFormat="1" ht="9">
      <c r="B174" s="316"/>
      <c r="C174" s="254"/>
      <c r="D174" s="254"/>
      <c r="E174" s="318"/>
      <c r="F174" s="254"/>
      <c r="G174" s="244"/>
      <c r="H174" s="282"/>
      <c r="I174" s="282"/>
      <c r="J174" s="282"/>
      <c r="K174" s="282"/>
      <c r="L174" s="282"/>
      <c r="M174" s="282"/>
      <c r="N174" s="282"/>
      <c r="O174" s="282"/>
      <c r="P174" s="282"/>
      <c r="Q174" s="282"/>
      <c r="R174" s="282"/>
      <c r="S174" s="282"/>
      <c r="T174" s="282"/>
      <c r="U174" s="282"/>
      <c r="V174" s="282"/>
      <c r="W174" s="282"/>
      <c r="X174" s="282"/>
      <c r="Y174" s="282"/>
      <c r="Z174" s="282"/>
      <c r="AA174" s="282"/>
      <c r="AB174" s="282"/>
      <c r="AC174" s="282"/>
      <c r="AD174" s="282"/>
      <c r="AE174" s="282"/>
      <c r="AF174" s="282"/>
      <c r="AG174" s="282"/>
      <c r="AH174" s="282"/>
      <c r="AI174" s="282"/>
      <c r="AJ174" s="282"/>
      <c r="AK174" s="282"/>
      <c r="AL174" s="282"/>
      <c r="AM174" s="282"/>
      <c r="AN174" s="282"/>
      <c r="AO174" s="282"/>
      <c r="AP174" s="282"/>
      <c r="AQ174" s="282"/>
      <c r="AR174" s="282"/>
      <c r="AS174" s="282"/>
      <c r="AT174" s="282"/>
      <c r="AU174" s="282"/>
      <c r="AV174" s="282"/>
      <c r="AW174" s="282"/>
      <c r="AX174" s="282"/>
      <c r="AY174" s="282"/>
      <c r="AZ174" s="282"/>
      <c r="BA174" s="282"/>
      <c r="BB174" s="282"/>
      <c r="BC174" s="282"/>
      <c r="BD174" s="282"/>
      <c r="BE174" s="282"/>
      <c r="BF174" s="282"/>
      <c r="BG174" s="282"/>
      <c r="BH174" s="282"/>
      <c r="BI174" s="282"/>
      <c r="BJ174" s="282"/>
    </row>
    <row r="175" spans="2:62" s="317" customFormat="1" ht="9">
      <c r="B175" s="316"/>
      <c r="C175" s="254"/>
      <c r="D175" s="254"/>
      <c r="E175" s="318"/>
      <c r="F175" s="254"/>
      <c r="G175" s="244"/>
      <c r="H175" s="282"/>
      <c r="I175" s="282"/>
      <c r="J175" s="282"/>
      <c r="K175" s="282"/>
      <c r="L175" s="282"/>
      <c r="M175" s="282"/>
      <c r="N175" s="282"/>
      <c r="O175" s="282"/>
      <c r="P175" s="282"/>
      <c r="Q175" s="282"/>
      <c r="R175" s="282"/>
      <c r="S175" s="282"/>
      <c r="T175" s="282"/>
      <c r="U175" s="282"/>
      <c r="V175" s="282"/>
      <c r="W175" s="282"/>
      <c r="X175" s="282"/>
      <c r="Y175" s="282"/>
      <c r="Z175" s="282"/>
      <c r="AA175" s="282"/>
      <c r="AB175" s="282"/>
      <c r="AC175" s="282"/>
      <c r="AD175" s="282"/>
      <c r="AE175" s="282"/>
      <c r="AF175" s="282"/>
      <c r="AG175" s="282"/>
      <c r="AH175" s="282"/>
      <c r="AI175" s="282"/>
      <c r="AJ175" s="282"/>
      <c r="AK175" s="282"/>
      <c r="AL175" s="282"/>
      <c r="AM175" s="282"/>
      <c r="AN175" s="282"/>
      <c r="AO175" s="282"/>
      <c r="AP175" s="282"/>
      <c r="AQ175" s="282"/>
      <c r="AR175" s="282"/>
      <c r="AS175" s="282"/>
      <c r="AT175" s="282"/>
      <c r="AU175" s="282"/>
      <c r="AV175" s="282"/>
      <c r="AW175" s="282"/>
      <c r="AX175" s="282"/>
      <c r="AY175" s="282"/>
      <c r="AZ175" s="282"/>
      <c r="BA175" s="282"/>
      <c r="BB175" s="282"/>
      <c r="BC175" s="282"/>
      <c r="BD175" s="282"/>
      <c r="BE175" s="282"/>
      <c r="BF175" s="282"/>
      <c r="BG175" s="282"/>
      <c r="BH175" s="282"/>
      <c r="BI175" s="282"/>
      <c r="BJ175" s="282"/>
    </row>
    <row r="176" spans="2:62" s="317" customFormat="1" ht="9">
      <c r="B176" s="316"/>
      <c r="C176" s="254"/>
      <c r="D176" s="254"/>
      <c r="E176" s="318"/>
      <c r="F176" s="254"/>
      <c r="G176" s="244"/>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2"/>
      <c r="BC176" s="282"/>
      <c r="BD176" s="282"/>
      <c r="BE176" s="282"/>
      <c r="BF176" s="282"/>
      <c r="BG176" s="282"/>
      <c r="BH176" s="282"/>
      <c r="BI176" s="282"/>
      <c r="BJ176" s="282"/>
    </row>
    <row r="177" spans="2:62" s="317" customFormat="1" ht="9">
      <c r="B177" s="316"/>
      <c r="C177" s="254"/>
      <c r="D177" s="254"/>
      <c r="E177" s="254"/>
      <c r="F177" s="254"/>
      <c r="G177" s="244"/>
      <c r="H177" s="282"/>
      <c r="I177" s="282"/>
      <c r="J177" s="282"/>
      <c r="K177" s="282"/>
      <c r="L177" s="282"/>
      <c r="M177" s="282"/>
      <c r="N177" s="282"/>
      <c r="O177" s="282"/>
      <c r="P177" s="282"/>
      <c r="Q177" s="282"/>
      <c r="R177" s="282"/>
      <c r="S177" s="282"/>
      <c r="T177" s="282"/>
      <c r="U177" s="282"/>
      <c r="V177" s="282"/>
      <c r="W177" s="282"/>
      <c r="X177" s="282"/>
      <c r="Y177" s="282"/>
      <c r="Z177" s="282"/>
      <c r="AA177" s="282"/>
      <c r="AB177" s="282"/>
      <c r="AC177" s="282"/>
      <c r="AD177" s="282"/>
      <c r="AE177" s="282"/>
      <c r="AF177" s="282"/>
      <c r="AG177" s="282"/>
      <c r="AH177" s="282"/>
      <c r="AI177" s="282"/>
      <c r="AJ177" s="282"/>
      <c r="AK177" s="282"/>
      <c r="AL177" s="282"/>
      <c r="AM177" s="282"/>
      <c r="AN177" s="282"/>
      <c r="AO177" s="282"/>
      <c r="AP177" s="282"/>
      <c r="AQ177" s="282"/>
      <c r="AR177" s="282"/>
      <c r="AS177" s="282"/>
      <c r="AT177" s="282"/>
      <c r="AU177" s="282"/>
      <c r="AV177" s="282"/>
      <c r="AW177" s="282"/>
      <c r="AX177" s="282"/>
      <c r="AY177" s="282"/>
      <c r="AZ177" s="282"/>
      <c r="BA177" s="282"/>
      <c r="BB177" s="282"/>
      <c r="BC177" s="282"/>
      <c r="BD177" s="282"/>
      <c r="BE177" s="282"/>
      <c r="BF177" s="282"/>
      <c r="BG177" s="282"/>
      <c r="BH177" s="282"/>
      <c r="BI177" s="282"/>
      <c r="BJ177" s="282"/>
    </row>
    <row r="178" spans="2:62" s="317" customFormat="1" ht="9">
      <c r="B178" s="316"/>
      <c r="C178" s="254"/>
      <c r="D178" s="254"/>
      <c r="E178" s="318"/>
      <c r="F178" s="254"/>
      <c r="G178" s="244"/>
      <c r="H178" s="282"/>
      <c r="I178" s="282"/>
      <c r="J178" s="282"/>
      <c r="K178" s="282"/>
      <c r="L178" s="282"/>
      <c r="M178" s="282"/>
      <c r="N178" s="282"/>
      <c r="O178" s="282"/>
      <c r="P178" s="282"/>
      <c r="Q178" s="282"/>
      <c r="R178" s="282"/>
      <c r="S178" s="282"/>
      <c r="T178" s="282"/>
      <c r="U178" s="282"/>
      <c r="V178" s="282"/>
      <c r="W178" s="282"/>
      <c r="X178" s="282"/>
      <c r="Y178" s="282"/>
      <c r="Z178" s="282"/>
      <c r="AA178" s="282"/>
      <c r="AB178" s="282"/>
      <c r="AC178" s="282"/>
      <c r="AD178" s="282"/>
      <c r="AE178" s="282"/>
      <c r="AF178" s="282"/>
      <c r="AG178" s="282"/>
      <c r="AH178" s="282"/>
      <c r="AI178" s="282"/>
      <c r="AJ178" s="282"/>
      <c r="AK178" s="282"/>
      <c r="AL178" s="282"/>
      <c r="AM178" s="282"/>
      <c r="AN178" s="282"/>
      <c r="AO178" s="282"/>
      <c r="AP178" s="282"/>
      <c r="AQ178" s="282"/>
      <c r="AR178" s="282"/>
      <c r="AS178" s="282"/>
      <c r="AT178" s="282"/>
      <c r="AU178" s="282"/>
      <c r="AV178" s="282"/>
      <c r="AW178" s="282"/>
      <c r="AX178" s="282"/>
      <c r="AY178" s="282"/>
      <c r="AZ178" s="282"/>
      <c r="BA178" s="282"/>
      <c r="BB178" s="282"/>
      <c r="BC178" s="282"/>
      <c r="BD178" s="282"/>
      <c r="BE178" s="282"/>
      <c r="BF178" s="282"/>
      <c r="BG178" s="282"/>
      <c r="BH178" s="282"/>
      <c r="BI178" s="282"/>
      <c r="BJ178" s="282"/>
    </row>
    <row r="179" spans="2:62" s="317" customFormat="1" ht="9">
      <c r="B179" s="316"/>
      <c r="C179" s="254"/>
      <c r="D179" s="254"/>
      <c r="E179" s="254"/>
      <c r="F179" s="254"/>
      <c r="G179" s="244"/>
      <c r="H179" s="282"/>
      <c r="I179" s="282"/>
      <c r="J179" s="282"/>
      <c r="K179" s="282"/>
      <c r="L179" s="282"/>
      <c r="M179" s="282"/>
      <c r="N179" s="282"/>
      <c r="O179" s="282"/>
      <c r="P179" s="282"/>
      <c r="Q179" s="282"/>
      <c r="R179" s="282"/>
      <c r="S179" s="282"/>
      <c r="T179" s="282"/>
      <c r="U179" s="282"/>
      <c r="V179" s="282"/>
      <c r="W179" s="282"/>
      <c r="X179" s="282"/>
      <c r="Y179" s="282"/>
      <c r="Z179" s="282"/>
      <c r="AA179" s="282"/>
      <c r="AB179" s="282"/>
      <c r="AC179" s="282"/>
      <c r="AD179" s="282"/>
      <c r="AE179" s="282"/>
      <c r="AF179" s="282"/>
      <c r="AG179" s="282"/>
      <c r="AH179" s="282"/>
      <c r="AI179" s="282"/>
      <c r="AJ179" s="282"/>
      <c r="AK179" s="282"/>
      <c r="AL179" s="282"/>
      <c r="AM179" s="282"/>
      <c r="AN179" s="282"/>
      <c r="AO179" s="282"/>
      <c r="AP179" s="282"/>
      <c r="AQ179" s="282"/>
      <c r="AR179" s="282"/>
      <c r="AS179" s="282"/>
      <c r="AT179" s="282"/>
      <c r="AU179" s="282"/>
      <c r="AV179" s="282"/>
      <c r="AW179" s="282"/>
      <c r="AX179" s="282"/>
      <c r="AY179" s="282"/>
      <c r="AZ179" s="282"/>
      <c r="BA179" s="282"/>
      <c r="BB179" s="282"/>
      <c r="BC179" s="282"/>
      <c r="BD179" s="282"/>
      <c r="BE179" s="282"/>
      <c r="BF179" s="282"/>
      <c r="BG179" s="282"/>
      <c r="BH179" s="282"/>
      <c r="BI179" s="282"/>
      <c r="BJ179" s="282"/>
    </row>
    <row r="180" spans="2:62" s="317" customFormat="1" ht="9">
      <c r="B180" s="316"/>
      <c r="C180" s="254"/>
      <c r="D180" s="254"/>
      <c r="E180" s="318"/>
      <c r="F180" s="254"/>
      <c r="G180" s="244"/>
      <c r="H180" s="282"/>
      <c r="I180" s="282"/>
      <c r="J180" s="282"/>
      <c r="K180" s="282"/>
      <c r="L180" s="282"/>
      <c r="M180" s="282"/>
      <c r="N180" s="282"/>
      <c r="O180" s="282"/>
      <c r="P180" s="282"/>
      <c r="Q180" s="282"/>
      <c r="R180" s="282"/>
      <c r="S180" s="282"/>
      <c r="T180" s="282"/>
      <c r="U180" s="282"/>
      <c r="V180" s="282"/>
      <c r="W180" s="282"/>
      <c r="X180" s="282"/>
      <c r="Y180" s="282"/>
      <c r="Z180" s="282"/>
      <c r="AA180" s="282"/>
      <c r="AB180" s="282"/>
      <c r="AC180" s="282"/>
      <c r="AD180" s="282"/>
      <c r="AE180" s="282"/>
      <c r="AF180" s="282"/>
      <c r="AG180" s="282"/>
      <c r="AH180" s="282"/>
      <c r="AI180" s="282"/>
      <c r="AJ180" s="282"/>
      <c r="AK180" s="282"/>
      <c r="AL180" s="282"/>
      <c r="AM180" s="282"/>
      <c r="AN180" s="282"/>
      <c r="AO180" s="282"/>
      <c r="AP180" s="282"/>
      <c r="AQ180" s="282"/>
      <c r="AR180" s="282"/>
      <c r="AS180" s="282"/>
      <c r="AT180" s="282"/>
      <c r="AU180" s="282"/>
      <c r="AV180" s="282"/>
      <c r="AW180" s="282"/>
      <c r="AX180" s="282"/>
      <c r="AY180" s="282"/>
      <c r="AZ180" s="282"/>
      <c r="BA180" s="282"/>
      <c r="BB180" s="282"/>
      <c r="BC180" s="282"/>
      <c r="BD180" s="282"/>
      <c r="BE180" s="282"/>
      <c r="BF180" s="282"/>
      <c r="BG180" s="282"/>
      <c r="BH180" s="282"/>
      <c r="BI180" s="282"/>
      <c r="BJ180" s="282"/>
    </row>
    <row r="181" spans="2:62" s="317" customFormat="1" ht="9">
      <c r="B181" s="316"/>
      <c r="C181" s="254"/>
      <c r="D181" s="254"/>
      <c r="E181" s="318"/>
      <c r="F181" s="254"/>
      <c r="G181" s="244"/>
      <c r="H181" s="282"/>
      <c r="I181" s="282"/>
      <c r="J181" s="282"/>
      <c r="K181" s="282"/>
      <c r="L181" s="282"/>
      <c r="M181" s="282"/>
      <c r="N181" s="282"/>
      <c r="O181" s="282"/>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2"/>
      <c r="AN181" s="282"/>
      <c r="AO181" s="282"/>
      <c r="AP181" s="282"/>
      <c r="AQ181" s="282"/>
      <c r="AR181" s="282"/>
      <c r="AS181" s="282"/>
      <c r="AT181" s="282"/>
      <c r="AU181" s="282"/>
      <c r="AV181" s="282"/>
      <c r="AW181" s="282"/>
      <c r="AX181" s="282"/>
      <c r="AY181" s="282"/>
      <c r="AZ181" s="282"/>
      <c r="BA181" s="282"/>
      <c r="BB181" s="282"/>
      <c r="BC181" s="282"/>
      <c r="BD181" s="282"/>
      <c r="BE181" s="282"/>
      <c r="BF181" s="282"/>
      <c r="BG181" s="282"/>
      <c r="BH181" s="282"/>
      <c r="BI181" s="282"/>
      <c r="BJ181" s="282"/>
    </row>
    <row r="182" spans="2:62" s="317" customFormat="1" ht="9">
      <c r="B182" s="316"/>
      <c r="C182" s="254"/>
      <c r="D182" s="254"/>
      <c r="E182" s="318"/>
      <c r="F182" s="254"/>
      <c r="G182" s="244"/>
      <c r="H182" s="282"/>
      <c r="I182" s="282"/>
      <c r="J182" s="282"/>
      <c r="K182" s="282"/>
      <c r="L182" s="282"/>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row>
    <row r="183" spans="2:62" s="317" customFormat="1" ht="9">
      <c r="B183" s="316"/>
      <c r="C183" s="254"/>
      <c r="D183" s="254"/>
      <c r="E183" s="318"/>
      <c r="F183" s="254"/>
      <c r="G183" s="244"/>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2"/>
      <c r="BH183" s="282"/>
      <c r="BI183" s="282"/>
      <c r="BJ183" s="282"/>
    </row>
    <row r="184" spans="2:62" s="317" customFormat="1" ht="9">
      <c r="B184" s="316"/>
      <c r="C184" s="254"/>
      <c r="D184" s="254"/>
      <c r="E184" s="318"/>
      <c r="F184" s="254"/>
      <c r="G184" s="244"/>
      <c r="H184" s="282"/>
      <c r="I184" s="282"/>
      <c r="J184" s="282"/>
      <c r="K184" s="282"/>
      <c r="L184" s="282"/>
      <c r="M184" s="282"/>
      <c r="N184" s="282"/>
      <c r="O184" s="282"/>
      <c r="P184" s="282"/>
      <c r="Q184" s="282"/>
      <c r="R184" s="282"/>
      <c r="S184" s="282"/>
      <c r="T184" s="282"/>
      <c r="U184" s="282"/>
      <c r="V184" s="282"/>
      <c r="W184" s="282"/>
      <c r="X184" s="282"/>
      <c r="Y184" s="282"/>
      <c r="Z184" s="282"/>
      <c r="AA184" s="282"/>
      <c r="AB184" s="282"/>
      <c r="AC184" s="282"/>
      <c r="AD184" s="282"/>
      <c r="AE184" s="282"/>
      <c r="AF184" s="282"/>
      <c r="AG184" s="282"/>
      <c r="AH184" s="282"/>
      <c r="AI184" s="282"/>
      <c r="AJ184" s="282"/>
      <c r="AK184" s="282"/>
      <c r="AL184" s="282"/>
      <c r="AM184" s="282"/>
      <c r="AN184" s="282"/>
      <c r="AO184" s="282"/>
      <c r="AP184" s="282"/>
      <c r="AQ184" s="282"/>
      <c r="AR184" s="282"/>
      <c r="AS184" s="282"/>
      <c r="AT184" s="282"/>
      <c r="AU184" s="282"/>
      <c r="AV184" s="282"/>
      <c r="AW184" s="282"/>
      <c r="AX184" s="282"/>
      <c r="AY184" s="282"/>
      <c r="AZ184" s="282"/>
      <c r="BA184" s="282"/>
      <c r="BB184" s="282"/>
      <c r="BC184" s="282"/>
      <c r="BD184" s="282"/>
      <c r="BE184" s="282"/>
      <c r="BF184" s="282"/>
      <c r="BG184" s="282"/>
      <c r="BH184" s="282"/>
      <c r="BI184" s="282"/>
      <c r="BJ184" s="282"/>
    </row>
    <row r="185" spans="2:62" s="317" customFormat="1" ht="9">
      <c r="B185" s="316"/>
      <c r="C185" s="254"/>
      <c r="D185" s="254"/>
      <c r="E185" s="254"/>
      <c r="F185" s="254"/>
      <c r="G185" s="244"/>
      <c r="H185" s="282"/>
      <c r="I185" s="282"/>
      <c r="J185" s="282"/>
      <c r="K185" s="282"/>
      <c r="L185" s="282"/>
      <c r="M185" s="282"/>
      <c r="N185" s="282"/>
      <c r="O185" s="282"/>
      <c r="P185" s="282"/>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2"/>
      <c r="AS185" s="282"/>
      <c r="AT185" s="282"/>
      <c r="AU185" s="282"/>
      <c r="AV185" s="282"/>
      <c r="AW185" s="282"/>
      <c r="AX185" s="282"/>
      <c r="AY185" s="282"/>
      <c r="AZ185" s="282"/>
      <c r="BA185" s="282"/>
      <c r="BB185" s="282"/>
      <c r="BC185" s="282"/>
      <c r="BD185" s="282"/>
      <c r="BE185" s="282"/>
      <c r="BF185" s="282"/>
      <c r="BG185" s="282"/>
      <c r="BH185" s="282"/>
      <c r="BI185" s="282"/>
      <c r="BJ185" s="282"/>
    </row>
    <row r="186" spans="2:62" s="317" customFormat="1" ht="9">
      <c r="B186" s="316"/>
      <c r="C186" s="254"/>
      <c r="D186" s="254"/>
      <c r="E186" s="254"/>
      <c r="F186" s="254"/>
      <c r="G186" s="244"/>
      <c r="H186" s="282"/>
      <c r="I186" s="282"/>
      <c r="J186" s="282"/>
      <c r="K186" s="282"/>
      <c r="L186" s="282"/>
      <c r="M186" s="282"/>
      <c r="N186" s="282"/>
      <c r="O186" s="282"/>
      <c r="P186" s="282"/>
      <c r="Q186" s="282"/>
      <c r="R186" s="282"/>
      <c r="S186" s="282"/>
      <c r="T186" s="282"/>
      <c r="U186" s="282"/>
      <c r="V186" s="282"/>
      <c r="W186" s="282"/>
      <c r="X186" s="282"/>
      <c r="Y186" s="282"/>
      <c r="Z186" s="282"/>
      <c r="AA186" s="282"/>
      <c r="AB186" s="282"/>
      <c r="AC186" s="282"/>
      <c r="AD186" s="282"/>
      <c r="AE186" s="282"/>
      <c r="AF186" s="282"/>
      <c r="AG186" s="282"/>
      <c r="AH186" s="282"/>
      <c r="AI186" s="282"/>
      <c r="AJ186" s="282"/>
      <c r="AK186" s="282"/>
      <c r="AL186" s="282"/>
      <c r="AM186" s="282"/>
      <c r="AN186" s="282"/>
      <c r="AO186" s="282"/>
      <c r="AP186" s="282"/>
      <c r="AQ186" s="282"/>
      <c r="AR186" s="282"/>
      <c r="AS186" s="282"/>
      <c r="AT186" s="282"/>
      <c r="AU186" s="282"/>
      <c r="AV186" s="282"/>
      <c r="AW186" s="282"/>
      <c r="AX186" s="282"/>
      <c r="AY186" s="282"/>
      <c r="AZ186" s="282"/>
      <c r="BA186" s="282"/>
      <c r="BB186" s="282"/>
      <c r="BC186" s="282"/>
      <c r="BD186" s="282"/>
      <c r="BE186" s="282"/>
      <c r="BF186" s="282"/>
      <c r="BG186" s="282"/>
      <c r="BH186" s="282"/>
      <c r="BI186" s="282"/>
      <c r="BJ186" s="282"/>
    </row>
    <row r="187" spans="2:62" s="317" customFormat="1" ht="9">
      <c r="B187" s="316"/>
      <c r="C187" s="254"/>
      <c r="D187" s="254"/>
      <c r="E187" s="254"/>
      <c r="F187" s="254"/>
      <c r="G187" s="244"/>
      <c r="H187" s="282"/>
      <c r="I187" s="282"/>
      <c r="J187" s="282"/>
      <c r="K187" s="282"/>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row>
    <row r="188" spans="2:62" s="317" customFormat="1" ht="9">
      <c r="B188" s="316"/>
      <c r="C188" s="254"/>
      <c r="D188" s="254"/>
      <c r="E188" s="318"/>
      <c r="F188" s="254"/>
      <c r="G188" s="244"/>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row>
    <row r="189" spans="2:62" s="317" customFormat="1" ht="9">
      <c r="B189" s="316"/>
      <c r="C189" s="254"/>
      <c r="D189" s="254"/>
      <c r="E189" s="318"/>
      <c r="F189" s="254"/>
      <c r="G189" s="244"/>
      <c r="H189" s="282"/>
      <c r="I189" s="282"/>
      <c r="J189" s="282"/>
      <c r="K189" s="282"/>
      <c r="L189" s="282"/>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row>
    <row r="190" spans="2:62" s="317" customFormat="1" ht="9">
      <c r="B190" s="316"/>
      <c r="C190" s="254"/>
      <c r="D190" s="254"/>
      <c r="E190" s="318"/>
      <c r="F190" s="254"/>
      <c r="G190" s="244"/>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row>
    <row r="191" spans="2:62" s="317" customFormat="1" ht="9">
      <c r="B191" s="316"/>
      <c r="C191" s="254"/>
      <c r="D191" s="254"/>
      <c r="E191" s="318"/>
      <c r="F191" s="254"/>
      <c r="G191" s="244"/>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2"/>
      <c r="BF191" s="282"/>
      <c r="BG191" s="282"/>
      <c r="BH191" s="282"/>
      <c r="BI191" s="282"/>
      <c r="BJ191" s="282"/>
    </row>
    <row r="192" spans="2:62" s="317" customFormat="1" ht="9">
      <c r="B192" s="316"/>
      <c r="C192" s="254"/>
      <c r="D192" s="254"/>
      <c r="E192" s="254"/>
      <c r="F192" s="254"/>
      <c r="G192" s="244"/>
      <c r="H192" s="282"/>
      <c r="I192" s="282"/>
      <c r="J192" s="282"/>
      <c r="K192" s="282"/>
      <c r="L192" s="282"/>
      <c r="M192" s="282"/>
      <c r="N192" s="282"/>
      <c r="O192" s="282"/>
      <c r="P192" s="282"/>
      <c r="Q192" s="282"/>
      <c r="R192" s="282"/>
      <c r="S192" s="282"/>
      <c r="T192" s="282"/>
      <c r="U192" s="282"/>
      <c r="V192" s="282"/>
      <c r="W192" s="282"/>
      <c r="X192" s="282"/>
      <c r="Y192" s="282"/>
      <c r="Z192" s="282"/>
      <c r="AA192" s="282"/>
      <c r="AB192" s="282"/>
      <c r="AC192" s="282"/>
      <c r="AD192" s="282"/>
      <c r="AE192" s="282"/>
      <c r="AF192" s="282"/>
      <c r="AG192" s="282"/>
      <c r="AH192" s="282"/>
      <c r="AI192" s="282"/>
      <c r="AJ192" s="282"/>
      <c r="AK192" s="282"/>
      <c r="AL192" s="282"/>
      <c r="AM192" s="282"/>
      <c r="AN192" s="282"/>
      <c r="AO192" s="282"/>
      <c r="AP192" s="282"/>
      <c r="AQ192" s="282"/>
      <c r="AR192" s="282"/>
      <c r="AS192" s="282"/>
      <c r="AT192" s="282"/>
      <c r="AU192" s="282"/>
      <c r="AV192" s="282"/>
      <c r="AW192" s="282"/>
      <c r="AX192" s="282"/>
      <c r="AY192" s="282"/>
      <c r="AZ192" s="282"/>
      <c r="BA192" s="282"/>
      <c r="BB192" s="282"/>
      <c r="BC192" s="282"/>
      <c r="BD192" s="282"/>
      <c r="BE192" s="282"/>
      <c r="BF192" s="282"/>
      <c r="BG192" s="282"/>
      <c r="BH192" s="282"/>
      <c r="BI192" s="282"/>
      <c r="BJ192" s="282"/>
    </row>
    <row r="193" spans="2:62" s="317" customFormat="1" ht="9">
      <c r="B193" s="316"/>
      <c r="C193" s="254"/>
      <c r="D193" s="254"/>
      <c r="E193" s="318"/>
      <c r="F193" s="254"/>
      <c r="G193" s="244"/>
      <c r="H193" s="282"/>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row>
    <row r="194" spans="2:62" s="317" customFormat="1" ht="9">
      <c r="B194" s="316"/>
      <c r="C194" s="254"/>
      <c r="D194" s="254"/>
      <c r="E194" s="318"/>
      <c r="F194" s="254"/>
      <c r="G194" s="244"/>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row>
    <row r="195" spans="2:62" s="317" customFormat="1" ht="9">
      <c r="B195" s="316"/>
      <c r="C195" s="254"/>
      <c r="D195" s="254"/>
      <c r="E195" s="318"/>
      <c r="F195" s="254"/>
      <c r="G195" s="244"/>
      <c r="H195" s="282"/>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row>
    <row r="196" spans="2:62" s="317" customFormat="1" ht="9">
      <c r="B196" s="316"/>
      <c r="C196" s="254"/>
      <c r="D196" s="254"/>
      <c r="E196" s="318"/>
      <c r="F196" s="254"/>
      <c r="G196" s="244"/>
      <c r="H196" s="282"/>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row>
    <row r="197" spans="2:62" s="317" customFormat="1" ht="9">
      <c r="B197" s="316"/>
      <c r="C197" s="254"/>
      <c r="D197" s="254"/>
      <c r="E197" s="254"/>
      <c r="F197" s="254"/>
      <c r="G197" s="244"/>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row>
    <row r="198" spans="2:62" s="317" customFormat="1" ht="9">
      <c r="B198" s="316"/>
      <c r="C198" s="254"/>
      <c r="D198" s="254"/>
      <c r="E198" s="318"/>
      <c r="F198" s="254"/>
      <c r="G198" s="244"/>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row>
    <row r="199" spans="2:62" s="317" customFormat="1" ht="9">
      <c r="B199" s="316"/>
      <c r="C199" s="254"/>
      <c r="D199" s="254"/>
      <c r="E199" s="318"/>
      <c r="F199" s="254"/>
      <c r="G199" s="244"/>
      <c r="H199" s="282"/>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row>
    <row r="200" spans="2:62" s="317" customFormat="1" ht="9">
      <c r="B200" s="316"/>
      <c r="C200" s="254"/>
      <c r="D200" s="254"/>
      <c r="E200" s="318"/>
      <c r="F200" s="254"/>
      <c r="G200" s="244"/>
      <c r="H200" s="282"/>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row>
    <row r="201" spans="2:62" s="317" customFormat="1" ht="9">
      <c r="B201" s="316"/>
      <c r="C201" s="254"/>
      <c r="D201" s="254"/>
      <c r="E201" s="254"/>
      <c r="F201" s="254"/>
      <c r="G201" s="244"/>
      <c r="H201" s="282"/>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row>
    <row r="202" spans="2:62" s="317" customFormat="1" ht="9">
      <c r="B202" s="316"/>
      <c r="C202" s="254"/>
      <c r="D202" s="254"/>
      <c r="E202" s="254"/>
      <c r="F202" s="254"/>
      <c r="G202" s="244"/>
      <c r="H202" s="282"/>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row>
    <row r="203" spans="2:62" s="317" customFormat="1" ht="9">
      <c r="B203" s="316"/>
      <c r="C203" s="254"/>
      <c r="D203" s="254"/>
      <c r="E203" s="254"/>
      <c r="F203" s="254"/>
      <c r="G203" s="244"/>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row>
    <row r="204" spans="2:62" s="317" customFormat="1" ht="9">
      <c r="B204" s="316"/>
      <c r="C204" s="254"/>
      <c r="D204" s="254"/>
      <c r="E204" s="254"/>
      <c r="F204" s="254"/>
      <c r="G204" s="244"/>
      <c r="H204" s="282"/>
      <c r="I204" s="282"/>
      <c r="J204" s="282"/>
      <c r="K204" s="282"/>
      <c r="L204" s="282"/>
      <c r="M204" s="282"/>
      <c r="N204" s="282"/>
      <c r="O204" s="282"/>
      <c r="P204" s="282"/>
      <c r="Q204" s="282"/>
      <c r="R204" s="282"/>
      <c r="S204" s="282"/>
      <c r="T204" s="282"/>
      <c r="U204" s="282"/>
      <c r="V204" s="282"/>
      <c r="W204" s="282"/>
      <c r="X204" s="282"/>
      <c r="Y204" s="282"/>
      <c r="Z204" s="282"/>
      <c r="AA204" s="282"/>
      <c r="AB204" s="282"/>
      <c r="AC204" s="282"/>
      <c r="AD204" s="282"/>
      <c r="AE204" s="282"/>
      <c r="AF204" s="282"/>
      <c r="AG204" s="282"/>
      <c r="AH204" s="282"/>
      <c r="AI204" s="282"/>
      <c r="AJ204" s="282"/>
      <c r="AK204" s="282"/>
      <c r="AL204" s="282"/>
      <c r="AM204" s="282"/>
      <c r="AN204" s="282"/>
      <c r="AO204" s="282"/>
      <c r="AP204" s="282"/>
      <c r="AQ204" s="282"/>
      <c r="AR204" s="282"/>
      <c r="AS204" s="282"/>
      <c r="AT204" s="282"/>
      <c r="AU204" s="282"/>
      <c r="AV204" s="282"/>
      <c r="AW204" s="282"/>
      <c r="AX204" s="282"/>
      <c r="AY204" s="282"/>
      <c r="AZ204" s="282"/>
      <c r="BA204" s="282"/>
      <c r="BB204" s="282"/>
      <c r="BC204" s="282"/>
      <c r="BD204" s="282"/>
      <c r="BE204" s="282"/>
      <c r="BF204" s="282"/>
      <c r="BG204" s="282"/>
      <c r="BH204" s="282"/>
      <c r="BI204" s="282"/>
      <c r="BJ204" s="282"/>
    </row>
    <row r="205" spans="2:62" s="317" customFormat="1" ht="9">
      <c r="B205" s="316"/>
      <c r="C205" s="254"/>
      <c r="D205" s="254"/>
      <c r="E205" s="254"/>
      <c r="F205" s="254"/>
      <c r="G205" s="244"/>
      <c r="H205" s="282"/>
      <c r="I205" s="282"/>
      <c r="J205" s="282"/>
      <c r="K205" s="282"/>
      <c r="L205" s="282"/>
      <c r="M205" s="282"/>
      <c r="N205" s="282"/>
      <c r="O205" s="282"/>
      <c r="P205" s="282"/>
      <c r="Q205" s="282"/>
      <c r="R205" s="282"/>
      <c r="S205" s="282"/>
      <c r="T205" s="282"/>
      <c r="U205" s="282"/>
      <c r="V205" s="282"/>
      <c r="W205" s="282"/>
      <c r="X205" s="282"/>
      <c r="Y205" s="282"/>
      <c r="Z205" s="282"/>
      <c r="AA205" s="282"/>
      <c r="AB205" s="282"/>
      <c r="AC205" s="282"/>
      <c r="AD205" s="282"/>
      <c r="AE205" s="282"/>
      <c r="AF205" s="282"/>
      <c r="AG205" s="282"/>
      <c r="AH205" s="282"/>
      <c r="AI205" s="282"/>
      <c r="AJ205" s="282"/>
      <c r="AK205" s="282"/>
      <c r="AL205" s="282"/>
      <c r="AM205" s="282"/>
      <c r="AN205" s="282"/>
      <c r="AO205" s="282"/>
      <c r="AP205" s="282"/>
      <c r="AQ205" s="282"/>
      <c r="AR205" s="282"/>
      <c r="AS205" s="282"/>
      <c r="AT205" s="282"/>
      <c r="AU205" s="282"/>
      <c r="AV205" s="282"/>
      <c r="AW205" s="282"/>
      <c r="AX205" s="282"/>
      <c r="AY205" s="282"/>
      <c r="AZ205" s="282"/>
      <c r="BA205" s="282"/>
      <c r="BB205" s="282"/>
      <c r="BC205" s="282"/>
      <c r="BD205" s="282"/>
      <c r="BE205" s="282"/>
      <c r="BF205" s="282"/>
      <c r="BG205" s="282"/>
      <c r="BH205" s="282"/>
      <c r="BI205" s="282"/>
      <c r="BJ205" s="282"/>
    </row>
    <row r="206" spans="2:62" s="317" customFormat="1" ht="9">
      <c r="B206" s="316"/>
      <c r="C206" s="254"/>
      <c r="D206" s="254"/>
      <c r="E206" s="254"/>
      <c r="F206" s="254"/>
      <c r="G206" s="244"/>
      <c r="H206" s="282"/>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row>
  </sheetData>
  <mergeCells count="2">
    <mergeCell ref="E2:F2"/>
    <mergeCell ref="A1:F1"/>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&amp;C146</oddFooter>
  </headerFooter>
  <drawing r:id="rId1"/>
</worksheet>
</file>

<file path=xl/worksheets/sheet3.xml><?xml version="1.0" encoding="utf-8"?>
<worksheet xmlns="http://schemas.openxmlformats.org/spreadsheetml/2006/main" xmlns:r="http://schemas.openxmlformats.org/officeDocument/2006/relationships">
  <dimension ref="A1:I67"/>
  <sheetViews>
    <sheetView showGridLines="0" zoomScaleSheetLayoutView="100" workbookViewId="0" topLeftCell="A27">
      <selection activeCell="A32" sqref="A32:IV32"/>
    </sheetView>
  </sheetViews>
  <sheetFormatPr defaultColWidth="9.140625" defaultRowHeight="12.75"/>
  <cols>
    <col min="1" max="1" width="13.28125" style="3" customWidth="1"/>
    <col min="2" max="2" width="6.28125" style="3" customWidth="1"/>
    <col min="3" max="3" width="18.57421875" style="3" customWidth="1"/>
    <col min="4" max="6" width="6.7109375" style="319" customWidth="1"/>
    <col min="7" max="9" width="6.7109375" style="19" customWidth="1"/>
    <col min="10" max="16384" width="8.8515625" style="3" customWidth="1"/>
  </cols>
  <sheetData>
    <row r="1" ht="12" customHeight="1">
      <c r="A1" s="4" t="s">
        <v>298</v>
      </c>
    </row>
    <row r="2" ht="12" customHeight="1">
      <c r="A2" s="4"/>
    </row>
    <row r="3" ht="6" customHeight="1"/>
    <row r="4" spans="1:9" ht="12" customHeight="1">
      <c r="A4" s="506" t="s">
        <v>12</v>
      </c>
      <c r="B4" s="508" t="s">
        <v>299</v>
      </c>
      <c r="C4" s="508" t="s">
        <v>300</v>
      </c>
      <c r="D4" s="505" t="s">
        <v>13</v>
      </c>
      <c r="E4" s="505"/>
      <c r="F4" s="505"/>
      <c r="G4" s="505"/>
      <c r="H4" s="503" t="s">
        <v>479</v>
      </c>
      <c r="I4" s="503" t="s">
        <v>303</v>
      </c>
    </row>
    <row r="5" spans="1:9" s="321" customFormat="1" ht="21.75" customHeight="1">
      <c r="A5" s="507"/>
      <c r="B5" s="509"/>
      <c r="C5" s="510"/>
      <c r="D5" s="320" t="s">
        <v>301</v>
      </c>
      <c r="E5" s="320" t="s">
        <v>478</v>
      </c>
      <c r="F5" s="320" t="s">
        <v>493</v>
      </c>
      <c r="G5" s="320" t="s">
        <v>303</v>
      </c>
      <c r="H5" s="504"/>
      <c r="I5" s="504"/>
    </row>
    <row r="6" spans="1:9" ht="9" customHeight="1">
      <c r="A6" s="322"/>
      <c r="B6" s="87"/>
      <c r="C6" s="322"/>
      <c r="D6" s="323"/>
      <c r="E6" s="323"/>
      <c r="F6" s="323"/>
      <c r="G6" s="323"/>
      <c r="H6" s="323"/>
      <c r="I6" s="323"/>
    </row>
    <row r="7" spans="1:9" s="1" customFormat="1" ht="18">
      <c r="A7" s="256" t="s">
        <v>197</v>
      </c>
      <c r="B7" s="56" t="s">
        <v>304</v>
      </c>
      <c r="C7" s="323" t="s">
        <v>199</v>
      </c>
      <c r="D7" s="346">
        <v>755</v>
      </c>
      <c r="E7" s="346">
        <v>607</v>
      </c>
      <c r="F7" s="346">
        <v>481</v>
      </c>
      <c r="G7" s="346">
        <v>1843</v>
      </c>
      <c r="H7" s="346">
        <v>62</v>
      </c>
      <c r="I7" s="346">
        <v>1905</v>
      </c>
    </row>
    <row r="8" spans="1:9" s="1" customFormat="1" ht="9">
      <c r="A8" s="256" t="s">
        <v>18</v>
      </c>
      <c r="B8" s="56" t="s">
        <v>37</v>
      </c>
      <c r="C8" s="323" t="s">
        <v>201</v>
      </c>
      <c r="D8" s="346">
        <v>10895</v>
      </c>
      <c r="E8" s="346">
        <v>5118</v>
      </c>
      <c r="F8" s="346">
        <v>4486</v>
      </c>
      <c r="G8" s="346">
        <v>20499</v>
      </c>
      <c r="H8" s="346">
        <v>1616</v>
      </c>
      <c r="I8" s="346">
        <v>22115</v>
      </c>
    </row>
    <row r="9" spans="1:9" s="1" customFormat="1" ht="18">
      <c r="A9" s="324" t="s">
        <v>202</v>
      </c>
      <c r="B9" s="325" t="s">
        <v>203</v>
      </c>
      <c r="C9" s="54" t="s">
        <v>305</v>
      </c>
      <c r="D9" s="346">
        <v>2677</v>
      </c>
      <c r="E9" s="346">
        <v>3284</v>
      </c>
      <c r="F9" s="346">
        <v>10153</v>
      </c>
      <c r="G9" s="346">
        <v>16114</v>
      </c>
      <c r="H9" s="346">
        <v>551</v>
      </c>
      <c r="I9" s="346">
        <v>16665</v>
      </c>
    </row>
    <row r="10" spans="1:9" s="1" customFormat="1" ht="9">
      <c r="A10" s="55" t="s">
        <v>306</v>
      </c>
      <c r="B10" s="263" t="s">
        <v>206</v>
      </c>
      <c r="C10" s="326" t="s">
        <v>307</v>
      </c>
      <c r="D10" s="346">
        <v>498</v>
      </c>
      <c r="E10" s="346">
        <v>132</v>
      </c>
      <c r="F10" s="346">
        <v>117</v>
      </c>
      <c r="G10" s="346">
        <v>747</v>
      </c>
      <c r="H10" s="346">
        <v>66</v>
      </c>
      <c r="I10" s="346">
        <v>813</v>
      </c>
    </row>
    <row r="11" spans="1:9" s="1" customFormat="1" ht="9">
      <c r="A11" s="271" t="s">
        <v>208</v>
      </c>
      <c r="B11" s="56" t="s">
        <v>308</v>
      </c>
      <c r="C11" s="55" t="s">
        <v>309</v>
      </c>
      <c r="D11" s="346">
        <v>3758</v>
      </c>
      <c r="E11" s="346">
        <v>1815</v>
      </c>
      <c r="F11" s="346">
        <v>437</v>
      </c>
      <c r="G11" s="346">
        <v>6010</v>
      </c>
      <c r="H11" s="346">
        <v>846</v>
      </c>
      <c r="I11" s="346">
        <v>6856</v>
      </c>
    </row>
    <row r="12" spans="1:9" s="1" customFormat="1" ht="9">
      <c r="A12" s="271" t="s">
        <v>0</v>
      </c>
      <c r="B12" s="56" t="s">
        <v>38</v>
      </c>
      <c r="C12" s="55" t="s">
        <v>212</v>
      </c>
      <c r="D12" s="346">
        <v>16779</v>
      </c>
      <c r="E12" s="346"/>
      <c r="F12" s="346">
        <v>1889</v>
      </c>
      <c r="G12" s="346">
        <v>18668</v>
      </c>
      <c r="H12" s="346">
        <v>757</v>
      </c>
      <c r="I12" s="346">
        <v>19425</v>
      </c>
    </row>
    <row r="13" spans="1:9" s="1" customFormat="1" ht="18">
      <c r="A13" s="327" t="s">
        <v>310</v>
      </c>
      <c r="B13" s="328" t="s">
        <v>214</v>
      </c>
      <c r="C13" s="272" t="s">
        <v>215</v>
      </c>
      <c r="D13" s="346">
        <v>800</v>
      </c>
      <c r="E13" s="346">
        <v>350</v>
      </c>
      <c r="F13" s="346"/>
      <c r="G13" s="346">
        <v>1150</v>
      </c>
      <c r="H13" s="346">
        <v>96</v>
      </c>
      <c r="I13" s="346">
        <v>1246</v>
      </c>
    </row>
    <row r="14" spans="1:9" s="1" customFormat="1" ht="9">
      <c r="A14" s="271" t="s">
        <v>1</v>
      </c>
      <c r="B14" s="56" t="s">
        <v>39</v>
      </c>
      <c r="C14" s="55" t="s">
        <v>217</v>
      </c>
      <c r="D14" s="346">
        <v>278427</v>
      </c>
      <c r="E14" s="346">
        <v>44380</v>
      </c>
      <c r="F14" s="346">
        <v>31643</v>
      </c>
      <c r="G14" s="346">
        <v>354450</v>
      </c>
      <c r="H14" s="346">
        <v>17381</v>
      </c>
      <c r="I14" s="346">
        <v>371831</v>
      </c>
    </row>
    <row r="15" spans="1:9" s="1" customFormat="1" ht="9">
      <c r="A15" s="271" t="s">
        <v>218</v>
      </c>
      <c r="B15" s="56" t="s">
        <v>311</v>
      </c>
      <c r="C15" s="55" t="s">
        <v>220</v>
      </c>
      <c r="D15" s="346">
        <v>2152</v>
      </c>
      <c r="E15" s="346">
        <v>1124</v>
      </c>
      <c r="F15" s="346">
        <v>135</v>
      </c>
      <c r="G15" s="346">
        <v>3411</v>
      </c>
      <c r="H15" s="346">
        <v>52</v>
      </c>
      <c r="I15" s="346">
        <v>3463</v>
      </c>
    </row>
    <row r="16" spans="1:9" s="1" customFormat="1" ht="9">
      <c r="A16" s="271" t="s">
        <v>221</v>
      </c>
      <c r="B16" s="56" t="s">
        <v>222</v>
      </c>
      <c r="C16" s="55" t="s">
        <v>223</v>
      </c>
      <c r="D16" s="346">
        <v>2019</v>
      </c>
      <c r="E16" s="346">
        <v>413</v>
      </c>
      <c r="F16" s="346">
        <v>138</v>
      </c>
      <c r="G16" s="346">
        <v>2570</v>
      </c>
      <c r="H16" s="346">
        <v>145</v>
      </c>
      <c r="I16" s="346">
        <v>2715</v>
      </c>
    </row>
    <row r="17" spans="1:9" s="1" customFormat="1" ht="9">
      <c r="A17" s="271" t="s">
        <v>2</v>
      </c>
      <c r="B17" s="56" t="s">
        <v>40</v>
      </c>
      <c r="C17" s="55" t="s">
        <v>225</v>
      </c>
      <c r="D17" s="346">
        <v>34763</v>
      </c>
      <c r="E17" s="346">
        <v>3769</v>
      </c>
      <c r="F17" s="346">
        <v>1829</v>
      </c>
      <c r="G17" s="346">
        <v>40361</v>
      </c>
      <c r="H17" s="346">
        <v>2454</v>
      </c>
      <c r="I17" s="346">
        <v>42815</v>
      </c>
    </row>
    <row r="18" spans="1:9" s="1" customFormat="1" ht="18">
      <c r="A18" s="462" t="s">
        <v>226</v>
      </c>
      <c r="B18" s="269" t="s">
        <v>227</v>
      </c>
      <c r="C18" s="272" t="s">
        <v>481</v>
      </c>
      <c r="D18" s="346" t="s">
        <v>165</v>
      </c>
      <c r="E18" s="346" t="s">
        <v>165</v>
      </c>
      <c r="F18" s="346">
        <v>5467</v>
      </c>
      <c r="G18" s="346">
        <v>5467</v>
      </c>
      <c r="H18" s="346" t="s">
        <v>165</v>
      </c>
      <c r="I18" s="346">
        <v>5467</v>
      </c>
    </row>
    <row r="19" spans="1:9" s="329" customFormat="1" ht="9">
      <c r="A19" s="271" t="s">
        <v>312</v>
      </c>
      <c r="B19" s="56" t="s">
        <v>41</v>
      </c>
      <c r="C19" s="55" t="s">
        <v>230</v>
      </c>
      <c r="D19" s="346">
        <v>5773</v>
      </c>
      <c r="E19" s="346">
        <v>3917</v>
      </c>
      <c r="F19" s="346">
        <v>592</v>
      </c>
      <c r="G19" s="346">
        <v>10282</v>
      </c>
      <c r="H19" s="346">
        <v>247</v>
      </c>
      <c r="I19" s="346">
        <v>10529</v>
      </c>
    </row>
    <row r="20" spans="1:9" s="330" customFormat="1" ht="9">
      <c r="A20" s="271" t="s">
        <v>4</v>
      </c>
      <c r="B20" s="56" t="s">
        <v>313</v>
      </c>
      <c r="C20" s="55" t="s">
        <v>232</v>
      </c>
      <c r="D20" s="346">
        <v>3340</v>
      </c>
      <c r="E20" s="346">
        <v>559</v>
      </c>
      <c r="F20" s="346">
        <v>392</v>
      </c>
      <c r="G20" s="346">
        <v>4291</v>
      </c>
      <c r="H20" s="346">
        <v>250</v>
      </c>
      <c r="I20" s="346">
        <v>4541</v>
      </c>
    </row>
    <row r="21" spans="1:9" s="1" customFormat="1" ht="9">
      <c r="A21" s="271" t="s">
        <v>314</v>
      </c>
      <c r="B21" s="56" t="s">
        <v>42</v>
      </c>
      <c r="C21" s="55" t="s">
        <v>235</v>
      </c>
      <c r="D21" s="346">
        <v>1714</v>
      </c>
      <c r="E21" s="346">
        <v>956</v>
      </c>
      <c r="F21" s="346">
        <v>962</v>
      </c>
      <c r="G21" s="346">
        <v>3632</v>
      </c>
      <c r="H21" s="346">
        <v>445</v>
      </c>
      <c r="I21" s="346">
        <v>4077</v>
      </c>
    </row>
    <row r="22" spans="1:9" s="1" customFormat="1" ht="18">
      <c r="A22" s="271" t="s">
        <v>236</v>
      </c>
      <c r="B22" s="56" t="s">
        <v>237</v>
      </c>
      <c r="C22" s="55" t="s">
        <v>238</v>
      </c>
      <c r="D22" s="346">
        <v>1236</v>
      </c>
      <c r="E22" s="346">
        <v>247</v>
      </c>
      <c r="F22" s="346">
        <v>181</v>
      </c>
      <c r="G22" s="346">
        <v>1664</v>
      </c>
      <c r="H22" s="346">
        <v>115</v>
      </c>
      <c r="I22" s="346">
        <v>1779</v>
      </c>
    </row>
    <row r="23" spans="1:9" s="1" customFormat="1" ht="18">
      <c r="A23" s="331" t="s">
        <v>239</v>
      </c>
      <c r="B23" s="328" t="s">
        <v>240</v>
      </c>
      <c r="C23" s="328" t="s">
        <v>241</v>
      </c>
      <c r="D23" s="346">
        <v>7283</v>
      </c>
      <c r="E23" s="346">
        <v>2128</v>
      </c>
      <c r="F23" s="346">
        <v>755</v>
      </c>
      <c r="G23" s="346">
        <v>10166</v>
      </c>
      <c r="H23" s="346">
        <v>526</v>
      </c>
      <c r="I23" s="346">
        <v>10692</v>
      </c>
    </row>
    <row r="24" spans="1:9" s="1" customFormat="1" ht="18">
      <c r="A24" s="272" t="s">
        <v>45</v>
      </c>
      <c r="B24" s="56" t="s">
        <v>25</v>
      </c>
      <c r="C24" s="55" t="s">
        <v>242</v>
      </c>
      <c r="D24" s="346">
        <v>14460</v>
      </c>
      <c r="E24" s="346">
        <v>7047</v>
      </c>
      <c r="F24" s="346">
        <v>1542</v>
      </c>
      <c r="G24" s="346">
        <v>23049</v>
      </c>
      <c r="H24" s="346">
        <v>60</v>
      </c>
      <c r="I24" s="346">
        <v>23109</v>
      </c>
    </row>
    <row r="25" spans="1:9" s="20" customFormat="1" ht="9">
      <c r="A25" s="271" t="s">
        <v>243</v>
      </c>
      <c r="B25" s="56" t="s">
        <v>244</v>
      </c>
      <c r="C25" s="55" t="s">
        <v>245</v>
      </c>
      <c r="D25" s="346">
        <v>2542</v>
      </c>
      <c r="E25" s="346">
        <v>3980</v>
      </c>
      <c r="F25" s="346">
        <v>159</v>
      </c>
      <c r="G25" s="346">
        <v>6681</v>
      </c>
      <c r="H25" s="346">
        <v>17</v>
      </c>
      <c r="I25" s="346">
        <v>6698</v>
      </c>
    </row>
    <row r="26" spans="1:9" s="1" customFormat="1" ht="18">
      <c r="A26" s="462" t="s">
        <v>246</v>
      </c>
      <c r="B26" s="269" t="s">
        <v>247</v>
      </c>
      <c r="C26" s="272" t="s">
        <v>248</v>
      </c>
      <c r="D26" s="346">
        <v>988</v>
      </c>
      <c r="E26" s="346">
        <v>3828</v>
      </c>
      <c r="F26" s="346"/>
      <c r="G26" s="346">
        <v>4816</v>
      </c>
      <c r="H26" s="346">
        <v>158</v>
      </c>
      <c r="I26" s="346">
        <v>4974</v>
      </c>
    </row>
    <row r="27" spans="1:9" s="1" customFormat="1" ht="18">
      <c r="A27" s="271" t="s">
        <v>5</v>
      </c>
      <c r="B27" s="56" t="s">
        <v>26</v>
      </c>
      <c r="C27" s="55" t="s">
        <v>249</v>
      </c>
      <c r="D27" s="346">
        <v>14541</v>
      </c>
      <c r="E27" s="346">
        <v>74</v>
      </c>
      <c r="F27" s="346">
        <v>5888</v>
      </c>
      <c r="G27" s="346">
        <v>20503</v>
      </c>
      <c r="H27" s="346">
        <v>255</v>
      </c>
      <c r="I27" s="346">
        <v>20758</v>
      </c>
    </row>
    <row r="28" spans="1:9" s="1" customFormat="1" ht="9">
      <c r="A28" s="271" t="s">
        <v>250</v>
      </c>
      <c r="B28" s="56" t="s">
        <v>251</v>
      </c>
      <c r="C28" s="55" t="s">
        <v>252</v>
      </c>
      <c r="D28" s="346">
        <v>1060</v>
      </c>
      <c r="E28" s="346">
        <v>32</v>
      </c>
      <c r="F28" s="346">
        <v>355</v>
      </c>
      <c r="G28" s="346">
        <v>1447</v>
      </c>
      <c r="H28" s="346">
        <v>68</v>
      </c>
      <c r="I28" s="346">
        <v>1515</v>
      </c>
    </row>
    <row r="29" spans="1:9" s="1" customFormat="1" ht="9">
      <c r="A29" s="463" t="s">
        <v>6</v>
      </c>
      <c r="B29" s="275" t="s">
        <v>27</v>
      </c>
      <c r="C29" s="272" t="s">
        <v>253</v>
      </c>
      <c r="D29" s="346">
        <v>7809</v>
      </c>
      <c r="E29" s="346">
        <v>88083</v>
      </c>
      <c r="F29" s="346">
        <v>2674</v>
      </c>
      <c r="G29" s="346">
        <v>98566</v>
      </c>
      <c r="H29" s="346">
        <v>1626</v>
      </c>
      <c r="I29" s="346">
        <v>100192</v>
      </c>
    </row>
    <row r="30" spans="1:9" s="1" customFormat="1" ht="9">
      <c r="A30" s="271" t="s">
        <v>7</v>
      </c>
      <c r="B30" s="56" t="s">
        <v>28</v>
      </c>
      <c r="C30" s="55" t="s">
        <v>254</v>
      </c>
      <c r="D30" s="346">
        <v>19187</v>
      </c>
      <c r="E30" s="346">
        <v>18503</v>
      </c>
      <c r="F30" s="346">
        <v>8330</v>
      </c>
      <c r="G30" s="346">
        <v>46020</v>
      </c>
      <c r="H30" s="346">
        <v>1417</v>
      </c>
      <c r="I30" s="346">
        <v>47437</v>
      </c>
    </row>
    <row r="31" spans="1:9" s="1" customFormat="1" ht="9">
      <c r="A31" s="271" t="s">
        <v>8</v>
      </c>
      <c r="B31" s="56" t="s">
        <v>29</v>
      </c>
      <c r="C31" s="55" t="s">
        <v>255</v>
      </c>
      <c r="D31" s="346">
        <v>44690</v>
      </c>
      <c r="E31" s="346">
        <v>22924</v>
      </c>
      <c r="F31" s="346">
        <v>6313</v>
      </c>
      <c r="G31" s="346">
        <v>73927</v>
      </c>
      <c r="H31" s="346">
        <v>1603</v>
      </c>
      <c r="I31" s="346">
        <v>75530</v>
      </c>
    </row>
    <row r="32" spans="1:9" s="1" customFormat="1" ht="12" customHeight="1">
      <c r="A32" s="271" t="s">
        <v>256</v>
      </c>
      <c r="B32" s="56" t="s">
        <v>257</v>
      </c>
      <c r="C32" s="55" t="s">
        <v>258</v>
      </c>
      <c r="D32" s="346">
        <v>368</v>
      </c>
      <c r="E32" s="346">
        <v>136</v>
      </c>
      <c r="F32" s="346">
        <v>48</v>
      </c>
      <c r="G32" s="346">
        <v>552</v>
      </c>
      <c r="H32" s="346">
        <v>54</v>
      </c>
      <c r="I32" s="346">
        <v>606</v>
      </c>
    </row>
    <row r="33" spans="1:9" s="1" customFormat="1" ht="18">
      <c r="A33" s="55" t="s">
        <v>23</v>
      </c>
      <c r="B33" s="256" t="s">
        <v>43</v>
      </c>
      <c r="C33" s="55" t="s">
        <v>260</v>
      </c>
      <c r="D33" s="346">
        <v>14258</v>
      </c>
      <c r="E33" s="346">
        <v>4854</v>
      </c>
      <c r="F33" s="346">
        <v>2080</v>
      </c>
      <c r="G33" s="346">
        <v>21192</v>
      </c>
      <c r="H33" s="346">
        <v>230</v>
      </c>
      <c r="I33" s="346">
        <v>21422</v>
      </c>
    </row>
    <row r="34" spans="1:9" s="1" customFormat="1" ht="9">
      <c r="A34" s="271" t="s">
        <v>261</v>
      </c>
      <c r="B34" s="56" t="s">
        <v>262</v>
      </c>
      <c r="C34" s="55" t="s">
        <v>263</v>
      </c>
      <c r="D34" s="346">
        <v>2582</v>
      </c>
      <c r="E34" s="346">
        <v>961</v>
      </c>
      <c r="F34" s="346">
        <v>197</v>
      </c>
      <c r="G34" s="346">
        <v>3740</v>
      </c>
      <c r="H34" s="346">
        <v>378</v>
      </c>
      <c r="I34" s="346">
        <v>4118</v>
      </c>
    </row>
    <row r="35" spans="1:9" s="1" customFormat="1" ht="9">
      <c r="A35" s="271" t="s">
        <v>9</v>
      </c>
      <c r="B35" s="56" t="s">
        <v>30</v>
      </c>
      <c r="C35" s="55" t="s">
        <v>264</v>
      </c>
      <c r="D35" s="346">
        <v>3884</v>
      </c>
      <c r="E35" s="346">
        <v>2631</v>
      </c>
      <c r="F35" s="346">
        <v>513</v>
      </c>
      <c r="G35" s="346">
        <v>7028</v>
      </c>
      <c r="H35" s="346">
        <v>3016</v>
      </c>
      <c r="I35" s="346">
        <v>10044</v>
      </c>
    </row>
    <row r="36" spans="1:9" s="1" customFormat="1" ht="9">
      <c r="A36" s="271" t="s">
        <v>265</v>
      </c>
      <c r="B36" s="56" t="s">
        <v>266</v>
      </c>
      <c r="C36" s="55" t="s">
        <v>267</v>
      </c>
      <c r="D36" s="346">
        <v>1350</v>
      </c>
      <c r="E36" s="346">
        <v>379</v>
      </c>
      <c r="F36" s="346">
        <v>49</v>
      </c>
      <c r="G36" s="346">
        <v>1778</v>
      </c>
      <c r="H36" s="346">
        <v>55</v>
      </c>
      <c r="I36" s="346">
        <v>1833</v>
      </c>
    </row>
    <row r="37" spans="1:9" s="1" customFormat="1" ht="9">
      <c r="A37" s="271" t="s">
        <v>268</v>
      </c>
      <c r="B37" s="56" t="s">
        <v>269</v>
      </c>
      <c r="C37" s="55" t="s">
        <v>270</v>
      </c>
      <c r="D37" s="346">
        <v>443</v>
      </c>
      <c r="E37" s="346">
        <v>370</v>
      </c>
      <c r="F37" s="346">
        <v>92</v>
      </c>
      <c r="G37" s="346">
        <v>905</v>
      </c>
      <c r="H37" s="346">
        <v>62</v>
      </c>
      <c r="I37" s="346">
        <v>967</v>
      </c>
    </row>
    <row r="38" spans="1:9" s="1" customFormat="1" ht="9">
      <c r="A38" s="271" t="s">
        <v>271</v>
      </c>
      <c r="B38" s="56" t="s">
        <v>272</v>
      </c>
      <c r="C38" s="55" t="s">
        <v>273</v>
      </c>
      <c r="D38" s="346">
        <v>3812</v>
      </c>
      <c r="E38" s="346">
        <v>1563</v>
      </c>
      <c r="F38" s="346">
        <v>217</v>
      </c>
      <c r="G38" s="346">
        <v>5592</v>
      </c>
      <c r="H38" s="346">
        <v>1471</v>
      </c>
      <c r="I38" s="346">
        <v>7063</v>
      </c>
    </row>
    <row r="39" spans="1:9" s="1" customFormat="1" ht="9">
      <c r="A39" s="271" t="s">
        <v>24</v>
      </c>
      <c r="B39" s="56" t="s">
        <v>31</v>
      </c>
      <c r="C39" s="256" t="s">
        <v>480</v>
      </c>
      <c r="D39" s="346">
        <v>11111</v>
      </c>
      <c r="E39" s="346">
        <v>5635</v>
      </c>
      <c r="F39" s="346">
        <v>1796</v>
      </c>
      <c r="G39" s="346">
        <v>18542</v>
      </c>
      <c r="H39" s="346">
        <v>186</v>
      </c>
      <c r="I39" s="346">
        <v>18728</v>
      </c>
    </row>
    <row r="40" spans="1:9" s="1" customFormat="1" ht="9">
      <c r="A40" s="271" t="s">
        <v>275</v>
      </c>
      <c r="B40" s="56" t="s">
        <v>276</v>
      </c>
      <c r="C40" s="55" t="s">
        <v>277</v>
      </c>
      <c r="D40" s="346">
        <v>3645</v>
      </c>
      <c r="E40" s="346">
        <v>584</v>
      </c>
      <c r="F40" s="346">
        <v>519</v>
      </c>
      <c r="G40" s="346">
        <v>4748</v>
      </c>
      <c r="H40" s="346">
        <v>608</v>
      </c>
      <c r="I40" s="346">
        <v>5356</v>
      </c>
    </row>
    <row r="41" spans="1:9" s="1" customFormat="1" ht="9">
      <c r="A41" s="271" t="s">
        <v>22</v>
      </c>
      <c r="B41" s="56" t="s">
        <v>32</v>
      </c>
      <c r="C41" s="55" t="s">
        <v>278</v>
      </c>
      <c r="D41" s="346">
        <v>9558</v>
      </c>
      <c r="E41" s="346">
        <v>11700</v>
      </c>
      <c r="F41" s="346">
        <v>1071</v>
      </c>
      <c r="G41" s="346">
        <v>22329</v>
      </c>
      <c r="H41" s="346">
        <v>1045</v>
      </c>
      <c r="I41" s="346">
        <v>23374</v>
      </c>
    </row>
    <row r="42" spans="1:9" s="1" customFormat="1" ht="9">
      <c r="A42" s="271" t="s">
        <v>10</v>
      </c>
      <c r="B42" s="56" t="s">
        <v>33</v>
      </c>
      <c r="C42" s="55" t="s">
        <v>279</v>
      </c>
      <c r="D42" s="346">
        <v>15406</v>
      </c>
      <c r="E42" s="346">
        <v>4855</v>
      </c>
      <c r="F42" s="346">
        <v>2617</v>
      </c>
      <c r="G42" s="346">
        <v>22878</v>
      </c>
      <c r="H42" s="346">
        <v>318</v>
      </c>
      <c r="I42" s="346">
        <v>23196</v>
      </c>
    </row>
    <row r="43" spans="1:9" s="1" customFormat="1" ht="9">
      <c r="A43" s="55" t="s">
        <v>315</v>
      </c>
      <c r="B43" s="56" t="s">
        <v>281</v>
      </c>
      <c r="C43" s="55" t="s">
        <v>282</v>
      </c>
      <c r="D43" s="346">
        <v>1747</v>
      </c>
      <c r="E43" s="346">
        <v>687</v>
      </c>
      <c r="F43" s="346">
        <v>295</v>
      </c>
      <c r="G43" s="346">
        <v>2729</v>
      </c>
      <c r="H43" s="346">
        <v>80</v>
      </c>
      <c r="I43" s="346">
        <v>2809</v>
      </c>
    </row>
    <row r="44" spans="1:9" s="1" customFormat="1" ht="9">
      <c r="A44" s="271" t="s">
        <v>283</v>
      </c>
      <c r="B44" s="56" t="s">
        <v>284</v>
      </c>
      <c r="C44" s="55" t="s">
        <v>285</v>
      </c>
      <c r="D44" s="346">
        <v>7122</v>
      </c>
      <c r="E44" s="346">
        <v>1227</v>
      </c>
      <c r="F44" s="346">
        <v>348</v>
      </c>
      <c r="G44" s="346">
        <v>8697</v>
      </c>
      <c r="H44" s="346">
        <v>80</v>
      </c>
      <c r="I44" s="346">
        <v>8777</v>
      </c>
    </row>
    <row r="45" spans="1:9" s="1" customFormat="1" ht="9">
      <c r="A45" s="271" t="s">
        <v>286</v>
      </c>
      <c r="B45" s="56" t="s">
        <v>287</v>
      </c>
      <c r="C45" s="55" t="s">
        <v>288</v>
      </c>
      <c r="D45" s="346">
        <v>2939</v>
      </c>
      <c r="E45" s="346">
        <v>1504</v>
      </c>
      <c r="F45" s="346">
        <v>808</v>
      </c>
      <c r="G45" s="346">
        <v>5251</v>
      </c>
      <c r="H45" s="346">
        <v>173</v>
      </c>
      <c r="I45" s="346">
        <v>5424</v>
      </c>
    </row>
    <row r="46" spans="1:9" s="1" customFormat="1" ht="9">
      <c r="A46" s="55" t="s">
        <v>316</v>
      </c>
      <c r="B46" s="56" t="s">
        <v>290</v>
      </c>
      <c r="C46" s="55" t="s">
        <v>316</v>
      </c>
      <c r="D46" s="346">
        <v>1210</v>
      </c>
      <c r="E46" s="346">
        <v>254</v>
      </c>
      <c r="F46" s="346">
        <v>95</v>
      </c>
      <c r="G46" s="346">
        <v>1559</v>
      </c>
      <c r="H46" s="346">
        <v>238</v>
      </c>
      <c r="I46" s="346">
        <v>1797</v>
      </c>
    </row>
    <row r="47" spans="1:9" s="1" customFormat="1" ht="18">
      <c r="A47" s="271" t="s">
        <v>292</v>
      </c>
      <c r="B47" s="56" t="s">
        <v>34</v>
      </c>
      <c r="C47" s="256" t="s">
        <v>293</v>
      </c>
      <c r="D47" s="346">
        <v>755</v>
      </c>
      <c r="E47" s="346">
        <v>278</v>
      </c>
      <c r="F47" s="346">
        <v>136</v>
      </c>
      <c r="G47" s="346">
        <v>1169</v>
      </c>
      <c r="H47" s="346">
        <v>35</v>
      </c>
      <c r="I47" s="346">
        <v>1204</v>
      </c>
    </row>
    <row r="48" spans="1:9" s="1" customFormat="1" ht="9">
      <c r="A48" s="271" t="s">
        <v>294</v>
      </c>
      <c r="B48" s="56" t="s">
        <v>35</v>
      </c>
      <c r="C48" s="55" t="s">
        <v>295</v>
      </c>
      <c r="D48" s="346">
        <v>2668</v>
      </c>
      <c r="E48" s="346">
        <v>219</v>
      </c>
      <c r="F48" s="346">
        <v>1175</v>
      </c>
      <c r="G48" s="346">
        <v>4062</v>
      </c>
      <c r="H48" s="346">
        <v>195</v>
      </c>
      <c r="I48" s="346">
        <v>4257</v>
      </c>
    </row>
    <row r="49" spans="1:9" s="1" customFormat="1" ht="9">
      <c r="A49" s="271" t="s">
        <v>11</v>
      </c>
      <c r="B49" s="56" t="s">
        <v>36</v>
      </c>
      <c r="C49" s="55" t="s">
        <v>296</v>
      </c>
      <c r="D49" s="346">
        <v>4220</v>
      </c>
      <c r="E49" s="346">
        <v>1362</v>
      </c>
      <c r="F49" s="346">
        <v>1035</v>
      </c>
      <c r="G49" s="346">
        <v>6617</v>
      </c>
      <c r="H49" s="346">
        <v>240</v>
      </c>
      <c r="I49" s="346">
        <v>6857</v>
      </c>
    </row>
    <row r="50" spans="1:9" s="1" customFormat="1" ht="9">
      <c r="A50" s="332" t="s">
        <v>114</v>
      </c>
      <c r="B50" s="325"/>
      <c r="C50" s="57"/>
      <c r="D50" s="347">
        <v>565224</v>
      </c>
      <c r="E50" s="347">
        <v>252469</v>
      </c>
      <c r="F50" s="347">
        <v>98009</v>
      </c>
      <c r="G50" s="347">
        <v>915702</v>
      </c>
      <c r="H50" s="347">
        <v>39277</v>
      </c>
      <c r="I50" s="347">
        <v>954979</v>
      </c>
    </row>
    <row r="51" spans="1:9" s="1" customFormat="1" ht="5.25" customHeight="1">
      <c r="A51" s="333"/>
      <c r="B51" s="199"/>
      <c r="C51" s="334"/>
      <c r="D51" s="335"/>
      <c r="E51" s="335"/>
      <c r="F51" s="335"/>
      <c r="G51" s="50"/>
      <c r="H51" s="50"/>
      <c r="I51" s="336"/>
    </row>
    <row r="52" spans="1:9" s="1" customFormat="1" ht="9" customHeight="1">
      <c r="A52" s="337"/>
      <c r="B52" s="183"/>
      <c r="C52" s="338"/>
      <c r="D52" s="339"/>
      <c r="E52" s="339"/>
      <c r="F52" s="339"/>
      <c r="G52" s="20"/>
      <c r="H52" s="20"/>
      <c r="I52" s="20"/>
    </row>
    <row r="53" spans="1:9" s="92" customFormat="1" ht="9" customHeight="1">
      <c r="A53" s="340" t="s">
        <v>297</v>
      </c>
      <c r="B53" s="341"/>
      <c r="C53" s="341"/>
      <c r="D53" s="342"/>
      <c r="E53" s="342"/>
      <c r="F53" s="342"/>
      <c r="G53" s="343"/>
      <c r="H53" s="343"/>
      <c r="I53" s="344"/>
    </row>
    <row r="54" spans="1:9" s="92" customFormat="1" ht="9" customHeight="1">
      <c r="A54" s="92" t="s">
        <v>19</v>
      </c>
      <c r="D54" s="342"/>
      <c r="E54" s="342"/>
      <c r="F54" s="342"/>
      <c r="G54" s="345"/>
      <c r="H54" s="345"/>
      <c r="I54" s="344"/>
    </row>
    <row r="55" spans="4:9" s="92" customFormat="1" ht="9" customHeight="1">
      <c r="D55" s="342"/>
      <c r="E55" s="342"/>
      <c r="F55" s="342"/>
      <c r="G55" s="345"/>
      <c r="H55" s="345"/>
      <c r="I55" s="344"/>
    </row>
    <row r="56" spans="4:9" s="92" customFormat="1" ht="9" customHeight="1">
      <c r="D56" s="342"/>
      <c r="E56" s="342"/>
      <c r="F56" s="342"/>
      <c r="G56" s="344"/>
      <c r="H56" s="344"/>
      <c r="I56" s="344"/>
    </row>
    <row r="57" spans="1:9" s="92" customFormat="1" ht="9" customHeight="1">
      <c r="A57" s="92" t="s">
        <v>317</v>
      </c>
      <c r="D57" s="342"/>
      <c r="E57" s="342"/>
      <c r="F57" s="342"/>
      <c r="G57" s="344"/>
      <c r="H57" s="344"/>
      <c r="I57" s="344"/>
    </row>
    <row r="58" spans="1:9" s="92" customFormat="1" ht="9" customHeight="1">
      <c r="A58" s="92" t="s">
        <v>454</v>
      </c>
      <c r="D58" s="342"/>
      <c r="E58" s="342"/>
      <c r="F58" s="342"/>
      <c r="G58" s="344"/>
      <c r="H58" s="344"/>
      <c r="I58" s="344"/>
    </row>
    <row r="59" spans="4:9" s="92" customFormat="1" ht="9" customHeight="1">
      <c r="D59" s="342"/>
      <c r="E59" s="342"/>
      <c r="F59" s="342"/>
      <c r="G59" s="344"/>
      <c r="H59" s="344"/>
      <c r="I59" s="344"/>
    </row>
    <row r="60" spans="4:9" ht="11.25">
      <c r="D60" s="491"/>
      <c r="E60" s="491"/>
      <c r="F60" s="491"/>
      <c r="G60" s="491"/>
      <c r="H60" s="491"/>
      <c r="I60" s="491"/>
    </row>
    <row r="62" spans="1:3" ht="12.75">
      <c r="A62" s="1"/>
      <c r="B62" s="1"/>
      <c r="C62" s="1"/>
    </row>
    <row r="63" spans="1:3" ht="12.75">
      <c r="A63" s="501"/>
      <c r="B63" s="501"/>
      <c r="C63" s="501"/>
    </row>
    <row r="64" spans="1:3" ht="12.75">
      <c r="A64" s="502"/>
      <c r="B64" s="502"/>
      <c r="C64" s="502"/>
    </row>
    <row r="65" spans="1:3" ht="12.75">
      <c r="A65" s="1"/>
      <c r="B65" s="1"/>
      <c r="C65" s="1"/>
    </row>
    <row r="66" spans="1:3" ht="12.75">
      <c r="A66" s="1"/>
      <c r="B66" s="1"/>
      <c r="C66" s="1"/>
    </row>
    <row r="67" spans="1:3" ht="12.75">
      <c r="A67" s="1"/>
      <c r="B67" s="1"/>
      <c r="C67" s="1"/>
    </row>
  </sheetData>
  <mergeCells count="9">
    <mergeCell ref="I4:I5"/>
    <mergeCell ref="D4:G4"/>
    <mergeCell ref="A4:A5"/>
    <mergeCell ref="B4:B5"/>
    <mergeCell ref="C4:C5"/>
    <mergeCell ref="A63:A64"/>
    <mergeCell ref="B63:B64"/>
    <mergeCell ref="C63:C64"/>
    <mergeCell ref="H4:H5"/>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scale="97" r:id="rId2"/>
  <headerFooter alignWithMargins="0">
    <oddFooter>&amp;C147</oddFooter>
  </headerFooter>
  <drawing r:id="rId1"/>
</worksheet>
</file>

<file path=xl/worksheets/sheet4.xml><?xml version="1.0" encoding="utf-8"?>
<worksheet xmlns="http://schemas.openxmlformats.org/spreadsheetml/2006/main" xmlns:r="http://schemas.openxmlformats.org/officeDocument/2006/relationships">
  <dimension ref="A1:F29"/>
  <sheetViews>
    <sheetView showGridLines="0" view="pageBreakPreview" zoomScaleSheetLayoutView="100" workbookViewId="0" topLeftCell="A1">
      <selection activeCell="C5" sqref="C5"/>
    </sheetView>
  </sheetViews>
  <sheetFormatPr defaultColWidth="9.140625" defaultRowHeight="12.75"/>
  <cols>
    <col min="1" max="1" width="16.7109375" style="3" customWidth="1"/>
    <col min="2" max="2" width="6.8515625" style="3" customWidth="1"/>
    <col min="3" max="3" width="31.7109375" style="356" customWidth="1"/>
    <col min="4" max="4" width="6.7109375" style="19" customWidth="1"/>
    <col min="5" max="5" width="5.7109375" style="3" customWidth="1"/>
    <col min="6" max="6" width="8.7109375" style="3" customWidth="1"/>
    <col min="7" max="16384" width="8.8515625" style="3" customWidth="1"/>
  </cols>
  <sheetData>
    <row r="1" spans="1:5" ht="12" customHeight="1">
      <c r="A1" s="4" t="s">
        <v>483</v>
      </c>
      <c r="B1" s="348"/>
      <c r="C1" s="349"/>
      <c r="D1" s="350"/>
      <c r="E1" s="350"/>
    </row>
    <row r="2" spans="1:6" s="1" customFormat="1" ht="9" customHeight="1">
      <c r="A2" s="352"/>
      <c r="B2" s="353"/>
      <c r="C2" s="354"/>
      <c r="D2" s="355"/>
      <c r="E2" s="355"/>
      <c r="F2" s="6"/>
    </row>
    <row r="3" spans="1:6" s="2" customFormat="1" ht="29.25" customHeight="1">
      <c r="A3" s="470" t="s">
        <v>12</v>
      </c>
      <c r="B3" s="464" t="s">
        <v>475</v>
      </c>
      <c r="C3" s="464" t="s">
        <v>476</v>
      </c>
      <c r="D3" s="474" t="s">
        <v>472</v>
      </c>
      <c r="E3" s="474" t="s">
        <v>482</v>
      </c>
      <c r="F3" s="465" t="s">
        <v>473</v>
      </c>
    </row>
    <row r="4" ht="9" customHeight="1">
      <c r="E4" s="19"/>
    </row>
    <row r="5" spans="1:6" ht="31.5" customHeight="1">
      <c r="A5" s="357" t="s">
        <v>197</v>
      </c>
      <c r="B5" s="357" t="s">
        <v>198</v>
      </c>
      <c r="C5" s="54" t="s">
        <v>318</v>
      </c>
      <c r="D5" s="475">
        <v>9004</v>
      </c>
      <c r="E5" s="476">
        <v>0.25844962944741323</v>
      </c>
      <c r="F5" s="442">
        <v>-9.562073121735637</v>
      </c>
    </row>
    <row r="6" spans="1:6" ht="22.5" customHeight="1">
      <c r="A6" s="358" t="s">
        <v>18</v>
      </c>
      <c r="B6" s="358" t="s">
        <v>37</v>
      </c>
      <c r="C6" s="54" t="s">
        <v>319</v>
      </c>
      <c r="D6" s="475">
        <v>136812</v>
      </c>
      <c r="E6" s="476">
        <v>3.9270336188315746</v>
      </c>
      <c r="F6" s="442">
        <v>12.355564315454927</v>
      </c>
    </row>
    <row r="7" spans="1:6" ht="32.25" customHeight="1">
      <c r="A7" s="358" t="s">
        <v>202</v>
      </c>
      <c r="B7" s="358" t="s">
        <v>203</v>
      </c>
      <c r="C7" s="54" t="s">
        <v>320</v>
      </c>
      <c r="D7" s="475">
        <v>24568</v>
      </c>
      <c r="E7" s="476">
        <v>0.7051966344140436</v>
      </c>
      <c r="F7" s="442">
        <v>5.027359781121746</v>
      </c>
    </row>
    <row r="8" spans="1:6" ht="21" customHeight="1">
      <c r="A8" s="54" t="s">
        <v>306</v>
      </c>
      <c r="B8" s="356" t="s">
        <v>206</v>
      </c>
      <c r="C8" s="54" t="s">
        <v>306</v>
      </c>
      <c r="D8" s="475">
        <v>4618</v>
      </c>
      <c r="E8" s="476">
        <v>0.13255446343715618</v>
      </c>
      <c r="F8" s="442">
        <v>61.01813110181311</v>
      </c>
    </row>
    <row r="9" spans="1:6" ht="21" customHeight="1">
      <c r="A9" s="358" t="s">
        <v>321</v>
      </c>
      <c r="B9" s="358" t="s">
        <v>322</v>
      </c>
      <c r="C9" s="54" t="s">
        <v>323</v>
      </c>
      <c r="D9" s="475">
        <v>17058</v>
      </c>
      <c r="E9" s="476">
        <v>0.4896305840864032</v>
      </c>
      <c r="F9" s="442">
        <v>-13.978819969742815</v>
      </c>
    </row>
    <row r="10" spans="1:6" ht="21" customHeight="1">
      <c r="A10" s="358" t="s">
        <v>0</v>
      </c>
      <c r="B10" s="358" t="s">
        <v>38</v>
      </c>
      <c r="C10" s="54" t="s">
        <v>324</v>
      </c>
      <c r="D10" s="475">
        <v>101714</v>
      </c>
      <c r="E10" s="476">
        <v>2.919585252067324</v>
      </c>
      <c r="F10" s="442">
        <v>14.404939993476333</v>
      </c>
    </row>
    <row r="11" spans="1:6" ht="21" customHeight="1">
      <c r="A11" s="54" t="s">
        <v>213</v>
      </c>
      <c r="B11" s="56" t="s">
        <v>325</v>
      </c>
      <c r="C11" s="272" t="s">
        <v>326</v>
      </c>
      <c r="D11" s="475">
        <v>2960</v>
      </c>
      <c r="E11" s="476">
        <v>0.08496344992940284</v>
      </c>
      <c r="F11" s="442">
        <v>-6.947500785916375</v>
      </c>
    </row>
    <row r="12" spans="1:6" ht="21" customHeight="1">
      <c r="A12" s="54" t="s">
        <v>1</v>
      </c>
      <c r="B12" s="356" t="s">
        <v>39</v>
      </c>
      <c r="C12" s="54" t="s">
        <v>327</v>
      </c>
      <c r="D12" s="475">
        <v>1050695</v>
      </c>
      <c r="E12" s="476">
        <v>30.159010818774973</v>
      </c>
      <c r="F12" s="442">
        <v>3.0422468357533887</v>
      </c>
    </row>
    <row r="13" spans="1:6" ht="21" customHeight="1">
      <c r="A13" s="54" t="s">
        <v>328</v>
      </c>
      <c r="B13" s="54" t="s">
        <v>311</v>
      </c>
      <c r="C13" s="54" t="s">
        <v>329</v>
      </c>
      <c r="D13" s="475">
        <v>6885</v>
      </c>
      <c r="E13" s="476">
        <v>0.1976261326905198</v>
      </c>
      <c r="F13" s="442">
        <v>6.086286594761177</v>
      </c>
    </row>
    <row r="14" spans="1:6" ht="21" customHeight="1">
      <c r="A14" s="54" t="s">
        <v>221</v>
      </c>
      <c r="B14" s="356" t="s">
        <v>222</v>
      </c>
      <c r="C14" s="54" t="s">
        <v>330</v>
      </c>
      <c r="D14" s="475">
        <v>8049</v>
      </c>
      <c r="E14" s="476">
        <v>0.23103743529789303</v>
      </c>
      <c r="F14" s="442">
        <v>-3.4428982725527817</v>
      </c>
    </row>
    <row r="15" spans="1:6" ht="22.5" customHeight="1">
      <c r="A15" s="54" t="s">
        <v>2</v>
      </c>
      <c r="B15" s="54" t="s">
        <v>40</v>
      </c>
      <c r="C15" s="54" t="s">
        <v>331</v>
      </c>
      <c r="D15" s="475">
        <v>57552</v>
      </c>
      <c r="E15" s="476">
        <v>1.6519650237624972</v>
      </c>
      <c r="F15" s="442">
        <v>-2.671988094432791</v>
      </c>
    </row>
    <row r="16" spans="1:6" ht="21" customHeight="1">
      <c r="A16" s="54" t="s">
        <v>226</v>
      </c>
      <c r="B16" s="54" t="s">
        <v>332</v>
      </c>
      <c r="C16" s="54" t="s">
        <v>333</v>
      </c>
      <c r="D16" s="475" t="s">
        <v>165</v>
      </c>
      <c r="E16" s="475" t="s">
        <v>165</v>
      </c>
      <c r="F16" s="475" t="s">
        <v>165</v>
      </c>
    </row>
    <row r="17" spans="1:6" ht="21" customHeight="1">
      <c r="A17" s="54" t="s">
        <v>3</v>
      </c>
      <c r="B17" s="54" t="s">
        <v>41</v>
      </c>
      <c r="C17" s="54" t="s">
        <v>334</v>
      </c>
      <c r="D17" s="475">
        <v>79311</v>
      </c>
      <c r="E17" s="476">
        <v>2.276532492348266</v>
      </c>
      <c r="F17" s="442">
        <v>42.12931436149242</v>
      </c>
    </row>
    <row r="18" spans="1:6" ht="21" customHeight="1">
      <c r="A18" s="54" t="s">
        <v>4</v>
      </c>
      <c r="B18" s="54" t="s">
        <v>335</v>
      </c>
      <c r="C18" s="54" t="s">
        <v>336</v>
      </c>
      <c r="D18" s="475">
        <v>80617</v>
      </c>
      <c r="E18" s="476">
        <v>2.314019744242793</v>
      </c>
      <c r="F18" s="442">
        <v>12.112868010068567</v>
      </c>
    </row>
    <row r="19" spans="1:6" ht="21" customHeight="1">
      <c r="A19" s="54" t="s">
        <v>337</v>
      </c>
      <c r="B19" s="54" t="s">
        <v>42</v>
      </c>
      <c r="C19" s="54" t="s">
        <v>338</v>
      </c>
      <c r="D19" s="475">
        <v>34212</v>
      </c>
      <c r="E19" s="476">
        <v>0.9820167395218682</v>
      </c>
      <c r="F19" s="442">
        <v>-9.2640233390797</v>
      </c>
    </row>
    <row r="20" spans="1:6" ht="21" customHeight="1">
      <c r="A20" s="54" t="s">
        <v>236</v>
      </c>
      <c r="B20" s="54" t="s">
        <v>237</v>
      </c>
      <c r="C20" s="54" t="s">
        <v>339</v>
      </c>
      <c r="D20" s="475">
        <v>6631</v>
      </c>
      <c r="E20" s="476">
        <v>0.190335350162794</v>
      </c>
      <c r="F20" s="442">
        <v>-3.6471955826794584</v>
      </c>
    </row>
    <row r="21" spans="1:6" ht="21" customHeight="1">
      <c r="A21" s="54" t="s">
        <v>340</v>
      </c>
      <c r="B21" s="54" t="s">
        <v>240</v>
      </c>
      <c r="C21" s="54" t="s">
        <v>341</v>
      </c>
      <c r="D21" s="475">
        <v>32447</v>
      </c>
      <c r="E21" s="476">
        <v>0.9313544121146399</v>
      </c>
      <c r="F21" s="442">
        <v>35.78991420799329</v>
      </c>
    </row>
    <row r="22" spans="1:6" ht="21" customHeight="1">
      <c r="A22" s="54" t="s">
        <v>45</v>
      </c>
      <c r="B22" s="56" t="s">
        <v>25</v>
      </c>
      <c r="C22" s="55" t="s">
        <v>342</v>
      </c>
      <c r="D22" s="475">
        <v>95312</v>
      </c>
      <c r="E22" s="476">
        <v>2.7358230877267715</v>
      </c>
      <c r="F22" s="442">
        <v>0.4299081176768169</v>
      </c>
    </row>
    <row r="23" spans="1:6" ht="21" customHeight="1">
      <c r="A23" s="54" t="s">
        <v>243</v>
      </c>
      <c r="B23" s="54" t="s">
        <v>244</v>
      </c>
      <c r="C23" s="55" t="s">
        <v>343</v>
      </c>
      <c r="D23" s="475">
        <v>24629</v>
      </c>
      <c r="E23" s="476">
        <v>0.7069475703754265</v>
      </c>
      <c r="F23" s="442">
        <v>41.09188817598533</v>
      </c>
    </row>
    <row r="24" spans="1:6" ht="21" customHeight="1">
      <c r="A24" s="54" t="s">
        <v>246</v>
      </c>
      <c r="B24" s="356" t="s">
        <v>344</v>
      </c>
      <c r="C24" s="54" t="s">
        <v>345</v>
      </c>
      <c r="D24" s="475" t="s">
        <v>165</v>
      </c>
      <c r="E24" s="475" t="s">
        <v>165</v>
      </c>
      <c r="F24" s="475" t="s">
        <v>165</v>
      </c>
    </row>
    <row r="25" spans="1:6" ht="21" customHeight="1">
      <c r="A25" s="54" t="s">
        <v>5</v>
      </c>
      <c r="B25" s="356" t="s">
        <v>26</v>
      </c>
      <c r="C25" s="54" t="s">
        <v>346</v>
      </c>
      <c r="D25" s="475">
        <v>141015</v>
      </c>
      <c r="E25" s="476">
        <v>4.047675976957683</v>
      </c>
      <c r="F25" s="442">
        <v>41.1448532650038</v>
      </c>
    </row>
    <row r="26" spans="1:6" ht="21" customHeight="1">
      <c r="A26" s="54" t="s">
        <v>250</v>
      </c>
      <c r="B26" s="356" t="s">
        <v>251</v>
      </c>
      <c r="C26" s="54" t="s">
        <v>347</v>
      </c>
      <c r="D26" s="475">
        <v>4734</v>
      </c>
      <c r="E26" s="476">
        <v>0.13588411215060575</v>
      </c>
      <c r="F26" s="442">
        <v>8.802574120891748</v>
      </c>
    </row>
    <row r="27" spans="1:6" ht="21" customHeight="1">
      <c r="A27" s="54" t="s">
        <v>6</v>
      </c>
      <c r="B27" s="356" t="s">
        <v>27</v>
      </c>
      <c r="C27" s="54" t="s">
        <v>348</v>
      </c>
      <c r="D27" s="475">
        <v>48340</v>
      </c>
      <c r="E27" s="476">
        <v>1.3875449897254504</v>
      </c>
      <c r="F27" s="442">
        <v>5.575818463756093</v>
      </c>
    </row>
    <row r="28" spans="1:6" ht="21" customHeight="1">
      <c r="A28" s="54" t="s">
        <v>7</v>
      </c>
      <c r="B28" s="356" t="s">
        <v>28</v>
      </c>
      <c r="C28" s="54" t="s">
        <v>349</v>
      </c>
      <c r="D28" s="475">
        <v>278362</v>
      </c>
      <c r="E28" s="476">
        <v>7.990066165286633</v>
      </c>
      <c r="F28" s="442">
        <v>-2.3924820730403127</v>
      </c>
    </row>
    <row r="29" spans="1:6" ht="9">
      <c r="A29" s="6"/>
      <c r="B29" s="6"/>
      <c r="C29" s="477"/>
      <c r="D29" s="50"/>
      <c r="E29" s="6"/>
      <c r="F29" s="6"/>
    </row>
  </sheetData>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&amp;C148</oddFooter>
  </headerFooter>
  <drawing r:id="rId1"/>
</worksheet>
</file>

<file path=xl/worksheets/sheet5.xml><?xml version="1.0" encoding="utf-8"?>
<worksheet xmlns="http://schemas.openxmlformats.org/spreadsheetml/2006/main" xmlns:r="http://schemas.openxmlformats.org/officeDocument/2006/relationships">
  <dimension ref="A1:J36"/>
  <sheetViews>
    <sheetView showGridLines="0" workbookViewId="0" topLeftCell="A25">
      <selection activeCell="D51" sqref="D51"/>
    </sheetView>
  </sheetViews>
  <sheetFormatPr defaultColWidth="9.140625" defaultRowHeight="12.75"/>
  <cols>
    <col min="1" max="1" width="17.57421875" style="3" customWidth="1"/>
    <col min="2" max="2" width="7.7109375" style="3" customWidth="1"/>
    <col min="3" max="3" width="28.28125" style="356" customWidth="1"/>
    <col min="4" max="4" width="8.7109375" style="19" customWidth="1"/>
    <col min="5" max="5" width="5.7109375" style="51" customWidth="1"/>
    <col min="6" max="6" width="8.7109375" style="3" customWidth="1"/>
    <col min="7" max="16384" width="8.8515625" style="3" customWidth="1"/>
  </cols>
  <sheetData>
    <row r="1" spans="1:7" ht="17.25" customHeight="1">
      <c r="A1" s="4" t="s">
        <v>370</v>
      </c>
      <c r="G1" s="1"/>
    </row>
    <row r="2" spans="2:5" ht="9" customHeight="1">
      <c r="B2" s="359"/>
      <c r="C2" s="349"/>
      <c r="D2" s="360"/>
      <c r="E2" s="361"/>
    </row>
    <row r="3" spans="1:6" s="2" customFormat="1" ht="27.75" customHeight="1">
      <c r="A3" s="470" t="s">
        <v>12</v>
      </c>
      <c r="B3" s="464" t="s">
        <v>475</v>
      </c>
      <c r="C3" s="464" t="s">
        <v>476</v>
      </c>
      <c r="D3" s="474" t="s">
        <v>472</v>
      </c>
      <c r="E3" s="474" t="s">
        <v>482</v>
      </c>
      <c r="F3" s="465" t="s">
        <v>473</v>
      </c>
    </row>
    <row r="4" spans="1:5" s="2" customFormat="1" ht="9" customHeight="1">
      <c r="A4" s="362"/>
      <c r="B4" s="363"/>
      <c r="C4" s="364"/>
      <c r="E4" s="365"/>
    </row>
    <row r="5" spans="1:7" ht="19.5" customHeight="1">
      <c r="A5" s="356" t="s">
        <v>8</v>
      </c>
      <c r="B5" s="356" t="s">
        <v>29</v>
      </c>
      <c r="C5" s="54" t="s">
        <v>350</v>
      </c>
      <c r="D5" s="475">
        <v>294446</v>
      </c>
      <c r="E5" s="476">
        <f>D5/3483851*100</f>
        <v>8.451739181727348</v>
      </c>
      <c r="F5" s="442">
        <v>13.893713229179156</v>
      </c>
      <c r="G5" s="28"/>
    </row>
    <row r="6" spans="1:6" ht="24" customHeight="1">
      <c r="A6" s="356" t="s">
        <v>256</v>
      </c>
      <c r="B6" s="356" t="s">
        <v>257</v>
      </c>
      <c r="C6" s="54" t="s">
        <v>351</v>
      </c>
      <c r="D6" s="475">
        <v>1813</v>
      </c>
      <c r="E6" s="476">
        <f aca="true" t="shared" si="0" ref="E6:E24">D6/3483851*100</f>
        <v>0.052040113081759244</v>
      </c>
      <c r="F6" s="442">
        <v>17.574578469520105</v>
      </c>
    </row>
    <row r="7" spans="1:7" ht="23.25" customHeight="1">
      <c r="A7" s="54" t="s">
        <v>23</v>
      </c>
      <c r="B7" s="356" t="s">
        <v>43</v>
      </c>
      <c r="C7" s="54" t="s">
        <v>352</v>
      </c>
      <c r="D7" s="475">
        <v>220903</v>
      </c>
      <c r="E7" s="476">
        <f t="shared" si="0"/>
        <v>6.340770601268539</v>
      </c>
      <c r="F7" s="442">
        <v>5.6451728607023455</v>
      </c>
      <c r="G7" s="28"/>
    </row>
    <row r="8" spans="1:6" ht="23.25" customHeight="1">
      <c r="A8" s="356" t="s">
        <v>261</v>
      </c>
      <c r="B8" s="356" t="s">
        <v>262</v>
      </c>
      <c r="C8" s="54" t="s">
        <v>353</v>
      </c>
      <c r="D8" s="475">
        <v>5020</v>
      </c>
      <c r="E8" s="476">
        <f t="shared" si="0"/>
        <v>0.14409341846135212</v>
      </c>
      <c r="F8" s="442">
        <v>16.98904684222792</v>
      </c>
    </row>
    <row r="9" spans="1:6" ht="23.25" customHeight="1">
      <c r="A9" s="356" t="s">
        <v>9</v>
      </c>
      <c r="B9" s="356" t="s">
        <v>30</v>
      </c>
      <c r="C9" s="54" t="s">
        <v>354</v>
      </c>
      <c r="D9" s="475">
        <v>41934</v>
      </c>
      <c r="E9" s="476">
        <f t="shared" si="0"/>
        <v>1.2036680099120198</v>
      </c>
      <c r="F9" s="442">
        <v>0.8732048784008128</v>
      </c>
    </row>
    <row r="10" spans="1:6" ht="23.25" customHeight="1">
      <c r="A10" s="356" t="s">
        <v>265</v>
      </c>
      <c r="B10" s="356" t="s">
        <v>266</v>
      </c>
      <c r="C10" s="54" t="s">
        <v>355</v>
      </c>
      <c r="D10" s="475">
        <v>11790</v>
      </c>
      <c r="E10" s="476">
        <f t="shared" si="0"/>
        <v>0.3384186063066417</v>
      </c>
      <c r="F10" s="442">
        <v>17.360143340633087</v>
      </c>
    </row>
    <row r="11" spans="1:6" ht="21.75" customHeight="1">
      <c r="A11" s="356" t="s">
        <v>268</v>
      </c>
      <c r="B11" s="356" t="s">
        <v>269</v>
      </c>
      <c r="C11" s="54" t="s">
        <v>356</v>
      </c>
      <c r="D11" s="475">
        <v>7765</v>
      </c>
      <c r="E11" s="476">
        <f t="shared" si="0"/>
        <v>0.22288553672358546</v>
      </c>
      <c r="F11" s="442">
        <v>115.87433972755073</v>
      </c>
    </row>
    <row r="12" spans="1:6" ht="19.5" customHeight="1">
      <c r="A12" s="356" t="s">
        <v>271</v>
      </c>
      <c r="B12" s="356" t="s">
        <v>272</v>
      </c>
      <c r="C12" s="54" t="s">
        <v>357</v>
      </c>
      <c r="D12" s="475">
        <v>13706</v>
      </c>
      <c r="E12" s="476">
        <f t="shared" si="0"/>
        <v>0.39341521781499844</v>
      </c>
      <c r="F12" s="442">
        <v>4.649919828968464</v>
      </c>
    </row>
    <row r="13" spans="1:6" ht="22.5" customHeight="1">
      <c r="A13" s="356" t="s">
        <v>24</v>
      </c>
      <c r="B13" s="356" t="s">
        <v>31</v>
      </c>
      <c r="C13" s="54" t="s">
        <v>358</v>
      </c>
      <c r="D13" s="475">
        <v>104567</v>
      </c>
      <c r="E13" s="476">
        <f t="shared" si="0"/>
        <v>3.001477388097252</v>
      </c>
      <c r="F13" s="442">
        <v>43.5886520927167</v>
      </c>
    </row>
    <row r="14" spans="1:6" ht="24" customHeight="1">
      <c r="A14" s="356" t="s">
        <v>275</v>
      </c>
      <c r="B14" s="356" t="s">
        <v>276</v>
      </c>
      <c r="C14" s="54" t="s">
        <v>359</v>
      </c>
      <c r="D14" s="475">
        <v>14573</v>
      </c>
      <c r="E14" s="476">
        <f t="shared" si="0"/>
        <v>0.41830147156121206</v>
      </c>
      <c r="F14" s="442">
        <v>9.819140919366987</v>
      </c>
    </row>
    <row r="15" spans="1:6" ht="23.25" customHeight="1">
      <c r="A15" s="356" t="s">
        <v>22</v>
      </c>
      <c r="B15" s="356" t="s">
        <v>32</v>
      </c>
      <c r="C15" s="54" t="s">
        <v>360</v>
      </c>
      <c r="D15" s="475">
        <v>114266</v>
      </c>
      <c r="E15" s="476">
        <f t="shared" si="0"/>
        <v>3.279876205957143</v>
      </c>
      <c r="F15" s="442">
        <v>1.8522480122651217</v>
      </c>
    </row>
    <row r="16" spans="1:6" ht="19.5" customHeight="1">
      <c r="A16" s="356" t="s">
        <v>10</v>
      </c>
      <c r="B16" s="356" t="s">
        <v>33</v>
      </c>
      <c r="C16" s="54" t="s">
        <v>361</v>
      </c>
      <c r="D16" s="475">
        <v>185910</v>
      </c>
      <c r="E16" s="476">
        <f t="shared" si="0"/>
        <v>5.336336140667325</v>
      </c>
      <c r="F16" s="442">
        <v>11.732817270476232</v>
      </c>
    </row>
    <row r="17" spans="1:6" s="92" customFormat="1" ht="19.5" customHeight="1">
      <c r="A17" s="366" t="s">
        <v>315</v>
      </c>
      <c r="B17" s="356" t="s">
        <v>281</v>
      </c>
      <c r="C17" s="54" t="s">
        <v>315</v>
      </c>
      <c r="D17" s="475">
        <v>14022</v>
      </c>
      <c r="E17" s="476">
        <f t="shared" si="0"/>
        <v>0.4024856401723265</v>
      </c>
      <c r="F17" s="442">
        <v>-0.5037962108848433</v>
      </c>
    </row>
    <row r="18" spans="1:6" ht="19.5" customHeight="1">
      <c r="A18" s="356" t="s">
        <v>283</v>
      </c>
      <c r="B18" s="356" t="s">
        <v>284</v>
      </c>
      <c r="C18" s="54" t="s">
        <v>362</v>
      </c>
      <c r="D18" s="475">
        <v>9931</v>
      </c>
      <c r="E18" s="476">
        <f t="shared" si="0"/>
        <v>0.2850581152867904</v>
      </c>
      <c r="F18" s="442">
        <v>-6.1962784547086045</v>
      </c>
    </row>
    <row r="19" spans="1:6" ht="19.5" customHeight="1">
      <c r="A19" s="356" t="s">
        <v>286</v>
      </c>
      <c r="B19" s="356" t="s">
        <v>287</v>
      </c>
      <c r="C19" s="54" t="s">
        <v>363</v>
      </c>
      <c r="D19" s="475">
        <v>18603</v>
      </c>
      <c r="E19" s="476">
        <f t="shared" si="0"/>
        <v>0.5339780604853652</v>
      </c>
      <c r="F19" s="442">
        <v>6.540289788671899</v>
      </c>
    </row>
    <row r="20" spans="1:6" s="92" customFormat="1" ht="19.5" customHeight="1">
      <c r="A20" s="366" t="s">
        <v>316</v>
      </c>
      <c r="B20" s="356" t="s">
        <v>290</v>
      </c>
      <c r="C20" s="54" t="s">
        <v>316</v>
      </c>
      <c r="D20" s="475">
        <v>8913</v>
      </c>
      <c r="E20" s="476">
        <f t="shared" si="0"/>
        <v>0.25583757743944846</v>
      </c>
      <c r="F20" s="442">
        <v>11.817839668799394</v>
      </c>
    </row>
    <row r="21" spans="1:6" ht="19.5" customHeight="1">
      <c r="A21" s="356" t="s">
        <v>364</v>
      </c>
      <c r="B21" s="356" t="s">
        <v>34</v>
      </c>
      <c r="C21" s="54" t="s">
        <v>365</v>
      </c>
      <c r="D21" s="475">
        <v>62999</v>
      </c>
      <c r="E21" s="476">
        <f t="shared" si="0"/>
        <v>1.80831499395353</v>
      </c>
      <c r="F21" s="442">
        <v>-7.468715116620643</v>
      </c>
    </row>
    <row r="22" spans="1:6" ht="22.5" customHeight="1">
      <c r="A22" s="356" t="s">
        <v>366</v>
      </c>
      <c r="B22" s="356" t="s">
        <v>35</v>
      </c>
      <c r="C22" s="54" t="s">
        <v>367</v>
      </c>
      <c r="D22" s="475">
        <v>23732</v>
      </c>
      <c r="E22" s="476">
        <f t="shared" si="0"/>
        <v>0.6812002005826311</v>
      </c>
      <c r="F22" s="442">
        <v>4.014726507713888</v>
      </c>
    </row>
    <row r="23" spans="1:6" ht="19.5" customHeight="1">
      <c r="A23" s="356" t="s">
        <v>11</v>
      </c>
      <c r="B23" s="356" t="s">
        <v>36</v>
      </c>
      <c r="C23" s="54" t="s">
        <v>368</v>
      </c>
      <c r="D23" s="475">
        <v>83433</v>
      </c>
      <c r="E23" s="476">
        <f t="shared" si="0"/>
        <v>2.3948498371486036</v>
      </c>
      <c r="F23" s="442">
        <v>6.844841717037184</v>
      </c>
    </row>
    <row r="24" spans="1:10" ht="19.5" customHeight="1">
      <c r="A24" s="478" t="s">
        <v>114</v>
      </c>
      <c r="B24" s="6"/>
      <c r="C24" s="477"/>
      <c r="D24" s="479">
        <v>3483851</v>
      </c>
      <c r="E24" s="480">
        <f t="shared" si="0"/>
        <v>100</v>
      </c>
      <c r="F24" s="481">
        <v>7.763911465252846</v>
      </c>
      <c r="G24" s="367"/>
      <c r="H24" s="368"/>
      <c r="I24" s="369"/>
      <c r="J24" s="28"/>
    </row>
    <row r="25" spans="1:5" ht="9">
      <c r="A25" s="370"/>
      <c r="B25" s="1"/>
      <c r="C25" s="57"/>
      <c r="D25" s="33"/>
      <c r="E25" s="371"/>
    </row>
    <row r="26" spans="1:5" ht="9">
      <c r="A26" s="372" t="s">
        <v>371</v>
      </c>
      <c r="B26" s="373"/>
      <c r="C26" s="374"/>
      <c r="D26" s="375"/>
      <c r="E26" s="351"/>
    </row>
    <row r="27" spans="1:7" s="348" customFormat="1" ht="9" customHeight="1">
      <c r="A27" s="376" t="s">
        <v>20</v>
      </c>
      <c r="B27" s="373"/>
      <c r="C27" s="374"/>
      <c r="D27" s="375"/>
      <c r="E27" s="351"/>
      <c r="G27" s="466"/>
    </row>
    <row r="28" spans="2:5" s="348" customFormat="1" ht="7.5" customHeight="1">
      <c r="B28" s="373"/>
      <c r="C28" s="374"/>
      <c r="D28" s="375"/>
      <c r="E28" s="351"/>
    </row>
    <row r="29" spans="1:5" s="348" customFormat="1" ht="9">
      <c r="A29" s="348" t="s">
        <v>317</v>
      </c>
      <c r="B29" s="373"/>
      <c r="C29" s="374"/>
      <c r="D29" s="375"/>
      <c r="E29" s="351"/>
    </row>
    <row r="30" ht="9" customHeight="1">
      <c r="A30" s="3" t="s">
        <v>502</v>
      </c>
    </row>
    <row r="31" ht="9" customHeight="1">
      <c r="A31" s="3" t="s">
        <v>369</v>
      </c>
    </row>
    <row r="32" ht="9">
      <c r="D32" s="377"/>
    </row>
    <row r="34" ht="9">
      <c r="D34" s="377"/>
    </row>
    <row r="35" ht="9">
      <c r="D35" s="377"/>
    </row>
    <row r="36" ht="9">
      <c r="D36" s="377"/>
    </row>
  </sheetData>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&amp;C149</oddFooter>
  </headerFooter>
  <drawing r:id="rId1"/>
</worksheet>
</file>

<file path=xl/worksheets/sheet6.xml><?xml version="1.0" encoding="utf-8"?>
<worksheet xmlns="http://schemas.openxmlformats.org/spreadsheetml/2006/main" xmlns:r="http://schemas.openxmlformats.org/officeDocument/2006/relationships">
  <dimension ref="A1:F61"/>
  <sheetViews>
    <sheetView showGridLines="0" zoomScale="130" zoomScaleNormal="130" workbookViewId="0" topLeftCell="A1">
      <selection activeCell="A5" sqref="A5:IV5"/>
    </sheetView>
  </sheetViews>
  <sheetFormatPr defaultColWidth="9.140625" defaultRowHeight="12.75"/>
  <cols>
    <col min="1" max="1" width="17.57421875" style="379" customWidth="1"/>
    <col min="2" max="2" width="8.8515625" style="379" customWidth="1"/>
    <col min="3" max="3" width="27.421875" style="379" customWidth="1"/>
    <col min="4" max="5" width="6.7109375" style="381" customWidth="1"/>
    <col min="6" max="6" width="8.8515625" style="381" customWidth="1"/>
    <col min="7" max="16384" width="6.28125" style="381" customWidth="1"/>
  </cols>
  <sheetData>
    <row r="1" spans="1:6" ht="15.75" customHeight="1">
      <c r="A1" s="378" t="s">
        <v>484</v>
      </c>
      <c r="B1" s="378"/>
      <c r="D1" s="246"/>
      <c r="E1" s="246"/>
      <c r="F1" s="380"/>
    </row>
    <row r="2" spans="1:6" ht="6" customHeight="1">
      <c r="A2" s="382"/>
      <c r="B2" s="382"/>
      <c r="C2" s="378"/>
      <c r="D2" s="384"/>
      <c r="E2" s="384"/>
      <c r="F2" s="384"/>
    </row>
    <row r="3" spans="1:6" ht="27">
      <c r="A3" s="470" t="s">
        <v>12</v>
      </c>
      <c r="B3" s="464" t="s">
        <v>475</v>
      </c>
      <c r="C3" s="464" t="s">
        <v>476</v>
      </c>
      <c r="D3" s="474" t="s">
        <v>472</v>
      </c>
      <c r="E3" s="474" t="s">
        <v>482</v>
      </c>
      <c r="F3" s="465" t="s">
        <v>473</v>
      </c>
    </row>
    <row r="4" spans="1:3" s="387" customFormat="1" ht="9" customHeight="1">
      <c r="A4" s="385"/>
      <c r="B4" s="385"/>
      <c r="C4" s="386"/>
    </row>
    <row r="5" spans="1:6" s="387" customFormat="1" ht="9">
      <c r="A5" s="386" t="s">
        <v>372</v>
      </c>
      <c r="B5" s="386" t="s">
        <v>373</v>
      </c>
      <c r="C5" s="388" t="s">
        <v>374</v>
      </c>
      <c r="D5" s="389">
        <v>153</v>
      </c>
      <c r="E5" s="467">
        <f>+D5/6063*100</f>
        <v>2.523503216229589</v>
      </c>
      <c r="F5" s="390">
        <v>16.793893129770993</v>
      </c>
    </row>
    <row r="6" spans="1:6" s="387" customFormat="1" ht="9">
      <c r="A6" s="391" t="s">
        <v>375</v>
      </c>
      <c r="B6" s="386" t="s">
        <v>376</v>
      </c>
      <c r="C6" s="392" t="s">
        <v>377</v>
      </c>
      <c r="D6" s="389">
        <v>1132</v>
      </c>
      <c r="E6" s="467">
        <f aca="true" t="shared" si="0" ref="E6:E22">+D6/6063*100</f>
        <v>18.670625103084284</v>
      </c>
      <c r="F6" s="393" t="s">
        <v>165</v>
      </c>
    </row>
    <row r="7" spans="1:6" s="387" customFormat="1" ht="9">
      <c r="A7" s="386" t="s">
        <v>378</v>
      </c>
      <c r="B7" s="386" t="s">
        <v>379</v>
      </c>
      <c r="C7" s="392" t="s">
        <v>380</v>
      </c>
      <c r="D7" s="389">
        <v>405</v>
      </c>
      <c r="E7" s="467">
        <f t="shared" si="0"/>
        <v>6.679861454725383</v>
      </c>
      <c r="F7" s="390">
        <v>-21.663442940038678</v>
      </c>
    </row>
    <row r="8" spans="1:6" s="387" customFormat="1" ht="9">
      <c r="A8" s="386" t="s">
        <v>381</v>
      </c>
      <c r="B8" s="386" t="s">
        <v>382</v>
      </c>
      <c r="C8" s="392" t="s">
        <v>383</v>
      </c>
      <c r="D8" s="389">
        <v>106</v>
      </c>
      <c r="E8" s="467">
        <f t="shared" si="0"/>
        <v>1.748309417779977</v>
      </c>
      <c r="F8" s="390">
        <v>-2.7522935779816464</v>
      </c>
    </row>
    <row r="9" spans="1:6" s="387" customFormat="1" ht="9">
      <c r="A9" s="386" t="s">
        <v>384</v>
      </c>
      <c r="B9" s="386" t="s">
        <v>385</v>
      </c>
      <c r="C9" s="392" t="s">
        <v>386</v>
      </c>
      <c r="D9" s="389">
        <v>43</v>
      </c>
      <c r="E9" s="467">
        <f t="shared" si="0"/>
        <v>0.7092198581560284</v>
      </c>
      <c r="F9" s="390">
        <v>38.70967741935485</v>
      </c>
    </row>
    <row r="10" spans="1:6" s="387" customFormat="1" ht="9">
      <c r="A10" s="386" t="s">
        <v>492</v>
      </c>
      <c r="B10" s="386" t="s">
        <v>387</v>
      </c>
      <c r="C10" s="392" t="s">
        <v>388</v>
      </c>
      <c r="D10" s="389">
        <v>101</v>
      </c>
      <c r="E10" s="467">
        <f t="shared" si="0"/>
        <v>1.6658419924129968</v>
      </c>
      <c r="F10" s="390">
        <v>14.772727272727266</v>
      </c>
    </row>
    <row r="11" spans="1:6" s="387" customFormat="1" ht="9">
      <c r="A11" s="386" t="s">
        <v>389</v>
      </c>
      <c r="B11" s="386" t="s">
        <v>390</v>
      </c>
      <c r="C11" s="392" t="s">
        <v>391</v>
      </c>
      <c r="D11" s="389">
        <v>1980</v>
      </c>
      <c r="E11" s="467">
        <f t="shared" si="0"/>
        <v>32.6571004453241</v>
      </c>
      <c r="F11" s="390">
        <v>22.22222222222223</v>
      </c>
    </row>
    <row r="12" spans="1:6" s="387" customFormat="1" ht="9">
      <c r="A12" s="386" t="s">
        <v>392</v>
      </c>
      <c r="B12" s="386" t="s">
        <v>393</v>
      </c>
      <c r="C12" s="392" t="s">
        <v>394</v>
      </c>
      <c r="D12" s="389">
        <v>241</v>
      </c>
      <c r="E12" s="467">
        <f t="shared" si="0"/>
        <v>3.9749299026884377</v>
      </c>
      <c r="F12" s="471" t="s">
        <v>494</v>
      </c>
    </row>
    <row r="13" spans="1:6" s="387" customFormat="1" ht="9">
      <c r="A13" s="386" t="s">
        <v>395</v>
      </c>
      <c r="B13" s="394" t="s">
        <v>396</v>
      </c>
      <c r="C13" s="392" t="s">
        <v>397</v>
      </c>
      <c r="D13" s="389">
        <v>395</v>
      </c>
      <c r="E13" s="467">
        <f t="shared" si="0"/>
        <v>6.514926603991424</v>
      </c>
      <c r="F13" s="393" t="s">
        <v>165</v>
      </c>
    </row>
    <row r="14" spans="1:6" s="387" customFormat="1" ht="9">
      <c r="A14" s="394" t="s">
        <v>398</v>
      </c>
      <c r="B14" s="394" t="s">
        <v>399</v>
      </c>
      <c r="C14" s="392" t="s">
        <v>400</v>
      </c>
      <c r="D14" s="389">
        <v>263</v>
      </c>
      <c r="E14" s="467">
        <f t="shared" si="0"/>
        <v>4.33778657430315</v>
      </c>
      <c r="F14" s="390">
        <v>28.292682926829258</v>
      </c>
    </row>
    <row r="15" spans="1:6" s="387" customFormat="1" ht="9">
      <c r="A15" s="394" t="s">
        <v>498</v>
      </c>
      <c r="B15" s="395" t="s">
        <v>401</v>
      </c>
      <c r="C15" s="392" t="s">
        <v>402</v>
      </c>
      <c r="D15" s="389">
        <v>82</v>
      </c>
      <c r="E15" s="467">
        <f t="shared" si="0"/>
        <v>1.3524657760184726</v>
      </c>
      <c r="F15" s="390">
        <v>3.7974683544303787</v>
      </c>
    </row>
    <row r="16" spans="1:6" s="387" customFormat="1" ht="9">
      <c r="A16" s="394" t="s">
        <v>403</v>
      </c>
      <c r="B16" s="394" t="s">
        <v>404</v>
      </c>
      <c r="C16" s="392" t="s">
        <v>405</v>
      </c>
      <c r="D16" s="389">
        <v>367</v>
      </c>
      <c r="E16" s="467">
        <f t="shared" si="0"/>
        <v>6.053109021936335</v>
      </c>
      <c r="F16" s="390">
        <v>3.9660056657223777</v>
      </c>
    </row>
    <row r="17" spans="1:6" s="387" customFormat="1" ht="9">
      <c r="A17" s="394" t="s">
        <v>406</v>
      </c>
      <c r="B17" s="394" t="s">
        <v>407</v>
      </c>
      <c r="C17" s="392" t="s">
        <v>408</v>
      </c>
      <c r="D17" s="389">
        <v>241</v>
      </c>
      <c r="E17" s="467">
        <f t="shared" si="0"/>
        <v>3.9749299026884377</v>
      </c>
      <c r="F17" s="390">
        <v>5.24017467248909</v>
      </c>
    </row>
    <row r="18" spans="1:6" s="387" customFormat="1" ht="9">
      <c r="A18" s="394" t="s">
        <v>409</v>
      </c>
      <c r="B18" s="394" t="s">
        <v>410</v>
      </c>
      <c r="C18" s="392" t="s">
        <v>411</v>
      </c>
      <c r="D18" s="389">
        <v>157</v>
      </c>
      <c r="E18" s="467">
        <f t="shared" si="0"/>
        <v>2.5894771565231736</v>
      </c>
      <c r="F18" s="390">
        <v>-1.2578616352201237</v>
      </c>
    </row>
    <row r="19" spans="1:6" s="387" customFormat="1" ht="9">
      <c r="A19" s="394" t="s">
        <v>412</v>
      </c>
      <c r="B19" s="394" t="s">
        <v>413</v>
      </c>
      <c r="C19" s="392" t="s">
        <v>414</v>
      </c>
      <c r="D19" s="389">
        <v>113</v>
      </c>
      <c r="E19" s="467">
        <f t="shared" si="0"/>
        <v>1.8637638132937488</v>
      </c>
      <c r="F19" s="390">
        <v>1.8018018018018012</v>
      </c>
    </row>
    <row r="20" spans="1:6" s="387" customFormat="1" ht="9">
      <c r="A20" s="394" t="s">
        <v>449</v>
      </c>
      <c r="B20" s="394" t="s">
        <v>415</v>
      </c>
      <c r="C20" s="388" t="s">
        <v>416</v>
      </c>
      <c r="D20" s="389">
        <v>72</v>
      </c>
      <c r="E20" s="467">
        <f t="shared" si="0"/>
        <v>1.1875309252845125</v>
      </c>
      <c r="F20" s="390">
        <v>12.5</v>
      </c>
    </row>
    <row r="21" spans="1:6" s="387" customFormat="1" ht="9">
      <c r="A21" s="386" t="s">
        <v>417</v>
      </c>
      <c r="B21" s="386" t="s">
        <v>418</v>
      </c>
      <c r="C21" s="388" t="s">
        <v>419</v>
      </c>
      <c r="D21" s="389">
        <v>212</v>
      </c>
      <c r="E21" s="467">
        <f t="shared" si="0"/>
        <v>3.496618835559954</v>
      </c>
      <c r="F21" s="390">
        <v>14.594594594594597</v>
      </c>
    </row>
    <row r="22" spans="1:6" s="399" customFormat="1" ht="9">
      <c r="A22" s="396" t="s">
        <v>420</v>
      </c>
      <c r="B22" s="396"/>
      <c r="C22" s="388"/>
      <c r="D22" s="397">
        <v>6063</v>
      </c>
      <c r="E22" s="468">
        <f t="shared" si="0"/>
        <v>100</v>
      </c>
      <c r="F22" s="398">
        <v>44.494756911344126</v>
      </c>
    </row>
    <row r="23" spans="1:6" ht="7.5" customHeight="1">
      <c r="A23" s="400"/>
      <c r="B23" s="400"/>
      <c r="C23" s="401"/>
      <c r="D23" s="403"/>
      <c r="E23" s="403"/>
      <c r="F23" s="402"/>
    </row>
    <row r="24" spans="1:6" ht="7.5" customHeight="1">
      <c r="A24" s="404"/>
      <c r="B24" s="404"/>
      <c r="C24" s="405"/>
      <c r="D24" s="406"/>
      <c r="E24" s="406"/>
      <c r="F24" s="406"/>
    </row>
    <row r="25" ht="9">
      <c r="A25" s="407" t="s">
        <v>371</v>
      </c>
    </row>
    <row r="26" ht="9">
      <c r="A26" s="408" t="s">
        <v>19</v>
      </c>
    </row>
    <row r="31" ht="12.75" customHeight="1"/>
    <row r="32" ht="12.75" customHeight="1"/>
    <row r="33" ht="12.75" customHeight="1"/>
    <row r="34" ht="9">
      <c r="A34" s="381"/>
    </row>
    <row r="37" ht="3.75" customHeight="1"/>
    <row r="38" ht="9" customHeight="1">
      <c r="A38" s="379" t="s">
        <v>499</v>
      </c>
    </row>
    <row r="59" spans="1:2" ht="9">
      <c r="A59" s="376"/>
      <c r="B59" s="376"/>
    </row>
    <row r="60" spans="1:2" ht="14.25">
      <c r="A60" s="409"/>
      <c r="B60" s="409"/>
    </row>
    <row r="61" spans="1:2" ht="14.25">
      <c r="A61" s="409"/>
      <c r="B61" s="409"/>
    </row>
  </sheetData>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&amp;C150</oddFooter>
  </headerFooter>
  <drawing r:id="rId1"/>
</worksheet>
</file>

<file path=xl/worksheets/sheet7.xml><?xml version="1.0" encoding="utf-8"?>
<worksheet xmlns="http://schemas.openxmlformats.org/spreadsheetml/2006/main" xmlns:r="http://schemas.openxmlformats.org/officeDocument/2006/relationships">
  <dimension ref="A1:Q61"/>
  <sheetViews>
    <sheetView showGridLines="0" workbookViewId="0" topLeftCell="A1">
      <selection activeCell="A36" sqref="A36"/>
    </sheetView>
  </sheetViews>
  <sheetFormatPr defaultColWidth="9.140625" defaultRowHeight="12.75"/>
  <cols>
    <col min="1" max="1" width="16.00390625" style="379" customWidth="1"/>
    <col min="2" max="2" width="4.7109375" style="379" customWidth="1"/>
    <col min="3" max="3" width="20.57421875" style="379" customWidth="1"/>
    <col min="4" max="4" width="6.00390625" style="252" customWidth="1"/>
    <col min="5" max="6" width="5.57421875" style="252" customWidth="1"/>
    <col min="7" max="7" width="5.8515625" style="252" customWidth="1"/>
    <col min="8" max="8" width="1.421875" style="381" customWidth="1"/>
    <col min="9" max="9" width="4.7109375" style="381" customWidth="1"/>
    <col min="10" max="10" width="6.421875" style="381" customWidth="1"/>
    <col min="11" max="11" width="9.421875" style="381" customWidth="1"/>
    <col min="12" max="16384" width="6.28125" style="381" customWidth="1"/>
  </cols>
  <sheetData>
    <row r="1" spans="1:10" s="414" customFormat="1" ht="12" customHeight="1">
      <c r="A1" s="378" t="s">
        <v>495</v>
      </c>
      <c r="B1" s="378"/>
      <c r="C1" s="410"/>
      <c r="D1" s="411"/>
      <c r="E1" s="411"/>
      <c r="F1" s="411"/>
      <c r="G1" s="411"/>
      <c r="H1" s="412"/>
      <c r="I1" s="412"/>
      <c r="J1" s="413"/>
    </row>
    <row r="2" spans="1:10" s="414" customFormat="1" ht="12" customHeight="1">
      <c r="A2" s="378"/>
      <c r="B2" s="378"/>
      <c r="C2" s="410"/>
      <c r="D2" s="411"/>
      <c r="E2" s="411"/>
      <c r="F2" s="411"/>
      <c r="G2" s="411"/>
      <c r="H2" s="412"/>
      <c r="I2" s="412"/>
      <c r="J2" s="413"/>
    </row>
    <row r="3" spans="1:10" ht="9" customHeight="1">
      <c r="A3" s="382"/>
      <c r="B3" s="382"/>
      <c r="C3" s="378"/>
      <c r="D3" s="383"/>
      <c r="E3" s="383"/>
      <c r="F3" s="383"/>
      <c r="G3" s="383"/>
      <c r="H3" s="245"/>
      <c r="I3" s="384"/>
      <c r="J3" s="384"/>
    </row>
    <row r="4" spans="1:11" ht="12.75" customHeight="1">
      <c r="A4" s="523" t="s">
        <v>12</v>
      </c>
      <c r="B4" s="526" t="s">
        <v>485</v>
      </c>
      <c r="C4" s="526" t="s">
        <v>476</v>
      </c>
      <c r="D4" s="522" t="s">
        <v>13</v>
      </c>
      <c r="E4" s="522"/>
      <c r="F4" s="522"/>
      <c r="G4" s="522"/>
      <c r="H4" s="514"/>
      <c r="I4" s="511" t="s">
        <v>421</v>
      </c>
      <c r="J4" s="511" t="s">
        <v>422</v>
      </c>
      <c r="K4" s="415"/>
    </row>
    <row r="5" spans="1:16" ht="12.75" customHeight="1">
      <c r="A5" s="524"/>
      <c r="B5" s="527"/>
      <c r="C5" s="527"/>
      <c r="D5" s="519" t="s">
        <v>301</v>
      </c>
      <c r="E5" s="519" t="s">
        <v>423</v>
      </c>
      <c r="F5" s="519" t="s">
        <v>302</v>
      </c>
      <c r="G5" s="519" t="s">
        <v>303</v>
      </c>
      <c r="H5" s="515"/>
      <c r="I5" s="512"/>
      <c r="J5" s="512" t="s">
        <v>424</v>
      </c>
      <c r="K5" s="416"/>
      <c r="L5" s="517"/>
      <c r="M5" s="517"/>
      <c r="N5" s="517"/>
      <c r="O5" s="417"/>
      <c r="P5" s="417"/>
    </row>
    <row r="6" spans="1:16" ht="15" customHeight="1">
      <c r="A6" s="525"/>
      <c r="B6" s="528"/>
      <c r="C6" s="528"/>
      <c r="D6" s="521"/>
      <c r="E6" s="521"/>
      <c r="F6" s="521"/>
      <c r="G6" s="520"/>
      <c r="H6" s="516"/>
      <c r="I6" s="513"/>
      <c r="J6" s="513"/>
      <c r="K6" s="418"/>
      <c r="L6" s="517"/>
      <c r="M6" s="517"/>
      <c r="N6" s="517"/>
      <c r="O6" s="417"/>
      <c r="P6" s="417"/>
    </row>
    <row r="7" spans="1:15" ht="9" customHeight="1">
      <c r="A7" s="419"/>
      <c r="B7" s="419"/>
      <c r="C7" s="420"/>
      <c r="D7" s="421"/>
      <c r="E7" s="421"/>
      <c r="F7" s="421"/>
      <c r="G7" s="421"/>
      <c r="H7" s="422"/>
      <c r="I7" s="421"/>
      <c r="J7" s="421"/>
      <c r="K7" s="252"/>
      <c r="L7" s="417"/>
      <c r="M7" s="417"/>
      <c r="N7" s="417"/>
      <c r="O7" s="417"/>
    </row>
    <row r="8" spans="1:16" s="387" customFormat="1" ht="9.75" customHeight="1">
      <c r="A8" s="392" t="s">
        <v>372</v>
      </c>
      <c r="B8" s="392" t="s">
        <v>425</v>
      </c>
      <c r="C8" s="392" t="s">
        <v>374</v>
      </c>
      <c r="D8" s="483">
        <v>937</v>
      </c>
      <c r="E8" s="483">
        <v>579</v>
      </c>
      <c r="F8" s="483">
        <v>41</v>
      </c>
      <c r="G8" s="483">
        <v>1557</v>
      </c>
      <c r="H8" s="483"/>
      <c r="I8" s="483">
        <v>56</v>
      </c>
      <c r="J8" s="483">
        <v>1613</v>
      </c>
      <c r="K8" s="484"/>
      <c r="L8" s="485"/>
      <c r="M8" s="485"/>
      <c r="N8" s="485"/>
      <c r="O8" s="485"/>
      <c r="P8" s="485"/>
    </row>
    <row r="9" spans="1:16" s="387" customFormat="1" ht="9">
      <c r="A9" s="392" t="s">
        <v>426</v>
      </c>
      <c r="B9" s="391" t="s">
        <v>376</v>
      </c>
      <c r="C9" s="392" t="s">
        <v>377</v>
      </c>
      <c r="D9" s="483">
        <v>2264</v>
      </c>
      <c r="E9" s="483">
        <v>1132</v>
      </c>
      <c r="F9" s="483">
        <v>300</v>
      </c>
      <c r="G9" s="483">
        <v>3696</v>
      </c>
      <c r="H9" s="483"/>
      <c r="I9" s="483">
        <v>103</v>
      </c>
      <c r="J9" s="483">
        <v>3799</v>
      </c>
      <c r="K9" s="484"/>
      <c r="L9" s="485"/>
      <c r="M9" s="485"/>
      <c r="N9" s="485"/>
      <c r="O9" s="485"/>
      <c r="P9" s="485"/>
    </row>
    <row r="10" spans="1:16" s="387" customFormat="1" ht="9">
      <c r="A10" s="392" t="s">
        <v>378</v>
      </c>
      <c r="B10" s="391" t="s">
        <v>427</v>
      </c>
      <c r="C10" s="392" t="s">
        <v>428</v>
      </c>
      <c r="D10" s="483">
        <v>2808</v>
      </c>
      <c r="E10" s="483">
        <v>420</v>
      </c>
      <c r="F10" s="483">
        <v>533</v>
      </c>
      <c r="G10" s="483">
        <v>3761</v>
      </c>
      <c r="H10" s="483"/>
      <c r="I10" s="483">
        <v>177</v>
      </c>
      <c r="J10" s="483">
        <v>3938</v>
      </c>
      <c r="K10" s="484"/>
      <c r="L10" s="485"/>
      <c r="M10" s="485"/>
      <c r="N10" s="485"/>
      <c r="O10" s="485"/>
      <c r="P10" s="485"/>
    </row>
    <row r="11" spans="1:16" s="387" customFormat="1" ht="9">
      <c r="A11" s="392" t="s">
        <v>381</v>
      </c>
      <c r="B11" s="386" t="s">
        <v>429</v>
      </c>
      <c r="C11" s="392" t="s">
        <v>383</v>
      </c>
      <c r="D11" s="483">
        <v>785</v>
      </c>
      <c r="E11" s="483">
        <v>64</v>
      </c>
      <c r="F11" s="483">
        <v>30</v>
      </c>
      <c r="G11" s="483">
        <v>879</v>
      </c>
      <c r="H11" s="483"/>
      <c r="I11" s="483">
        <v>10</v>
      </c>
      <c r="J11" s="483">
        <v>889</v>
      </c>
      <c r="K11" s="484"/>
      <c r="L11" s="485"/>
      <c r="M11" s="485"/>
      <c r="N11" s="485"/>
      <c r="O11" s="485"/>
      <c r="P11" s="485"/>
    </row>
    <row r="12" spans="1:16" s="387" customFormat="1" ht="9">
      <c r="A12" s="392" t="s">
        <v>384</v>
      </c>
      <c r="B12" s="386" t="s">
        <v>430</v>
      </c>
      <c r="C12" s="392" t="s">
        <v>431</v>
      </c>
      <c r="D12" s="483">
        <v>98</v>
      </c>
      <c r="E12" s="483">
        <v>38</v>
      </c>
      <c r="F12" s="483">
        <v>27</v>
      </c>
      <c r="G12" s="483">
        <v>163</v>
      </c>
      <c r="H12" s="483"/>
      <c r="I12" s="483">
        <v>52</v>
      </c>
      <c r="J12" s="483">
        <v>215</v>
      </c>
      <c r="K12" s="486"/>
      <c r="L12" s="485"/>
      <c r="M12" s="485"/>
      <c r="N12" s="485"/>
      <c r="O12" s="485"/>
      <c r="P12" s="485"/>
    </row>
    <row r="13" spans="1:16" s="387" customFormat="1" ht="9">
      <c r="A13" s="392" t="s">
        <v>432</v>
      </c>
      <c r="B13" s="386" t="s">
        <v>433</v>
      </c>
      <c r="C13" s="392" t="s">
        <v>388</v>
      </c>
      <c r="D13" s="483">
        <v>505</v>
      </c>
      <c r="E13" s="483">
        <v>123</v>
      </c>
      <c r="F13" s="483">
        <v>108</v>
      </c>
      <c r="G13" s="483">
        <v>736</v>
      </c>
      <c r="H13" s="483"/>
      <c r="I13" s="483">
        <v>125</v>
      </c>
      <c r="J13" s="483">
        <v>861</v>
      </c>
      <c r="K13" s="486"/>
      <c r="L13" s="485"/>
      <c r="M13" s="485"/>
      <c r="N13" s="485"/>
      <c r="O13" s="485"/>
      <c r="P13" s="485"/>
    </row>
    <row r="14" spans="1:16" s="387" customFormat="1" ht="9">
      <c r="A14" s="392" t="s">
        <v>389</v>
      </c>
      <c r="B14" s="386" t="s">
        <v>434</v>
      </c>
      <c r="C14" s="392" t="s">
        <v>435</v>
      </c>
      <c r="D14" s="483">
        <v>10461</v>
      </c>
      <c r="E14" s="483">
        <v>3738</v>
      </c>
      <c r="F14" s="483" t="s">
        <v>165</v>
      </c>
      <c r="G14" s="483">
        <v>14199</v>
      </c>
      <c r="H14" s="483"/>
      <c r="I14" s="483">
        <v>291</v>
      </c>
      <c r="J14" s="483">
        <v>14490</v>
      </c>
      <c r="K14" s="484"/>
      <c r="L14" s="485"/>
      <c r="M14" s="485"/>
      <c r="N14" s="485"/>
      <c r="O14" s="485"/>
      <c r="P14" s="485"/>
    </row>
    <row r="15" spans="1:16" s="387" customFormat="1" ht="9.75" customHeight="1">
      <c r="A15" s="392" t="s">
        <v>392</v>
      </c>
      <c r="B15" s="386" t="s">
        <v>393</v>
      </c>
      <c r="C15" s="392" t="s">
        <v>436</v>
      </c>
      <c r="D15" s="483">
        <v>1264</v>
      </c>
      <c r="E15" s="483">
        <v>244</v>
      </c>
      <c r="F15" s="483">
        <v>226</v>
      </c>
      <c r="G15" s="483">
        <v>1734</v>
      </c>
      <c r="H15" s="483"/>
      <c r="I15" s="483">
        <v>786</v>
      </c>
      <c r="J15" s="483">
        <v>2520</v>
      </c>
      <c r="K15" s="484"/>
      <c r="L15" s="485"/>
      <c r="M15" s="485"/>
      <c r="N15" s="485"/>
      <c r="O15" s="485"/>
      <c r="P15" s="485"/>
    </row>
    <row r="16" spans="1:16" s="387" customFormat="1" ht="9">
      <c r="A16" s="392" t="s">
        <v>395</v>
      </c>
      <c r="B16" s="391" t="s">
        <v>437</v>
      </c>
      <c r="C16" s="391" t="s">
        <v>438</v>
      </c>
      <c r="D16" s="483">
        <v>1698</v>
      </c>
      <c r="E16" s="483">
        <v>892</v>
      </c>
      <c r="F16" s="483">
        <v>166</v>
      </c>
      <c r="G16" s="483">
        <v>2756</v>
      </c>
      <c r="H16" s="483"/>
      <c r="I16" s="483">
        <v>54</v>
      </c>
      <c r="J16" s="483">
        <v>2810</v>
      </c>
      <c r="K16" s="484"/>
      <c r="L16" s="485"/>
      <c r="M16" s="485"/>
      <c r="N16" s="485"/>
      <c r="O16" s="485"/>
      <c r="P16" s="485"/>
    </row>
    <row r="17" spans="1:16" s="387" customFormat="1" ht="9">
      <c r="A17" s="392" t="s">
        <v>398</v>
      </c>
      <c r="B17" s="386" t="s">
        <v>439</v>
      </c>
      <c r="C17" s="392" t="s">
        <v>400</v>
      </c>
      <c r="D17" s="483">
        <v>1345</v>
      </c>
      <c r="E17" s="483">
        <v>894</v>
      </c>
      <c r="F17" s="483">
        <v>827</v>
      </c>
      <c r="G17" s="483">
        <v>3066</v>
      </c>
      <c r="H17" s="483"/>
      <c r="I17" s="483">
        <v>328</v>
      </c>
      <c r="J17" s="483">
        <v>3394</v>
      </c>
      <c r="K17" s="484"/>
      <c r="L17" s="485"/>
      <c r="M17" s="485"/>
      <c r="N17" s="485"/>
      <c r="O17" s="485"/>
      <c r="P17" s="485"/>
    </row>
    <row r="18" spans="1:16" s="387" customFormat="1" ht="9">
      <c r="A18" s="392" t="s">
        <v>440</v>
      </c>
      <c r="B18" s="386" t="s">
        <v>401</v>
      </c>
      <c r="C18" s="392" t="s">
        <v>441</v>
      </c>
      <c r="D18" s="483">
        <v>446</v>
      </c>
      <c r="E18" s="483">
        <v>40</v>
      </c>
      <c r="F18" s="483">
        <v>99</v>
      </c>
      <c r="G18" s="483">
        <v>585</v>
      </c>
      <c r="H18" s="483"/>
      <c r="I18" s="483">
        <v>112</v>
      </c>
      <c r="J18" s="483">
        <v>697</v>
      </c>
      <c r="K18" s="486"/>
      <c r="L18" s="485"/>
      <c r="M18" s="485"/>
      <c r="N18" s="485"/>
      <c r="O18" s="485"/>
      <c r="P18" s="485"/>
    </row>
    <row r="19" spans="1:16" s="387" customFormat="1" ht="9">
      <c r="A19" s="392" t="s">
        <v>403</v>
      </c>
      <c r="B19" s="386" t="s">
        <v>442</v>
      </c>
      <c r="C19" s="392" t="s">
        <v>443</v>
      </c>
      <c r="D19" s="483">
        <v>1749</v>
      </c>
      <c r="E19" s="483" t="s">
        <v>165</v>
      </c>
      <c r="F19" s="483">
        <v>344</v>
      </c>
      <c r="G19" s="483">
        <v>2093</v>
      </c>
      <c r="H19" s="483"/>
      <c r="I19" s="483">
        <v>115</v>
      </c>
      <c r="J19" s="483">
        <v>2208</v>
      </c>
      <c r="K19" s="484"/>
      <c r="L19" s="485"/>
      <c r="M19" s="485"/>
      <c r="N19" s="485"/>
      <c r="O19" s="485"/>
      <c r="P19" s="485"/>
    </row>
    <row r="20" spans="1:16" s="387" customFormat="1" ht="9">
      <c r="A20" s="392" t="s">
        <v>444</v>
      </c>
      <c r="B20" s="386" t="s">
        <v>445</v>
      </c>
      <c r="C20" s="392" t="s">
        <v>446</v>
      </c>
      <c r="D20" s="483">
        <v>1091</v>
      </c>
      <c r="E20" s="483">
        <v>87</v>
      </c>
      <c r="F20" s="483" t="s">
        <v>165</v>
      </c>
      <c r="G20" s="483">
        <v>1178</v>
      </c>
      <c r="H20" s="483"/>
      <c r="I20" s="483">
        <v>127</v>
      </c>
      <c r="J20" s="483">
        <v>1305</v>
      </c>
      <c r="K20" s="484"/>
      <c r="L20" s="485"/>
      <c r="M20" s="485"/>
      <c r="N20" s="485"/>
      <c r="O20" s="485"/>
      <c r="P20" s="485"/>
    </row>
    <row r="21" spans="1:16" s="387" customFormat="1" ht="9">
      <c r="A21" s="392" t="s">
        <v>409</v>
      </c>
      <c r="B21" s="386" t="s">
        <v>447</v>
      </c>
      <c r="C21" s="392" t="s">
        <v>411</v>
      </c>
      <c r="D21" s="483">
        <v>493</v>
      </c>
      <c r="E21" s="483">
        <v>343</v>
      </c>
      <c r="F21" s="483" t="s">
        <v>165</v>
      </c>
      <c r="G21" s="483">
        <v>836</v>
      </c>
      <c r="H21" s="483"/>
      <c r="I21" s="483">
        <v>230</v>
      </c>
      <c r="J21" s="483">
        <v>1066</v>
      </c>
      <c r="K21" s="484"/>
      <c r="L21" s="485"/>
      <c r="M21" s="485"/>
      <c r="N21" s="485"/>
      <c r="O21" s="485"/>
      <c r="P21" s="485"/>
    </row>
    <row r="22" spans="1:16" s="387" customFormat="1" ht="9">
      <c r="A22" s="392" t="s">
        <v>412</v>
      </c>
      <c r="B22" s="386" t="s">
        <v>448</v>
      </c>
      <c r="C22" s="392" t="s">
        <v>414</v>
      </c>
      <c r="D22" s="483">
        <v>492</v>
      </c>
      <c r="E22" s="483">
        <v>239</v>
      </c>
      <c r="F22" s="483">
        <v>224</v>
      </c>
      <c r="G22" s="483">
        <v>955</v>
      </c>
      <c r="H22" s="483"/>
      <c r="I22" s="483">
        <v>141</v>
      </c>
      <c r="J22" s="483">
        <v>1096</v>
      </c>
      <c r="K22" s="486"/>
      <c r="L22" s="485"/>
      <c r="M22" s="485"/>
      <c r="N22" s="485"/>
      <c r="O22" s="485"/>
      <c r="P22" s="485"/>
    </row>
    <row r="23" spans="1:17" s="399" customFormat="1" ht="9">
      <c r="A23" s="392" t="s">
        <v>449</v>
      </c>
      <c r="B23" s="386" t="s">
        <v>450</v>
      </c>
      <c r="C23" s="392" t="s">
        <v>416</v>
      </c>
      <c r="D23" s="483">
        <v>258</v>
      </c>
      <c r="E23" s="483">
        <v>120</v>
      </c>
      <c r="F23" s="483">
        <v>73</v>
      </c>
      <c r="G23" s="483">
        <v>451</v>
      </c>
      <c r="H23" s="483"/>
      <c r="I23" s="483">
        <v>18</v>
      </c>
      <c r="J23" s="483">
        <v>469</v>
      </c>
      <c r="K23" s="486"/>
      <c r="L23" s="485"/>
      <c r="M23" s="485"/>
      <c r="N23" s="485"/>
      <c r="O23" s="485"/>
      <c r="P23" s="485"/>
      <c r="Q23" s="387"/>
    </row>
    <row r="24" spans="1:16" s="387" customFormat="1" ht="9">
      <c r="A24" s="392" t="s">
        <v>417</v>
      </c>
      <c r="B24" s="386" t="s">
        <v>451</v>
      </c>
      <c r="C24" s="392" t="s">
        <v>452</v>
      </c>
      <c r="D24" s="483">
        <v>1056</v>
      </c>
      <c r="E24" s="483">
        <v>609</v>
      </c>
      <c r="F24" s="483">
        <v>323</v>
      </c>
      <c r="G24" s="483">
        <v>1988</v>
      </c>
      <c r="H24" s="483"/>
      <c r="I24" s="483">
        <v>125</v>
      </c>
      <c r="J24" s="483">
        <v>2113</v>
      </c>
      <c r="K24" s="484"/>
      <c r="L24" s="485"/>
      <c r="M24" s="485"/>
      <c r="N24" s="485"/>
      <c r="O24" s="485"/>
      <c r="P24" s="485"/>
    </row>
    <row r="25" spans="1:16" s="387" customFormat="1" ht="9">
      <c r="A25" s="487" t="s">
        <v>114</v>
      </c>
      <c r="B25" s="487"/>
      <c r="C25" s="487"/>
      <c r="D25" s="488">
        <v>27750</v>
      </c>
      <c r="E25" s="488">
        <v>9562</v>
      </c>
      <c r="F25" s="488">
        <v>3321</v>
      </c>
      <c r="G25" s="488">
        <v>40633</v>
      </c>
      <c r="H25" s="488"/>
      <c r="I25" s="488">
        <v>2850</v>
      </c>
      <c r="J25" s="488">
        <v>43483</v>
      </c>
      <c r="K25" s="484"/>
      <c r="L25" s="489"/>
      <c r="M25" s="490"/>
      <c r="N25" s="490"/>
      <c r="O25" s="490"/>
      <c r="P25" s="490"/>
    </row>
    <row r="26" spans="1:15" ht="9" customHeight="1">
      <c r="A26" s="402"/>
      <c r="B26" s="402"/>
      <c r="C26" s="402"/>
      <c r="D26" s="426"/>
      <c r="E26" s="426"/>
      <c r="F26" s="426"/>
      <c r="G26" s="426"/>
      <c r="H26" s="426"/>
      <c r="I26" s="426"/>
      <c r="J26" s="426"/>
      <c r="L26" s="417"/>
      <c r="M26" s="417"/>
      <c r="N26" s="417"/>
      <c r="O26" s="417"/>
    </row>
    <row r="27" spans="1:15" ht="9" customHeight="1">
      <c r="A27" s="406"/>
      <c r="B27" s="406"/>
      <c r="C27" s="406"/>
      <c r="D27" s="427"/>
      <c r="E27" s="427"/>
      <c r="F27" s="427"/>
      <c r="G27" s="427"/>
      <c r="H27" s="428"/>
      <c r="I27" s="429"/>
      <c r="J27" s="428"/>
      <c r="L27" s="417"/>
      <c r="M27" s="417"/>
      <c r="N27" s="417"/>
      <c r="O27" s="417"/>
    </row>
    <row r="28" spans="1:16" ht="9" customHeight="1">
      <c r="A28" s="407" t="s">
        <v>371</v>
      </c>
      <c r="L28" s="518"/>
      <c r="M28" s="518"/>
      <c r="N28" s="518"/>
      <c r="O28" s="417"/>
      <c r="P28" s="417"/>
    </row>
    <row r="29" spans="1:16" ht="9" customHeight="1">
      <c r="A29" s="379" t="s">
        <v>19</v>
      </c>
      <c r="L29" s="518"/>
      <c r="M29" s="518"/>
      <c r="N29" s="518"/>
      <c r="O29" s="518"/>
      <c r="P29" s="417"/>
    </row>
    <row r="30" spans="12:16" ht="9" customHeight="1">
      <c r="L30" s="423"/>
      <c r="M30" s="423"/>
      <c r="N30" s="423"/>
      <c r="O30" s="423"/>
      <c r="P30" s="417"/>
    </row>
    <row r="31" spans="1:16" ht="10.5" customHeight="1">
      <c r="A31" s="381" t="s">
        <v>453</v>
      </c>
      <c r="D31" s="49"/>
      <c r="E31" s="49"/>
      <c r="F31" s="49"/>
      <c r="G31" s="430"/>
      <c r="H31" s="431"/>
      <c r="I31" s="431"/>
      <c r="J31" s="431"/>
      <c r="L31" s="417"/>
      <c r="M31" s="417"/>
      <c r="N31" s="417"/>
      <c r="O31" s="417"/>
      <c r="P31" s="417"/>
    </row>
    <row r="32" ht="9" customHeight="1">
      <c r="A32" s="92" t="s">
        <v>454</v>
      </c>
    </row>
    <row r="33" spans="4:9" ht="9" customHeight="1">
      <c r="D33" s="432"/>
      <c r="E33" s="432"/>
      <c r="F33" s="432"/>
      <c r="G33" s="432"/>
      <c r="H33" s="433"/>
      <c r="I33" s="427"/>
    </row>
    <row r="34" spans="1:11" ht="9" customHeight="1">
      <c r="A34" s="381"/>
      <c r="D34" s="432"/>
      <c r="E34" s="432"/>
      <c r="F34" s="432"/>
      <c r="G34" s="432"/>
      <c r="H34" s="432"/>
      <c r="I34" s="432"/>
      <c r="J34" s="432"/>
      <c r="K34" s="434"/>
    </row>
    <row r="35" spans="1:11" ht="9" customHeight="1">
      <c r="A35" s="381"/>
      <c r="K35" s="434"/>
    </row>
    <row r="36" ht="9" customHeight="1">
      <c r="K36" s="434"/>
    </row>
    <row r="39" spans="6:11" ht="9">
      <c r="F39" s="424"/>
      <c r="K39" s="434"/>
    </row>
    <row r="40" spans="6:11" ht="9">
      <c r="F40" s="424"/>
      <c r="K40" s="434"/>
    </row>
    <row r="41" ht="9">
      <c r="F41" s="424"/>
    </row>
    <row r="42" ht="9">
      <c r="K42" s="434"/>
    </row>
    <row r="44" spans="6:11" ht="9">
      <c r="F44" s="424"/>
      <c r="K44" s="434"/>
    </row>
    <row r="45" spans="6:11" ht="9">
      <c r="F45" s="424"/>
      <c r="K45" s="434"/>
    </row>
    <row r="46" ht="9">
      <c r="K46" s="434"/>
    </row>
    <row r="47" spans="6:11" ht="9">
      <c r="F47" s="424"/>
      <c r="K47" s="434"/>
    </row>
    <row r="49" ht="9">
      <c r="F49" s="424"/>
    </row>
    <row r="50" spans="6:11" ht="9">
      <c r="F50" s="424"/>
      <c r="K50" s="434"/>
    </row>
    <row r="51" ht="9">
      <c r="F51" s="424"/>
    </row>
    <row r="52" spans="6:11" ht="9">
      <c r="F52" s="424"/>
      <c r="K52" s="434"/>
    </row>
    <row r="53" ht="9">
      <c r="K53" s="434"/>
    </row>
    <row r="55" ht="9">
      <c r="F55" s="424"/>
    </row>
    <row r="57" ht="9">
      <c r="F57" s="424"/>
    </row>
    <row r="58" ht="9">
      <c r="F58" s="424"/>
    </row>
    <row r="59" spans="1:2" ht="9">
      <c r="A59" s="376"/>
      <c r="B59" s="376"/>
    </row>
    <row r="60" spans="1:2" ht="14.25">
      <c r="A60" s="409"/>
      <c r="B60" s="409"/>
    </row>
    <row r="61" spans="1:2" ht="14.25">
      <c r="A61" s="409"/>
      <c r="B61" s="409"/>
    </row>
  </sheetData>
  <mergeCells count="16">
    <mergeCell ref="A4:A6"/>
    <mergeCell ref="B4:B6"/>
    <mergeCell ref="C4:C6"/>
    <mergeCell ref="E5:E6"/>
    <mergeCell ref="G5:G6"/>
    <mergeCell ref="D5:D6"/>
    <mergeCell ref="F5:F6"/>
    <mergeCell ref="D4:G4"/>
    <mergeCell ref="L28:N28"/>
    <mergeCell ref="L29:O29"/>
    <mergeCell ref="N5:N6"/>
    <mergeCell ref="M5:M6"/>
    <mergeCell ref="J4:J6"/>
    <mergeCell ref="I4:I6"/>
    <mergeCell ref="H4:H6"/>
    <mergeCell ref="L5:L6"/>
  </mergeCells>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&amp;C151</oddFooter>
  </headerFooter>
  <drawing r:id="rId1"/>
</worksheet>
</file>

<file path=xl/worksheets/sheet8.xml><?xml version="1.0" encoding="utf-8"?>
<worksheet xmlns="http://schemas.openxmlformats.org/spreadsheetml/2006/main" xmlns:r="http://schemas.openxmlformats.org/officeDocument/2006/relationships">
  <dimension ref="A1:G59"/>
  <sheetViews>
    <sheetView showGridLines="0" workbookViewId="0" topLeftCell="A1">
      <selection activeCell="A17" sqref="A17:IV17"/>
    </sheetView>
  </sheetViews>
  <sheetFormatPr defaultColWidth="9.140625" defaultRowHeight="12.75"/>
  <cols>
    <col min="1" max="1" width="17.57421875" style="451" customWidth="1"/>
    <col min="2" max="2" width="7.7109375" style="451" customWidth="1"/>
    <col min="3" max="3" width="26.421875" style="451" customWidth="1"/>
    <col min="4" max="4" width="9.00390625" style="436" customWidth="1"/>
    <col min="5" max="5" width="7.00390625" style="436" customWidth="1"/>
    <col min="6" max="6" width="8.8515625" style="437" customWidth="1"/>
    <col min="7" max="16384" width="9.140625" style="437" customWidth="1"/>
  </cols>
  <sheetData>
    <row r="1" spans="1:4" ht="12" customHeight="1">
      <c r="A1" s="382" t="s">
        <v>491</v>
      </c>
      <c r="B1" s="382"/>
      <c r="C1" s="376"/>
      <c r="D1" s="435"/>
    </row>
    <row r="2" spans="1:6" ht="9" customHeight="1">
      <c r="A2" s="382" t="s">
        <v>455</v>
      </c>
      <c r="B2" s="382"/>
      <c r="C2" s="376"/>
      <c r="D2" s="435"/>
      <c r="E2" s="438"/>
      <c r="F2" s="201"/>
    </row>
    <row r="3" spans="1:6" s="126" customFormat="1" ht="27">
      <c r="A3" s="470" t="s">
        <v>12</v>
      </c>
      <c r="B3" s="464" t="s">
        <v>475</v>
      </c>
      <c r="C3" s="464" t="s">
        <v>476</v>
      </c>
      <c r="D3" s="474" t="s">
        <v>472</v>
      </c>
      <c r="E3" s="474" t="s">
        <v>482</v>
      </c>
      <c r="F3" s="465" t="s">
        <v>473</v>
      </c>
    </row>
    <row r="4" spans="1:5" s="126" customFormat="1" ht="9" customHeight="1">
      <c r="A4" s="189"/>
      <c r="B4" s="189"/>
      <c r="C4" s="189"/>
      <c r="E4" s="440"/>
    </row>
    <row r="5" spans="1:6" s="3" customFormat="1" ht="21" customHeight="1">
      <c r="A5" s="425" t="s">
        <v>372</v>
      </c>
      <c r="B5" s="425" t="s">
        <v>425</v>
      </c>
      <c r="C5" s="425" t="s">
        <v>456</v>
      </c>
      <c r="D5" s="441">
        <v>4889</v>
      </c>
      <c r="E5" s="440">
        <f aca="true" t="shared" si="0" ref="E5:E22">+D5/D$22*100</f>
        <v>1.9493464964394223</v>
      </c>
      <c r="F5" s="442">
        <v>-0.46824104234528363</v>
      </c>
    </row>
    <row r="6" spans="1:6" s="3" customFormat="1" ht="14.25" customHeight="1">
      <c r="A6" s="425" t="s">
        <v>378</v>
      </c>
      <c r="B6" s="425" t="s">
        <v>427</v>
      </c>
      <c r="C6" s="425" t="s">
        <v>457</v>
      </c>
      <c r="D6" s="441">
        <v>28593</v>
      </c>
      <c r="E6" s="440">
        <f t="shared" si="0"/>
        <v>11.400626789260054</v>
      </c>
      <c r="F6" s="442">
        <v>-8.584308459620175</v>
      </c>
    </row>
    <row r="7" spans="1:6" s="3" customFormat="1" ht="12.75" customHeight="1">
      <c r="A7" s="425" t="s">
        <v>426</v>
      </c>
      <c r="B7" s="425" t="s">
        <v>497</v>
      </c>
      <c r="C7" s="425" t="s">
        <v>496</v>
      </c>
      <c r="D7" s="441">
        <v>29118</v>
      </c>
      <c r="E7" s="440">
        <f t="shared" si="0"/>
        <v>11.609955263514644</v>
      </c>
      <c r="F7" s="442"/>
    </row>
    <row r="8" spans="1:6" s="3" customFormat="1" ht="24" customHeight="1">
      <c r="A8" s="425" t="s">
        <v>381</v>
      </c>
      <c r="B8" s="425" t="s">
        <v>429</v>
      </c>
      <c r="C8" s="425" t="s">
        <v>458</v>
      </c>
      <c r="D8" s="441">
        <v>1622</v>
      </c>
      <c r="E8" s="440">
        <f t="shared" si="0"/>
        <v>0.6467253052208516</v>
      </c>
      <c r="F8" s="442">
        <v>-3.2219570405727893</v>
      </c>
    </row>
    <row r="9" spans="1:6" s="3" customFormat="1" ht="21" customHeight="1">
      <c r="A9" s="425" t="s">
        <v>384</v>
      </c>
      <c r="B9" s="425" t="s">
        <v>430</v>
      </c>
      <c r="C9" s="425" t="s">
        <v>459</v>
      </c>
      <c r="D9" s="441">
        <v>592</v>
      </c>
      <c r="E9" s="440">
        <f t="shared" si="0"/>
        <v>0.23604277477851054</v>
      </c>
      <c r="F9" s="442">
        <v>33.33333333333334</v>
      </c>
    </row>
    <row r="10" spans="1:6" s="3" customFormat="1" ht="21" customHeight="1">
      <c r="A10" s="425" t="s">
        <v>432</v>
      </c>
      <c r="B10" s="425" t="s">
        <v>433</v>
      </c>
      <c r="C10" s="425" t="s">
        <v>460</v>
      </c>
      <c r="D10" s="441">
        <v>17068</v>
      </c>
      <c r="E10" s="440">
        <f t="shared" si="0"/>
        <v>6.805368378242598</v>
      </c>
      <c r="F10" s="442">
        <v>66.17661376691657</v>
      </c>
    </row>
    <row r="11" spans="1:6" s="3" customFormat="1" ht="24" customHeight="1">
      <c r="A11" s="425" t="s">
        <v>389</v>
      </c>
      <c r="B11" s="425" t="s">
        <v>434</v>
      </c>
      <c r="C11" s="425" t="s">
        <v>461</v>
      </c>
      <c r="D11" s="441">
        <v>93127</v>
      </c>
      <c r="E11" s="440">
        <f t="shared" si="0"/>
        <v>37.131681565537754</v>
      </c>
      <c r="F11" s="442">
        <v>26.846643148044734</v>
      </c>
    </row>
    <row r="12" spans="1:6" s="3" customFormat="1" ht="12.75" customHeight="1">
      <c r="A12" s="408" t="s">
        <v>392</v>
      </c>
      <c r="B12" s="408" t="s">
        <v>393</v>
      </c>
      <c r="C12" s="425" t="s">
        <v>501</v>
      </c>
      <c r="D12" s="441">
        <v>6782</v>
      </c>
      <c r="E12" s="440">
        <f t="shared" si="0"/>
        <v>2.704125166465977</v>
      </c>
      <c r="F12" s="442">
        <v>3.700305810397552</v>
      </c>
    </row>
    <row r="13" spans="1:6" s="3" customFormat="1" ht="12.75" customHeight="1">
      <c r="A13" s="425" t="s">
        <v>395</v>
      </c>
      <c r="B13" s="425" t="s">
        <v>437</v>
      </c>
      <c r="C13" s="425" t="s">
        <v>500</v>
      </c>
      <c r="D13" s="441">
        <v>12317</v>
      </c>
      <c r="E13" s="440">
        <f t="shared" si="0"/>
        <v>4.911045366464382</v>
      </c>
      <c r="F13" s="440" t="s">
        <v>165</v>
      </c>
    </row>
    <row r="14" spans="1:7" s="3" customFormat="1" ht="21.75" customHeight="1">
      <c r="A14" s="425" t="s">
        <v>398</v>
      </c>
      <c r="B14" s="425" t="s">
        <v>439</v>
      </c>
      <c r="C14" s="425" t="s">
        <v>462</v>
      </c>
      <c r="D14" s="441">
        <v>11013</v>
      </c>
      <c r="E14" s="440">
        <f t="shared" si="0"/>
        <v>4.391113308506311</v>
      </c>
      <c r="F14" s="442">
        <v>30.532179684722053</v>
      </c>
      <c r="G14" s="441"/>
    </row>
    <row r="15" spans="1:7" s="3" customFormat="1" ht="11.25" customHeight="1">
      <c r="A15" s="425" t="s">
        <v>440</v>
      </c>
      <c r="B15" s="425" t="s">
        <v>463</v>
      </c>
      <c r="C15" s="425" t="s">
        <v>464</v>
      </c>
      <c r="D15" s="441">
        <v>2459</v>
      </c>
      <c r="E15" s="440">
        <f t="shared" si="0"/>
        <v>0.9804547013181713</v>
      </c>
      <c r="F15" s="442">
        <v>3.1027253668763137</v>
      </c>
      <c r="G15" s="441"/>
    </row>
    <row r="16" spans="1:7" s="3" customFormat="1" ht="21" customHeight="1">
      <c r="A16" s="425" t="s">
        <v>403</v>
      </c>
      <c r="B16" s="425" t="s">
        <v>442</v>
      </c>
      <c r="C16" s="425" t="s">
        <v>465</v>
      </c>
      <c r="D16" s="441">
        <v>11916</v>
      </c>
      <c r="E16" s="440">
        <f t="shared" si="0"/>
        <v>4.751158284224209</v>
      </c>
      <c r="F16" s="442">
        <v>13.626394583770377</v>
      </c>
      <c r="G16" s="441"/>
    </row>
    <row r="17" spans="1:7" s="3" customFormat="1" ht="12.75" customHeight="1">
      <c r="A17" s="425" t="s">
        <v>444</v>
      </c>
      <c r="B17" s="425" t="s">
        <v>445</v>
      </c>
      <c r="C17" s="425" t="s">
        <v>466</v>
      </c>
      <c r="D17" s="441">
        <v>5340</v>
      </c>
      <c r="E17" s="440">
        <f t="shared" si="0"/>
        <v>2.1291696238466997</v>
      </c>
      <c r="F17" s="442">
        <v>-11.45746973967833</v>
      </c>
      <c r="G17" s="441"/>
    </row>
    <row r="18" spans="1:7" s="3" customFormat="1" ht="28.5" customHeight="1">
      <c r="A18" s="425" t="s">
        <v>409</v>
      </c>
      <c r="B18" s="425" t="s">
        <v>447</v>
      </c>
      <c r="C18" s="425" t="s">
        <v>467</v>
      </c>
      <c r="D18" s="441">
        <v>3774</v>
      </c>
      <c r="E18" s="440">
        <f t="shared" si="0"/>
        <v>1.5047726892130047</v>
      </c>
      <c r="F18" s="442">
        <v>-17.091388400702982</v>
      </c>
      <c r="G18" s="441"/>
    </row>
    <row r="19" spans="1:7" s="3" customFormat="1" ht="20.25" customHeight="1">
      <c r="A19" s="425" t="s">
        <v>412</v>
      </c>
      <c r="B19" s="425" t="s">
        <v>448</v>
      </c>
      <c r="C19" s="425" t="s">
        <v>468</v>
      </c>
      <c r="D19" s="441">
        <v>9759</v>
      </c>
      <c r="E19" s="440">
        <f t="shared" si="0"/>
        <v>3.8911172957153455</v>
      </c>
      <c r="F19" s="482" t="s">
        <v>494</v>
      </c>
      <c r="G19" s="441"/>
    </row>
    <row r="20" spans="1:7" s="3" customFormat="1" ht="20.25" customHeight="1">
      <c r="A20" s="425" t="s">
        <v>449</v>
      </c>
      <c r="B20" s="425" t="s">
        <v>450</v>
      </c>
      <c r="C20" s="425" t="s">
        <v>469</v>
      </c>
      <c r="D20" s="441">
        <v>1433</v>
      </c>
      <c r="E20" s="440">
        <f t="shared" si="0"/>
        <v>0.5713670544891987</v>
      </c>
      <c r="F20" s="442">
        <v>5.135730007336761</v>
      </c>
      <c r="G20" s="441"/>
    </row>
    <row r="21" spans="1:7" s="3" customFormat="1" ht="22.5" customHeight="1">
      <c r="A21" s="425" t="s">
        <v>417</v>
      </c>
      <c r="B21" s="425" t="s">
        <v>451</v>
      </c>
      <c r="C21" s="425" t="s">
        <v>470</v>
      </c>
      <c r="D21" s="441">
        <v>11000</v>
      </c>
      <c r="E21" s="440">
        <f t="shared" si="0"/>
        <v>4.385929936762865</v>
      </c>
      <c r="F21" s="442">
        <v>21.546961325966848</v>
      </c>
      <c r="G21" s="441"/>
    </row>
    <row r="22" spans="1:7" s="3" customFormat="1" ht="9" customHeight="1">
      <c r="A22" s="443" t="s">
        <v>114</v>
      </c>
      <c r="B22" s="443"/>
      <c r="C22" s="443"/>
      <c r="D22" s="444">
        <v>250802</v>
      </c>
      <c r="E22" s="469">
        <f t="shared" si="0"/>
        <v>100</v>
      </c>
      <c r="F22" s="445">
        <v>37.463414634146346</v>
      </c>
      <c r="G22" s="441"/>
    </row>
    <row r="23" spans="1:7" s="3" customFormat="1" ht="9" customHeight="1">
      <c r="A23" s="6"/>
      <c r="B23" s="400"/>
      <c r="C23" s="400"/>
      <c r="D23" s="446"/>
      <c r="E23" s="446"/>
      <c r="F23" s="6"/>
      <c r="G23" s="441"/>
    </row>
    <row r="24" spans="1:7" s="3" customFormat="1" ht="9" customHeight="1">
      <c r="A24" s="1"/>
      <c r="B24" s="404"/>
      <c r="C24" s="404"/>
      <c r="D24" s="447"/>
      <c r="E24" s="439"/>
      <c r="G24" s="441"/>
    </row>
    <row r="25" spans="1:7" ht="9" customHeight="1">
      <c r="A25" s="448" t="s">
        <v>371</v>
      </c>
      <c r="B25" s="419"/>
      <c r="C25" s="419"/>
      <c r="E25" s="439"/>
      <c r="G25" s="441"/>
    </row>
    <row r="26" spans="1:7" ht="9" customHeight="1">
      <c r="A26" s="386" t="s">
        <v>20</v>
      </c>
      <c r="B26" s="419"/>
      <c r="C26" s="419"/>
      <c r="E26" s="439"/>
      <c r="G26" s="441"/>
    </row>
    <row r="27" spans="1:7" ht="9" customHeight="1">
      <c r="A27" s="386"/>
      <c r="B27" s="419"/>
      <c r="C27" s="419"/>
      <c r="E27" s="439"/>
      <c r="G27" s="441"/>
    </row>
    <row r="28" spans="1:7" ht="9" customHeight="1">
      <c r="A28" s="386"/>
      <c r="B28" s="419"/>
      <c r="C28" s="419"/>
      <c r="E28" s="439"/>
      <c r="G28" s="441"/>
    </row>
    <row r="29" spans="1:7" ht="9" customHeight="1">
      <c r="A29" s="386"/>
      <c r="B29" s="419"/>
      <c r="C29" s="419"/>
      <c r="E29" s="439"/>
      <c r="G29" s="441"/>
    </row>
    <row r="30" spans="1:7" ht="9" customHeight="1">
      <c r="A30" s="386"/>
      <c r="B30" s="419"/>
      <c r="C30" s="419"/>
      <c r="E30" s="439"/>
      <c r="G30" s="441"/>
    </row>
    <row r="31" spans="1:7" ht="13.5" customHeight="1">
      <c r="A31" s="386" t="s">
        <v>471</v>
      </c>
      <c r="B31" s="419"/>
      <c r="C31" s="419"/>
      <c r="E31" s="439"/>
      <c r="G31" s="441"/>
    </row>
    <row r="32" spans="1:4" ht="18" customHeight="1">
      <c r="A32" s="386"/>
      <c r="B32" s="409"/>
      <c r="D32" s="450"/>
    </row>
    <row r="33" spans="2:4" ht="18" customHeight="1">
      <c r="B33" s="409"/>
      <c r="C33" s="452"/>
      <c r="D33" s="450"/>
    </row>
    <row r="34" spans="2:4" ht="18" customHeight="1">
      <c r="B34" s="409"/>
      <c r="C34" s="452"/>
      <c r="D34" s="450"/>
    </row>
    <row r="35" spans="2:4" ht="18" customHeight="1">
      <c r="B35" s="409"/>
      <c r="C35" s="452"/>
      <c r="D35" s="450"/>
    </row>
    <row r="36" spans="2:4" ht="18" customHeight="1">
      <c r="B36" s="409"/>
      <c r="C36" s="452"/>
      <c r="D36" s="450"/>
    </row>
    <row r="37" spans="2:4" ht="18" customHeight="1">
      <c r="B37" s="409"/>
      <c r="C37" s="452"/>
      <c r="D37" s="450"/>
    </row>
    <row r="38" spans="2:4" ht="18" customHeight="1">
      <c r="B38" s="409"/>
      <c r="C38" s="452"/>
      <c r="D38" s="450"/>
    </row>
    <row r="39" spans="2:4" ht="18" customHeight="1">
      <c r="B39" s="409"/>
      <c r="C39" s="452"/>
      <c r="D39" s="450"/>
    </row>
    <row r="40" spans="2:4" ht="18" customHeight="1">
      <c r="B40" s="409"/>
      <c r="C40" s="452"/>
      <c r="D40" s="450"/>
    </row>
    <row r="41" spans="2:4" ht="18" customHeight="1">
      <c r="B41" s="409"/>
      <c r="C41" s="452"/>
      <c r="D41" s="450"/>
    </row>
    <row r="42" spans="2:4" ht="18" customHeight="1">
      <c r="B42" s="409"/>
      <c r="C42" s="452"/>
      <c r="D42" s="450"/>
    </row>
    <row r="43" spans="2:4" ht="18" customHeight="1">
      <c r="B43" s="409"/>
      <c r="C43" s="452"/>
      <c r="D43" s="450"/>
    </row>
    <row r="44" spans="2:4" ht="18" customHeight="1">
      <c r="B44" s="409"/>
      <c r="C44" s="452"/>
      <c r="D44" s="450"/>
    </row>
    <row r="45" spans="2:4" ht="14.25">
      <c r="B45" s="409"/>
      <c r="C45" s="452"/>
      <c r="D45" s="450"/>
    </row>
    <row r="46" spans="2:4" ht="14.25">
      <c r="B46" s="409"/>
      <c r="C46" s="452"/>
      <c r="D46" s="450"/>
    </row>
    <row r="47" spans="2:4" ht="14.25">
      <c r="B47" s="409"/>
      <c r="C47" s="452"/>
      <c r="D47" s="450"/>
    </row>
    <row r="48" spans="2:4" ht="14.25">
      <c r="B48" s="409"/>
      <c r="C48" s="452"/>
      <c r="D48" s="450"/>
    </row>
    <row r="49" spans="2:4" ht="14.25">
      <c r="B49" s="409"/>
      <c r="C49" s="452"/>
      <c r="D49" s="450"/>
    </row>
    <row r="50" spans="2:4" ht="14.25">
      <c r="B50" s="409"/>
      <c r="C50" s="452"/>
      <c r="D50" s="450"/>
    </row>
    <row r="51" spans="2:4" ht="14.25">
      <c r="B51" s="409"/>
      <c r="C51" s="452"/>
      <c r="D51" s="450"/>
    </row>
    <row r="52" spans="2:4" ht="14.25">
      <c r="B52" s="409"/>
      <c r="C52" s="452"/>
      <c r="D52" s="450"/>
    </row>
    <row r="53" spans="2:4" ht="14.25">
      <c r="B53" s="409"/>
      <c r="C53" s="452"/>
      <c r="D53" s="449"/>
    </row>
    <row r="54" spans="2:4" ht="14.25">
      <c r="B54" s="409"/>
      <c r="C54" s="453"/>
      <c r="D54" s="454"/>
    </row>
    <row r="55" spans="2:4" ht="14.25">
      <c r="B55" s="409"/>
      <c r="C55" s="376"/>
      <c r="D55" s="375"/>
    </row>
    <row r="56" spans="2:4" ht="12.75">
      <c r="B56" s="455"/>
      <c r="C56" s="376"/>
      <c r="D56" s="375"/>
    </row>
    <row r="57" spans="1:3" ht="12.75">
      <c r="A57" s="376"/>
      <c r="B57" s="376"/>
      <c r="C57" s="376"/>
    </row>
    <row r="58" spans="1:2" ht="14.25">
      <c r="A58" s="409"/>
      <c r="B58" s="376"/>
    </row>
    <row r="59" spans="1:2" ht="14.25">
      <c r="A59" s="409"/>
      <c r="B59" s="376"/>
    </row>
  </sheetData>
  <printOptions horizontalCentered="1"/>
  <pageMargins left="1.1811023622047245" right="1.1811023622047245" top="1.1811023622047245" bottom="1.8110236220472442" header="0" footer="1.2598425196850394"/>
  <pageSetup firstPageNumber="179" useFirstPageNumber="1" horizontalDpi="300" verticalDpi="300" orientation="portrait" paperSize="9" r:id="rId2"/>
  <headerFooter alignWithMargins="0">
    <oddFooter>&amp;C152</oddFooter>
  </headerFooter>
  <drawing r:id="rId1"/>
</worksheet>
</file>

<file path=xl/worksheets/sheet9.xml><?xml version="1.0" encoding="utf-8"?>
<worksheet xmlns="http://schemas.openxmlformats.org/spreadsheetml/2006/main" xmlns:r="http://schemas.openxmlformats.org/officeDocument/2006/relationships">
  <dimension ref="A1:K130"/>
  <sheetViews>
    <sheetView workbookViewId="0" topLeftCell="A1">
      <selection activeCell="G10" sqref="G10"/>
    </sheetView>
  </sheetViews>
  <sheetFormatPr defaultColWidth="9.140625" defaultRowHeight="12.75"/>
  <cols>
    <col min="1" max="1" width="24.00390625" style="221" customWidth="1"/>
    <col min="2" max="4" width="16.7109375" style="217" customWidth="1"/>
    <col min="5" max="5" width="4.421875" style="217" customWidth="1"/>
    <col min="6" max="6" width="13.7109375" style="217" customWidth="1"/>
    <col min="7" max="7" width="13.8515625" style="217" customWidth="1"/>
    <col min="8" max="8" width="1.57421875" style="217" customWidth="1"/>
    <col min="9" max="16384" width="9.140625" style="217" customWidth="1"/>
  </cols>
  <sheetData>
    <row r="1" spans="1:5" s="211" customFormat="1" ht="12" customHeight="1">
      <c r="A1" s="210" t="s">
        <v>486</v>
      </c>
      <c r="E1" s="212"/>
    </row>
    <row r="2" spans="1:7" s="214" customFormat="1" ht="23.25" customHeight="1">
      <c r="A2" s="213" t="s">
        <v>48</v>
      </c>
      <c r="F2" s="211"/>
      <c r="G2" s="211"/>
    </row>
    <row r="3" spans="1:5" ht="9" customHeight="1">
      <c r="A3" s="215"/>
      <c r="B3" s="529"/>
      <c r="C3" s="529"/>
      <c r="D3" s="216"/>
      <c r="E3" s="216"/>
    </row>
    <row r="4" spans="1:11" ht="15" customHeight="1">
      <c r="A4" s="218" t="s">
        <v>71</v>
      </c>
      <c r="B4" s="219" t="s">
        <v>169</v>
      </c>
      <c r="C4" s="219" t="s">
        <v>170</v>
      </c>
      <c r="D4" s="219" t="s">
        <v>171</v>
      </c>
      <c r="E4" s="220"/>
      <c r="I4" s="220"/>
      <c r="J4" s="220"/>
      <c r="K4" s="220"/>
    </row>
    <row r="5" ht="9" customHeight="1"/>
    <row r="6" spans="1:4" ht="9" customHeight="1">
      <c r="A6" s="222" t="s">
        <v>172</v>
      </c>
      <c r="B6" s="223">
        <v>384.48294988437374</v>
      </c>
      <c r="C6" s="217">
        <v>58480.06193794075</v>
      </c>
      <c r="D6" s="223">
        <v>6.573641365577533</v>
      </c>
    </row>
    <row r="7" spans="1:4" ht="9" customHeight="1">
      <c r="A7" s="222" t="s">
        <v>173</v>
      </c>
      <c r="B7" s="223">
        <v>166.90568208518673</v>
      </c>
      <c r="C7" s="217">
        <v>10429.174465051085</v>
      </c>
      <c r="D7" s="223">
        <v>0.6157685358482616</v>
      </c>
    </row>
    <row r="8" spans="1:4" ht="9" customHeight="1">
      <c r="A8" s="222" t="s">
        <v>174</v>
      </c>
      <c r="B8" s="223">
        <v>361.48472140618543</v>
      </c>
      <c r="C8" s="217">
        <v>56375.02786420436</v>
      </c>
      <c r="D8" s="223">
        <v>9.299197903106661</v>
      </c>
    </row>
    <row r="9" spans="1:4" s="226" customFormat="1" ht="9" customHeight="1">
      <c r="A9" s="224" t="s">
        <v>126</v>
      </c>
      <c r="B9" s="225" t="s">
        <v>175</v>
      </c>
      <c r="C9" s="225" t="s">
        <v>175</v>
      </c>
      <c r="D9" s="225" t="s">
        <v>175</v>
      </c>
    </row>
    <row r="10" spans="1:4" s="226" customFormat="1" ht="9" customHeight="1">
      <c r="A10" s="224" t="s">
        <v>77</v>
      </c>
      <c r="B10" s="225" t="s">
        <v>175</v>
      </c>
      <c r="C10" s="225" t="s">
        <v>175</v>
      </c>
      <c r="D10" s="225" t="s">
        <v>175</v>
      </c>
    </row>
    <row r="11" spans="1:7" ht="9" customHeight="1">
      <c r="A11" s="222" t="s">
        <v>176</v>
      </c>
      <c r="B11" s="223">
        <v>199.20989599651384</v>
      </c>
      <c r="C11" s="217">
        <v>24456.280469572015</v>
      </c>
      <c r="D11" s="223">
        <v>1.9145377299664956</v>
      </c>
      <c r="F11" s="226"/>
      <c r="G11" s="226"/>
    </row>
    <row r="12" spans="1:7" ht="9" customHeight="1">
      <c r="A12" s="222" t="s">
        <v>177</v>
      </c>
      <c r="B12" s="223">
        <v>272.16869542958324</v>
      </c>
      <c r="C12" s="217">
        <v>24475.517955420615</v>
      </c>
      <c r="D12" s="223">
        <v>2.6892657378517915</v>
      </c>
      <c r="F12" s="226"/>
      <c r="G12" s="226"/>
    </row>
    <row r="13" spans="1:4" ht="9" customHeight="1">
      <c r="A13" s="222" t="s">
        <v>178</v>
      </c>
      <c r="B13" s="223">
        <v>461.99827931749576</v>
      </c>
      <c r="C13" s="217">
        <v>43490.25029465445</v>
      </c>
      <c r="D13" s="223">
        <v>8.063005491927877</v>
      </c>
    </row>
    <row r="14" spans="1:4" ht="9" customHeight="1">
      <c r="A14" s="222" t="s">
        <v>179</v>
      </c>
      <c r="B14" s="223">
        <v>177.1147286260119</v>
      </c>
      <c r="C14" s="217">
        <v>33771.144788168036</v>
      </c>
      <c r="D14" s="223">
        <v>3.908265062558471</v>
      </c>
    </row>
    <row r="15" spans="1:4" ht="9" customHeight="1">
      <c r="A15" s="222" t="s">
        <v>180</v>
      </c>
      <c r="B15" s="223">
        <v>375.9237100796913</v>
      </c>
      <c r="C15" s="217">
        <v>40669.55384902084</v>
      </c>
      <c r="D15" s="223">
        <v>5.912991673028397</v>
      </c>
    </row>
    <row r="16" spans="1:7" s="227" customFormat="1" ht="9" customHeight="1">
      <c r="A16" s="222" t="s">
        <v>181</v>
      </c>
      <c r="B16" s="223">
        <v>698.4899992269479</v>
      </c>
      <c r="C16" s="217">
        <v>67552.34241720376</v>
      </c>
      <c r="D16" s="223">
        <v>11.030262358374218</v>
      </c>
      <c r="F16" s="217"/>
      <c r="G16" s="217"/>
    </row>
    <row r="17" spans="1:7" s="227" customFormat="1" ht="9" customHeight="1">
      <c r="A17" s="222" t="s">
        <v>182</v>
      </c>
      <c r="B17" s="223">
        <v>418.3421974315735</v>
      </c>
      <c r="C17" s="217">
        <v>33152.576765561585</v>
      </c>
      <c r="D17" s="223">
        <v>2.8514908363137708</v>
      </c>
      <c r="F17" s="217"/>
      <c r="G17" s="217"/>
    </row>
    <row r="18" spans="1:4" ht="9" customHeight="1">
      <c r="A18" s="222" t="s">
        <v>183</v>
      </c>
      <c r="B18" s="223">
        <v>437.0010401661641</v>
      </c>
      <c r="C18" s="217">
        <v>35809.73818656709</v>
      </c>
      <c r="D18" s="223">
        <v>3.4893145075289</v>
      </c>
    </row>
    <row r="19" spans="1:4" ht="9" customHeight="1">
      <c r="A19" s="222" t="s">
        <v>184</v>
      </c>
      <c r="B19" s="223">
        <v>59.06522612827727</v>
      </c>
      <c r="C19" s="217">
        <v>50506.06397314357</v>
      </c>
      <c r="D19" s="223">
        <v>7.288493817820752</v>
      </c>
    </row>
    <row r="20" spans="1:4" ht="9" customHeight="1">
      <c r="A20" s="222" t="s">
        <v>185</v>
      </c>
      <c r="B20" s="223">
        <v>199.26437275875574</v>
      </c>
      <c r="C20" s="217">
        <v>27083.368527747276</v>
      </c>
      <c r="D20" s="223">
        <v>2.9340623056308504</v>
      </c>
    </row>
    <row r="21" spans="1:4" ht="9" customHeight="1">
      <c r="A21" s="222" t="s">
        <v>186</v>
      </c>
      <c r="B21" s="223">
        <v>164.26593659583736</v>
      </c>
      <c r="C21" s="217">
        <v>12223.190119155026</v>
      </c>
      <c r="D21" s="223">
        <v>1.2288834271847682</v>
      </c>
    </row>
    <row r="22" spans="1:4" ht="9" customHeight="1">
      <c r="A22" s="222" t="s">
        <v>187</v>
      </c>
      <c r="B22" s="223">
        <v>46.442478511933935</v>
      </c>
      <c r="C22" s="217">
        <v>23745.802646582237</v>
      </c>
      <c r="D22" s="223">
        <v>2.489482652551193</v>
      </c>
    </row>
    <row r="23" spans="1:4" ht="9" customHeight="1">
      <c r="A23" s="222" t="s">
        <v>188</v>
      </c>
      <c r="B23" s="223">
        <v>52.483597033104225</v>
      </c>
      <c r="C23" s="217">
        <v>13241.788442453431</v>
      </c>
      <c r="D23" s="223">
        <v>1.252873882358607</v>
      </c>
    </row>
    <row r="24" spans="1:4" ht="9" customHeight="1">
      <c r="A24" s="222" t="s">
        <v>189</v>
      </c>
      <c r="B24" s="223">
        <v>123.12788502240826</v>
      </c>
      <c r="C24" s="217">
        <v>16200.303704251188</v>
      </c>
      <c r="D24" s="223">
        <v>1.2262395097729608</v>
      </c>
    </row>
    <row r="25" spans="1:4" ht="9" customHeight="1">
      <c r="A25" s="222" t="s">
        <v>190</v>
      </c>
      <c r="B25" s="223">
        <v>47.73669277402008</v>
      </c>
      <c r="C25" s="217">
        <v>14160.307587742334</v>
      </c>
      <c r="D25" s="223">
        <v>3.4482036951588615</v>
      </c>
    </row>
    <row r="26" spans="1:4" ht="9" customHeight="1">
      <c r="A26" s="222" t="s">
        <v>191</v>
      </c>
      <c r="B26" s="223">
        <v>32.561358620195975</v>
      </c>
      <c r="C26" s="217">
        <v>10063.832625444478</v>
      </c>
      <c r="D26" s="223">
        <v>3.282256731457722</v>
      </c>
    </row>
    <row r="27" spans="1:4" ht="9" customHeight="1">
      <c r="A27" s="222" t="s">
        <v>192</v>
      </c>
      <c r="B27" s="223">
        <v>147.68296261340157</v>
      </c>
      <c r="C27" s="217">
        <v>27236.88867511866</v>
      </c>
      <c r="D27" s="223">
        <v>3.5138985942590595</v>
      </c>
    </row>
    <row r="28" spans="1:7" ht="9" customHeight="1">
      <c r="A28" s="228" t="s">
        <v>94</v>
      </c>
      <c r="B28" s="229">
        <v>242.5920038313484</v>
      </c>
      <c r="C28" s="227">
        <v>36863.403942765035</v>
      </c>
      <c r="D28" s="229">
        <v>5.311460603804904</v>
      </c>
      <c r="F28" s="227"/>
      <c r="G28" s="227"/>
    </row>
    <row r="29" spans="1:4" s="227" customFormat="1" ht="9" customHeight="1">
      <c r="A29" s="230" t="s">
        <v>193</v>
      </c>
      <c r="B29" s="229">
        <v>338.20470809106024</v>
      </c>
      <c r="C29" s="227">
        <v>45250.31834186203</v>
      </c>
      <c r="D29" s="229">
        <v>6.455321468166736</v>
      </c>
    </row>
    <row r="30" spans="1:7" ht="9" customHeight="1">
      <c r="A30" s="230" t="s">
        <v>97</v>
      </c>
      <c r="B30" s="229">
        <v>342.11453600821295</v>
      </c>
      <c r="C30" s="227">
        <v>52645.79327536627</v>
      </c>
      <c r="D30" s="229">
        <v>7.63272657920559</v>
      </c>
      <c r="F30" s="227"/>
      <c r="G30" s="227"/>
    </row>
    <row r="31" spans="1:7" ht="9" customHeight="1">
      <c r="A31" s="230" t="s">
        <v>194</v>
      </c>
      <c r="B31" s="229">
        <v>66.07500315124715</v>
      </c>
      <c r="C31" s="227">
        <v>17545.35386674407</v>
      </c>
      <c r="D31" s="229">
        <v>2.5849863407409805</v>
      </c>
      <c r="F31" s="227"/>
      <c r="G31" s="227"/>
    </row>
    <row r="32" spans="1:7" s="227" customFormat="1" ht="9" customHeight="1">
      <c r="A32" s="231"/>
      <c r="B32" s="232"/>
      <c r="C32" s="232"/>
      <c r="D32" s="232"/>
      <c r="F32" s="217"/>
      <c r="G32" s="217"/>
    </row>
    <row r="33" ht="9" customHeight="1"/>
    <row r="34" spans="1:3" ht="9" customHeight="1">
      <c r="A34" s="124" t="s">
        <v>195</v>
      </c>
      <c r="B34" s="3"/>
      <c r="C34" s="97"/>
    </row>
    <row r="35" ht="9" customHeight="1">
      <c r="F35" s="233"/>
    </row>
    <row r="36" spans="2:5" ht="9" customHeight="1">
      <c r="B36" s="234"/>
      <c r="C36" s="234"/>
      <c r="D36" s="234"/>
      <c r="E36" s="234"/>
    </row>
    <row r="37" spans="1:8" ht="9" customHeight="1">
      <c r="A37" s="222"/>
      <c r="C37" s="235"/>
      <c r="F37" s="236"/>
      <c r="G37" s="233"/>
      <c r="H37" s="237"/>
    </row>
    <row r="38" ht="9" customHeight="1">
      <c r="A38" s="222"/>
    </row>
    <row r="39" ht="9" customHeight="1">
      <c r="A39" s="222"/>
    </row>
    <row r="40" spans="1:7" s="227" customFormat="1" ht="9" customHeight="1">
      <c r="A40" s="222"/>
      <c r="F40" s="217"/>
      <c r="G40" s="217"/>
    </row>
    <row r="41" ht="9" customHeight="1">
      <c r="A41" s="222"/>
    </row>
    <row r="42" ht="9" customHeight="1">
      <c r="A42" s="222"/>
    </row>
    <row r="43" ht="9" customHeight="1">
      <c r="A43" s="222"/>
    </row>
    <row r="44" ht="9" customHeight="1">
      <c r="A44" s="222"/>
    </row>
    <row r="45" spans="1:7" s="227" customFormat="1" ht="9" customHeight="1">
      <c r="A45" s="222"/>
      <c r="F45" s="217"/>
      <c r="G45" s="217"/>
    </row>
    <row r="46" ht="9" customHeight="1">
      <c r="A46" s="222"/>
    </row>
    <row r="47" ht="9" customHeight="1">
      <c r="A47" s="222"/>
    </row>
    <row r="48" ht="9" customHeight="1">
      <c r="A48" s="222"/>
    </row>
    <row r="49" ht="9" customHeight="1">
      <c r="A49" s="222"/>
    </row>
    <row r="50" spans="1:7" s="227" customFormat="1" ht="9" customHeight="1">
      <c r="A50" s="222"/>
      <c r="F50" s="217"/>
      <c r="G50" s="217"/>
    </row>
    <row r="51" ht="9" customHeight="1">
      <c r="A51" s="222"/>
    </row>
    <row r="52" ht="9" customHeight="1">
      <c r="A52" s="222"/>
    </row>
    <row r="53" ht="9" customHeight="1">
      <c r="A53" s="222"/>
    </row>
    <row r="54" ht="9" customHeight="1">
      <c r="A54" s="222"/>
    </row>
    <row r="55" ht="9" customHeight="1">
      <c r="A55" s="222"/>
    </row>
    <row r="56" ht="9" customHeight="1">
      <c r="A56" s="222"/>
    </row>
    <row r="57" ht="9" customHeight="1">
      <c r="A57" s="228"/>
    </row>
    <row r="58" ht="9" customHeight="1">
      <c r="A58" s="230"/>
    </row>
    <row r="59" ht="9" customHeight="1">
      <c r="A59" s="230"/>
    </row>
    <row r="60" spans="1:7" s="227" customFormat="1" ht="9" customHeight="1">
      <c r="A60" s="230"/>
      <c r="F60" s="217"/>
      <c r="G60" s="217"/>
    </row>
    <row r="61" ht="9" customHeight="1"/>
    <row r="62" ht="9" customHeight="1"/>
    <row r="63" ht="9" customHeight="1"/>
    <row r="64" ht="9" customHeight="1"/>
    <row r="65" ht="9" customHeight="1"/>
    <row r="66" ht="9" customHeight="1"/>
    <row r="67" ht="9" customHeight="1"/>
    <row r="68" ht="9" customHeight="1"/>
    <row r="69" ht="9" customHeight="1"/>
    <row r="70" ht="9" customHeight="1"/>
    <row r="71" spans="1:7" s="227" customFormat="1" ht="9" customHeight="1">
      <c r="A71" s="238"/>
      <c r="F71" s="217"/>
      <c r="G71" s="217"/>
    </row>
    <row r="72" ht="6" customHeight="1"/>
    <row r="74" spans="1:7" s="227" customFormat="1" ht="9">
      <c r="A74" s="238"/>
      <c r="F74" s="217"/>
      <c r="G74" s="217"/>
    </row>
    <row r="79" spans="1:7" s="227" customFormat="1" ht="9">
      <c r="A79" s="238"/>
      <c r="F79" s="217"/>
      <c r="G79" s="217"/>
    </row>
    <row r="85" spans="1:7" s="227" customFormat="1" ht="9">
      <c r="A85" s="238"/>
      <c r="F85" s="217"/>
      <c r="G85" s="217"/>
    </row>
    <row r="90" spans="1:7" s="227" customFormat="1" ht="9">
      <c r="A90" s="238"/>
      <c r="F90" s="217"/>
      <c r="G90" s="217"/>
    </row>
    <row r="93" spans="1:7" s="227" customFormat="1" ht="9">
      <c r="A93" s="238"/>
      <c r="F93" s="217"/>
      <c r="G93" s="217"/>
    </row>
    <row r="99" spans="1:7" s="227" customFormat="1" ht="9">
      <c r="A99" s="238"/>
      <c r="F99" s="217"/>
      <c r="G99" s="217"/>
    </row>
    <row r="105" spans="1:7" s="227" customFormat="1" ht="9">
      <c r="A105" s="238"/>
      <c r="F105" s="217"/>
      <c r="G105" s="217"/>
    </row>
    <row r="108" spans="1:7" s="227" customFormat="1" ht="9">
      <c r="A108" s="238"/>
      <c r="F108" s="217"/>
      <c r="G108" s="217"/>
    </row>
    <row r="114" spans="1:7" s="227" customFormat="1" ht="9">
      <c r="A114" s="238"/>
      <c r="F114" s="217"/>
      <c r="G114" s="217"/>
    </row>
    <row r="124" spans="1:7" s="227" customFormat="1" ht="9">
      <c r="A124" s="238"/>
      <c r="F124" s="217"/>
      <c r="G124" s="217"/>
    </row>
    <row r="129" spans="1:7" s="227" customFormat="1" ht="9">
      <c r="A129" s="238"/>
      <c r="F129" s="217"/>
      <c r="G129" s="217"/>
    </row>
    <row r="130" spans="1:7" s="227" customFormat="1" ht="9">
      <c r="A130" s="238"/>
      <c r="F130" s="217"/>
      <c r="G130" s="217"/>
    </row>
  </sheetData>
  <mergeCells count="1">
    <mergeCell ref="B3:C3"/>
  </mergeCells>
  <printOptions horizontalCentered="1"/>
  <pageMargins left="1.1811023622047245" right="1.1811023622047245" top="1.1811023622047245" bottom="1.8110236220472442" header="0" footer="1.2598425196850394"/>
  <pageSetup horizontalDpi="600" verticalDpi="600" orientation="portrait" paperSize="9" r:id="rId2"/>
  <headerFooter alignWithMargins="0">
    <oddFooter>&amp;C153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tisci</cp:lastModifiedBy>
  <cp:lastPrinted>2007-03-05T10:59:02Z</cp:lastPrinted>
  <dcterms:created xsi:type="dcterms:W3CDTF">2001-09-28T13:02:28Z</dcterms:created>
  <dcterms:modified xsi:type="dcterms:W3CDTF">2007-03-05T11:00:24Z</dcterms:modified>
  <cp:category/>
  <cp:version/>
  <cp:contentType/>
  <cp:contentStatus/>
</cp:coreProperties>
</file>