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80" windowWidth="9348" windowHeight="4668" tabRatio="826" firstSheet="23" activeTab="28"/>
  </bookViews>
  <sheets>
    <sheet name="Tav 6.1" sheetId="1" r:id="rId1"/>
    <sheet name="Tav 6.2" sheetId="2" r:id="rId2"/>
    <sheet name="Tav 6.3" sheetId="3" r:id="rId3"/>
    <sheet name="Tav 6.4" sheetId="4" r:id="rId4"/>
    <sheet name="Tav 6.5" sheetId="5" r:id="rId5"/>
    <sheet name="Tav 6.5 segue" sheetId="6" r:id="rId6"/>
    <sheet name="Tav 6.6" sheetId="7" r:id="rId7"/>
    <sheet name="Tav 6.7" sheetId="8" r:id="rId8"/>
    <sheet name="Tav 6.8" sheetId="9" r:id="rId9"/>
    <sheet name="Tav 6.9" sheetId="10" r:id="rId10"/>
    <sheet name="Tav 6.10" sheetId="11" r:id="rId11"/>
    <sheet name="Tav 6.11" sheetId="12" r:id="rId12"/>
    <sheet name="Tav 6.12" sheetId="13" r:id="rId13"/>
    <sheet name="Tav 6.13 " sheetId="14" r:id="rId14"/>
    <sheet name="Tav 6.14" sheetId="15" r:id="rId15"/>
    <sheet name="Tav 6.15" sheetId="16" r:id="rId16"/>
    <sheet name="Tav 6.16" sheetId="17" r:id="rId17"/>
    <sheet name="Tav 6.17" sheetId="18" r:id="rId18"/>
    <sheet name="Tav 6.18" sheetId="19" r:id="rId19"/>
    <sheet name="Tav 6.19" sheetId="20" r:id="rId20"/>
    <sheet name="Tav 6.20" sheetId="21" r:id="rId21"/>
    <sheet name="Tav 6.21 " sheetId="22" r:id="rId22"/>
    <sheet name="Tav 6.21 segue" sheetId="23" r:id="rId23"/>
    <sheet name="Tav 6.22" sheetId="24" r:id="rId24"/>
    <sheet name="Tav 6.22segue" sheetId="25" r:id="rId25"/>
    <sheet name="Tav 6.23" sheetId="26" r:id="rId26"/>
    <sheet name="Tav 6.24" sheetId="27" r:id="rId27"/>
    <sheet name="Tav 6.25" sheetId="28" r:id="rId28"/>
    <sheet name="Tav 6.26" sheetId="29" r:id="rId29"/>
    <sheet name="Tav 6.27" sheetId="30" r:id="rId30"/>
    <sheet name="Tav 6.28" sheetId="31" r:id="rId31"/>
    <sheet name="Tav 6.29" sheetId="32" r:id="rId32"/>
    <sheet name="Tav 6.30" sheetId="33" r:id="rId33"/>
    <sheet name="Tav 6.31" sheetId="34" r:id="rId34"/>
  </sheets>
  <definedNames>
    <definedName name="_xlnm.Print_Area" localSheetId="0">'Tav 6.1'!$A$1:$F$38</definedName>
    <definedName name="_xlnm.Print_Area" localSheetId="10">'Tav 6.10'!$A$1:$J$64</definedName>
    <definedName name="_xlnm.Print_Area" localSheetId="11">'Tav 6.11'!$A$1:$G$49</definedName>
    <definedName name="_xlnm.Print_Area" localSheetId="12">'Tav 6.12'!$A$1:$G$56</definedName>
    <definedName name="_xlnm.Print_Area" localSheetId="13">'Tav 6.13 '!$A$1:$K$30</definedName>
    <definedName name="_xlnm.Print_Area" localSheetId="14">'Tav 6.14'!$A$1:$E$120</definedName>
    <definedName name="_xlnm.Print_Area" localSheetId="15">'Tav 6.15'!$A$1:$L$38</definedName>
    <definedName name="_xlnm.Print_Area" localSheetId="16">'Tav 6.16'!$A$1:$U$65</definedName>
    <definedName name="_xlnm.Print_Area" localSheetId="18">'Tav 6.18'!$A$1:$N$34</definedName>
    <definedName name="_xlnm.Print_Area" localSheetId="19">'Tav 6.19'!$A$1:$H$73</definedName>
    <definedName name="_xlnm.Print_Area" localSheetId="1">'Tav 6.2'!$A$1:$I$20</definedName>
    <definedName name="_xlnm.Print_Area" localSheetId="20">'Tav 6.20'!$A$1:$L$24</definedName>
    <definedName name="_xlnm.Print_Area" localSheetId="21">'Tav 6.21 '!$A$1:$F$147</definedName>
    <definedName name="_xlnm.Print_Area" localSheetId="22">'Tav 6.21 segue'!$A$1:$F$149</definedName>
    <definedName name="_xlnm.Print_Area" localSheetId="23">'Tav 6.22'!$A$1:$F$148</definedName>
    <definedName name="_xlnm.Print_Area" localSheetId="24">'Tav 6.22segue'!$A$1:$F$146</definedName>
    <definedName name="_xlnm.Print_Area" localSheetId="25">'Tav 6.23'!$A$1:$F$148</definedName>
    <definedName name="_xlnm.Print_Area" localSheetId="26">'Tav 6.24'!$A$1:$E$63</definedName>
    <definedName name="_xlnm.Print_Area" localSheetId="29">'Tav 6.27'!$A$1:$H$51</definedName>
    <definedName name="_xlnm.Print_Area" localSheetId="30">'Tav 6.28'!$A$1:$G$35</definedName>
    <definedName name="_xlnm.Print_Area" localSheetId="31">'Tav 6.29'!$A$1:$G$17</definedName>
    <definedName name="_xlnm.Print_Area" localSheetId="2">'Tav 6.3'!$A$1:$N$25</definedName>
    <definedName name="_xlnm.Print_Area" localSheetId="32">'Tav 6.30'!$A$1:$E$78</definedName>
    <definedName name="_xlnm.Print_Area" localSheetId="33">'Tav 6.31'!$A$1:$H$55</definedName>
    <definedName name="_xlnm.Print_Area" localSheetId="3">'Tav 6.4'!$A$1:$I$146</definedName>
    <definedName name="_xlnm.Print_Area" localSheetId="4">'Tav 6.5'!$A$1:$E$60</definedName>
    <definedName name="_xlnm.Print_Area" localSheetId="5">'Tav 6.5 segue'!$A$1:$E$73</definedName>
    <definedName name="_xlnm.Print_Area" localSheetId="6">'Tav 6.6'!$A$1:$F$25</definedName>
    <definedName name="_xlnm.Print_Area" localSheetId="7">'Tav 6.7'!$A$1:$K$41</definedName>
    <definedName name="_xlnm.Print_Area" localSheetId="8">'Tav 6.8'!$A$1:$M$117</definedName>
    <definedName name="_xlnm.Print_Area" localSheetId="9">'Tav 6.9'!$A$1:$H$150</definedName>
  </definedNames>
  <calcPr fullCalcOnLoad="1"/>
</workbook>
</file>

<file path=xl/sharedStrings.xml><?xml version="1.0" encoding="utf-8"?>
<sst xmlns="http://schemas.openxmlformats.org/spreadsheetml/2006/main" count="2470" uniqueCount="808">
  <si>
    <t>PROVINCE</t>
  </si>
  <si>
    <t>REGIONI</t>
  </si>
  <si>
    <t xml:space="preserve"> 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</si>
  <si>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</si>
  <si>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</si>
  <si>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</si>
  <si>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</si>
  <si>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</si>
  <si>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</si>
  <si>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</si>
  <si>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</si>
  <si>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Piemonte</t>
  </si>
  <si>
    <t>Valle d'Aosta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</si>
  <si>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</si>
  <si>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</si>
  <si>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</si>
  <si>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</si>
  <si>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</si>
  <si>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</si>
  <si>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</si>
  <si>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</si>
  <si>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</si>
  <si>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</si>
  <si>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</si>
  <si>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</t>
  </si>
  <si>
    <t>Bolzano-Bozen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</si>
  <si>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</si>
  <si>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</si>
  <si>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</si>
  <si>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</si>
  <si>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</si>
  <si>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</si>
  <si>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</si>
  <si>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</si>
  <si>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</si>
  <si>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</si>
  <si>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</si>
  <si>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</si>
  <si>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</si>
  <si>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</si>
  <si>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Friuli Venezia Giulia</t>
  </si>
  <si>
    <t>Genova</t>
  </si>
  <si>
    <t>Imperia</t>
  </si>
  <si>
    <t>La Spezia</t>
  </si>
  <si>
    <t>Savona</t>
  </si>
  <si>
    <t>Liguria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</si>
  <si>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</si>
  <si>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</si>
  <si>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</si>
  <si>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</si>
  <si>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</si>
  <si>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</si>
  <si>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</si>
  <si>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</si>
  <si>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</si>
  <si>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Emilia-Romagna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</si>
  <si>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</si>
  <si>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</si>
  <si>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</si>
  <si>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</si>
  <si>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</si>
  <si>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</si>
  <si>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</si>
  <si>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</si>
  <si>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</si>
  <si>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</si>
  <si>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</si>
  <si>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</si>
  <si>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</si>
  <si>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</si>
  <si>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</si>
  <si>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</si>
  <si>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</si>
  <si>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e Urbino</t>
  </si>
  <si>
    <t>Marche</t>
  </si>
  <si>
    <t>Frosinone</t>
  </si>
  <si>
    <t>Latina</t>
  </si>
  <si>
    <t>Rieti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</si>
  <si>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</si>
  <si>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</si>
  <si>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</si>
  <si>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</si>
  <si>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</si>
  <si>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</si>
  <si>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</si>
  <si>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</si>
  <si>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</si>
  <si>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</si>
  <si>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</si>
  <si>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</si>
  <si>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</si>
  <si>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</si>
  <si>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</si>
  <si>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</si>
  <si>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</si>
  <si>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</si>
  <si>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</si>
  <si>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</si>
  <si>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</si>
  <si>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</si>
  <si>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</si>
  <si>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</si>
  <si>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</si>
  <si>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</si>
  <si>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</si>
  <si>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</si>
  <si>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</si>
  <si>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di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</si>
  <si>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</si>
  <si>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</si>
  <si>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</si>
  <si>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</si>
  <si>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</si>
  <si>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</si>
  <si>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</si>
  <si>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</si>
  <si>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</si>
  <si>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</si>
  <si>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</si>
  <si>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</si>
  <si>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</si>
  <si>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</si>
  <si>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</si>
  <si>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</si>
  <si>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</si>
  <si>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>ITALIA</t>
  </si>
  <si>
    <t>NORD</t>
  </si>
  <si>
    <t>CENTRO</t>
  </si>
  <si>
    <t>MEZZOGIORNO</t>
  </si>
  <si>
    <t>Verbania</t>
  </si>
  <si>
    <t>Friuli-Venezia Giulia</t>
  </si>
  <si>
    <t xml:space="preserve">Forlì </t>
  </si>
  <si>
    <t>Massa</t>
  </si>
  <si>
    <t>Pesaro</t>
  </si>
  <si>
    <t>Spesa</t>
  </si>
  <si>
    <t>Per</t>
  </si>
  <si>
    <t>SPESA DEL PUBBLICO</t>
  </si>
  <si>
    <t>assoluti</t>
  </si>
  <si>
    <t>abitante</t>
  </si>
  <si>
    <t>Totale</t>
  </si>
  <si>
    <t>DATI ASSOLUTI</t>
  </si>
  <si>
    <t>TRASMISSIONI SULLE RETI NAZIONALI</t>
  </si>
  <si>
    <t>Musica classica e balletto</t>
  </si>
  <si>
    <t>Prosa</t>
  </si>
  <si>
    <t>Sceneggiati e telefilm</t>
  </si>
  <si>
    <t>Film</t>
  </si>
  <si>
    <t>Cartoni e comiche</t>
  </si>
  <si>
    <t>Intrattenimento leggero</t>
  </si>
  <si>
    <t>Inchieste e documentari</t>
  </si>
  <si>
    <t>Rubriche culturali</t>
  </si>
  <si>
    <t>Programmi scolastici ed educativi per adulti</t>
  </si>
  <si>
    <t>Scolastici</t>
  </si>
  <si>
    <t>Educativi per adulti</t>
  </si>
  <si>
    <t>Programmi informativi</t>
  </si>
  <si>
    <t>Telegiornale</t>
  </si>
  <si>
    <t>Rassegne complementari</t>
  </si>
  <si>
    <t>Telecronache</t>
  </si>
  <si>
    <t>Rubriche di attualità</t>
  </si>
  <si>
    <t>Servizi speciali</t>
  </si>
  <si>
    <t>Servizi parlamentari</t>
  </si>
  <si>
    <t>Sport</t>
  </si>
  <si>
    <t>Tribune e accesso</t>
  </si>
  <si>
    <t>Tribune</t>
  </si>
  <si>
    <t>Accesso</t>
  </si>
  <si>
    <t>-</t>
  </si>
  <si>
    <t>COMPOSIZIONE PERCENTUALE</t>
  </si>
  <si>
    <t xml:space="preserve">Programmi di spettacolo e culturali </t>
  </si>
  <si>
    <t>TRASMISSIONI REGIONALI</t>
  </si>
  <si>
    <t>..</t>
  </si>
  <si>
    <t>ANNI</t>
  </si>
  <si>
    <t>%</t>
  </si>
  <si>
    <t>Rai Uno</t>
  </si>
  <si>
    <t>Rai Due</t>
  </si>
  <si>
    <t>Rai Tre</t>
  </si>
  <si>
    <t>% su totale</t>
  </si>
  <si>
    <t>Appalti e coproduzioni</t>
  </si>
  <si>
    <t>Acquisti e noleggi</t>
  </si>
  <si>
    <t>Totale prima trasmissione</t>
  </si>
  <si>
    <t>Repliche</t>
  </si>
  <si>
    <t>Pubblicità e annunci</t>
  </si>
  <si>
    <t>Rai</t>
  </si>
  <si>
    <t xml:space="preserve">Rai </t>
  </si>
  <si>
    <t>Uno</t>
  </si>
  <si>
    <t>Due</t>
  </si>
  <si>
    <t>Tre</t>
  </si>
  <si>
    <t>Fiction e documentari</t>
  </si>
  <si>
    <t>Italia</t>
  </si>
  <si>
    <t>CEE</t>
  </si>
  <si>
    <t>USA</t>
  </si>
  <si>
    <t>Giappone</t>
  </si>
  <si>
    <t>Altri Paesi</t>
  </si>
  <si>
    <t xml:space="preserve">USA </t>
  </si>
  <si>
    <t>TV movie</t>
  </si>
  <si>
    <t>Miniserie</t>
  </si>
  <si>
    <t>Telefilm</t>
  </si>
  <si>
    <t>Soap operas</t>
  </si>
  <si>
    <t>Telenovelas</t>
  </si>
  <si>
    <t>Cartoons</t>
  </si>
  <si>
    <t>Documentari</t>
  </si>
  <si>
    <t>News</t>
  </si>
  <si>
    <t>Quiz</t>
  </si>
  <si>
    <t>Varietà</t>
  </si>
  <si>
    <t>Musica</t>
  </si>
  <si>
    <t>Televendite</t>
  </si>
  <si>
    <t>Canale 5</t>
  </si>
  <si>
    <t>Italia 1</t>
  </si>
  <si>
    <t>Rete 4</t>
  </si>
  <si>
    <t>Mediaset</t>
  </si>
  <si>
    <t>Marzo</t>
  </si>
  <si>
    <t>Aprile</t>
  </si>
  <si>
    <t>Maggio</t>
  </si>
  <si>
    <t>Giugno</t>
  </si>
  <si>
    <t>Luglio</t>
  </si>
  <si>
    <t>Agosto</t>
  </si>
  <si>
    <t>Trasmettitori</t>
  </si>
  <si>
    <t xml:space="preserve">Informazione </t>
  </si>
  <si>
    <t>Cultura</t>
  </si>
  <si>
    <t>Trasmissioni di servizio</t>
  </si>
  <si>
    <t>Programmi per bambini</t>
  </si>
  <si>
    <t>Fiction TV</t>
  </si>
  <si>
    <t>Intrattenimento</t>
  </si>
  <si>
    <t>Sitcom</t>
  </si>
  <si>
    <t>Talk show</t>
  </si>
  <si>
    <t>Valle d' Aosta</t>
  </si>
  <si>
    <t>Maschi</t>
  </si>
  <si>
    <t>Femmine</t>
  </si>
  <si>
    <t>6-10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</si>
  <si>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</si>
  <si>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</si>
  <si>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</si>
  <si>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</si>
  <si>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</si>
  <si>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</si>
  <si>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</si>
  <si>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</si>
  <si>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</si>
  <si>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</si>
  <si>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</si>
  <si>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Laurea</t>
  </si>
  <si>
    <t>Licenza media superiore</t>
  </si>
  <si>
    <t>Licenza media inferiore</t>
  </si>
  <si>
    <t>Licenza elementare - nessun titolo</t>
  </si>
  <si>
    <t>Italia nord-occidentale</t>
  </si>
  <si>
    <t>Italia nord-orientale</t>
  </si>
  <si>
    <t>Italia centrale</t>
  </si>
  <si>
    <t>Italia meridionale</t>
  </si>
  <si>
    <t>Italia insulare</t>
  </si>
  <si>
    <t>Produzione interna (a)</t>
  </si>
  <si>
    <t>Altri (a)</t>
  </si>
  <si>
    <t>Canali</t>
  </si>
  <si>
    <t>TIPI DI TRASMISSIONE</t>
  </si>
  <si>
    <t>TIPI DI PROGRAMMA</t>
  </si>
  <si>
    <r>
      <t xml:space="preserve">Totale programmazione </t>
    </r>
    <r>
      <rPr>
        <sz val="7"/>
        <rFont val="Arial"/>
        <family val="2"/>
      </rPr>
      <t>(b)</t>
    </r>
  </si>
  <si>
    <r>
      <t>Totale programmazione</t>
    </r>
    <r>
      <rPr>
        <sz val="7"/>
        <rFont val="Arial"/>
        <family val="2"/>
      </rPr>
      <t xml:space="preserve"> (b)</t>
    </r>
  </si>
  <si>
    <t>TIPI DI PRODUZIONE</t>
  </si>
  <si>
    <t>program-</t>
  </si>
  <si>
    <t>mazione</t>
  </si>
  <si>
    <t>Produzione interna</t>
  </si>
  <si>
    <t>Acquisti</t>
  </si>
  <si>
    <t xml:space="preserve">PAESI DI ACQUISTO  </t>
  </si>
  <si>
    <t>N.</t>
  </si>
  <si>
    <t>Giap-pone</t>
  </si>
  <si>
    <t>COMPOSIZIONE PERCENTUALE PER CANALE</t>
  </si>
  <si>
    <t>COMPOSIZIONE PERCENTUALE PER PROGRAMMA</t>
  </si>
  <si>
    <t>Sale cinematografiche</t>
  </si>
  <si>
    <t>Spettatori di 6 anni e più</t>
  </si>
  <si>
    <t xml:space="preserve">Piemonte                              </t>
  </si>
  <si>
    <t xml:space="preserve">Valle d'Aosta                         </t>
  </si>
  <si>
    <t xml:space="preserve">Lombardia                             </t>
  </si>
  <si>
    <t xml:space="preserve">Trentino-Alto Adige                   </t>
  </si>
  <si>
    <t>Bolzano - Bozen</t>
  </si>
  <si>
    <t xml:space="preserve">Veneto                                </t>
  </si>
  <si>
    <t xml:space="preserve">Friuli-Venezia Giulia                 </t>
  </si>
  <si>
    <t xml:space="preserve">Liguria                               </t>
  </si>
  <si>
    <t xml:space="preserve">Emilia-Romagna                        </t>
  </si>
  <si>
    <t xml:space="preserve">Toscana                               </t>
  </si>
  <si>
    <t xml:space="preserve">Umbria                                </t>
  </si>
  <si>
    <t xml:space="preserve">Marche                                </t>
  </si>
  <si>
    <t xml:space="preserve">Lazio                                 </t>
  </si>
  <si>
    <t xml:space="preserve">Abruzzo                               </t>
  </si>
  <si>
    <t xml:space="preserve">Molise                                </t>
  </si>
  <si>
    <t xml:space="preserve">Campania                              </t>
  </si>
  <si>
    <t xml:space="preserve">Puglia                                </t>
  </si>
  <si>
    <t xml:space="preserve">Basilicata                            </t>
  </si>
  <si>
    <t xml:space="preserve">Calabria                              </t>
  </si>
  <si>
    <t xml:space="preserve">Sicilia                               </t>
  </si>
  <si>
    <t xml:space="preserve">Sardegna                              </t>
  </si>
  <si>
    <t xml:space="preserve">Italia nord-occidentale               </t>
  </si>
  <si>
    <t xml:space="preserve">Italia nord-orientale                 </t>
  </si>
  <si>
    <t xml:space="preserve">Italia centrale                       </t>
  </si>
  <si>
    <t xml:space="preserve">Italia meridionale                    </t>
  </si>
  <si>
    <t xml:space="preserve">Italia insulare                       </t>
  </si>
  <si>
    <t>Capoluogo di provincia</t>
  </si>
  <si>
    <t>Altri comuni</t>
  </si>
  <si>
    <t>Locali</t>
  </si>
  <si>
    <t>Indici</t>
  </si>
  <si>
    <t>Capoluoghi di provincia</t>
  </si>
  <si>
    <t>Giorni di</t>
  </si>
  <si>
    <t>Biglietti</t>
  </si>
  <si>
    <t>Spesa del</t>
  </si>
  <si>
    <t>Spesa del pubblico</t>
  </si>
  <si>
    <t>venduti</t>
  </si>
  <si>
    <t>a prezzi</t>
  </si>
  <si>
    <t>correnti</t>
  </si>
  <si>
    <t>1995 (a)</t>
  </si>
  <si>
    <t>PROVINCE                                              REGIONI</t>
  </si>
  <si>
    <t xml:space="preserve">Verbano-Cusio-Ossola </t>
  </si>
  <si>
    <t xml:space="preserve">               -</t>
  </si>
  <si>
    <t>ANNI DI PRIMA PROGRAMMAZIONE</t>
  </si>
  <si>
    <t>Film nazionali</t>
  </si>
  <si>
    <t>Film stranieri</t>
  </si>
  <si>
    <t>Film in coproduzione</t>
  </si>
  <si>
    <t>COMPOSIZIONE PERCENTUALE PER ANNO DI I° PROGRAMMAZIONE</t>
  </si>
  <si>
    <t>COMPOSIZIONE PERCENTUALE PER PAESE DI PRODUZIONE</t>
  </si>
  <si>
    <t>DATI ASSOLUTI  (in migliaia di lire)</t>
  </si>
  <si>
    <t>CLASSI DI INCASSO LORDO (in lire)</t>
  </si>
  <si>
    <t>Pellicole (a)</t>
  </si>
  <si>
    <t xml:space="preserve">Totale  </t>
  </si>
  <si>
    <t>(a) Cfr. nota alla tavola 6.6</t>
  </si>
  <si>
    <t>Classi di incasso lordo (milioni di lire)</t>
  </si>
  <si>
    <t>a 10</t>
  </si>
  <si>
    <t>a 20</t>
  </si>
  <si>
    <t>a 50</t>
  </si>
  <si>
    <t>a 100</t>
  </si>
  <si>
    <t>a 200</t>
  </si>
  <si>
    <t>a 300</t>
  </si>
  <si>
    <t>a 400</t>
  </si>
  <si>
    <t>a 500</t>
  </si>
  <si>
    <t>NUMERO DI PELLICOLE</t>
  </si>
  <si>
    <t>Anni precedenti</t>
  </si>
  <si>
    <t>PAESI PRODUTTORI</t>
  </si>
  <si>
    <t>Giorni di programmazione</t>
  </si>
  <si>
    <t>Biglietti venduti</t>
  </si>
  <si>
    <t>per pellicola</t>
  </si>
  <si>
    <t xml:space="preserve">EUROPA  </t>
  </si>
  <si>
    <t>Belgio</t>
  </si>
  <si>
    <t>Danimarca</t>
  </si>
  <si>
    <t>Francia</t>
  </si>
  <si>
    <t>Germania (Rep. Fed.)</t>
  </si>
  <si>
    <t>Grecia</t>
  </si>
  <si>
    <t>Irlanda</t>
  </si>
  <si>
    <t xml:space="preserve">di cui in coproduzione con:  </t>
  </si>
  <si>
    <t>Paesi Bassi</t>
  </si>
  <si>
    <t>Portogallo</t>
  </si>
  <si>
    <t>Spagna</t>
  </si>
  <si>
    <t>Regno Unito</t>
  </si>
  <si>
    <t>Austria</t>
  </si>
  <si>
    <t>Svezia</t>
  </si>
  <si>
    <t>Finlandia</t>
  </si>
  <si>
    <t>Rep. Ceca e Slovacchia</t>
  </si>
  <si>
    <t>Norvegia</t>
  </si>
  <si>
    <t>Polonia</t>
  </si>
  <si>
    <t>Svizzera</t>
  </si>
  <si>
    <t>Ungheria</t>
  </si>
  <si>
    <t>Africa</t>
  </si>
  <si>
    <t>Mali</t>
  </si>
  <si>
    <t>America</t>
  </si>
  <si>
    <t>Antille Olandesi</t>
  </si>
  <si>
    <t>Argentina</t>
  </si>
  <si>
    <t>Brasile</t>
  </si>
  <si>
    <t>Canada</t>
  </si>
  <si>
    <t>Colombia</t>
  </si>
  <si>
    <t>Cuba</t>
  </si>
  <si>
    <t>Giamaica</t>
  </si>
  <si>
    <t>Messico</t>
  </si>
  <si>
    <t>Panama</t>
  </si>
  <si>
    <t>U.S.A.</t>
  </si>
  <si>
    <t>Asia</t>
  </si>
  <si>
    <t>Corea</t>
  </si>
  <si>
    <t>India</t>
  </si>
  <si>
    <t>Iran</t>
  </si>
  <si>
    <t>Israele</t>
  </si>
  <si>
    <t>Turchia</t>
  </si>
  <si>
    <t>Taiwan</t>
  </si>
  <si>
    <t>Oceania</t>
  </si>
  <si>
    <t>Australia</t>
  </si>
  <si>
    <t>Nuova Zelanda</t>
  </si>
  <si>
    <t>Paesi non identificati</t>
  </si>
  <si>
    <t>spettacolo</t>
  </si>
  <si>
    <t>(per 100.000 ab.)</t>
  </si>
  <si>
    <t>(per abitante)</t>
  </si>
  <si>
    <t>Giorni di spettacolo</t>
  </si>
  <si>
    <t>abitanti</t>
  </si>
  <si>
    <t>biglietto</t>
  </si>
  <si>
    <t xml:space="preserve"> Oltre 500.000 abitanti  </t>
  </si>
  <si>
    <t xml:space="preserve">  Roma  </t>
  </si>
  <si>
    <t xml:space="preserve">  Milano  </t>
  </si>
  <si>
    <t xml:space="preserve">  Napoli  </t>
  </si>
  <si>
    <t xml:space="preserve">  Torino  </t>
  </si>
  <si>
    <t xml:space="preserve">  Palermo  </t>
  </si>
  <si>
    <t xml:space="preserve">  Genova  </t>
  </si>
  <si>
    <t xml:space="preserve"> Da 500.000 a 200.001 abitanti  </t>
  </si>
  <si>
    <t xml:space="preserve">  Bologna  </t>
  </si>
  <si>
    <t xml:space="preserve">  Firenze  </t>
  </si>
  <si>
    <t xml:space="preserve">  Catania  </t>
  </si>
  <si>
    <t xml:space="preserve">  Bari  </t>
  </si>
  <si>
    <t xml:space="preserve">  Venezia  </t>
  </si>
  <si>
    <t xml:space="preserve">  Messina  </t>
  </si>
  <si>
    <t xml:space="preserve">  Verona  </t>
  </si>
  <si>
    <t xml:space="preserve">  Trieste  </t>
  </si>
  <si>
    <t xml:space="preserve">  Padova  </t>
  </si>
  <si>
    <t xml:space="preserve">  Taranto  </t>
  </si>
  <si>
    <t xml:space="preserve"> Da 200.000 a 100.001 abitanti  </t>
  </si>
  <si>
    <t xml:space="preserve">  Brescia  </t>
  </si>
  <si>
    <t xml:space="preserve">  Reggio di Calabria  </t>
  </si>
  <si>
    <t xml:space="preserve">  Modena  </t>
  </si>
  <si>
    <t xml:space="preserve">  Prato  </t>
  </si>
  <si>
    <t xml:space="preserve">  Parma  </t>
  </si>
  <si>
    <t xml:space="preserve">  Cagliari  </t>
  </si>
  <si>
    <t xml:space="preserve">  Perugia  </t>
  </si>
  <si>
    <t xml:space="preserve">  Foggia  </t>
  </si>
  <si>
    <t xml:space="preserve">  Salerno  </t>
  </si>
  <si>
    <t xml:space="preserve">  Reggio nell'Emilia  </t>
  </si>
  <si>
    <t xml:space="preserve">  Ravenna  </t>
  </si>
  <si>
    <t xml:space="preserve">  Ferrara  </t>
  </si>
  <si>
    <t xml:space="preserve">  Rimini  </t>
  </si>
  <si>
    <t xml:space="preserve">  Siracusa  </t>
  </si>
  <si>
    <t xml:space="preserve">  Sassari  </t>
  </si>
  <si>
    <t xml:space="preserve">  Monza  </t>
  </si>
  <si>
    <t xml:space="preserve">  Bergamo  </t>
  </si>
  <si>
    <t xml:space="preserve">  Pescara  </t>
  </si>
  <si>
    <t xml:space="preserve">  Latina  </t>
  </si>
  <si>
    <t xml:space="preserve">  Vicenza  </t>
  </si>
  <si>
    <t xml:space="preserve">  Terni  </t>
  </si>
  <si>
    <t xml:space="preserve">   Forlì </t>
  </si>
  <si>
    <t xml:space="preserve">  Trento  </t>
  </si>
  <si>
    <t xml:space="preserve">  Novara  </t>
  </si>
  <si>
    <t xml:space="preserve">  Da 100.000 a 50.001 abitanti  </t>
  </si>
  <si>
    <t xml:space="preserve">  Altri comuni  </t>
  </si>
  <si>
    <t xml:space="preserve">  ITALIA  </t>
  </si>
  <si>
    <t>SESSO</t>
  </si>
  <si>
    <t>ETA'</t>
  </si>
  <si>
    <t>TITOLO DI STUDIO</t>
  </si>
  <si>
    <t>RITPARTIZIONE GEOGRAFICA</t>
  </si>
  <si>
    <t>RIPARTIZIONE GEOGRAFICA</t>
  </si>
  <si>
    <t>TIPI DI                                     PROGRAMMA</t>
  </si>
  <si>
    <t>Tmc</t>
  </si>
  <si>
    <t>per 1.000 abitanti (b)</t>
  </si>
  <si>
    <t>di cui ad uso privato</t>
  </si>
  <si>
    <t>Aosta</t>
  </si>
  <si>
    <t>TIPI DI RETE</t>
  </si>
  <si>
    <t xml:space="preserve">da 10  </t>
  </si>
  <si>
    <t xml:space="preserve">da 20 </t>
  </si>
  <si>
    <t xml:space="preserve">da 50 </t>
  </si>
  <si>
    <t xml:space="preserve">da 100 </t>
  </si>
  <si>
    <t xml:space="preserve">da 200 </t>
  </si>
  <si>
    <t xml:space="preserve">da 300 </t>
  </si>
  <si>
    <t xml:space="preserve">da 400 </t>
  </si>
  <si>
    <t xml:space="preserve">oltre </t>
  </si>
  <si>
    <t>fino</t>
  </si>
  <si>
    <t>da 5 a 10 milioni</t>
  </si>
  <si>
    <t>da 10 a 20 milioni</t>
  </si>
  <si>
    <t>da 20 a 50 milioni</t>
  </si>
  <si>
    <t>da 200 a 300 milioni</t>
  </si>
  <si>
    <t>da 300 a 400 milioni</t>
  </si>
  <si>
    <t>da 400 a 500 milioni</t>
  </si>
  <si>
    <t>da 500 a 700 milioni</t>
  </si>
  <si>
    <t>da 100 a 200 milioni</t>
  </si>
  <si>
    <t>da  50 a 100 milioni</t>
  </si>
  <si>
    <t>da 700 a 900 milioni</t>
  </si>
  <si>
    <t>da 900 a 1.500 milioni</t>
  </si>
  <si>
    <t>Oltre 1.500 milioni</t>
  </si>
  <si>
    <t>Fino a 5 milioni</t>
  </si>
  <si>
    <t>pubblico</t>
  </si>
  <si>
    <t>UE</t>
  </si>
  <si>
    <t>Sud Africa (Repubblica)</t>
  </si>
  <si>
    <t>CLASSI DI AMPIEZZA DEMOGRAFICA DEI COMUNI</t>
  </si>
  <si>
    <t>Musica classica, balletto</t>
  </si>
  <si>
    <t>Sceneggiati, telefilm</t>
  </si>
  <si>
    <t>Cartoni, comiche</t>
  </si>
  <si>
    <t xml:space="preserve">                      </t>
  </si>
  <si>
    <t xml:space="preserve">                                  </t>
  </si>
  <si>
    <r>
      <t xml:space="preserve">                                  </t>
    </r>
    <r>
      <rPr>
        <sz val="9"/>
        <rFont val="Arial"/>
        <family val="2"/>
      </rPr>
      <t xml:space="preserve"> </t>
    </r>
  </si>
  <si>
    <t xml:space="preserve">              </t>
  </si>
  <si>
    <t xml:space="preserve">Tavola 6.3 - </t>
  </si>
  <si>
    <t xml:space="preserve">Tavola 6.1 - </t>
  </si>
  <si>
    <t xml:space="preserve">Tavola 6.2 - </t>
  </si>
  <si>
    <t xml:space="preserve">                     </t>
  </si>
  <si>
    <t xml:space="preserve">                  </t>
  </si>
  <si>
    <t xml:space="preserve">                       </t>
  </si>
  <si>
    <t xml:space="preserve">Tavola 6.10 - </t>
  </si>
  <si>
    <t>Friuli-V.G.</t>
  </si>
  <si>
    <t>Trentino-A. A.</t>
  </si>
  <si>
    <t xml:space="preserve">                        </t>
  </si>
  <si>
    <t>Tavola 6.15 -</t>
  </si>
  <si>
    <t xml:space="preserve">                         </t>
  </si>
  <si>
    <t xml:space="preserve">  </t>
  </si>
  <si>
    <t xml:space="preserve">                              </t>
  </si>
  <si>
    <t xml:space="preserve">Tavola 6.18 - </t>
  </si>
  <si>
    <t xml:space="preserve">Tavola 6.19 - </t>
  </si>
  <si>
    <t xml:space="preserve">Fonte S.I.A.E. - Società Italiana Autori ed Editori. </t>
  </si>
  <si>
    <t>per 100.000                   abitanti</t>
  </si>
  <si>
    <t>di cui nei capoluoghi di provincia</t>
  </si>
  <si>
    <t>per abitante (b)</t>
  </si>
  <si>
    <t xml:space="preserve"> Alessandria </t>
  </si>
  <si>
    <t xml:space="preserve"> Asti </t>
  </si>
  <si>
    <t xml:space="preserve"> Biella </t>
  </si>
  <si>
    <t xml:space="preserve"> Cuneo </t>
  </si>
  <si>
    <t xml:space="preserve"> Novara </t>
  </si>
  <si>
    <t xml:space="preserve"> Torino </t>
  </si>
  <si>
    <t xml:space="preserve"> Verbano-Cusio-Ossola  </t>
  </si>
  <si>
    <t xml:space="preserve"> Vercelli </t>
  </si>
  <si>
    <t xml:space="preserve"> Piemonte </t>
  </si>
  <si>
    <t xml:space="preserve"> Valle d'Aosta </t>
  </si>
  <si>
    <t xml:space="preserve"> Bergamo </t>
  </si>
  <si>
    <t xml:space="preserve"> Brescia </t>
  </si>
  <si>
    <t xml:space="preserve"> Como </t>
  </si>
  <si>
    <t xml:space="preserve"> Cremona </t>
  </si>
  <si>
    <t xml:space="preserve"> Lecco </t>
  </si>
  <si>
    <t xml:space="preserve"> Lodi </t>
  </si>
  <si>
    <t xml:space="preserve"> Mantova </t>
  </si>
  <si>
    <t xml:space="preserve"> Milano </t>
  </si>
  <si>
    <t xml:space="preserve"> Pavia </t>
  </si>
  <si>
    <t xml:space="preserve"> Sondrio </t>
  </si>
  <si>
    <t xml:space="preserve"> Varese </t>
  </si>
  <si>
    <t xml:space="preserve"> Lombardia </t>
  </si>
  <si>
    <t xml:space="preserve"> Bolzano-Bozen </t>
  </si>
  <si>
    <t xml:space="preserve"> Trento </t>
  </si>
  <si>
    <t xml:space="preserve">Trentino-Alto Adige </t>
  </si>
  <si>
    <t xml:space="preserve"> Belluno </t>
  </si>
  <si>
    <t xml:space="preserve"> Padova </t>
  </si>
  <si>
    <t xml:space="preserve"> Rovigo </t>
  </si>
  <si>
    <t xml:space="preserve"> Treviso </t>
  </si>
  <si>
    <t xml:space="preserve"> Venezia </t>
  </si>
  <si>
    <t xml:space="preserve"> Verona </t>
  </si>
  <si>
    <t xml:space="preserve"> Vicenza </t>
  </si>
  <si>
    <t xml:space="preserve"> Veneto </t>
  </si>
  <si>
    <t xml:space="preserve"> Gorizia </t>
  </si>
  <si>
    <t xml:space="preserve"> Pordenone </t>
  </si>
  <si>
    <t xml:space="preserve"> Trieste </t>
  </si>
  <si>
    <t xml:space="preserve"> Udine </t>
  </si>
  <si>
    <t xml:space="preserve"> Friuli-Venezia Giulia </t>
  </si>
  <si>
    <t xml:space="preserve"> Genova </t>
  </si>
  <si>
    <t xml:space="preserve"> Imperia </t>
  </si>
  <si>
    <t xml:space="preserve"> La Spezia </t>
  </si>
  <si>
    <t xml:space="preserve"> Savona </t>
  </si>
  <si>
    <t xml:space="preserve"> Liguria </t>
  </si>
  <si>
    <t xml:space="preserve"> Bologna </t>
  </si>
  <si>
    <t xml:space="preserve"> Ferrara </t>
  </si>
  <si>
    <t xml:space="preserve"> Forlì-Cesena </t>
  </si>
  <si>
    <t xml:space="preserve"> Modena </t>
  </si>
  <si>
    <t xml:space="preserve"> Parma </t>
  </si>
  <si>
    <t xml:space="preserve"> Piacenza </t>
  </si>
  <si>
    <t xml:space="preserve"> Ravenna </t>
  </si>
  <si>
    <t xml:space="preserve"> Reggio nell'Emilia </t>
  </si>
  <si>
    <t xml:space="preserve"> Rimini </t>
  </si>
  <si>
    <t xml:space="preserve"> Emilia-Romagna </t>
  </si>
  <si>
    <t xml:space="preserve"> Arezzo </t>
  </si>
  <si>
    <t xml:space="preserve"> Firenze </t>
  </si>
  <si>
    <t xml:space="preserve"> Grosseto </t>
  </si>
  <si>
    <t xml:space="preserve"> Livorno </t>
  </si>
  <si>
    <t xml:space="preserve"> Lucca </t>
  </si>
  <si>
    <t xml:space="preserve"> Massa-Carrara </t>
  </si>
  <si>
    <t xml:space="preserve"> Pisa </t>
  </si>
  <si>
    <t xml:space="preserve"> Pistoia </t>
  </si>
  <si>
    <t xml:space="preserve"> Prato </t>
  </si>
  <si>
    <t xml:space="preserve"> Siena </t>
  </si>
  <si>
    <t xml:space="preserve"> Toscana </t>
  </si>
  <si>
    <t xml:space="preserve">                                </t>
  </si>
  <si>
    <t xml:space="preserve"> Perugia </t>
  </si>
  <si>
    <t xml:space="preserve"> Terni </t>
  </si>
  <si>
    <t xml:space="preserve"> Umbria </t>
  </si>
  <si>
    <t xml:space="preserve"> Ancona </t>
  </si>
  <si>
    <t xml:space="preserve"> Ascoli Piceno </t>
  </si>
  <si>
    <t xml:space="preserve"> Macerata </t>
  </si>
  <si>
    <t xml:space="preserve"> Pesaro e Urbino </t>
  </si>
  <si>
    <t xml:space="preserve"> Marche </t>
  </si>
  <si>
    <t xml:space="preserve"> Frosinone </t>
  </si>
  <si>
    <t xml:space="preserve"> Latina </t>
  </si>
  <si>
    <t xml:space="preserve"> Rieti </t>
  </si>
  <si>
    <t xml:space="preserve"> Roma </t>
  </si>
  <si>
    <t xml:space="preserve"> Viterbo </t>
  </si>
  <si>
    <t xml:space="preserve"> Lazio </t>
  </si>
  <si>
    <t xml:space="preserve"> Chieti </t>
  </si>
  <si>
    <t xml:space="preserve"> L'Aquila </t>
  </si>
  <si>
    <t xml:space="preserve"> Pescara </t>
  </si>
  <si>
    <t xml:space="preserve"> Teramo </t>
  </si>
  <si>
    <t xml:space="preserve"> Abruzzo </t>
  </si>
  <si>
    <t xml:space="preserve"> Campobasso </t>
  </si>
  <si>
    <t xml:space="preserve"> Isernia </t>
  </si>
  <si>
    <t xml:space="preserve"> Molise </t>
  </si>
  <si>
    <t xml:space="preserve"> Avellino </t>
  </si>
  <si>
    <t xml:space="preserve"> Benevento </t>
  </si>
  <si>
    <t xml:space="preserve"> Caserta </t>
  </si>
  <si>
    <t xml:space="preserve"> Napoli </t>
  </si>
  <si>
    <t xml:space="preserve"> Salerno </t>
  </si>
  <si>
    <t xml:space="preserve"> Campania </t>
  </si>
  <si>
    <t xml:space="preserve"> Bari </t>
  </si>
  <si>
    <t xml:space="preserve"> Brindisi </t>
  </si>
  <si>
    <t xml:space="preserve"> Foggia </t>
  </si>
  <si>
    <t xml:space="preserve"> Lecce </t>
  </si>
  <si>
    <t xml:space="preserve"> Taranto </t>
  </si>
  <si>
    <t xml:space="preserve"> Puglia </t>
  </si>
  <si>
    <t xml:space="preserve"> Matera </t>
  </si>
  <si>
    <t xml:space="preserve"> Potenza </t>
  </si>
  <si>
    <t xml:space="preserve"> Basilicata </t>
  </si>
  <si>
    <t xml:space="preserve"> Catanzaro </t>
  </si>
  <si>
    <t xml:space="preserve"> Cosenza</t>
  </si>
  <si>
    <t xml:space="preserve"> Crotone </t>
  </si>
  <si>
    <t xml:space="preserve"> Reggio di Calabria </t>
  </si>
  <si>
    <t xml:space="preserve"> Vibo Valentia </t>
  </si>
  <si>
    <t xml:space="preserve"> Calabria </t>
  </si>
  <si>
    <t xml:space="preserve"> Agrigento </t>
  </si>
  <si>
    <t xml:space="preserve"> Caltanissetta </t>
  </si>
  <si>
    <t xml:space="preserve"> Catania </t>
  </si>
  <si>
    <t xml:space="preserve"> Enna </t>
  </si>
  <si>
    <t xml:space="preserve"> Messina </t>
  </si>
  <si>
    <t xml:space="preserve"> Palermo </t>
  </si>
  <si>
    <t xml:space="preserve"> Ragusa </t>
  </si>
  <si>
    <t xml:space="preserve"> Siracusa </t>
  </si>
  <si>
    <t xml:space="preserve"> Trapani </t>
  </si>
  <si>
    <t xml:space="preserve"> Sicilia </t>
  </si>
  <si>
    <t xml:space="preserve"> Cagliari </t>
  </si>
  <si>
    <t xml:space="preserve"> Nuoro </t>
  </si>
  <si>
    <t xml:space="preserve"> Oristano </t>
  </si>
  <si>
    <t xml:space="preserve"> Sassari </t>
  </si>
  <si>
    <t xml:space="preserve"> Sardegna </t>
  </si>
  <si>
    <t xml:space="preserve"> ITALIA</t>
  </si>
  <si>
    <t xml:space="preserve"> NORD</t>
  </si>
  <si>
    <t xml:space="preserve"> CENTRO</t>
  </si>
  <si>
    <t xml:space="preserve"> MEZZOGIORNO</t>
  </si>
  <si>
    <t xml:space="preserve"> Oltre 500.000 abitanti </t>
  </si>
  <si>
    <t xml:space="preserve"> Da 500.000 a 200.001 abitanti </t>
  </si>
  <si>
    <t xml:space="preserve"> Da 200.000 a 100.001 abitanti </t>
  </si>
  <si>
    <t xml:space="preserve"> Monza </t>
  </si>
  <si>
    <t xml:space="preserve"> Da 100.000 a 50.001 abitanti </t>
  </si>
  <si>
    <t xml:space="preserve"> Altri comuni </t>
  </si>
  <si>
    <t xml:space="preserve"> ITALIA </t>
  </si>
  <si>
    <t xml:space="preserve">          </t>
  </si>
  <si>
    <t>MESI</t>
  </si>
  <si>
    <t>Altre</t>
  </si>
  <si>
    <t>emittenti</t>
  </si>
  <si>
    <r>
      <t>DATI ASSOLUTI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(migliaia di contatti)</t>
    </r>
  </si>
  <si>
    <t>Gennaio</t>
  </si>
  <si>
    <t>Febbraio</t>
  </si>
  <si>
    <t>Settembre</t>
  </si>
  <si>
    <t>Ottobre</t>
  </si>
  <si>
    <t>Novembre</t>
  </si>
  <si>
    <t>Dicembre</t>
  </si>
  <si>
    <t>….</t>
  </si>
  <si>
    <t>3-5 anni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</si>
  <si>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</si>
  <si>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</si>
  <si>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</si>
  <si>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</si>
  <si>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</si>
  <si>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</si>
  <si>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</si>
  <si>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</si>
  <si>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</si>
  <si>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 xml:space="preserve">75 e piu'                             </t>
  </si>
  <si>
    <t xml:space="preserve">Laurea            </t>
  </si>
  <si>
    <t xml:space="preserve">Italia centrale   </t>
  </si>
  <si>
    <t xml:space="preserve"> Totale</t>
  </si>
  <si>
    <t>Onda media</t>
  </si>
  <si>
    <t>Onda corta</t>
  </si>
  <si>
    <t>Onda lunga</t>
  </si>
  <si>
    <t>Modulazione di frequenza</t>
  </si>
  <si>
    <t>Radio Uno</t>
  </si>
  <si>
    <t>Radio Due</t>
  </si>
  <si>
    <t>Radio Tre</t>
  </si>
  <si>
    <t>Programmi ricreativi e culturali</t>
  </si>
  <si>
    <t>Musica sinfonica e da camera</t>
  </si>
  <si>
    <t>Musica lirica</t>
  </si>
  <si>
    <t>Sceneggiati</t>
  </si>
  <si>
    <t>Rivista, varietà e commedie musicali</t>
  </si>
  <si>
    <t>Musica leggera</t>
  </si>
  <si>
    <t>Programmi culturali</t>
  </si>
  <si>
    <t>Notiziari</t>
  </si>
  <si>
    <t>Rubriche di attualità e servizi speciali</t>
  </si>
  <si>
    <t>Annunci e Pubblicità</t>
  </si>
  <si>
    <t xml:space="preserve">Totale </t>
  </si>
  <si>
    <t>COMPOSIZIONE PERCENTUALE PER TIPO DI PROGRAMMA</t>
  </si>
  <si>
    <t xml:space="preserve">       </t>
  </si>
  <si>
    <t>TITOLO DI STUDIO (a)</t>
  </si>
  <si>
    <t>(a) I dati per titolo di studio sono calcolati per la popolazione di 6 anni e più.</t>
  </si>
  <si>
    <t>Intratten. leggero</t>
  </si>
  <si>
    <t>Inchieste, docum.</t>
  </si>
  <si>
    <t>per 100.000 ab.</t>
  </si>
  <si>
    <t>per 100.000 ab</t>
  </si>
  <si>
    <t xml:space="preserve">Spesa del pubblico </t>
  </si>
  <si>
    <t>INCASSO LORDO MEDIO PER FILM  (in migliaia di lire) (b)</t>
  </si>
  <si>
    <t>Fonte: Istat, indagine "Tempo libero e cultura"</t>
  </si>
  <si>
    <t>di cui:</t>
  </si>
  <si>
    <t>TRASMETTITORI</t>
  </si>
  <si>
    <t>RIPETITORI</t>
  </si>
  <si>
    <t>Fonte: S.I.A.E. - Società Italiana Autori ed Editori e Istat, indagine "Tempo libero e cultura".</t>
  </si>
  <si>
    <t xml:space="preserve"> Fonte S.I.A.E. - Società Italiana Autori ed Editori. </t>
  </si>
  <si>
    <t xml:space="preserve">CAPOLUOGHI DI PROVINCIA                              REGIONI </t>
  </si>
  <si>
    <t>Fonte: Istat, indagine "Tempo libero e cultura".</t>
  </si>
  <si>
    <t>(a)</t>
  </si>
  <si>
    <t xml:space="preserve">Abbonamenti </t>
  </si>
  <si>
    <t>per 100.000</t>
  </si>
  <si>
    <r>
      <t xml:space="preserve">TRASMISSIONI SULLE RETI NAZIONALI </t>
    </r>
    <r>
      <rPr>
        <sz val="7"/>
        <rFont val="Arial"/>
        <family val="2"/>
      </rPr>
      <t>(a)</t>
    </r>
  </si>
  <si>
    <t xml:space="preserve">COMPOSIZIONE PERCENTUALE </t>
  </si>
  <si>
    <t>per 100 famiglie (b)</t>
  </si>
  <si>
    <t>Anteriore al 1990</t>
  </si>
  <si>
    <t>Pellicole in circolazione nel 1999</t>
  </si>
  <si>
    <t>1999</t>
  </si>
  <si>
    <t>1998</t>
  </si>
  <si>
    <t>1997</t>
  </si>
  <si>
    <t>1996</t>
  </si>
  <si>
    <t>1995</t>
  </si>
  <si>
    <t xml:space="preserve">                Francia</t>
  </si>
  <si>
    <t xml:space="preserve">               Germania</t>
  </si>
  <si>
    <t xml:space="preserve">               Hong-Kong</t>
  </si>
  <si>
    <t xml:space="preserve">               Olanda</t>
  </si>
  <si>
    <t xml:space="preserve">               Regno Unito</t>
  </si>
  <si>
    <t xml:space="preserve">              Spagna</t>
  </si>
  <si>
    <t xml:space="preserve">              Svizzera</t>
  </si>
  <si>
    <t xml:space="preserve">              Ungheria</t>
  </si>
  <si>
    <t xml:space="preserve">              Turchia</t>
  </si>
  <si>
    <t xml:space="preserve">              Francia e Belgio</t>
  </si>
  <si>
    <t xml:space="preserve">              Francia e Canada</t>
  </si>
  <si>
    <t xml:space="preserve">              Francia e Germania</t>
  </si>
  <si>
    <t xml:space="preserve">              Francia e ex Jugoslavia</t>
  </si>
  <si>
    <t xml:space="preserve">              Francia e Spagna</t>
  </si>
  <si>
    <t xml:space="preserve">              Francia e Svizzera</t>
  </si>
  <si>
    <t xml:space="preserve">              Francia e Ungheria</t>
  </si>
  <si>
    <t xml:space="preserve">              Portogallo e Grecia</t>
  </si>
  <si>
    <t xml:space="preserve">             Spagna e Germania</t>
  </si>
  <si>
    <t xml:space="preserve">             Svizzera e Lussemburgo</t>
  </si>
  <si>
    <t xml:space="preserve">             Francia, Germania e Spagna</t>
  </si>
  <si>
    <t xml:space="preserve">             Francia, Germania e Svizzera</t>
  </si>
  <si>
    <t xml:space="preserve">                Argentina</t>
  </si>
  <si>
    <t xml:space="preserve">                Belgio</t>
  </si>
  <si>
    <t xml:space="preserve">                Bulgaria</t>
  </si>
  <si>
    <t xml:space="preserve">               Canada</t>
  </si>
  <si>
    <t xml:space="preserve">               ex Jugoslavia</t>
  </si>
  <si>
    <t xml:space="preserve">         Totale</t>
  </si>
  <si>
    <t xml:space="preserve">             Altri Paesi</t>
  </si>
  <si>
    <t>Altri Paesi europei</t>
  </si>
  <si>
    <t>ex Jugoslavia</t>
  </si>
  <si>
    <t>Liechtenstein</t>
  </si>
  <si>
    <t>Comunita' Stati Indipendenti</t>
  </si>
  <si>
    <t>Portorico</t>
  </si>
  <si>
    <t>Cina</t>
  </si>
  <si>
    <t>Hong-Kong</t>
  </si>
  <si>
    <t>Friuli - Venezia Giulia</t>
  </si>
  <si>
    <t>Emilia - Romagna</t>
  </si>
  <si>
    <t>COMPOSIZIONE  PERCENTUALE</t>
  </si>
  <si>
    <t>TIPO DI RETE</t>
  </si>
  <si>
    <t>TIPO  DI PROGRAMMA</t>
  </si>
  <si>
    <r>
      <t xml:space="preserve">Programmi di spettacolo e culturali </t>
    </r>
    <r>
      <rPr>
        <i/>
        <sz val="7"/>
        <rFont val="Arial"/>
        <family val="2"/>
      </rPr>
      <t xml:space="preserve">(a) </t>
    </r>
  </si>
  <si>
    <t xml:space="preserve">TRASMISSIONI REGIONALI </t>
  </si>
  <si>
    <r>
      <t>TRASMISSIONI LOCALI</t>
    </r>
    <r>
      <rPr>
        <sz val="7"/>
        <rFont val="Arial"/>
        <family val="2"/>
      </rPr>
      <t xml:space="preserve"> (b)</t>
    </r>
  </si>
  <si>
    <r>
      <t>TRASMISSIONI LOCAL</t>
    </r>
    <r>
      <rPr>
        <sz val="7"/>
        <rFont val="Arial"/>
        <family val="2"/>
      </rPr>
      <t>I (b)</t>
    </r>
  </si>
  <si>
    <r>
      <t xml:space="preserve">TRASMISSIONI LOCALI </t>
    </r>
    <r>
      <rPr>
        <sz val="7"/>
        <rFont val="Arial"/>
        <family val="2"/>
      </rPr>
      <t>(b)</t>
    </r>
  </si>
  <si>
    <t>ANNO 1999</t>
  </si>
  <si>
    <t>ANNO 2000</t>
  </si>
  <si>
    <t xml:space="preserve">Rubriche culturali </t>
  </si>
  <si>
    <t>DAB</t>
  </si>
  <si>
    <t>Tavola 6.30 -</t>
  </si>
  <si>
    <t>3-5</t>
  </si>
  <si>
    <t xml:space="preserve">Tavola 6.4 - </t>
  </si>
  <si>
    <r>
      <t xml:space="preserve">Tavola 6.4 </t>
    </r>
    <r>
      <rPr>
        <sz val="10"/>
        <rFont val="Arial"/>
        <family val="2"/>
      </rPr>
      <t xml:space="preserve">segue </t>
    </r>
    <r>
      <rPr>
        <b/>
        <sz val="10"/>
        <rFont val="Arial"/>
        <family val="2"/>
      </rPr>
      <t>-</t>
    </r>
  </si>
  <si>
    <t>Tavola 6.5 -</t>
  </si>
  <si>
    <r>
      <t>Tavola 6.5</t>
    </r>
    <r>
      <rPr>
        <sz val="9.5"/>
        <rFont val="Arial"/>
        <family val="2"/>
      </rPr>
      <t xml:space="preserve"> segue -</t>
    </r>
  </si>
  <si>
    <t>COMPOSIZIONE PERCENTUALE PER CLASSE DI INCASSO</t>
  </si>
  <si>
    <t>Tavola 6.7 -</t>
  </si>
  <si>
    <r>
      <t>Tavola 6.8  -</t>
    </r>
    <r>
      <rPr>
        <sz val="9"/>
        <rFont val="Arial"/>
        <family val="2"/>
      </rPr>
      <t xml:space="preserve"> </t>
    </r>
  </si>
  <si>
    <r>
      <t xml:space="preserve">Tavola 6.8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 xml:space="preserve">- </t>
    </r>
  </si>
  <si>
    <t xml:space="preserve">Tavola 6.9 - </t>
  </si>
  <si>
    <r>
      <t xml:space="preserve">Tavola 6.9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 - </t>
    </r>
  </si>
  <si>
    <t>Tavola 6.11 -</t>
  </si>
  <si>
    <t>Tavola 6.14 -</t>
  </si>
  <si>
    <r>
      <t xml:space="preserve">Tavola 6.14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</si>
  <si>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t xml:space="preserve">Tavola 6.16- </t>
  </si>
  <si>
    <t xml:space="preserve">Tavola 6.17 - </t>
  </si>
  <si>
    <t>Tavola 6.20 -</t>
  </si>
  <si>
    <r>
      <t xml:space="preserve">Tavola 6.21- Abbonamenti alla Rai per provincia e regione  - Anno 1999 </t>
    </r>
    <r>
      <rPr>
        <sz val="9"/>
        <rFont val="Arial"/>
        <family val="2"/>
      </rPr>
      <t>(a)</t>
    </r>
  </si>
  <si>
    <r>
      <t xml:space="preserve">Tavola 6.21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Abbonamenti alla Rai per provincia e regione  - Anno 2000 </t>
    </r>
    <r>
      <rPr>
        <sz val="9"/>
        <rFont val="Arial"/>
        <family val="2"/>
      </rPr>
      <t>(a)</t>
    </r>
  </si>
  <si>
    <r>
      <t xml:space="preserve">Tavola 6.21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Abbonamenti alla Rai per provincia e regione  - Anno 2000</t>
    </r>
    <r>
      <rPr>
        <sz val="9"/>
        <rFont val="Arial"/>
        <family val="2"/>
      </rPr>
      <t xml:space="preserve"> (a)</t>
    </r>
  </si>
  <si>
    <r>
      <t xml:space="preserve">Tavola 6.21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Abbonamenti alla Rai per provincia e regione  - Anno 1999</t>
    </r>
    <r>
      <rPr>
        <sz val="9"/>
        <rFont val="Arial"/>
        <family val="2"/>
      </rPr>
      <t xml:space="preserve"> (a)</t>
    </r>
  </si>
  <si>
    <t xml:space="preserve">Tavola 6.23 - </t>
  </si>
  <si>
    <r>
      <t xml:space="preserve">Tavola 6.23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</si>
  <si>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>Tavola 6.24 -</t>
  </si>
  <si>
    <r>
      <t xml:space="preserve">Tavola 6.25 </t>
    </r>
    <r>
      <rPr>
        <sz val="10"/>
        <rFont val="Arial"/>
        <family val="2"/>
      </rPr>
      <t>-</t>
    </r>
  </si>
  <si>
    <t xml:space="preserve">Tavola 6.27- </t>
  </si>
  <si>
    <t>Tavola 6.29 -</t>
  </si>
  <si>
    <t xml:space="preserve">Tavola 6.31- </t>
  </si>
  <si>
    <t xml:space="preserve">- </t>
  </si>
  <si>
    <t>1999 (b)</t>
  </si>
  <si>
    <r>
      <t xml:space="preserve">Tavola 6.28 - Emittenze radiofoniche locali per regione - Anni 1995-2000 </t>
    </r>
    <r>
      <rPr>
        <i/>
        <sz val="9"/>
        <rFont val="Arial"/>
        <family val="2"/>
      </rPr>
      <t>(a)</t>
    </r>
  </si>
  <si>
    <t>N.                      (in migliaia)</t>
  </si>
  <si>
    <t xml:space="preserve">  Livorno</t>
  </si>
  <si>
    <t>TOTALE</t>
  </si>
  <si>
    <t>Fonte: Rai - Radiotelevisione Italiana.</t>
  </si>
  <si>
    <t>Fonte: Rai-Radiotelevisione italiana.</t>
  </si>
  <si>
    <t>Totale                   (in milioni di lire)</t>
  </si>
  <si>
    <t>per abitante           (in lire)</t>
  </si>
  <si>
    <t>CLASSI DI AMPIEZZA DEMOGRAFICA                     COMUNI</t>
  </si>
  <si>
    <t xml:space="preserve">TRASMISSIONI REGIONALI E LOCALI </t>
  </si>
  <si>
    <t>TRASMISSIONI PER L'ESTERO</t>
  </si>
  <si>
    <r>
      <t>Tavola 6.26</t>
    </r>
    <r>
      <rPr>
        <b/>
        <sz val="9"/>
        <rFont val="Arial"/>
        <family val="2"/>
      </rPr>
      <t xml:space="preserve"> - </t>
    </r>
    <r>
      <rPr>
        <b/>
        <sz val="9"/>
        <rFont val="Arial"/>
        <family val="0"/>
      </rPr>
      <t xml:space="preserve">Persone di 3 anni e più che guardano la televisione almeno qualche giorno alla </t>
    </r>
  </si>
  <si>
    <r>
      <t xml:space="preserve">                        settimana per regione e tipo di comune -  Anni 1998-2000 </t>
    </r>
    <r>
      <rPr>
        <i/>
        <sz val="9"/>
        <rFont val="Arial"/>
        <family val="2"/>
      </rPr>
      <t>(per 100 abitanti)</t>
    </r>
  </si>
  <si>
    <t>REGIONI                                                                                                    TIPO DI COMUNE</t>
  </si>
  <si>
    <t>REGIONE</t>
  </si>
  <si>
    <t xml:space="preserve">  Bolzano - Bozen</t>
  </si>
  <si>
    <t xml:space="preserve">  Trento</t>
  </si>
  <si>
    <t>TIPO DI COMUNE</t>
  </si>
  <si>
    <t>Comune centro dell'area metropolitana</t>
  </si>
  <si>
    <t>Periferia delle aree metropolitane</t>
  </si>
  <si>
    <t xml:space="preserve">Comune fino a 2.000 abitanti                  </t>
  </si>
  <si>
    <t xml:space="preserve">Comune da 2.001 a 10.000 abitanti             </t>
  </si>
  <si>
    <t xml:space="preserve">Comune da 10.001 a 50.000 abitanti           </t>
  </si>
  <si>
    <t xml:space="preserve">Comune con 50.001 abitanti e più                </t>
  </si>
  <si>
    <t>Fonte: Istat, Indagine "Tempo libero e cultura".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</si>
</sst>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0.0000"/>
    <numFmt numFmtId="167" formatCode="0.0"/>
    <numFmt numFmtId="168" formatCode="_-* #,##0.0_-;\-* #,##0.0_-;_-* &quot;-&quot;_-;_-@_-"/>
    <numFmt numFmtId="169" formatCode="_-* #,##0.00_-;\-* #,##0.00_-;_-* &quot;-&quot;_-;_-@_-"/>
    <numFmt numFmtId="170" formatCode="_-* #,##0.000_-;\-* #,##0.000_-;_-* &quot;-&quot;_-;_-@_-"/>
    <numFmt numFmtId="171" formatCode="_-* #,##0.0000_-;\-* #,##0.0000_-;_-* &quot;-&quot;_-;_-@_-"/>
    <numFmt numFmtId="172" formatCode="_-* #,##0.00000_-;\-* #,##0.00000_-;_-* &quot;-&quot;_-;_-@_-"/>
    <numFmt numFmtId="173" formatCode="0.00000000"/>
    <numFmt numFmtId="174" formatCode="0.00000"/>
    <numFmt numFmtId="175" formatCode="#,##0.0"/>
    <numFmt numFmtId="176" formatCode="#,##0_ ;\-#,##0\ "/>
    <numFmt numFmtId="177" formatCode="#,##0;[Red]#,##0"/>
    <numFmt numFmtId="178" formatCode="0.0;[Red]0.0"/>
    <numFmt numFmtId="179" formatCode="#,##0.0;[Red]#,##0.0"/>
    <numFmt numFmtId="180" formatCode="_-&quot;£.&quot;\ * #,##0_-;\-&quot;£.&quot;\ * #,##0_-;_-&quot;£.&quot;\ * &quot;-&quot;_-;_-@_-"/>
    <numFmt numFmtId="181" formatCode="_-* #,##0_-;\-* #,##0_-;_-* &quot;-&quot;??_-;_-@_-"/>
    <numFmt numFmtId="182" formatCode="_-* #,##0.0_-;\-* #,##0.0_-;_-* &quot;-&quot;??_-;_-@_-"/>
    <numFmt numFmtId="183" formatCode="&quot;L.&quot;\ #,##0;\-&quot;L.&quot;\ #,##0"/>
    <numFmt numFmtId="184" formatCode="&quot;L.&quot;\ #,##0;[Red]\-&quot;L.&quot;\ #,##0"/>
    <numFmt numFmtId="185" formatCode="&quot;L.&quot;\ #,##0.00;\-&quot;L.&quot;\ #,##0.00"/>
    <numFmt numFmtId="186" formatCode="&quot;L.&quot;\ #,##0.00;[Red]\-&quot;L.&quot;\ #,##0.00"/>
  </numFmts>
  <fonts count="31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7"/>
      <color indexed="8"/>
      <name val="Arial"/>
      <family val="2"/>
    </font>
    <font>
      <b/>
      <i/>
      <sz val="7"/>
      <name val="Arial"/>
      <family val="2"/>
    </font>
    <font>
      <sz val="6.5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i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86">
    <xf numFmtId="0" fontId="0" fillId="0" borderId="0" xfId="0" applyAlignment="1">
      <alignment/>
    </xf>
    <xf numFmtId="0" fontId="5" fillId="0" borderId="0" xfId="30" applyFont="1">
      <alignment/>
      <protection/>
    </xf>
    <xf numFmtId="46" fontId="5" fillId="0" borderId="0" xfId="30" applyNumberFormat="1" applyFont="1">
      <alignment/>
      <protection/>
    </xf>
    <xf numFmtId="41" fontId="5" fillId="0" borderId="0" xfId="16" applyFont="1" applyAlignment="1">
      <alignment/>
    </xf>
    <xf numFmtId="0" fontId="5" fillId="0" borderId="0" xfId="32" applyFont="1" applyBorder="1">
      <alignment/>
      <protection/>
    </xf>
    <xf numFmtId="0" fontId="9" fillId="0" borderId="0" xfId="32" applyFont="1" applyBorder="1">
      <alignment/>
      <protection/>
    </xf>
    <xf numFmtId="0" fontId="10" fillId="0" borderId="0" xfId="32" applyFont="1" applyBorder="1">
      <alignment/>
      <protection/>
    </xf>
    <xf numFmtId="0" fontId="5" fillId="0" borderId="0" xfId="32" applyFont="1" applyBorder="1" applyAlignment="1">
      <alignment horizontal="right"/>
      <protection/>
    </xf>
    <xf numFmtId="0" fontId="6" fillId="0" borderId="1" xfId="32" applyFont="1" applyBorder="1">
      <alignment/>
      <protection/>
    </xf>
    <xf numFmtId="0" fontId="6" fillId="0" borderId="0" xfId="32" applyFont="1" applyBorder="1">
      <alignment/>
      <protection/>
    </xf>
    <xf numFmtId="41" fontId="6" fillId="0" borderId="0" xfId="16" applyFont="1" applyAlignment="1">
      <alignment horizontal="right"/>
    </xf>
    <xf numFmtId="41" fontId="5" fillId="0" borderId="0" xfId="16" applyFont="1" applyAlignment="1">
      <alignment horizontal="right"/>
    </xf>
    <xf numFmtId="168" fontId="6" fillId="0" borderId="0" xfId="16" applyNumberFormat="1" applyFont="1" applyAlignment="1">
      <alignment horizontal="right"/>
    </xf>
    <xf numFmtId="168" fontId="5" fillId="0" borderId="0" xfId="16" applyNumberFormat="1" applyFont="1" applyAlignment="1">
      <alignment horizontal="right"/>
    </xf>
    <xf numFmtId="168" fontId="6" fillId="0" borderId="0" xfId="16" applyNumberFormat="1" applyFont="1" applyAlignment="1">
      <alignment/>
    </xf>
    <xf numFmtId="41" fontId="6" fillId="0" borderId="0" xfId="16" applyFont="1" applyAlignment="1">
      <alignment/>
    </xf>
    <xf numFmtId="168" fontId="5" fillId="0" borderId="0" xfId="16" applyNumberFormat="1" applyFont="1" applyAlignment="1">
      <alignment/>
    </xf>
    <xf numFmtId="168" fontId="5" fillId="0" borderId="0" xfId="16" applyNumberFormat="1" applyFont="1" applyBorder="1" applyAlignment="1">
      <alignment/>
    </xf>
    <xf numFmtId="168" fontId="5" fillId="0" borderId="0" xfId="16" applyNumberFormat="1" applyFont="1" applyBorder="1" applyAlignment="1">
      <alignment horizontal="right"/>
    </xf>
    <xf numFmtId="41" fontId="5" fillId="0" borderId="0" xfId="16" applyFont="1" applyBorder="1" applyAlignment="1">
      <alignment horizontal="right"/>
    </xf>
    <xf numFmtId="41" fontId="5" fillId="0" borderId="0" xfId="16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/>
    </xf>
    <xf numFmtId="41" fontId="5" fillId="0" borderId="2" xfId="16" applyFont="1" applyBorder="1" applyAlignment="1">
      <alignment/>
    </xf>
    <xf numFmtId="0" fontId="9" fillId="0" borderId="0" xfId="0" applyFont="1" applyAlignment="1">
      <alignment/>
    </xf>
    <xf numFmtId="41" fontId="9" fillId="0" borderId="0" xfId="16" applyFont="1" applyAlignment="1">
      <alignment/>
    </xf>
    <xf numFmtId="41" fontId="11" fillId="0" borderId="0" xfId="16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0" xfId="0" applyFont="1" applyAlignment="1">
      <alignment horizontal="right" vertic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/>
    </xf>
    <xf numFmtId="167" fontId="7" fillId="0" borderId="0" xfId="0" applyNumberFormat="1" applyFont="1" applyAlignment="1">
      <alignment horizontal="right" vertical="center"/>
    </xf>
    <xf numFmtId="41" fontId="7" fillId="0" borderId="0" xfId="16" applyFont="1" applyAlignment="1">
      <alignment horizontal="right" vertical="center"/>
    </xf>
    <xf numFmtId="41" fontId="14" fillId="0" borderId="0" xfId="16" applyFont="1" applyAlignment="1">
      <alignment/>
    </xf>
    <xf numFmtId="41" fontId="14" fillId="0" borderId="0" xfId="16" applyNumberFormat="1" applyFont="1" applyAlignment="1">
      <alignment/>
    </xf>
    <xf numFmtId="41" fontId="18" fillId="0" borderId="0" xfId="16" applyFont="1" applyAlignment="1">
      <alignment/>
    </xf>
    <xf numFmtId="41" fontId="18" fillId="0" borderId="0" xfId="16" applyNumberFormat="1" applyFont="1" applyAlignment="1">
      <alignment/>
    </xf>
    <xf numFmtId="167" fontId="6" fillId="0" borderId="0" xfId="0" applyNumberFormat="1" applyFont="1" applyAlignment="1">
      <alignment/>
    </xf>
    <xf numFmtId="41" fontId="19" fillId="0" borderId="0" xfId="16" applyFont="1" applyAlignment="1">
      <alignment/>
    </xf>
    <xf numFmtId="167" fontId="9" fillId="0" borderId="0" xfId="0" applyNumberFormat="1" applyFont="1" applyAlignment="1">
      <alignment/>
    </xf>
    <xf numFmtId="41" fontId="14" fillId="0" borderId="2" xfId="16" applyFont="1" applyBorder="1" applyAlignment="1">
      <alignment/>
    </xf>
    <xf numFmtId="0" fontId="4" fillId="0" borderId="0" xfId="22" applyFont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 applyAlignment="1">
      <alignment vertical="center"/>
      <protection/>
    </xf>
    <xf numFmtId="0" fontId="4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right"/>
      <protection/>
    </xf>
    <xf numFmtId="4" fontId="6" fillId="0" borderId="0" xfId="22" applyNumberFormat="1" applyFont="1" applyBorder="1" applyAlignment="1">
      <alignment horizontal="right"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41" fontId="4" fillId="0" borderId="0" xfId="16" applyFont="1" applyAlignment="1">
      <alignment/>
    </xf>
    <xf numFmtId="0" fontId="9" fillId="0" borderId="0" xfId="21" applyFont="1">
      <alignment/>
      <protection/>
    </xf>
    <xf numFmtId="0" fontId="4" fillId="0" borderId="0" xfId="21" applyFont="1">
      <alignment/>
      <protection/>
    </xf>
    <xf numFmtId="0" fontId="7" fillId="0" borderId="0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horizontal="right" vertical="center" wrapText="1"/>
      <protection/>
    </xf>
    <xf numFmtId="0" fontId="7" fillId="0" borderId="0" xfId="21" applyFont="1" applyBorder="1" applyAlignment="1">
      <alignment horizontal="right" wrapText="1"/>
      <protection/>
    </xf>
    <xf numFmtId="0" fontId="4" fillId="0" borderId="0" xfId="21" applyFont="1" applyAlignment="1">
      <alignment vertical="center"/>
      <protection/>
    </xf>
    <xf numFmtId="0" fontId="7" fillId="0" borderId="0" xfId="21" applyFont="1">
      <alignment/>
      <protection/>
    </xf>
    <xf numFmtId="41" fontId="4" fillId="0" borderId="0" xfId="21" applyNumberFormat="1" applyFont="1">
      <alignment/>
      <protection/>
    </xf>
    <xf numFmtId="167" fontId="4" fillId="0" borderId="0" xfId="21" applyNumberFormat="1" applyFont="1">
      <alignment/>
      <protection/>
    </xf>
    <xf numFmtId="41" fontId="5" fillId="0" borderId="0" xfId="21" applyNumberFormat="1" applyFont="1" applyAlignment="1">
      <alignment horizontal="right"/>
      <protection/>
    </xf>
    <xf numFmtId="168" fontId="4" fillId="0" borderId="0" xfId="21" applyNumberFormat="1" applyFont="1">
      <alignment/>
      <protection/>
    </xf>
    <xf numFmtId="170" fontId="5" fillId="0" borderId="0" xfId="16" applyNumberFormat="1" applyFont="1" applyAlignment="1">
      <alignment horizontal="right"/>
    </xf>
    <xf numFmtId="166" fontId="4" fillId="0" borderId="0" xfId="21" applyNumberFormat="1" applyFont="1">
      <alignment/>
      <protection/>
    </xf>
    <xf numFmtId="169" fontId="5" fillId="0" borderId="0" xfId="16" applyNumberFormat="1" applyFont="1" applyAlignment="1">
      <alignment horizontal="right"/>
    </xf>
    <xf numFmtId="169" fontId="6" fillId="0" borderId="0" xfId="16" applyNumberFormat="1" applyFont="1" applyAlignment="1">
      <alignment horizontal="right"/>
    </xf>
    <xf numFmtId="0" fontId="9" fillId="0" borderId="0" xfId="20" applyFont="1">
      <alignment/>
      <protection/>
    </xf>
    <xf numFmtId="0" fontId="4" fillId="0" borderId="0" xfId="20" applyFont="1">
      <alignment/>
      <protection/>
    </xf>
    <xf numFmtId="0" fontId="8" fillId="0" borderId="0" xfId="20" applyFont="1">
      <alignment/>
      <protection/>
    </xf>
    <xf numFmtId="0" fontId="20" fillId="0" borderId="0" xfId="20" applyFont="1">
      <alignment/>
      <protection/>
    </xf>
    <xf numFmtId="0" fontId="7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172" fontId="5" fillId="0" borderId="0" xfId="16" applyNumberFormat="1" applyFont="1" applyAlignment="1">
      <alignment horizontal="right"/>
    </xf>
    <xf numFmtId="167" fontId="4" fillId="0" borderId="0" xfId="20" applyNumberFormat="1" applyFont="1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6" fillId="0" borderId="0" xfId="20" applyFont="1" applyAlignment="1">
      <alignment horizontal="left"/>
      <protection/>
    </xf>
    <xf numFmtId="0" fontId="15" fillId="0" borderId="0" xfId="20" applyFont="1">
      <alignment/>
      <protection/>
    </xf>
    <xf numFmtId="0" fontId="5" fillId="0" borderId="0" xfId="20" applyFont="1">
      <alignment/>
      <protection/>
    </xf>
    <xf numFmtId="173" fontId="21" fillId="0" borderId="0" xfId="20" applyNumberFormat="1" applyFont="1">
      <alignment/>
      <protection/>
    </xf>
    <xf numFmtId="0" fontId="5" fillId="0" borderId="0" xfId="31" applyFont="1">
      <alignment/>
      <protection/>
    </xf>
    <xf numFmtId="0" fontId="6" fillId="0" borderId="0" xfId="31" applyFont="1">
      <alignment/>
      <protection/>
    </xf>
    <xf numFmtId="0" fontId="7" fillId="0" borderId="0" xfId="31" applyFont="1">
      <alignment/>
      <protection/>
    </xf>
    <xf numFmtId="0" fontId="5" fillId="0" borderId="0" xfId="31" applyFont="1" applyAlignment="1">
      <alignment horizontal="centerContinuous"/>
      <protection/>
    </xf>
    <xf numFmtId="3" fontId="6" fillId="0" borderId="0" xfId="31" applyNumberFormat="1" applyFont="1" applyAlignment="1">
      <alignment horizontal="right"/>
      <protection/>
    </xf>
    <xf numFmtId="41" fontId="5" fillId="0" borderId="0" xfId="31" applyNumberFormat="1" applyFont="1">
      <alignment/>
      <protection/>
    </xf>
    <xf numFmtId="167" fontId="6" fillId="0" borderId="0" xfId="31" applyNumberFormat="1" applyFont="1" applyAlignment="1">
      <alignment horizontal="right"/>
      <protection/>
    </xf>
    <xf numFmtId="0" fontId="6" fillId="0" borderId="0" xfId="31" applyFont="1" applyAlignment="1">
      <alignment horizontal="right"/>
      <protection/>
    </xf>
    <xf numFmtId="167" fontId="5" fillId="0" borderId="0" xfId="31" applyNumberFormat="1" applyFont="1">
      <alignment/>
      <protection/>
    </xf>
    <xf numFmtId="0" fontId="4" fillId="0" borderId="0" xfId="30" applyFont="1">
      <alignment/>
      <protection/>
    </xf>
    <xf numFmtId="0" fontId="7" fillId="0" borderId="0" xfId="30" applyFont="1">
      <alignment/>
      <protection/>
    </xf>
    <xf numFmtId="0" fontId="4" fillId="0" borderId="0" xfId="30" applyFont="1" applyAlignment="1">
      <alignment horizontal="right"/>
      <protection/>
    </xf>
    <xf numFmtId="3" fontId="5" fillId="0" borderId="0" xfId="30" applyNumberFormat="1" applyFont="1" applyAlignment="1">
      <alignment horizontal="right"/>
      <protection/>
    </xf>
    <xf numFmtId="0" fontId="5" fillId="0" borderId="0" xfId="30" applyFont="1" applyAlignment="1">
      <alignment horizontal="right"/>
      <protection/>
    </xf>
    <xf numFmtId="3" fontId="6" fillId="0" borderId="0" xfId="30" applyNumberFormat="1" applyFont="1" applyAlignment="1">
      <alignment horizontal="right"/>
      <protection/>
    </xf>
    <xf numFmtId="3" fontId="5" fillId="0" borderId="0" xfId="30" applyNumberFormat="1" applyFont="1" applyBorder="1" applyAlignment="1">
      <alignment horizontal="right"/>
      <protection/>
    </xf>
    <xf numFmtId="0" fontId="5" fillId="0" borderId="0" xfId="30" applyFont="1" applyBorder="1" applyAlignment="1">
      <alignment horizontal="right"/>
      <protection/>
    </xf>
    <xf numFmtId="175" fontId="5" fillId="0" borderId="0" xfId="30" applyNumberFormat="1" applyFont="1" applyAlignment="1">
      <alignment horizontal="right"/>
      <protection/>
    </xf>
    <xf numFmtId="175" fontId="6" fillId="0" borderId="0" xfId="30" applyNumberFormat="1" applyFont="1" applyAlignment="1">
      <alignment horizontal="right"/>
      <protection/>
    </xf>
    <xf numFmtId="175" fontId="4" fillId="0" borderId="0" xfId="30" applyNumberFormat="1" applyFont="1">
      <alignment/>
      <protection/>
    </xf>
    <xf numFmtId="168" fontId="9" fillId="0" borderId="0" xfId="16" applyNumberFormat="1" applyFont="1" applyAlignment="1">
      <alignment/>
    </xf>
    <xf numFmtId="0" fontId="4" fillId="0" borderId="0" xfId="25" applyFont="1">
      <alignment/>
      <protection/>
    </xf>
    <xf numFmtId="0" fontId="4" fillId="0" borderId="0" xfId="25" applyFont="1" applyAlignment="1">
      <alignment horizontal="right"/>
      <protection/>
    </xf>
    <xf numFmtId="168" fontId="4" fillId="0" borderId="0" xfId="16" applyNumberFormat="1" applyFont="1" applyAlignment="1">
      <alignment/>
    </xf>
    <xf numFmtId="0" fontId="5" fillId="0" borderId="0" xfId="25" applyFont="1">
      <alignment/>
      <protection/>
    </xf>
    <xf numFmtId="41" fontId="6" fillId="0" borderId="0" xfId="16" applyNumberFormat="1" applyFont="1" applyAlignment="1">
      <alignment horizontal="right"/>
    </xf>
    <xf numFmtId="3" fontId="6" fillId="0" borderId="0" xfId="25" applyNumberFormat="1" applyFont="1">
      <alignment/>
      <protection/>
    </xf>
    <xf numFmtId="41" fontId="6" fillId="0" borderId="0" xfId="25" applyNumberFormat="1" applyFont="1">
      <alignment/>
      <protection/>
    </xf>
    <xf numFmtId="0" fontId="6" fillId="0" borderId="0" xfId="25" applyFont="1">
      <alignment/>
      <protection/>
    </xf>
    <xf numFmtId="167" fontId="6" fillId="0" borderId="0" xfId="25" applyNumberFormat="1" applyFont="1">
      <alignment/>
      <protection/>
    </xf>
    <xf numFmtId="41" fontId="5" fillId="0" borderId="0" xfId="16" applyNumberFormat="1" applyFont="1" applyAlignment="1">
      <alignment horizontal="right"/>
    </xf>
    <xf numFmtId="41" fontId="5" fillId="0" borderId="0" xfId="25" applyNumberFormat="1" applyFont="1">
      <alignment/>
      <protection/>
    </xf>
    <xf numFmtId="168" fontId="4" fillId="0" borderId="0" xfId="16" applyNumberFormat="1" applyFont="1" applyAlignment="1">
      <alignment horizontal="right"/>
    </xf>
    <xf numFmtId="168" fontId="5" fillId="0" borderId="0" xfId="16" applyNumberFormat="1" applyFont="1" applyAlignment="1">
      <alignment/>
    </xf>
    <xf numFmtId="168" fontId="10" fillId="0" borderId="0" xfId="16" applyNumberFormat="1" applyFont="1" applyAlignment="1">
      <alignment/>
    </xf>
    <xf numFmtId="168" fontId="4" fillId="0" borderId="0" xfId="16" applyNumberFormat="1" applyFont="1" applyAlignment="1">
      <alignment/>
    </xf>
    <xf numFmtId="0" fontId="4" fillId="0" borderId="0" xfId="25" applyFont="1" applyAlignment="1">
      <alignment/>
      <protection/>
    </xf>
    <xf numFmtId="167" fontId="4" fillId="0" borderId="0" xfId="25" applyNumberFormat="1" applyFont="1">
      <alignment/>
      <protection/>
    </xf>
    <xf numFmtId="4" fontId="6" fillId="0" borderId="0" xfId="25" applyNumberFormat="1" applyFont="1">
      <alignment/>
      <protection/>
    </xf>
    <xf numFmtId="0" fontId="9" fillId="0" borderId="0" xfId="27" applyFont="1">
      <alignment/>
      <protection/>
    </xf>
    <xf numFmtId="0" fontId="4" fillId="0" borderId="0" xfId="27" applyFont="1">
      <alignment/>
      <protection/>
    </xf>
    <xf numFmtId="0" fontId="7" fillId="0" borderId="0" xfId="27" applyFont="1">
      <alignment/>
      <protection/>
    </xf>
    <xf numFmtId="0" fontId="7" fillId="0" borderId="0" xfId="27" applyFont="1" applyAlignment="1">
      <alignment horizontal="right"/>
      <protection/>
    </xf>
    <xf numFmtId="0" fontId="4" fillId="0" borderId="0" xfId="27" applyFont="1" applyBorder="1">
      <alignment/>
      <protection/>
    </xf>
    <xf numFmtId="0" fontId="4" fillId="0" borderId="1" xfId="27" applyFont="1" applyBorder="1">
      <alignment/>
      <protection/>
    </xf>
    <xf numFmtId="3" fontId="5" fillId="0" borderId="0" xfId="16" applyNumberFormat="1" applyFont="1" applyAlignment="1">
      <alignment/>
    </xf>
    <xf numFmtId="3" fontId="5" fillId="0" borderId="0" xfId="16" applyNumberFormat="1" applyFont="1" applyBorder="1" applyAlignment="1">
      <alignment/>
    </xf>
    <xf numFmtId="0" fontId="7" fillId="0" borderId="1" xfId="27" applyNumberFormat="1" applyFont="1" applyBorder="1" applyAlignment="1">
      <alignment horizontal="right" vertical="top"/>
      <protection/>
    </xf>
    <xf numFmtId="168" fontId="7" fillId="0" borderId="1" xfId="16" applyNumberFormat="1" applyFont="1" applyBorder="1" applyAlignment="1">
      <alignment horizontal="right"/>
    </xf>
    <xf numFmtId="0" fontId="4" fillId="0" borderId="0" xfId="25" applyNumberFormat="1" applyFont="1">
      <alignment/>
      <protection/>
    </xf>
    <xf numFmtId="0" fontId="9" fillId="0" borderId="0" xfId="25" applyNumberFormat="1" applyFont="1">
      <alignment/>
      <protection/>
    </xf>
    <xf numFmtId="0" fontId="7" fillId="0" borderId="3" xfId="25" applyNumberFormat="1" applyFont="1" applyBorder="1" applyAlignment="1">
      <alignment/>
      <protection/>
    </xf>
    <xf numFmtId="0" fontId="5" fillId="0" borderId="0" xfId="25" applyNumberFormat="1" applyFont="1">
      <alignment/>
      <protection/>
    </xf>
    <xf numFmtId="0" fontId="6" fillId="0" borderId="0" xfId="25" applyNumberFormat="1" applyFont="1" applyAlignment="1">
      <alignment horizontal="left"/>
      <protection/>
    </xf>
    <xf numFmtId="0" fontId="6" fillId="0" borderId="0" xfId="25" applyNumberFormat="1" applyFont="1">
      <alignment/>
      <protection/>
    </xf>
    <xf numFmtId="0" fontId="7" fillId="0" borderId="1" xfId="25" applyNumberFormat="1" applyFont="1" applyBorder="1" applyAlignment="1">
      <alignment/>
      <protection/>
    </xf>
    <xf numFmtId="178" fontId="10" fillId="0" borderId="0" xfId="16" applyNumberFormat="1" applyFont="1" applyAlignment="1">
      <alignment horizontal="right"/>
    </xf>
    <xf numFmtId="178" fontId="4" fillId="0" borderId="0" xfId="16" applyNumberFormat="1" applyFont="1" applyAlignment="1">
      <alignment horizontal="right"/>
    </xf>
    <xf numFmtId="3" fontId="6" fillId="0" borderId="0" xfId="16" applyNumberFormat="1" applyFont="1" applyAlignment="1">
      <alignment horizontal="right"/>
    </xf>
    <xf numFmtId="3" fontId="5" fillId="0" borderId="0" xfId="16" applyNumberFormat="1" applyFont="1" applyAlignment="1">
      <alignment horizontal="right"/>
    </xf>
    <xf numFmtId="167" fontId="5" fillId="0" borderId="0" xfId="16" applyNumberFormat="1" applyFont="1" applyAlignment="1">
      <alignment horizontal="right"/>
    </xf>
    <xf numFmtId="167" fontId="6" fillId="0" borderId="0" xfId="16" applyNumberFormat="1" applyFont="1" applyAlignment="1">
      <alignment horizontal="right"/>
    </xf>
    <xf numFmtId="0" fontId="4" fillId="0" borderId="0" xfId="30" applyNumberFormat="1" applyFont="1">
      <alignment/>
      <protection/>
    </xf>
    <xf numFmtId="0" fontId="9" fillId="0" borderId="0" xfId="30" applyNumberFormat="1" applyFont="1">
      <alignment/>
      <protection/>
    </xf>
    <xf numFmtId="0" fontId="5" fillId="0" borderId="0" xfId="30" applyNumberFormat="1" applyFont="1">
      <alignment/>
      <protection/>
    </xf>
    <xf numFmtId="0" fontId="5" fillId="0" borderId="0" xfId="30" applyNumberFormat="1" applyFont="1" applyBorder="1">
      <alignment/>
      <protection/>
    </xf>
    <xf numFmtId="175" fontId="6" fillId="0" borderId="0" xfId="16" applyNumberFormat="1" applyFont="1" applyAlignment="1">
      <alignment horizontal="right"/>
    </xf>
    <xf numFmtId="0" fontId="7" fillId="0" borderId="3" xfId="30" applyNumberFormat="1" applyFont="1" applyBorder="1">
      <alignment/>
      <protection/>
    </xf>
    <xf numFmtId="0" fontId="7" fillId="0" borderId="3" xfId="30" applyNumberFormat="1" applyFont="1" applyBorder="1" applyAlignment="1">
      <alignment horizontal="centerContinuous"/>
      <protection/>
    </xf>
    <xf numFmtId="0" fontId="7" fillId="0" borderId="0" xfId="30" applyNumberFormat="1" applyFont="1" applyBorder="1">
      <alignment/>
      <protection/>
    </xf>
    <xf numFmtId="0" fontId="7" fillId="0" borderId="0" xfId="30" applyNumberFormat="1" applyFont="1" applyBorder="1" applyAlignment="1">
      <alignment horizontal="right"/>
      <protection/>
    </xf>
    <xf numFmtId="0" fontId="7" fillId="0" borderId="1" xfId="30" applyNumberFormat="1" applyFont="1" applyBorder="1">
      <alignment/>
      <protection/>
    </xf>
    <xf numFmtId="0" fontId="7" fillId="0" borderId="1" xfId="30" applyNumberFormat="1" applyFont="1" applyBorder="1" applyAlignment="1">
      <alignment horizontal="right"/>
      <protection/>
    </xf>
    <xf numFmtId="0" fontId="5" fillId="0" borderId="1" xfId="30" applyNumberFormat="1" applyFont="1" applyBorder="1">
      <alignment/>
      <protection/>
    </xf>
    <xf numFmtId="3" fontId="5" fillId="0" borderId="1" xfId="30" applyNumberFormat="1" applyFont="1" applyBorder="1" applyAlignment="1">
      <alignment horizontal="right"/>
      <protection/>
    </xf>
    <xf numFmtId="0" fontId="5" fillId="0" borderId="1" xfId="30" applyFont="1" applyBorder="1" applyAlignment="1">
      <alignment horizontal="right"/>
      <protection/>
    </xf>
    <xf numFmtId="0" fontId="7" fillId="0" borderId="3" xfId="30" applyNumberFormat="1" applyFont="1" applyBorder="1" applyAlignment="1">
      <alignment horizontal="right" vertical="top"/>
      <protection/>
    </xf>
    <xf numFmtId="0" fontId="7" fillId="0" borderId="0" xfId="30" applyNumberFormat="1" applyFont="1" applyBorder="1" applyAlignment="1">
      <alignment horizontal="right" vertical="top"/>
      <protection/>
    </xf>
    <xf numFmtId="0" fontId="7" fillId="0" borderId="1" xfId="30" applyNumberFormat="1" applyFont="1" applyBorder="1" applyAlignment="1">
      <alignment horizontal="right" vertical="top"/>
      <protection/>
    </xf>
    <xf numFmtId="0" fontId="5" fillId="0" borderId="0" xfId="31" applyNumberFormat="1" applyFont="1">
      <alignment/>
      <protection/>
    </xf>
    <xf numFmtId="0" fontId="9" fillId="0" borderId="0" xfId="31" applyNumberFormat="1" applyFont="1">
      <alignment/>
      <protection/>
    </xf>
    <xf numFmtId="0" fontId="5" fillId="0" borderId="0" xfId="31" applyNumberFormat="1" applyFont="1" applyAlignment="1">
      <alignment horizontal="centerContinuous"/>
      <protection/>
    </xf>
    <xf numFmtId="0" fontId="6" fillId="0" borderId="0" xfId="31" applyNumberFormat="1" applyFont="1">
      <alignment/>
      <protection/>
    </xf>
    <xf numFmtId="0" fontId="5" fillId="0" borderId="0" xfId="31" applyNumberFormat="1" applyFont="1" applyBorder="1">
      <alignment/>
      <protection/>
    </xf>
    <xf numFmtId="0" fontId="5" fillId="0" borderId="0" xfId="31" applyFont="1" applyBorder="1">
      <alignment/>
      <protection/>
    </xf>
    <xf numFmtId="0" fontId="5" fillId="0" borderId="0" xfId="31" applyNumberFormat="1" applyFont="1" applyAlignment="1">
      <alignment horizontal="center"/>
      <protection/>
    </xf>
    <xf numFmtId="0" fontId="7" fillId="0" borderId="3" xfId="20" applyNumberFormat="1" applyFont="1" applyBorder="1">
      <alignment/>
      <protection/>
    </xf>
    <xf numFmtId="0" fontId="7" fillId="0" borderId="1" xfId="20" applyNumberFormat="1" applyFont="1" applyBorder="1">
      <alignment/>
      <protection/>
    </xf>
    <xf numFmtId="0" fontId="7" fillId="0" borderId="1" xfId="20" applyNumberFormat="1" applyFont="1" applyBorder="1" applyAlignment="1">
      <alignment horizontal="right"/>
      <protection/>
    </xf>
    <xf numFmtId="0" fontId="7" fillId="0" borderId="1" xfId="20" applyNumberFormat="1" applyFont="1" applyBorder="1" applyAlignment="1">
      <alignment horizontal="centerContinuous"/>
      <protection/>
    </xf>
    <xf numFmtId="0" fontId="4" fillId="0" borderId="1" xfId="20" applyFont="1" applyBorder="1">
      <alignment/>
      <protection/>
    </xf>
    <xf numFmtId="41" fontId="5" fillId="0" borderId="1" xfId="20" applyNumberFormat="1" applyFont="1" applyBorder="1">
      <alignment/>
      <protection/>
    </xf>
    <xf numFmtId="168" fontId="5" fillId="0" borderId="1" xfId="20" applyNumberFormat="1" applyFont="1" applyBorder="1">
      <alignment/>
      <protection/>
    </xf>
    <xf numFmtId="0" fontId="5" fillId="0" borderId="1" xfId="20" applyFont="1" applyBorder="1">
      <alignment/>
      <protection/>
    </xf>
    <xf numFmtId="0" fontId="6" fillId="0" borderId="0" xfId="31" applyNumberFormat="1" applyFont="1" applyBorder="1">
      <alignment/>
      <protection/>
    </xf>
    <xf numFmtId="167" fontId="6" fillId="0" borderId="0" xfId="31" applyNumberFormat="1" applyFont="1" applyBorder="1" applyAlignment="1">
      <alignment horizontal="right"/>
      <protection/>
    </xf>
    <xf numFmtId="0" fontId="6" fillId="0" borderId="0" xfId="31" applyFont="1" applyBorder="1" applyAlignment="1">
      <alignment horizontal="right"/>
      <protection/>
    </xf>
    <xf numFmtId="3" fontId="5" fillId="0" borderId="0" xfId="20" applyNumberFormat="1" applyFont="1" applyAlignment="1">
      <alignment horizontal="right"/>
      <protection/>
    </xf>
    <xf numFmtId="3" fontId="6" fillId="0" borderId="0" xfId="20" applyNumberFormat="1" applyFont="1" applyAlignment="1">
      <alignment horizontal="right"/>
      <protection/>
    </xf>
    <xf numFmtId="175" fontId="5" fillId="0" borderId="0" xfId="16" applyNumberFormat="1" applyFont="1" applyAlignment="1">
      <alignment horizontal="right"/>
    </xf>
    <xf numFmtId="0" fontId="4" fillId="0" borderId="0" xfId="21" applyNumberFormat="1" applyFont="1">
      <alignment/>
      <protection/>
    </xf>
    <xf numFmtId="0" fontId="9" fillId="0" borderId="0" xfId="21" applyNumberFormat="1" applyFont="1">
      <alignment/>
      <protection/>
    </xf>
    <xf numFmtId="0" fontId="7" fillId="0" borderId="0" xfId="21" applyNumberFormat="1" applyFont="1" applyBorder="1" applyAlignment="1">
      <alignment wrapText="1"/>
      <protection/>
    </xf>
    <xf numFmtId="0" fontId="7" fillId="0" borderId="0" xfId="21" applyNumberFormat="1" applyFont="1">
      <alignment/>
      <protection/>
    </xf>
    <xf numFmtId="0" fontId="5" fillId="0" borderId="0" xfId="21" applyNumberFormat="1" applyFont="1" applyAlignment="1">
      <alignment horizontal="left"/>
      <protection/>
    </xf>
    <xf numFmtId="0" fontId="6" fillId="0" borderId="0" xfId="21" applyNumberFormat="1" applyFont="1" applyAlignment="1">
      <alignment horizontal="left"/>
      <protection/>
    </xf>
    <xf numFmtId="0" fontId="7" fillId="0" borderId="1" xfId="21" applyFont="1" applyBorder="1" applyAlignment="1">
      <alignment horizontal="right" vertical="top"/>
      <protection/>
    </xf>
    <xf numFmtId="0" fontId="7" fillId="0" borderId="1" xfId="21" applyFont="1" applyBorder="1" applyAlignment="1">
      <alignment horizontal="right" vertical="top" wrapText="1"/>
      <protection/>
    </xf>
    <xf numFmtId="0" fontId="4" fillId="0" borderId="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7" fillId="0" borderId="3" xfId="21" applyFont="1" applyBorder="1" applyAlignment="1">
      <alignment vertical="center"/>
      <protection/>
    </xf>
    <xf numFmtId="0" fontId="5" fillId="0" borderId="0" xfId="21" applyNumberFormat="1" applyFont="1" applyAlignment="1">
      <alignment horizontal="right"/>
      <protection/>
    </xf>
    <xf numFmtId="0" fontId="8" fillId="0" borderId="1" xfId="21" applyNumberFormat="1" applyFont="1" applyBorder="1">
      <alignment/>
      <protection/>
    </xf>
    <xf numFmtId="0" fontId="8" fillId="0" borderId="1" xfId="21" applyFont="1" applyBorder="1">
      <alignment/>
      <protection/>
    </xf>
    <xf numFmtId="167" fontId="8" fillId="0" borderId="1" xfId="21" applyNumberFormat="1" applyFont="1" applyBorder="1">
      <alignment/>
      <protection/>
    </xf>
    <xf numFmtId="0" fontId="4" fillId="0" borderId="1" xfId="21" applyFont="1" applyBorder="1">
      <alignment/>
      <protection/>
    </xf>
    <xf numFmtId="0" fontId="4" fillId="0" borderId="0" xfId="22" applyNumberFormat="1" applyFont="1">
      <alignment/>
      <protection/>
    </xf>
    <xf numFmtId="0" fontId="9" fillId="0" borderId="0" xfId="22" applyNumberFormat="1" applyFont="1">
      <alignment/>
      <protection/>
    </xf>
    <xf numFmtId="0" fontId="7" fillId="0" borderId="0" xfId="22" applyNumberFormat="1" applyFont="1" applyBorder="1" applyAlignment="1">
      <alignment vertical="center"/>
      <protection/>
    </xf>
    <xf numFmtId="0" fontId="5" fillId="0" borderId="0" xfId="22" applyNumberFormat="1" applyFont="1">
      <alignment/>
      <protection/>
    </xf>
    <xf numFmtId="0" fontId="6" fillId="0" borderId="0" xfId="22" applyNumberFormat="1" applyFont="1" applyBorder="1">
      <alignment/>
      <protection/>
    </xf>
    <xf numFmtId="0" fontId="4" fillId="0" borderId="1" xfId="22" applyNumberFormat="1" applyFont="1" applyBorder="1">
      <alignment/>
      <protection/>
    </xf>
    <xf numFmtId="0" fontId="7" fillId="0" borderId="4" xfId="22" applyNumberFormat="1" applyFont="1" applyBorder="1" applyAlignment="1">
      <alignment vertical="center"/>
      <protection/>
    </xf>
    <xf numFmtId="0" fontId="5" fillId="0" borderId="0" xfId="21" applyNumberFormat="1" applyFont="1" applyAlignment="1">
      <alignment horizontal="center" vertical="center"/>
      <protection/>
    </xf>
    <xf numFmtId="0" fontId="4" fillId="0" borderId="0" xfId="18" applyFont="1">
      <alignment/>
      <protection/>
    </xf>
    <xf numFmtId="0" fontId="9" fillId="0" borderId="0" xfId="18" applyFont="1" applyAlignment="1">
      <alignment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horizontal="centerContinuous"/>
      <protection/>
    </xf>
    <xf numFmtId="0" fontId="7" fillId="0" borderId="0" xfId="18" applyFont="1">
      <alignment/>
      <protection/>
    </xf>
    <xf numFmtId="0" fontId="7" fillId="0" borderId="1" xfId="18" applyFont="1" applyBorder="1">
      <alignment/>
      <protection/>
    </xf>
    <xf numFmtId="0" fontId="7" fillId="0" borderId="3" xfId="18" applyFont="1" applyBorder="1" applyAlignment="1">
      <alignment vertical="center"/>
      <protection/>
    </xf>
    <xf numFmtId="0" fontId="7" fillId="0" borderId="1" xfId="18" applyFont="1" applyBorder="1" applyAlignment="1">
      <alignment horizontal="right" vertical="top" wrapText="1"/>
      <protection/>
    </xf>
    <xf numFmtId="177" fontId="7" fillId="0" borderId="0" xfId="18" applyNumberFormat="1" applyFont="1">
      <alignment/>
      <protection/>
    </xf>
    <xf numFmtId="0" fontId="5" fillId="0" borderId="0" xfId="18" applyFont="1">
      <alignment/>
      <protection/>
    </xf>
    <xf numFmtId="3" fontId="5" fillId="0" borderId="0" xfId="18" applyNumberFormat="1" applyFont="1" applyFill="1" applyAlignment="1">
      <alignment horizontal="right" vertical="center"/>
      <protection/>
    </xf>
    <xf numFmtId="3" fontId="5" fillId="0" borderId="0" xfId="18" applyNumberFormat="1" applyFont="1">
      <alignment/>
      <protection/>
    </xf>
    <xf numFmtId="0" fontId="12" fillId="0" borderId="0" xfId="18" applyFont="1">
      <alignment/>
      <protection/>
    </xf>
    <xf numFmtId="3" fontId="12" fillId="0" borderId="0" xfId="18" applyNumberFormat="1" applyFont="1" applyFill="1">
      <alignment/>
      <protection/>
    </xf>
    <xf numFmtId="3" fontId="12" fillId="0" borderId="0" xfId="18" applyNumberFormat="1" applyFont="1">
      <alignment/>
      <protection/>
    </xf>
    <xf numFmtId="167" fontId="5" fillId="0" borderId="0" xfId="18" applyNumberFormat="1" applyFont="1">
      <alignment/>
      <protection/>
    </xf>
    <xf numFmtId="0" fontId="6" fillId="0" borderId="0" xfId="18" applyFont="1">
      <alignment/>
      <protection/>
    </xf>
    <xf numFmtId="3" fontId="6" fillId="0" borderId="0" xfId="18" applyNumberFormat="1" applyFont="1">
      <alignment/>
      <protection/>
    </xf>
    <xf numFmtId="3" fontId="6" fillId="0" borderId="0" xfId="16" applyNumberFormat="1" applyFont="1" applyAlignment="1">
      <alignment/>
    </xf>
    <xf numFmtId="167" fontId="5" fillId="0" borderId="0" xfId="18" applyNumberFormat="1" applyFont="1" applyFill="1">
      <alignment/>
      <protection/>
    </xf>
    <xf numFmtId="0" fontId="4" fillId="0" borderId="1" xfId="18" applyFont="1" applyBorder="1">
      <alignment/>
      <protection/>
    </xf>
    <xf numFmtId="0" fontId="9" fillId="0" borderId="1" xfId="18" applyFont="1" applyBorder="1" applyAlignment="1">
      <alignment vertical="center"/>
      <protection/>
    </xf>
    <xf numFmtId="0" fontId="7" fillId="0" borderId="0" xfId="18" applyFont="1" applyBorder="1" applyAlignment="1">
      <alignment horizontal="right" vertical="justify"/>
      <protection/>
    </xf>
    <xf numFmtId="0" fontId="7" fillId="0" borderId="1" xfId="18" applyFont="1" applyBorder="1" applyAlignment="1">
      <alignment horizontal="right" vertical="center"/>
      <protection/>
    </xf>
    <xf numFmtId="0" fontId="7" fillId="0" borderId="1" xfId="18" applyFont="1" applyBorder="1" applyAlignment="1">
      <alignment horizontal="right" vertical="justify"/>
      <protection/>
    </xf>
    <xf numFmtId="0" fontId="5" fillId="0" borderId="0" xfId="18" applyFont="1" applyBorder="1" applyAlignment="1">
      <alignment horizontal="left"/>
      <protection/>
    </xf>
    <xf numFmtId="0" fontId="5" fillId="0" borderId="1" xfId="18" applyFont="1" applyBorder="1" applyAlignment="1">
      <alignment horizontal="left"/>
      <protection/>
    </xf>
    <xf numFmtId="177" fontId="5" fillId="0" borderId="1" xfId="16" applyNumberFormat="1" applyFont="1" applyBorder="1" applyAlignment="1">
      <alignment/>
    </xf>
    <xf numFmtId="175" fontId="5" fillId="0" borderId="1" xfId="16" applyNumberFormat="1" applyFont="1" applyBorder="1" applyAlignment="1">
      <alignment/>
    </xf>
    <xf numFmtId="168" fontId="5" fillId="0" borderId="1" xfId="16" applyNumberFormat="1" applyFont="1" applyBorder="1" applyAlignment="1">
      <alignment/>
    </xf>
    <xf numFmtId="0" fontId="5" fillId="0" borderId="0" xfId="18" applyNumberFormat="1" applyFont="1">
      <alignment/>
      <protection/>
    </xf>
    <xf numFmtId="0" fontId="9" fillId="0" borderId="0" xfId="18" applyNumberFormat="1" applyFont="1">
      <alignment/>
      <protection/>
    </xf>
    <xf numFmtId="0" fontId="11" fillId="0" borderId="0" xfId="18" applyNumberFormat="1" applyFont="1" applyBorder="1" applyAlignment="1">
      <alignment vertical="top"/>
      <protection/>
    </xf>
    <xf numFmtId="0" fontId="11" fillId="0" borderId="0" xfId="18" applyNumberFormat="1" applyFont="1" applyBorder="1">
      <alignment/>
      <protection/>
    </xf>
    <xf numFmtId="0" fontId="11" fillId="0" borderId="1" xfId="18" applyNumberFormat="1" applyFont="1" applyBorder="1">
      <alignment/>
      <protection/>
    </xf>
    <xf numFmtId="0" fontId="11" fillId="0" borderId="1" xfId="18" applyFont="1" applyBorder="1">
      <alignment/>
      <protection/>
    </xf>
    <xf numFmtId="0" fontId="11" fillId="0" borderId="0" xfId="18" applyFont="1">
      <alignment/>
      <protection/>
    </xf>
    <xf numFmtId="0" fontId="7" fillId="0" borderId="4" xfId="18" applyFont="1" applyBorder="1" applyAlignment="1">
      <alignment horizontal="centerContinuous" vertical="center"/>
      <protection/>
    </xf>
    <xf numFmtId="0" fontId="7" fillId="0" borderId="0" xfId="18" applyFont="1" applyBorder="1" applyAlignment="1">
      <alignment horizontal="right" vertical="top"/>
      <protection/>
    </xf>
    <xf numFmtId="0" fontId="7" fillId="0" borderId="0" xfId="18" applyFont="1" applyBorder="1" applyAlignment="1">
      <alignment horizontal="right"/>
      <protection/>
    </xf>
    <xf numFmtId="0" fontId="7" fillId="0" borderId="3" xfId="18" applyFont="1" applyBorder="1" applyAlignment="1">
      <alignment horizontal="right" vertical="top"/>
      <protection/>
    </xf>
    <xf numFmtId="0" fontId="7" fillId="0" borderId="4" xfId="18" applyFont="1" applyBorder="1" applyAlignment="1">
      <alignment horizontal="centerContinuous"/>
      <protection/>
    </xf>
    <xf numFmtId="0" fontId="7" fillId="0" borderId="0" xfId="18" applyFont="1" applyBorder="1" applyAlignment="1">
      <alignment horizontal="right" vertical="center"/>
      <protection/>
    </xf>
    <xf numFmtId="0" fontId="7" fillId="0" borderId="1" xfId="18" applyFont="1" applyBorder="1" applyAlignment="1">
      <alignment horizontal="right" vertical="top"/>
      <protection/>
    </xf>
    <xf numFmtId="0" fontId="7" fillId="0" borderId="1" xfId="18" applyFont="1" applyBorder="1" applyAlignment="1">
      <alignment horizontal="right"/>
      <protection/>
    </xf>
    <xf numFmtId="0" fontId="5" fillId="0" borderId="0" xfId="18" applyNumberFormat="1" applyFont="1" applyAlignment="1">
      <alignment horizontal="left"/>
      <protection/>
    </xf>
    <xf numFmtId="177" fontId="5" fillId="0" borderId="0" xfId="16" applyNumberFormat="1" applyFont="1" applyAlignment="1">
      <alignment/>
    </xf>
    <xf numFmtId="170" fontId="5" fillId="0" borderId="0" xfId="16" applyNumberFormat="1" applyFont="1" applyAlignment="1">
      <alignment/>
    </xf>
    <xf numFmtId="0" fontId="5" fillId="0" borderId="0" xfId="18" applyNumberFormat="1" applyFont="1" applyBorder="1" applyAlignment="1">
      <alignment horizontal="left"/>
      <protection/>
    </xf>
    <xf numFmtId="177" fontId="5" fillId="0" borderId="0" xfId="16" applyNumberFormat="1" applyFont="1" applyBorder="1" applyAlignment="1">
      <alignment/>
    </xf>
    <xf numFmtId="177" fontId="5" fillId="0" borderId="0" xfId="18" applyNumberFormat="1" applyFont="1" applyBorder="1">
      <alignment/>
      <protection/>
    </xf>
    <xf numFmtId="0" fontId="5" fillId="0" borderId="1" xfId="18" applyNumberFormat="1" applyFont="1" applyBorder="1" applyAlignment="1">
      <alignment horizontal="left"/>
      <protection/>
    </xf>
    <xf numFmtId="177" fontId="5" fillId="0" borderId="1" xfId="18" applyNumberFormat="1" applyFont="1" applyBorder="1">
      <alignment/>
      <protection/>
    </xf>
    <xf numFmtId="0" fontId="5" fillId="0" borderId="0" xfId="18" applyNumberFormat="1" applyFont="1" applyBorder="1">
      <alignment/>
      <protection/>
    </xf>
    <xf numFmtId="0" fontId="5" fillId="0" borderId="0" xfId="18" applyFont="1" applyBorder="1">
      <alignment/>
      <protection/>
    </xf>
    <xf numFmtId="0" fontId="6" fillId="0" borderId="0" xfId="18" applyFont="1" applyAlignment="1">
      <alignment horizontal="centerContinuous"/>
      <protection/>
    </xf>
    <xf numFmtId="0" fontId="5" fillId="0" borderId="0" xfId="18" applyFont="1" applyAlignment="1">
      <alignment horizontal="centerContinuous"/>
      <protection/>
    </xf>
    <xf numFmtId="0" fontId="5" fillId="0" borderId="0" xfId="18" applyFont="1" applyBorder="1" applyAlignment="1">
      <alignment horizontal="center"/>
      <protection/>
    </xf>
    <xf numFmtId="0" fontId="6" fillId="0" borderId="0" xfId="18" applyFont="1" applyAlignment="1">
      <alignment vertical="justify"/>
      <protection/>
    </xf>
    <xf numFmtId="167" fontId="6" fillId="0" borderId="0" xfId="18" applyNumberFormat="1" applyFont="1">
      <alignment/>
      <protection/>
    </xf>
    <xf numFmtId="0" fontId="22" fillId="0" borderId="0" xfId="18" applyFont="1">
      <alignment/>
      <protection/>
    </xf>
    <xf numFmtId="167" fontId="22" fillId="0" borderId="0" xfId="18" applyNumberFormat="1" applyFont="1">
      <alignment/>
      <protection/>
    </xf>
    <xf numFmtId="0" fontId="5" fillId="0" borderId="1" xfId="18" applyFont="1" applyBorder="1">
      <alignment/>
      <protection/>
    </xf>
    <xf numFmtId="0" fontId="7" fillId="0" borderId="0" xfId="18" applyFont="1" applyBorder="1">
      <alignment/>
      <protection/>
    </xf>
    <xf numFmtId="0" fontId="7" fillId="0" borderId="0" xfId="18" applyNumberFormat="1" applyFont="1" applyFill="1">
      <alignment/>
      <protection/>
    </xf>
    <xf numFmtId="0" fontId="7" fillId="0" borderId="0" xfId="18" applyFont="1" applyFill="1">
      <alignment/>
      <protection/>
    </xf>
    <xf numFmtId="0" fontId="9" fillId="0" borderId="0" xfId="18" applyNumberFormat="1" applyFont="1" applyAlignment="1">
      <alignment/>
      <protection/>
    </xf>
    <xf numFmtId="0" fontId="10" fillId="0" borderId="0" xfId="18" applyFont="1" applyFill="1" applyAlignment="1">
      <alignment horizontal="centerContinuous" wrapText="1"/>
      <protection/>
    </xf>
    <xf numFmtId="0" fontId="10" fillId="0" borderId="0" xfId="18" applyFont="1" applyFill="1">
      <alignment/>
      <protection/>
    </xf>
    <xf numFmtId="0" fontId="13" fillId="0" borderId="0" xfId="18" applyNumberFormat="1" applyFont="1" applyFill="1" applyBorder="1" applyAlignment="1">
      <alignment horizontal="left"/>
      <protection/>
    </xf>
    <xf numFmtId="0" fontId="7" fillId="0" borderId="1" xfId="18" applyNumberFormat="1" applyFont="1" applyFill="1" applyBorder="1">
      <alignment/>
      <protection/>
    </xf>
    <xf numFmtId="0" fontId="7" fillId="0" borderId="1" xfId="18" applyFont="1" applyFill="1" applyBorder="1" applyAlignment="1">
      <alignment horizontal="centerContinuous"/>
      <protection/>
    </xf>
    <xf numFmtId="0" fontId="5" fillId="0" borderId="0" xfId="18" applyFont="1" applyFill="1">
      <alignment/>
      <protection/>
    </xf>
    <xf numFmtId="0" fontId="7" fillId="0" borderId="1" xfId="18" applyFont="1" applyFill="1" applyBorder="1" applyAlignment="1">
      <alignment horizontal="right" vertical="top" wrapText="1"/>
      <protection/>
    </xf>
    <xf numFmtId="0" fontId="5" fillId="0" borderId="0" xfId="18" applyNumberFormat="1" applyFont="1" applyFill="1">
      <alignment/>
      <protection/>
    </xf>
    <xf numFmtId="175" fontId="5" fillId="0" borderId="0" xfId="18" applyNumberFormat="1" applyFont="1" applyFill="1">
      <alignment/>
      <protection/>
    </xf>
    <xf numFmtId="0" fontId="6" fillId="0" borderId="0" xfId="18" applyNumberFormat="1" applyFont="1" applyFill="1" applyAlignment="1">
      <alignment/>
      <protection/>
    </xf>
    <xf numFmtId="0" fontId="6" fillId="0" borderId="0" xfId="18" applyFont="1" applyFill="1">
      <alignment/>
      <protection/>
    </xf>
    <xf numFmtId="0" fontId="6" fillId="0" borderId="0" xfId="18" applyNumberFormat="1" applyFont="1" applyFill="1" applyAlignment="1">
      <alignment horizontal="left"/>
      <protection/>
    </xf>
    <xf numFmtId="0" fontId="12" fillId="0" borderId="0" xfId="18" applyNumberFormat="1" applyFont="1" applyFill="1">
      <alignment/>
      <protection/>
    </xf>
    <xf numFmtId="0" fontId="12" fillId="0" borderId="0" xfId="18" applyFont="1" applyFill="1">
      <alignment/>
      <protection/>
    </xf>
    <xf numFmtId="0" fontId="6" fillId="0" borderId="1" xfId="18" applyNumberFormat="1" applyFont="1" applyFill="1" applyBorder="1">
      <alignment/>
      <protection/>
    </xf>
    <xf numFmtId="3" fontId="6" fillId="0" borderId="1" xfId="18" applyNumberFormat="1" applyFont="1" applyFill="1" applyBorder="1">
      <alignment/>
      <protection/>
    </xf>
    <xf numFmtId="175" fontId="6" fillId="0" borderId="1" xfId="18" applyNumberFormat="1" applyFont="1" applyFill="1" applyBorder="1">
      <alignment/>
      <protection/>
    </xf>
    <xf numFmtId="0" fontId="6" fillId="0" borderId="0" xfId="18" applyNumberFormat="1" applyFont="1" applyFill="1">
      <alignment/>
      <protection/>
    </xf>
    <xf numFmtId="177" fontId="6" fillId="0" borderId="1" xfId="18" applyNumberFormat="1" applyFont="1" applyFill="1" applyBorder="1">
      <alignment/>
      <protection/>
    </xf>
    <xf numFmtId="177" fontId="6" fillId="0" borderId="1" xfId="18" applyNumberFormat="1" applyFont="1" applyFill="1" applyBorder="1" applyAlignment="1">
      <alignment horizontal="right"/>
      <protection/>
    </xf>
    <xf numFmtId="0" fontId="5" fillId="0" borderId="0" xfId="18" applyNumberFormat="1" applyFont="1" applyFill="1" applyBorder="1">
      <alignment/>
      <protection/>
    </xf>
    <xf numFmtId="3" fontId="6" fillId="0" borderId="0" xfId="18" applyNumberFormat="1" applyFont="1" applyFill="1" applyBorder="1">
      <alignment/>
      <protection/>
    </xf>
    <xf numFmtId="3" fontId="6" fillId="0" borderId="0" xfId="18" applyNumberFormat="1" applyFont="1" applyFill="1" applyBorder="1" applyAlignment="1">
      <alignment horizontal="right"/>
      <protection/>
    </xf>
    <xf numFmtId="3" fontId="13" fillId="0" borderId="0" xfId="18" applyNumberFormat="1" applyFont="1" applyFill="1">
      <alignment/>
      <protection/>
    </xf>
    <xf numFmtId="0" fontId="13" fillId="0" borderId="0" xfId="18" applyFont="1" applyFill="1">
      <alignment/>
      <protection/>
    </xf>
    <xf numFmtId="0" fontId="7" fillId="0" borderId="0" xfId="18" applyFont="1" applyFill="1" applyAlignment="1">
      <alignment horizontal="center"/>
      <protection/>
    </xf>
    <xf numFmtId="0" fontId="4" fillId="0" borderId="0" xfId="18">
      <alignment/>
      <protection/>
    </xf>
    <xf numFmtId="0" fontId="9" fillId="0" borderId="0" xfId="18" applyFont="1" applyAlignment="1">
      <alignment horizontal="left" vertical="center" wrapText="1"/>
      <protection/>
    </xf>
    <xf numFmtId="0" fontId="11" fillId="0" borderId="0" xfId="18" applyNumberFormat="1" applyFont="1">
      <alignment/>
      <protection/>
    </xf>
    <xf numFmtId="0" fontId="8" fillId="0" borderId="0" xfId="18" applyFont="1" applyAlignment="1">
      <alignment horizontal="center" vertical="center"/>
      <protection/>
    </xf>
    <xf numFmtId="0" fontId="7" fillId="0" borderId="1" xfId="18" applyNumberFormat="1" applyFont="1" applyBorder="1" applyAlignment="1">
      <alignment horizontal="right" vertical="top" wrapText="1"/>
      <protection/>
    </xf>
    <xf numFmtId="0" fontId="7" fillId="0" borderId="0" xfId="18" applyNumberFormat="1" applyFont="1" applyBorder="1" applyAlignment="1">
      <alignment horizontal="right" vertical="top" wrapText="1"/>
      <protection/>
    </xf>
    <xf numFmtId="0" fontId="13" fillId="0" borderId="0" xfId="18" applyNumberFormat="1" applyFont="1" applyBorder="1" applyAlignment="1">
      <alignment horizontal="right" vertical="top" wrapText="1"/>
      <protection/>
    </xf>
    <xf numFmtId="0" fontId="5" fillId="0" borderId="0" xfId="18" applyFont="1" applyAlignment="1">
      <alignment horizontal="center" vertical="center"/>
      <protection/>
    </xf>
    <xf numFmtId="0" fontId="4" fillId="0" borderId="0" xfId="18" applyFont="1" applyAlignment="1">
      <alignment horizontal="center" vertical="center"/>
      <protection/>
    </xf>
    <xf numFmtId="0" fontId="5" fillId="0" borderId="0" xfId="18" applyNumberFormat="1" applyFont="1" applyBorder="1" applyAlignment="1">
      <alignment horizontal="left" vertical="top" wrapText="1"/>
      <protection/>
    </xf>
    <xf numFmtId="0" fontId="6" fillId="0" borderId="0" xfId="18" applyNumberFormat="1" applyFont="1" applyBorder="1" applyAlignment="1">
      <alignment horizontal="left" vertical="top" wrapText="1"/>
      <protection/>
    </xf>
    <xf numFmtId="175" fontId="5" fillId="0" borderId="0" xfId="18" applyNumberFormat="1" applyFont="1">
      <alignment/>
      <protection/>
    </xf>
    <xf numFmtId="175" fontId="6" fillId="0" borderId="0" xfId="18" applyNumberFormat="1" applyFont="1">
      <alignment/>
      <protection/>
    </xf>
    <xf numFmtId="0" fontId="5" fillId="0" borderId="1" xfId="18" applyNumberFormat="1" applyFont="1" applyBorder="1" applyAlignment="1">
      <alignment horizontal="left" vertical="top" wrapText="1"/>
      <protection/>
    </xf>
    <xf numFmtId="0" fontId="4" fillId="0" borderId="1" xfId="18" applyBorder="1">
      <alignment/>
      <protection/>
    </xf>
    <xf numFmtId="177" fontId="6" fillId="0" borderId="0" xfId="16" applyNumberFormat="1" applyFont="1" applyAlignment="1">
      <alignment/>
    </xf>
    <xf numFmtId="0" fontId="4" fillId="0" borderId="0" xfId="18" applyNumberFormat="1" applyFont="1">
      <alignment/>
      <protection/>
    </xf>
    <xf numFmtId="0" fontId="10" fillId="0" borderId="1" xfId="18" applyNumberFormat="1" applyFont="1" applyBorder="1">
      <alignment/>
      <protection/>
    </xf>
    <xf numFmtId="0" fontId="10" fillId="0" borderId="1" xfId="18" applyFont="1" applyBorder="1" applyAlignment="1">
      <alignment horizontal="centerContinuous"/>
      <protection/>
    </xf>
    <xf numFmtId="0" fontId="10" fillId="0" borderId="1" xfId="18" applyFont="1" applyBorder="1">
      <alignment/>
      <protection/>
    </xf>
    <xf numFmtId="0" fontId="10" fillId="0" borderId="0" xfId="18" applyFont="1">
      <alignment/>
      <protection/>
    </xf>
    <xf numFmtId="0" fontId="7" fillId="0" borderId="0" xfId="18" applyNumberFormat="1" applyFont="1" applyBorder="1">
      <alignment/>
      <protection/>
    </xf>
    <xf numFmtId="177" fontId="7" fillId="0" borderId="0" xfId="18" applyNumberFormat="1" applyFont="1" applyBorder="1" applyAlignment="1">
      <alignment horizontal="right"/>
      <protection/>
    </xf>
    <xf numFmtId="0" fontId="6" fillId="0" borderId="0" xfId="18" applyNumberFormat="1" applyFont="1">
      <alignment/>
      <protection/>
    </xf>
    <xf numFmtId="0" fontId="5" fillId="0" borderId="1" xfId="18" applyNumberFormat="1" applyFont="1" applyBorder="1">
      <alignment/>
      <protection/>
    </xf>
    <xf numFmtId="0" fontId="4" fillId="0" borderId="0" xfId="16" applyNumberFormat="1" applyFont="1" applyAlignment="1">
      <alignment/>
    </xf>
    <xf numFmtId="0" fontId="9" fillId="0" borderId="0" xfId="16" applyNumberFormat="1" applyFont="1" applyAlignment="1">
      <alignment/>
    </xf>
    <xf numFmtId="41" fontId="10" fillId="0" borderId="0" xfId="16" applyFont="1" applyAlignment="1">
      <alignment/>
    </xf>
    <xf numFmtId="0" fontId="7" fillId="0" borderId="1" xfId="16" applyNumberFormat="1" applyFont="1" applyBorder="1" applyAlignment="1">
      <alignment/>
    </xf>
    <xf numFmtId="41" fontId="7" fillId="0" borderId="0" xfId="16" applyFont="1" applyAlignment="1">
      <alignment/>
    </xf>
    <xf numFmtId="0" fontId="7" fillId="0" borderId="0" xfId="16" applyNumberFormat="1" applyFont="1" applyBorder="1" applyAlignment="1">
      <alignment horizontal="right" vertical="top" wrapText="1"/>
    </xf>
    <xf numFmtId="0" fontId="7" fillId="0" borderId="1" xfId="16" applyNumberFormat="1" applyFont="1" applyBorder="1" applyAlignment="1">
      <alignment horizontal="right" vertical="top"/>
    </xf>
    <xf numFmtId="0" fontId="7" fillId="0" borderId="0" xfId="16" applyNumberFormat="1" applyFont="1" applyBorder="1" applyAlignment="1">
      <alignment horizontal="left" wrapText="1"/>
    </xf>
    <xf numFmtId="41" fontId="7" fillId="0" borderId="0" xfId="16" applyFont="1" applyBorder="1" applyAlignment="1">
      <alignment horizontal="center"/>
    </xf>
    <xf numFmtId="41" fontId="7" fillId="0" borderId="0" xfId="16" applyFont="1" applyBorder="1" applyAlignment="1">
      <alignment horizontal="center" vertical="justify" wrapText="1"/>
    </xf>
    <xf numFmtId="1" fontId="7" fillId="0" borderId="0" xfId="16" applyNumberFormat="1" applyFont="1" applyBorder="1" applyAlignment="1">
      <alignment horizontal="center"/>
    </xf>
    <xf numFmtId="41" fontId="7" fillId="0" borderId="0" xfId="16" applyFont="1" applyBorder="1" applyAlignment="1">
      <alignment/>
    </xf>
    <xf numFmtId="0" fontId="7" fillId="0" borderId="0" xfId="16" applyNumberFormat="1" applyFont="1" applyBorder="1" applyAlignment="1">
      <alignment horizontal="centerContinuous" wrapText="1"/>
    </xf>
    <xf numFmtId="0" fontId="5" fillId="0" borderId="0" xfId="16" applyNumberFormat="1" applyFont="1" applyAlignment="1">
      <alignment horizontal="left"/>
    </xf>
    <xf numFmtId="0" fontId="5" fillId="0" borderId="0" xfId="16" applyNumberFormat="1" applyFont="1" applyAlignment="1">
      <alignment horizontal="left" wrapText="1"/>
    </xf>
    <xf numFmtId="0" fontId="6" fillId="0" borderId="0" xfId="16" applyNumberFormat="1" applyFont="1" applyAlignment="1">
      <alignment horizontal="left"/>
    </xf>
    <xf numFmtId="177" fontId="6" fillId="0" borderId="0" xfId="18" applyNumberFormat="1" applyFont="1">
      <alignment/>
      <protection/>
    </xf>
    <xf numFmtId="175" fontId="5" fillId="0" borderId="0" xfId="16" applyNumberFormat="1" applyFont="1" applyAlignment="1">
      <alignment/>
    </xf>
    <xf numFmtId="175" fontId="6" fillId="0" borderId="0" xfId="16" applyNumberFormat="1" applyFont="1" applyAlignment="1">
      <alignment/>
    </xf>
    <xf numFmtId="0" fontId="7" fillId="0" borderId="0" xfId="16" applyNumberFormat="1" applyFont="1" applyBorder="1" applyAlignment="1">
      <alignment horizontal="center" vertical="center" wrapText="1"/>
    </xf>
    <xf numFmtId="0" fontId="4" fillId="0" borderId="0" xfId="18" applyAlignment="1">
      <alignment horizontal="center" vertical="center"/>
      <protection/>
    </xf>
    <xf numFmtId="0" fontId="6" fillId="0" borderId="0" xfId="16" applyNumberFormat="1" applyFont="1" applyBorder="1" applyAlignment="1">
      <alignment horizontal="left"/>
    </xf>
    <xf numFmtId="175" fontId="6" fillId="0" borderId="0" xfId="16" applyNumberFormat="1" applyFont="1" applyBorder="1" applyAlignment="1">
      <alignment/>
    </xf>
    <xf numFmtId="0" fontId="4" fillId="0" borderId="1" xfId="16" applyNumberFormat="1" applyFont="1" applyBorder="1" applyAlignment="1">
      <alignment/>
    </xf>
    <xf numFmtId="41" fontId="4" fillId="0" borderId="1" xfId="16" applyFont="1" applyBorder="1" applyAlignment="1">
      <alignment/>
    </xf>
    <xf numFmtId="175" fontId="4" fillId="0" borderId="0" xfId="16" applyNumberFormat="1" applyFont="1" applyAlignment="1">
      <alignment/>
    </xf>
    <xf numFmtId="0" fontId="4" fillId="0" borderId="0" xfId="18" applyNumberFormat="1" applyFont="1" applyFill="1">
      <alignment/>
      <protection/>
    </xf>
    <xf numFmtId="0" fontId="10" fillId="0" borderId="0" xfId="18" applyNumberFormat="1" applyFont="1" applyFill="1" applyAlignment="1">
      <alignment/>
      <protection/>
    </xf>
    <xf numFmtId="0" fontId="10" fillId="0" borderId="0" xfId="18" applyNumberFormat="1" applyFont="1" applyFill="1">
      <alignment/>
      <protection/>
    </xf>
    <xf numFmtId="0" fontId="9" fillId="0" borderId="0" xfId="18" applyNumberFormat="1" applyFont="1" applyFill="1" applyAlignment="1">
      <alignment horizontal="left"/>
      <protection/>
    </xf>
    <xf numFmtId="0" fontId="10" fillId="0" borderId="0" xfId="18" applyNumberFormat="1" applyFont="1" applyFill="1" applyAlignment="1">
      <alignment horizontal="centerContinuous"/>
      <protection/>
    </xf>
    <xf numFmtId="0" fontId="9" fillId="0" borderId="1" xfId="18" applyNumberFormat="1" applyFont="1" applyFill="1" applyBorder="1" applyAlignment="1">
      <alignment horizontal="centerContinuous"/>
      <protection/>
    </xf>
    <xf numFmtId="0" fontId="10" fillId="0" borderId="1" xfId="18" applyNumberFormat="1" applyFont="1" applyFill="1" applyBorder="1" applyAlignment="1">
      <alignment/>
      <protection/>
    </xf>
    <xf numFmtId="0" fontId="10" fillId="0" borderId="1" xfId="18" applyNumberFormat="1" applyFont="1" applyFill="1" applyBorder="1" applyAlignment="1">
      <alignment horizontal="centerContinuous"/>
      <protection/>
    </xf>
    <xf numFmtId="0" fontId="10" fillId="0" borderId="1" xfId="18" applyNumberFormat="1" applyFont="1" applyFill="1" applyBorder="1">
      <alignment/>
      <protection/>
    </xf>
    <xf numFmtId="0" fontId="7" fillId="0" borderId="0" xfId="18" applyNumberFormat="1" applyFont="1" applyFill="1" applyBorder="1" applyAlignment="1">
      <alignment horizontal="centerContinuous" vertical="center"/>
      <protection/>
    </xf>
    <xf numFmtId="0" fontId="23" fillId="0" borderId="0" xfId="18" applyFont="1" applyFill="1">
      <alignment/>
      <protection/>
    </xf>
    <xf numFmtId="0" fontId="7" fillId="0" borderId="1" xfId="18" applyNumberFormat="1" applyFont="1" applyFill="1" applyBorder="1" applyAlignment="1">
      <alignment vertical="center"/>
      <protection/>
    </xf>
    <xf numFmtId="0" fontId="7" fillId="0" borderId="4" xfId="18" applyNumberFormat="1" applyFont="1" applyFill="1" applyBorder="1" applyAlignment="1">
      <alignment horizontal="right" vertical="top"/>
      <protection/>
    </xf>
    <xf numFmtId="0" fontId="7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Fill="1" applyAlignment="1">
      <alignment vertical="center"/>
      <protection/>
    </xf>
    <xf numFmtId="3" fontId="10" fillId="0" borderId="0" xfId="18" applyNumberFormat="1" applyFont="1" applyFill="1" applyAlignment="1">
      <alignment/>
      <protection/>
    </xf>
    <xf numFmtId="167" fontId="10" fillId="0" borderId="0" xfId="18" applyNumberFormat="1" applyFont="1" applyFill="1" applyAlignment="1">
      <alignment/>
      <protection/>
    </xf>
    <xf numFmtId="0" fontId="6" fillId="0" borderId="0" xfId="16" applyNumberFormat="1" applyFont="1" applyFill="1" applyAlignment="1">
      <alignment horizontal="left"/>
    </xf>
    <xf numFmtId="3" fontId="6" fillId="0" borderId="0" xfId="18" applyNumberFormat="1" applyFont="1" applyFill="1" applyAlignment="1">
      <alignment vertical="center"/>
      <protection/>
    </xf>
    <xf numFmtId="0" fontId="5" fillId="0" borderId="0" xfId="16" applyNumberFormat="1" applyFont="1" applyFill="1" applyAlignment="1">
      <alignment horizontal="left"/>
    </xf>
    <xf numFmtId="3" fontId="5" fillId="0" borderId="0" xfId="18" applyNumberFormat="1" applyFont="1" applyFill="1" applyAlignment="1">
      <alignment vertical="center"/>
      <protection/>
    </xf>
    <xf numFmtId="167" fontId="5" fillId="0" borderId="0" xfId="18" applyNumberFormat="1" applyFont="1" applyFill="1" applyAlignment="1">
      <alignment horizontal="right" vertical="center"/>
      <protection/>
    </xf>
    <xf numFmtId="3" fontId="5" fillId="0" borderId="0" xfId="18" applyNumberFormat="1" applyFont="1" applyFill="1" applyAlignment="1">
      <alignment/>
      <protection/>
    </xf>
    <xf numFmtId="167" fontId="5" fillId="0" borderId="0" xfId="18" applyNumberFormat="1" applyFont="1" applyFill="1" applyAlignment="1">
      <alignment vertical="center"/>
      <protection/>
    </xf>
    <xf numFmtId="3" fontId="6" fillId="0" borderId="0" xfId="18" applyNumberFormat="1" applyFont="1" applyFill="1" applyAlignment="1">
      <alignment/>
      <protection/>
    </xf>
    <xf numFmtId="3" fontId="12" fillId="0" borderId="0" xfId="18" applyNumberFormat="1" applyFont="1" applyFill="1" applyAlignment="1">
      <alignment/>
      <protection/>
    </xf>
    <xf numFmtId="0" fontId="12" fillId="0" borderId="0" xfId="18" applyFont="1" applyFill="1" applyAlignment="1">
      <alignment horizontal="center"/>
      <protection/>
    </xf>
    <xf numFmtId="3" fontId="12" fillId="0" borderId="0" xfId="18" applyNumberFormat="1" applyFont="1" applyFill="1" applyAlignment="1">
      <alignment vertical="center"/>
      <protection/>
    </xf>
    <xf numFmtId="0" fontId="6" fillId="0" borderId="0" xfId="18" applyFont="1" applyFill="1" applyAlignment="1">
      <alignment horizontal="left"/>
      <protection/>
    </xf>
    <xf numFmtId="167" fontId="6" fillId="0" borderId="0" xfId="18" applyNumberFormat="1" applyFont="1" applyFill="1" applyAlignment="1">
      <alignment horizontal="right" vertical="center"/>
      <protection/>
    </xf>
    <xf numFmtId="0" fontId="5" fillId="0" borderId="0" xfId="18" applyFont="1" applyFill="1" applyBorder="1">
      <alignment/>
      <protection/>
    </xf>
    <xf numFmtId="3" fontId="5" fillId="0" borderId="0" xfId="18" applyNumberFormat="1" applyFont="1" applyFill="1" applyBorder="1" applyAlignment="1">
      <alignment/>
      <protection/>
    </xf>
    <xf numFmtId="0" fontId="9" fillId="0" borderId="0" xfId="18" applyFont="1" applyFill="1" applyAlignment="1">
      <alignment horizontal="left"/>
      <protection/>
    </xf>
    <xf numFmtId="0" fontId="10" fillId="0" borderId="0" xfId="18" applyFont="1" applyFill="1" applyAlignment="1">
      <alignment horizontal="centerContinuous"/>
      <protection/>
    </xf>
    <xf numFmtId="0" fontId="9" fillId="0" borderId="0" xfId="18" applyFont="1" applyFill="1" applyAlignment="1">
      <alignment horizontal="centerContinuous"/>
      <protection/>
    </xf>
    <xf numFmtId="3" fontId="10" fillId="0" borderId="1" xfId="18" applyNumberFormat="1" applyFont="1" applyFill="1" applyBorder="1" applyAlignment="1">
      <alignment/>
      <protection/>
    </xf>
    <xf numFmtId="167" fontId="10" fillId="0" borderId="1" xfId="18" applyNumberFormat="1" applyFont="1" applyFill="1" applyBorder="1" applyAlignment="1">
      <alignment/>
      <protection/>
    </xf>
    <xf numFmtId="0" fontId="10" fillId="0" borderId="1" xfId="18" applyFont="1" applyFill="1" applyBorder="1" applyAlignment="1">
      <alignment horizontal="centerContinuous"/>
      <protection/>
    </xf>
    <xf numFmtId="0" fontId="10" fillId="0" borderId="1" xfId="18" applyFont="1" applyFill="1" applyBorder="1">
      <alignment/>
      <protection/>
    </xf>
    <xf numFmtId="0" fontId="5" fillId="0" borderId="1" xfId="18" applyFont="1" applyFill="1" applyBorder="1">
      <alignment/>
      <protection/>
    </xf>
    <xf numFmtId="3" fontId="5" fillId="0" borderId="1" xfId="18" applyNumberFormat="1" applyFont="1" applyFill="1" applyBorder="1" applyAlignment="1">
      <alignment/>
      <protection/>
    </xf>
    <xf numFmtId="167" fontId="5" fillId="0" borderId="0" xfId="18" applyNumberFormat="1" applyFont="1" applyFill="1" applyAlignment="1">
      <alignment/>
      <protection/>
    </xf>
    <xf numFmtId="0" fontId="9" fillId="0" borderId="0" xfId="24" applyFont="1">
      <alignment/>
      <protection/>
    </xf>
    <xf numFmtId="0" fontId="9" fillId="0" borderId="0" xfId="24" applyFont="1" applyAlignment="1">
      <alignment vertical="center"/>
      <protection/>
    </xf>
    <xf numFmtId="0" fontId="7" fillId="0" borderId="0" xfId="24" applyFont="1" applyBorder="1" applyAlignment="1">
      <alignment horizontal="centerContinuous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 horizontal="right"/>
      <protection/>
    </xf>
    <xf numFmtId="0" fontId="7" fillId="0" borderId="0" xfId="24" applyFont="1" applyBorder="1" applyAlignment="1">
      <alignment horizontal="left" vertical="top"/>
      <protection/>
    </xf>
    <xf numFmtId="0" fontId="7" fillId="0" borderId="0" xfId="24" applyFont="1" applyBorder="1" applyAlignment="1">
      <alignment horizontal="right" vertical="top"/>
      <protection/>
    </xf>
    <xf numFmtId="0" fontId="7" fillId="0" borderId="0" xfId="24" applyFont="1" applyBorder="1" applyAlignment="1">
      <alignment horizontal="right"/>
      <protection/>
    </xf>
    <xf numFmtId="41" fontId="7" fillId="0" borderId="0" xfId="16" applyFont="1" applyBorder="1" applyAlignment="1">
      <alignment horizontal="right" vertical="top"/>
    </xf>
    <xf numFmtId="0" fontId="7" fillId="0" borderId="1" xfId="24" applyFont="1" applyBorder="1" applyAlignment="1">
      <alignment horizontal="left" vertical="center"/>
      <protection/>
    </xf>
    <xf numFmtId="0" fontId="7" fillId="0" borderId="1" xfId="24" applyFont="1" applyBorder="1" applyAlignment="1">
      <alignment horizontal="right" vertical="center"/>
      <protection/>
    </xf>
    <xf numFmtId="0" fontId="7" fillId="0" borderId="0" xfId="24" applyFont="1" applyBorder="1" applyAlignment="1">
      <alignment horizontal="right" vertical="center"/>
      <protection/>
    </xf>
    <xf numFmtId="0" fontId="10" fillId="0" borderId="0" xfId="24" applyFont="1">
      <alignment/>
      <protection/>
    </xf>
    <xf numFmtId="0" fontId="5" fillId="0" borderId="0" xfId="24" applyFont="1">
      <alignment/>
      <protection/>
    </xf>
    <xf numFmtId="0" fontId="6" fillId="0" borderId="0" xfId="24" applyFont="1">
      <alignment/>
      <protection/>
    </xf>
    <xf numFmtId="0" fontId="12" fillId="0" borderId="0" xfId="24" applyFont="1">
      <alignment/>
      <protection/>
    </xf>
    <xf numFmtId="0" fontId="5" fillId="0" borderId="1" xfId="24" applyFont="1" applyBorder="1">
      <alignment/>
      <protection/>
    </xf>
    <xf numFmtId="0" fontId="5" fillId="0" borderId="0" xfId="24" applyFont="1" applyBorder="1">
      <alignment/>
      <protection/>
    </xf>
    <xf numFmtId="0" fontId="7" fillId="0" borderId="0" xfId="24" applyFont="1" applyBorder="1" applyAlignment="1">
      <alignment horizontal="left" vertical="center"/>
      <protection/>
    </xf>
    <xf numFmtId="0" fontId="6" fillId="0" borderId="0" xfId="24" applyFont="1" applyBorder="1">
      <alignment/>
      <protection/>
    </xf>
    <xf numFmtId="0" fontId="6" fillId="0" borderId="0" xfId="24" applyFont="1" applyAlignment="1">
      <alignment vertical="center"/>
      <protection/>
    </xf>
    <xf numFmtId="0" fontId="5" fillId="0" borderId="0" xfId="24" applyFont="1" applyAlignment="1">
      <alignment horizontal="right"/>
      <protection/>
    </xf>
    <xf numFmtId="1" fontId="10" fillId="0" borderId="0" xfId="24" applyNumberFormat="1" applyFont="1">
      <alignment/>
      <protection/>
    </xf>
    <xf numFmtId="41" fontId="4" fillId="0" borderId="0" xfId="16" applyFont="1" applyBorder="1" applyAlignment="1">
      <alignment/>
    </xf>
    <xf numFmtId="41" fontId="7" fillId="0" borderId="0" xfId="16" applyFont="1" applyBorder="1" applyAlignment="1">
      <alignment/>
    </xf>
    <xf numFmtId="41" fontId="7" fillId="0" borderId="0" xfId="16" applyFont="1" applyBorder="1" applyAlignment="1">
      <alignment horizontal="centerContinuous"/>
    </xf>
    <xf numFmtId="41" fontId="5" fillId="0" borderId="1" xfId="16" applyFont="1" applyBorder="1" applyAlignment="1">
      <alignment/>
    </xf>
    <xf numFmtId="0" fontId="9" fillId="0" borderId="0" xfId="18" applyFont="1" applyBorder="1" applyAlignment="1">
      <alignment/>
      <protection/>
    </xf>
    <xf numFmtId="0" fontId="10" fillId="0" borderId="0" xfId="18" applyFont="1" applyAlignment="1">
      <alignment horizontal="centerContinuous" vertical="center" wrapText="1"/>
      <protection/>
    </xf>
    <xf numFmtId="0" fontId="10" fillId="0" borderId="0" xfId="18" applyFont="1" applyAlignment="1">
      <alignment wrapText="1"/>
      <protection/>
    </xf>
    <xf numFmtId="0" fontId="20" fillId="0" borderId="0" xfId="18" applyFont="1">
      <alignment/>
      <protection/>
    </xf>
    <xf numFmtId="0" fontId="10" fillId="0" borderId="1" xfId="18" applyFont="1" applyBorder="1" applyAlignment="1">
      <alignment horizontal="centerContinuous" vertical="center" wrapText="1"/>
      <protection/>
    </xf>
    <xf numFmtId="0" fontId="7" fillId="0" borderId="3" xfId="18" applyFont="1" applyBorder="1" applyAlignment="1">
      <alignment/>
      <protection/>
    </xf>
    <xf numFmtId="0" fontId="10" fillId="0" borderId="0" xfId="18" applyFont="1" applyBorder="1" applyAlignment="1">
      <alignment wrapText="1"/>
      <protection/>
    </xf>
    <xf numFmtId="0" fontId="7" fillId="0" borderId="0" xfId="18" applyFont="1" applyBorder="1" applyAlignment="1">
      <alignment/>
      <protection/>
    </xf>
    <xf numFmtId="0" fontId="10" fillId="0" borderId="0" xfId="18" applyFont="1" applyBorder="1" applyAlignment="1">
      <alignment horizontal="centerContinuous" vertical="center" wrapText="1"/>
      <protection/>
    </xf>
    <xf numFmtId="0" fontId="4" fillId="0" borderId="0" xfId="18" applyFont="1" applyBorder="1">
      <alignment/>
      <protection/>
    </xf>
    <xf numFmtId="175" fontId="5" fillId="0" borderId="0" xfId="16" applyNumberFormat="1" applyFont="1" applyBorder="1" applyAlignment="1">
      <alignment horizontal="right"/>
    </xf>
    <xf numFmtId="0" fontId="13" fillId="0" borderId="0" xfId="18" applyFont="1">
      <alignment/>
      <protection/>
    </xf>
    <xf numFmtId="175" fontId="7" fillId="0" borderId="0" xfId="16" applyNumberFormat="1" applyFont="1" applyBorder="1" applyAlignment="1">
      <alignment horizontal="right"/>
    </xf>
    <xf numFmtId="16" fontId="5" fillId="0" borderId="0" xfId="18" applyNumberFormat="1" applyFont="1" quotePrefix="1">
      <alignment/>
      <protection/>
    </xf>
    <xf numFmtId="17" fontId="5" fillId="0" borderId="0" xfId="18" applyNumberFormat="1" applyFont="1" quotePrefix="1">
      <alignment/>
      <protection/>
    </xf>
    <xf numFmtId="175" fontId="4" fillId="0" borderId="0" xfId="16" applyNumberFormat="1" applyFont="1" applyAlignment="1">
      <alignment horizontal="right"/>
    </xf>
    <xf numFmtId="0" fontId="7" fillId="0" borderId="3" xfId="18" applyNumberFormat="1" applyFont="1" applyBorder="1" applyAlignment="1">
      <alignment vertical="center" wrapText="1"/>
      <protection/>
    </xf>
    <xf numFmtId="0" fontId="7" fillId="0" borderId="1" xfId="18" applyNumberFormat="1" applyFont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67" fontId="5" fillId="0" borderId="0" xfId="22" applyNumberFormat="1" applyFont="1" applyBorder="1">
      <alignment/>
      <protection/>
    </xf>
    <xf numFmtId="3" fontId="5" fillId="0" borderId="0" xfId="0" applyNumberFormat="1" applyFont="1" applyBorder="1" applyAlignment="1">
      <alignment/>
    </xf>
    <xf numFmtId="0" fontId="4" fillId="0" borderId="1" xfId="22" applyFont="1" applyBorder="1">
      <alignment/>
      <protection/>
    </xf>
    <xf numFmtId="0" fontId="5" fillId="0" borderId="0" xfId="22" applyNumberFormat="1" applyFont="1" applyBorder="1">
      <alignment/>
      <protection/>
    </xf>
    <xf numFmtId="0" fontId="5" fillId="0" borderId="0" xfId="0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167" fontId="6" fillId="0" borderId="0" xfId="22" applyNumberFormat="1" applyFont="1" applyBorder="1">
      <alignment/>
      <protection/>
    </xf>
    <xf numFmtId="0" fontId="7" fillId="0" borderId="0" xfId="22" applyNumberFormat="1" applyFont="1" applyBorder="1">
      <alignment/>
      <protection/>
    </xf>
    <xf numFmtId="0" fontId="7" fillId="0" borderId="0" xfId="22" applyFont="1" applyBorder="1">
      <alignment/>
      <protection/>
    </xf>
    <xf numFmtId="167" fontId="5" fillId="0" borderId="0" xfId="0" applyNumberFormat="1" applyFont="1" applyBorder="1" applyAlignment="1">
      <alignment/>
    </xf>
    <xf numFmtId="167" fontId="4" fillId="0" borderId="0" xfId="22" applyNumberFormat="1" applyFont="1" applyBorder="1">
      <alignment/>
      <protection/>
    </xf>
    <xf numFmtId="167" fontId="6" fillId="0" borderId="0" xfId="0" applyNumberFormat="1" applyFont="1" applyBorder="1" applyAlignment="1">
      <alignment/>
    </xf>
    <xf numFmtId="0" fontId="7" fillId="0" borderId="0" xfId="22" applyNumberFormat="1" applyFont="1" applyBorder="1" applyAlignment="1">
      <alignment horizontal="center" vertical="center"/>
      <protection/>
    </xf>
    <xf numFmtId="0" fontId="7" fillId="0" borderId="4" xfId="22" applyNumberFormat="1" applyFont="1" applyBorder="1" applyAlignment="1">
      <alignment horizontal="right" vertical="center"/>
      <protection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10" fillId="0" borderId="0" xfId="0" applyFont="1" applyBorder="1" applyAlignment="1">
      <alignment/>
    </xf>
    <xf numFmtId="41" fontId="16" fillId="0" borderId="0" xfId="16" applyFont="1" applyBorder="1" applyAlignment="1">
      <alignment/>
    </xf>
    <xf numFmtId="41" fontId="10" fillId="0" borderId="0" xfId="16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7" fillId="0" borderId="3" xfId="0" applyNumberFormat="1" applyFont="1" applyBorder="1" applyAlignment="1">
      <alignment horizontal="left"/>
    </xf>
    <xf numFmtId="0" fontId="7" fillId="0" borderId="1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2" xfId="0" applyNumberFormat="1" applyFont="1" applyBorder="1" applyAlignment="1">
      <alignment/>
    </xf>
    <xf numFmtId="0" fontId="7" fillId="0" borderId="3" xfId="0" applyNumberFormat="1" applyFont="1" applyBorder="1" applyAlignment="1">
      <alignment horizontal="centerContinuous" vertical="center"/>
    </xf>
    <xf numFmtId="0" fontId="17" fillId="0" borderId="1" xfId="16" applyNumberFormat="1" applyFont="1" applyBorder="1" applyAlignment="1">
      <alignment horizontal="right" vertical="top"/>
    </xf>
    <xf numFmtId="0" fontId="7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/>
    </xf>
    <xf numFmtId="41" fontId="25" fillId="0" borderId="0" xfId="16" applyFont="1" applyAlignment="1">
      <alignment/>
    </xf>
    <xf numFmtId="41" fontId="25" fillId="0" borderId="0" xfId="16" applyNumberFormat="1" applyFont="1" applyAlignment="1">
      <alignment/>
    </xf>
    <xf numFmtId="0" fontId="12" fillId="0" borderId="0" xfId="0" applyFont="1" applyAlignment="1">
      <alignment/>
    </xf>
    <xf numFmtId="41" fontId="12" fillId="0" borderId="0" xfId="16" applyFont="1" applyAlignment="1">
      <alignment/>
    </xf>
    <xf numFmtId="0" fontId="5" fillId="0" borderId="1" xfId="0" applyNumberFormat="1" applyFont="1" applyBorder="1" applyAlignment="1">
      <alignment/>
    </xf>
    <xf numFmtId="41" fontId="14" fillId="0" borderId="1" xfId="16" applyFont="1" applyBorder="1" applyAlignment="1">
      <alignment/>
    </xf>
    <xf numFmtId="0" fontId="6" fillId="0" borderId="0" xfId="0" applyNumberFormat="1" applyFont="1" applyBorder="1" applyAlignment="1">
      <alignment/>
    </xf>
    <xf numFmtId="41" fontId="18" fillId="0" borderId="0" xfId="16" applyFont="1" applyBorder="1" applyAlignment="1">
      <alignment/>
    </xf>
    <xf numFmtId="41" fontId="6" fillId="0" borderId="0" xfId="16" applyFont="1" applyBorder="1" applyAlignment="1">
      <alignment/>
    </xf>
    <xf numFmtId="0" fontId="6" fillId="0" borderId="1" xfId="0" applyNumberFormat="1" applyFont="1" applyBorder="1" applyAlignment="1">
      <alignment/>
    </xf>
    <xf numFmtId="41" fontId="18" fillId="0" borderId="1" xfId="16" applyFont="1" applyBorder="1" applyAlignment="1">
      <alignment/>
    </xf>
    <xf numFmtId="41" fontId="18" fillId="0" borderId="1" xfId="16" applyNumberFormat="1" applyFont="1" applyBorder="1" applyAlignment="1">
      <alignment/>
    </xf>
    <xf numFmtId="0" fontId="6" fillId="0" borderId="1" xfId="0" applyFont="1" applyBorder="1" applyAlignment="1">
      <alignment/>
    </xf>
    <xf numFmtId="41" fontId="18" fillId="0" borderId="0" xfId="16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0" xfId="16" applyNumberFormat="1" applyFont="1" applyAlignment="1">
      <alignment/>
    </xf>
    <xf numFmtId="0" fontId="6" fillId="0" borderId="0" xfId="16" applyNumberFormat="1" applyFont="1" applyAlignment="1">
      <alignment/>
    </xf>
    <xf numFmtId="3" fontId="5" fillId="0" borderId="1" xfId="16" applyNumberFormat="1" applyFont="1" applyBorder="1" applyAlignment="1">
      <alignment/>
    </xf>
    <xf numFmtId="0" fontId="5" fillId="0" borderId="1" xfId="16" applyNumberFormat="1" applyFont="1" applyBorder="1" applyAlignment="1">
      <alignment/>
    </xf>
    <xf numFmtId="3" fontId="5" fillId="0" borderId="0" xfId="32" applyNumberFormat="1" applyFont="1" applyBorder="1">
      <alignment/>
      <protection/>
    </xf>
    <xf numFmtId="3" fontId="6" fillId="0" borderId="0" xfId="32" applyNumberFormat="1" applyFont="1" applyBorder="1">
      <alignment/>
      <protection/>
    </xf>
    <xf numFmtId="0" fontId="7" fillId="0" borderId="0" xfId="18" applyNumberFormat="1" applyFont="1" applyFill="1" applyBorder="1" applyAlignment="1">
      <alignment vertical="center"/>
      <protection/>
    </xf>
    <xf numFmtId="0" fontId="7" fillId="0" borderId="0" xfId="18" applyNumberFormat="1" applyFont="1" applyFill="1" applyBorder="1" applyAlignment="1">
      <alignment horizontal="right" vertical="top"/>
      <protection/>
    </xf>
    <xf numFmtId="0" fontId="7" fillId="0" borderId="0" xfId="18" applyNumberFormat="1" applyFont="1" applyFill="1" applyBorder="1" applyAlignment="1">
      <alignment horizontal="center" vertical="center"/>
      <protection/>
    </xf>
    <xf numFmtId="0" fontId="7" fillId="0" borderId="0" xfId="18" applyNumberFormat="1" applyFont="1" applyFill="1" applyBorder="1" applyAlignment="1">
      <alignment horizontal="right" vertical="center"/>
      <protection/>
    </xf>
    <xf numFmtId="0" fontId="5" fillId="0" borderId="0" xfId="18" applyNumberFormat="1" applyFont="1" applyAlignment="1">
      <alignment/>
      <protection/>
    </xf>
    <xf numFmtId="0" fontId="10" fillId="0" borderId="0" xfId="18" applyFont="1" applyFill="1" applyBorder="1">
      <alignment/>
      <protection/>
    </xf>
    <xf numFmtId="3" fontId="10" fillId="0" borderId="0" xfId="18" applyNumberFormat="1" applyFont="1" applyFill="1" applyBorder="1" applyAlignment="1">
      <alignment/>
      <protection/>
    </xf>
    <xf numFmtId="167" fontId="10" fillId="0" borderId="0" xfId="18" applyNumberFormat="1" applyFont="1" applyFill="1" applyBorder="1" applyAlignment="1">
      <alignment/>
      <protection/>
    </xf>
    <xf numFmtId="0" fontId="26" fillId="0" borderId="0" xfId="18" applyFont="1" applyFill="1">
      <alignment/>
      <protection/>
    </xf>
    <xf numFmtId="3" fontId="26" fillId="0" borderId="0" xfId="18" applyNumberFormat="1" applyFont="1" applyFill="1" applyAlignment="1">
      <alignment/>
      <protection/>
    </xf>
    <xf numFmtId="0" fontId="26" fillId="0" borderId="0" xfId="18" applyFont="1" applyFill="1" applyAlignment="1">
      <alignment horizontal="center"/>
      <protection/>
    </xf>
    <xf numFmtId="3" fontId="26" fillId="0" borderId="0" xfId="18" applyNumberFormat="1" applyFont="1" applyFill="1" applyAlignment="1">
      <alignment vertical="center"/>
      <protection/>
    </xf>
    <xf numFmtId="0" fontId="12" fillId="0" borderId="0" xfId="16" applyNumberFormat="1" applyFont="1" applyFill="1" applyAlignment="1">
      <alignment horizontal="left"/>
    </xf>
    <xf numFmtId="0" fontId="9" fillId="0" borderId="0" xfId="24" applyFont="1" applyBorder="1" applyAlignment="1">
      <alignment vertical="center"/>
      <protection/>
    </xf>
    <xf numFmtId="0" fontId="7" fillId="0" borderId="3" xfId="24" applyFont="1" applyBorder="1">
      <alignment/>
      <protection/>
    </xf>
    <xf numFmtId="41" fontId="7" fillId="0" borderId="4" xfId="16" applyFont="1" applyBorder="1" applyAlignment="1">
      <alignment horizontal="centerContinuous"/>
    </xf>
    <xf numFmtId="0" fontId="7" fillId="0" borderId="4" xfId="24" applyFont="1" applyBorder="1" applyAlignment="1">
      <alignment horizontal="centerContinuous"/>
      <protection/>
    </xf>
    <xf numFmtId="0" fontId="7" fillId="0" borderId="3" xfId="24" applyFont="1" applyBorder="1" applyAlignment="1">
      <alignment horizontal="centerContinuous"/>
      <protection/>
    </xf>
    <xf numFmtId="0" fontId="7" fillId="0" borderId="0" xfId="24" applyFont="1" applyBorder="1" applyAlignment="1">
      <alignment horizontal="left"/>
      <protection/>
    </xf>
    <xf numFmtId="41" fontId="7" fillId="0" borderId="0" xfId="16" applyFont="1" applyBorder="1" applyAlignment="1">
      <alignment horizontal="right" vertical="center"/>
    </xf>
    <xf numFmtId="0" fontId="11" fillId="0" borderId="0" xfId="24" applyFont="1" applyBorder="1" applyAlignment="1">
      <alignment vertical="center"/>
      <protection/>
    </xf>
    <xf numFmtId="0" fontId="7" fillId="0" borderId="3" xfId="24" applyFont="1" applyBorder="1" applyAlignment="1">
      <alignment horizontal="right"/>
      <protection/>
    </xf>
    <xf numFmtId="0" fontId="7" fillId="0" borderId="3" xfId="16" applyNumberFormat="1" applyFont="1" applyBorder="1" applyAlignment="1">
      <alignment horizontal="center"/>
    </xf>
    <xf numFmtId="0" fontId="7" fillId="0" borderId="0" xfId="16" applyNumberFormat="1" applyFont="1" applyBorder="1" applyAlignment="1">
      <alignment horizontal="right" vertical="top"/>
    </xf>
    <xf numFmtId="0" fontId="7" fillId="0" borderId="0" xfId="16" applyNumberFormat="1" applyFont="1" applyBorder="1" applyAlignment="1">
      <alignment horizontal="center"/>
    </xf>
    <xf numFmtId="0" fontId="7" fillId="0" borderId="1" xfId="16" applyNumberFormat="1" applyFont="1" applyBorder="1" applyAlignment="1">
      <alignment horizontal="center"/>
    </xf>
    <xf numFmtId="0" fontId="11" fillId="0" borderId="0" xfId="16" applyNumberFormat="1" applyFont="1" applyAlignment="1">
      <alignment/>
    </xf>
    <xf numFmtId="0" fontId="5" fillId="0" borderId="0" xfId="16" applyNumberFormat="1" applyFont="1" applyBorder="1" applyAlignment="1">
      <alignment/>
    </xf>
    <xf numFmtId="0" fontId="7" fillId="0" borderId="4" xfId="32" applyNumberFormat="1" applyFont="1" applyBorder="1" applyAlignment="1">
      <alignment vertical="center"/>
      <protection/>
    </xf>
    <xf numFmtId="0" fontId="7" fillId="0" borderId="4" xfId="32" applyNumberFormat="1" applyFont="1" applyBorder="1" applyAlignment="1">
      <alignment horizontal="right" vertical="top"/>
      <protection/>
    </xf>
    <xf numFmtId="0" fontId="5" fillId="0" borderId="1" xfId="31" applyNumberFormat="1" applyFont="1" applyBorder="1">
      <alignment/>
      <protection/>
    </xf>
    <xf numFmtId="168" fontId="5" fillId="0" borderId="1" xfId="31" applyNumberFormat="1" applyFont="1" applyBorder="1">
      <alignment/>
      <protection/>
    </xf>
    <xf numFmtId="0" fontId="5" fillId="0" borderId="1" xfId="31" applyFont="1" applyBorder="1">
      <alignment/>
      <protection/>
    </xf>
    <xf numFmtId="0" fontId="7" fillId="0" borderId="0" xfId="31" applyFont="1" applyBorder="1">
      <alignment/>
      <protection/>
    </xf>
    <xf numFmtId="0" fontId="6" fillId="0" borderId="0" xfId="31" applyFont="1" applyBorder="1">
      <alignment/>
      <protection/>
    </xf>
    <xf numFmtId="0" fontId="7" fillId="0" borderId="4" xfId="31" applyNumberFormat="1" applyFont="1" applyBorder="1" applyAlignment="1">
      <alignment horizontal="centerContinuous" vertical="center"/>
      <protection/>
    </xf>
    <xf numFmtId="0" fontId="7" fillId="0" borderId="4" xfId="31" applyNumberFormat="1" applyFont="1" applyBorder="1" applyAlignment="1">
      <alignment horizontal="centerContinuous"/>
      <protection/>
    </xf>
    <xf numFmtId="0" fontId="7" fillId="0" borderId="3" xfId="31" applyNumberFormat="1" applyFont="1" applyBorder="1">
      <alignment/>
      <protection/>
    </xf>
    <xf numFmtId="0" fontId="7" fillId="0" borderId="0" xfId="31" applyNumberFormat="1" applyFont="1" applyBorder="1" applyAlignment="1">
      <alignment horizontal="right" vertical="top"/>
      <protection/>
    </xf>
    <xf numFmtId="0" fontId="7" fillId="0" borderId="0" xfId="31" applyNumberFormat="1" applyFont="1" applyBorder="1" applyAlignment="1">
      <alignment vertical="top"/>
      <protection/>
    </xf>
    <xf numFmtId="0" fontId="7" fillId="0" borderId="1" xfId="31" applyNumberFormat="1" applyFont="1" applyBorder="1" applyAlignment="1">
      <alignment horizontal="right" vertical="top"/>
      <protection/>
    </xf>
    <xf numFmtId="0" fontId="7" fillId="0" borderId="1" xfId="31" applyNumberFormat="1" applyFont="1" applyBorder="1" applyAlignment="1">
      <alignment vertical="top"/>
      <protection/>
    </xf>
    <xf numFmtId="168" fontId="27" fillId="0" borderId="0" xfId="16" applyNumberFormat="1" applyFont="1" applyAlignment="1">
      <alignment horizontal="right"/>
    </xf>
    <xf numFmtId="0" fontId="9" fillId="0" borderId="0" xfId="18" applyNumberFormat="1" applyFont="1" applyAlignment="1">
      <alignment horizontal="left"/>
      <protection/>
    </xf>
    <xf numFmtId="0" fontId="9" fillId="0" borderId="0" xfId="18" applyFont="1" applyFill="1">
      <alignment/>
      <protection/>
    </xf>
    <xf numFmtId="0" fontId="9" fillId="0" borderId="0" xfId="18" applyFont="1" applyFill="1" applyBorder="1">
      <alignment/>
      <protection/>
    </xf>
    <xf numFmtId="0" fontId="9" fillId="0" borderId="0" xfId="18" applyFont="1" applyAlignment="1">
      <alignment wrapText="1"/>
      <protection/>
    </xf>
    <xf numFmtId="41" fontId="14" fillId="0" borderId="0" xfId="16" applyFont="1" applyBorder="1" applyAlignment="1">
      <alignment/>
    </xf>
    <xf numFmtId="0" fontId="6" fillId="0" borderId="0" xfId="18" applyNumberFormat="1" applyFont="1" applyFill="1" applyBorder="1">
      <alignment/>
      <protection/>
    </xf>
    <xf numFmtId="0" fontId="6" fillId="0" borderId="1" xfId="18" applyFont="1" applyFill="1" applyBorder="1">
      <alignment/>
      <protection/>
    </xf>
    <xf numFmtId="0" fontId="4" fillId="0" borderId="0" xfId="18" applyFont="1" applyFill="1">
      <alignment/>
      <protection/>
    </xf>
    <xf numFmtId="0" fontId="8" fillId="0" borderId="0" xfId="18" applyFont="1" applyFill="1">
      <alignment/>
      <protection/>
    </xf>
    <xf numFmtId="0" fontId="8" fillId="0" borderId="0" xfId="18" applyNumberFormat="1" applyFont="1" applyAlignment="1">
      <alignment/>
      <protection/>
    </xf>
    <xf numFmtId="0" fontId="10" fillId="0" borderId="0" xfId="0" applyFont="1" applyAlignment="1">
      <alignment/>
    </xf>
    <xf numFmtId="0" fontId="9" fillId="0" borderId="0" xfId="0" applyNumberFormat="1" applyFont="1" applyAlignment="1">
      <alignment vertical="top"/>
    </xf>
    <xf numFmtId="0" fontId="7" fillId="0" borderId="3" xfId="0" applyNumberFormat="1" applyFont="1" applyBorder="1" applyAlignment="1">
      <alignment/>
    </xf>
    <xf numFmtId="0" fontId="7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1" fillId="0" borderId="0" xfId="0" applyNumberFormat="1" applyFont="1" applyAlignment="1">
      <alignment vertical="top"/>
    </xf>
    <xf numFmtId="0" fontId="7" fillId="0" borderId="3" xfId="16" applyNumberFormat="1" applyFont="1" applyBorder="1" applyAlignment="1">
      <alignment/>
    </xf>
    <xf numFmtId="0" fontId="7" fillId="0" borderId="1" xfId="16" applyNumberFormat="1" applyFont="1" applyBorder="1" applyAlignment="1">
      <alignment horizontal="right"/>
    </xf>
    <xf numFmtId="171" fontId="5" fillId="0" borderId="0" xfId="16" applyNumberFormat="1" applyFont="1" applyAlignment="1">
      <alignment/>
    </xf>
    <xf numFmtId="166" fontId="5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4" fillId="0" borderId="0" xfId="23" applyFont="1">
      <alignment/>
      <protection/>
    </xf>
    <xf numFmtId="0" fontId="9" fillId="0" borderId="0" xfId="23" applyFont="1">
      <alignment/>
      <protection/>
    </xf>
    <xf numFmtId="0" fontId="4" fillId="0" borderId="1" xfId="23" applyFont="1" applyBorder="1">
      <alignment/>
      <protection/>
    </xf>
    <xf numFmtId="0" fontId="0" fillId="0" borderId="3" xfId="0" applyBorder="1" applyAlignment="1">
      <alignment/>
    </xf>
    <xf numFmtId="0" fontId="7" fillId="0" borderId="0" xfId="23" applyFont="1" applyBorder="1" applyAlignment="1">
      <alignment horizontal="right" vertical="center"/>
      <protection/>
    </xf>
    <xf numFmtId="0" fontId="7" fillId="0" borderId="3" xfId="23" applyFont="1" applyBorder="1" applyAlignment="1">
      <alignment horizontal="right"/>
      <protection/>
    </xf>
    <xf numFmtId="0" fontId="7" fillId="0" borderId="1" xfId="23" applyFont="1" applyBorder="1" applyAlignment="1">
      <alignment horizontal="right" vertical="center"/>
      <protection/>
    </xf>
    <xf numFmtId="0" fontId="7" fillId="0" borderId="1" xfId="23" applyFont="1" applyBorder="1" applyAlignment="1">
      <alignment horizontal="right" vertical="top"/>
      <protection/>
    </xf>
    <xf numFmtId="0" fontId="7" fillId="0" borderId="1" xfId="23" applyFont="1" applyBorder="1" applyAlignment="1">
      <alignment horizontal="right"/>
      <protection/>
    </xf>
    <xf numFmtId="0" fontId="8" fillId="0" borderId="0" xfId="23" applyFont="1">
      <alignment/>
      <protection/>
    </xf>
    <xf numFmtId="0" fontId="6" fillId="0" borderId="0" xfId="23" applyFont="1">
      <alignment/>
      <protection/>
    </xf>
    <xf numFmtId="0" fontId="5" fillId="0" borderId="0" xfId="23" applyFont="1">
      <alignment/>
      <protection/>
    </xf>
    <xf numFmtId="177" fontId="5" fillId="0" borderId="0" xfId="23" applyNumberFormat="1" applyFont="1" applyAlignment="1">
      <alignment horizontal="right" vertical="top"/>
      <protection/>
    </xf>
    <xf numFmtId="177" fontId="6" fillId="0" borderId="0" xfId="23" applyNumberFormat="1" applyFont="1" applyAlignment="1">
      <alignment horizontal="right" vertical="top"/>
      <protection/>
    </xf>
    <xf numFmtId="175" fontId="4" fillId="0" borderId="0" xfId="23" applyNumberFormat="1" applyFont="1">
      <alignment/>
      <protection/>
    </xf>
    <xf numFmtId="175" fontId="5" fillId="0" borderId="0" xfId="23" applyNumberFormat="1" applyFont="1">
      <alignment/>
      <protection/>
    </xf>
    <xf numFmtId="167" fontId="4" fillId="0" borderId="0" xfId="23" applyNumberFormat="1" applyFont="1">
      <alignment/>
      <protection/>
    </xf>
    <xf numFmtId="175" fontId="6" fillId="0" borderId="0" xfId="23" applyNumberFormat="1" applyFont="1">
      <alignment/>
      <protection/>
    </xf>
    <xf numFmtId="167" fontId="5" fillId="0" borderId="0" xfId="23" applyNumberFormat="1" applyFont="1">
      <alignment/>
      <protection/>
    </xf>
    <xf numFmtId="167" fontId="6" fillId="0" borderId="0" xfId="23" applyNumberFormat="1" applyFont="1">
      <alignment/>
      <protection/>
    </xf>
    <xf numFmtId="174" fontId="4" fillId="0" borderId="0" xfId="23" applyNumberFormat="1" applyFont="1">
      <alignment/>
      <protection/>
    </xf>
    <xf numFmtId="3" fontId="6" fillId="0" borderId="0" xfId="23" applyNumberFormat="1" applyFont="1">
      <alignment/>
      <protection/>
    </xf>
    <xf numFmtId="175" fontId="6" fillId="0" borderId="0" xfId="23" applyNumberFormat="1" applyFont="1" applyAlignment="1">
      <alignment vertical="center"/>
      <protection/>
    </xf>
    <xf numFmtId="3" fontId="5" fillId="0" borderId="0" xfId="23" applyNumberFormat="1" applyFont="1">
      <alignment/>
      <protection/>
    </xf>
    <xf numFmtId="179" fontId="5" fillId="0" borderId="0" xfId="23" applyNumberFormat="1" applyFont="1" applyAlignment="1">
      <alignment horizontal="right" vertical="top"/>
      <protection/>
    </xf>
    <xf numFmtId="179" fontId="6" fillId="0" borderId="0" xfId="23" applyNumberFormat="1" applyFont="1" applyAlignment="1">
      <alignment horizontal="right" vertical="top"/>
      <protection/>
    </xf>
    <xf numFmtId="175" fontId="5" fillId="0" borderId="0" xfId="23" applyNumberFormat="1" applyFont="1" applyAlignment="1">
      <alignment horizontal="right" vertical="top"/>
      <protection/>
    </xf>
    <xf numFmtId="0" fontId="6" fillId="0" borderId="0" xfId="23" applyFont="1" applyBorder="1">
      <alignment/>
      <protection/>
    </xf>
    <xf numFmtId="179" fontId="6" fillId="0" borderId="0" xfId="23" applyNumberFormat="1" applyFont="1" applyBorder="1" applyAlignment="1">
      <alignment horizontal="right" vertical="top"/>
      <protection/>
    </xf>
    <xf numFmtId="167" fontId="6" fillId="0" borderId="0" xfId="23" applyNumberFormat="1" applyFont="1" applyBorder="1" applyAlignment="1">
      <alignment horizontal="right" vertical="top"/>
      <protection/>
    </xf>
    <xf numFmtId="0" fontId="6" fillId="0" borderId="1" xfId="23" applyFont="1" applyBorder="1">
      <alignment/>
      <protection/>
    </xf>
    <xf numFmtId="179" fontId="6" fillId="0" borderId="1" xfId="23" applyNumberFormat="1" applyFont="1" applyBorder="1" applyAlignment="1">
      <alignment horizontal="right" vertical="top"/>
      <protection/>
    </xf>
    <xf numFmtId="167" fontId="6" fillId="0" borderId="1" xfId="23" applyNumberFormat="1" applyFont="1" applyBorder="1" applyAlignment="1">
      <alignment horizontal="right" vertical="top"/>
      <protection/>
    </xf>
    <xf numFmtId="0" fontId="10" fillId="0" borderId="0" xfId="23" applyFont="1" applyBorder="1">
      <alignment/>
      <protection/>
    </xf>
    <xf numFmtId="0" fontId="10" fillId="0" borderId="0" xfId="23" applyFont="1" applyBorder="1" applyAlignment="1">
      <alignment horizontal="right" vertical="top"/>
      <protection/>
    </xf>
    <xf numFmtId="0" fontId="4" fillId="0" borderId="0" xfId="23" applyFont="1" applyBorder="1">
      <alignment/>
      <protection/>
    </xf>
    <xf numFmtId="167" fontId="7" fillId="0" borderId="0" xfId="23" applyNumberFormat="1" applyFont="1">
      <alignment/>
      <protection/>
    </xf>
    <xf numFmtId="0" fontId="10" fillId="0" borderId="0" xfId="23" applyFont="1">
      <alignment/>
      <protection/>
    </xf>
    <xf numFmtId="0" fontId="6" fillId="0" borderId="0" xfId="23" applyFont="1" applyAlignment="1">
      <alignment vertical="center"/>
      <protection/>
    </xf>
    <xf numFmtId="175" fontId="10" fillId="0" borderId="0" xfId="23" applyNumberFormat="1" applyFont="1">
      <alignment/>
      <protection/>
    </xf>
    <xf numFmtId="175" fontId="9" fillId="0" borderId="0" xfId="23" applyNumberFormat="1" applyFont="1">
      <alignment/>
      <protection/>
    </xf>
    <xf numFmtId="41" fontId="5" fillId="0" borderId="0" xfId="16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0" xfId="32" applyNumberFormat="1" applyFont="1" applyFill="1" applyBorder="1">
      <alignment/>
      <protection/>
    </xf>
    <xf numFmtId="0" fontId="4" fillId="0" borderId="0" xfId="19" applyFont="1">
      <alignment/>
      <protection/>
    </xf>
    <xf numFmtId="0" fontId="9" fillId="2" borderId="0" xfId="32" applyNumberFormat="1" applyFont="1" applyFill="1" applyBorder="1">
      <alignment/>
      <protection/>
    </xf>
    <xf numFmtId="0" fontId="7" fillId="2" borderId="3" xfId="32" applyNumberFormat="1" applyFont="1" applyFill="1" applyBorder="1">
      <alignment/>
      <protection/>
    </xf>
    <xf numFmtId="0" fontId="7" fillId="2" borderId="3" xfId="32" applyNumberFormat="1" applyFont="1" applyFill="1" applyBorder="1" applyAlignment="1">
      <alignment horizontal="right"/>
      <protection/>
    </xf>
    <xf numFmtId="0" fontId="7" fillId="0" borderId="0" xfId="19" applyNumberFormat="1" applyFont="1" applyBorder="1">
      <alignment/>
      <protection/>
    </xf>
    <xf numFmtId="0" fontId="7" fillId="2" borderId="0" xfId="32" applyNumberFormat="1" applyFont="1" applyFill="1" applyBorder="1">
      <alignment/>
      <protection/>
    </xf>
    <xf numFmtId="0" fontId="5" fillId="2" borderId="0" xfId="32" applyFont="1" applyFill="1" applyBorder="1">
      <alignment/>
      <protection/>
    </xf>
    <xf numFmtId="0" fontId="7" fillId="2" borderId="1" xfId="32" applyNumberFormat="1" applyFont="1" applyFill="1" applyBorder="1">
      <alignment/>
      <protection/>
    </xf>
    <xf numFmtId="0" fontId="5" fillId="2" borderId="1" xfId="32" applyFont="1" applyFill="1" applyBorder="1">
      <alignment/>
      <protection/>
    </xf>
    <xf numFmtId="167" fontId="5" fillId="2" borderId="0" xfId="32" applyNumberFormat="1" applyFont="1" applyFill="1" applyBorder="1">
      <alignment/>
      <protection/>
    </xf>
    <xf numFmtId="0" fontId="5" fillId="0" borderId="0" xfId="33" applyNumberFormat="1" applyFont="1">
      <alignment/>
      <protection/>
    </xf>
    <xf numFmtId="0" fontId="6" fillId="2" borderId="0" xfId="32" applyNumberFormat="1" applyFont="1" applyFill="1" applyBorder="1">
      <alignment/>
      <protection/>
    </xf>
    <xf numFmtId="167" fontId="6" fillId="2" borderId="0" xfId="32" applyNumberFormat="1" applyFont="1" applyFill="1" applyBorder="1">
      <alignment/>
      <protection/>
    </xf>
    <xf numFmtId="0" fontId="5" fillId="2" borderId="1" xfId="32" applyNumberFormat="1" applyFont="1" applyFill="1" applyBorder="1">
      <alignment/>
      <protection/>
    </xf>
    <xf numFmtId="0" fontId="4" fillId="0" borderId="0" xfId="19" applyNumberFormat="1" applyFont="1">
      <alignment/>
      <protection/>
    </xf>
    <xf numFmtId="49" fontId="4" fillId="0" borderId="0" xfId="19" applyNumberFormat="1" applyFont="1" applyAlignment="1">
      <alignment horizontal="right"/>
      <protection/>
    </xf>
    <xf numFmtId="49" fontId="4" fillId="0" borderId="0" xfId="19" applyNumberFormat="1" applyFont="1">
      <alignment/>
      <protection/>
    </xf>
    <xf numFmtId="0" fontId="4" fillId="0" borderId="0" xfId="32" applyNumberFormat="1" applyFont="1">
      <alignment/>
      <protection/>
    </xf>
    <xf numFmtId="0" fontId="4" fillId="0" borderId="0" xfId="32" applyFont="1">
      <alignment/>
      <protection/>
    </xf>
    <xf numFmtId="0" fontId="9" fillId="0" borderId="0" xfId="32" applyNumberFormat="1" applyFont="1">
      <alignment/>
      <protection/>
    </xf>
    <xf numFmtId="0" fontId="5" fillId="0" borderId="0" xfId="32" applyNumberFormat="1" applyFont="1" applyBorder="1">
      <alignment/>
      <protection/>
    </xf>
    <xf numFmtId="0" fontId="7" fillId="0" borderId="4" xfId="32" applyNumberFormat="1" applyFont="1" applyBorder="1">
      <alignment/>
      <protection/>
    </xf>
    <xf numFmtId="0" fontId="7" fillId="0" borderId="4" xfId="32" applyFont="1" applyBorder="1" applyAlignment="1">
      <alignment horizontal="right"/>
      <protection/>
    </xf>
    <xf numFmtId="0" fontId="6" fillId="0" borderId="0" xfId="32" applyNumberFormat="1" applyFont="1" applyBorder="1">
      <alignment/>
      <protection/>
    </xf>
    <xf numFmtId="0" fontId="6" fillId="0" borderId="1" xfId="32" applyNumberFormat="1" applyFont="1" applyBorder="1">
      <alignment/>
      <protection/>
    </xf>
    <xf numFmtId="0" fontId="4" fillId="0" borderId="0" xfId="29" applyFont="1">
      <alignment/>
      <protection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7" fillId="0" borderId="0" xfId="29" applyFont="1">
      <alignment/>
      <protection/>
    </xf>
    <xf numFmtId="0" fontId="7" fillId="0" borderId="3" xfId="29" applyNumberFormat="1" applyFont="1" applyBorder="1" applyAlignment="1">
      <alignment horizontal="right"/>
      <protection/>
    </xf>
    <xf numFmtId="0" fontId="7" fillId="0" borderId="1" xfId="29" applyNumberFormat="1" applyFont="1" applyBorder="1" applyAlignment="1">
      <alignment horizontal="right" vertical="top" wrapText="1"/>
      <protection/>
    </xf>
    <xf numFmtId="0" fontId="7" fillId="0" borderId="1" xfId="29" applyNumberFormat="1" applyFont="1" applyBorder="1">
      <alignment/>
      <protection/>
    </xf>
    <xf numFmtId="0" fontId="5" fillId="0" borderId="0" xfId="29" applyFont="1">
      <alignment/>
      <protection/>
    </xf>
    <xf numFmtId="0" fontId="5" fillId="0" borderId="0" xfId="29" applyFont="1" applyBorder="1" applyAlignment="1">
      <alignment horizontal="right"/>
      <protection/>
    </xf>
    <xf numFmtId="0" fontId="5" fillId="0" borderId="0" xfId="29" applyFont="1" applyAlignment="1">
      <alignment horizontal="centerContinuous"/>
      <protection/>
    </xf>
    <xf numFmtId="0" fontId="5" fillId="0" borderId="0" xfId="29" applyFont="1" applyAlignment="1">
      <alignment horizontal="left"/>
      <protection/>
    </xf>
    <xf numFmtId="0" fontId="5" fillId="0" borderId="0" xfId="29" applyFont="1" applyBorder="1" applyAlignment="1">
      <alignment horizontal="left"/>
      <protection/>
    </xf>
    <xf numFmtId="41" fontId="5" fillId="0" borderId="0" xfId="29" applyNumberFormat="1" applyFont="1">
      <alignment/>
      <protection/>
    </xf>
    <xf numFmtId="0" fontId="5" fillId="0" borderId="1" xfId="29" applyFont="1" applyBorder="1">
      <alignment/>
      <protection/>
    </xf>
    <xf numFmtId="0" fontId="4" fillId="0" borderId="0" xfId="26" applyFont="1">
      <alignment/>
      <protection/>
    </xf>
    <xf numFmtId="0" fontId="4" fillId="0" borderId="0" xfId="26" applyNumberFormat="1" applyFont="1">
      <alignment/>
      <protection/>
    </xf>
    <xf numFmtId="0" fontId="5" fillId="0" borderId="0" xfId="26" applyFont="1">
      <alignment/>
      <protection/>
    </xf>
    <xf numFmtId="0" fontId="5" fillId="0" borderId="0" xfId="26" applyNumberFormat="1" applyFont="1">
      <alignment/>
      <protection/>
    </xf>
    <xf numFmtId="3" fontId="5" fillId="0" borderId="0" xfId="26" applyNumberFormat="1" applyFont="1">
      <alignment/>
      <protection/>
    </xf>
    <xf numFmtId="167" fontId="5" fillId="0" borderId="0" xfId="26" applyNumberFormat="1" applyFont="1">
      <alignment/>
      <protection/>
    </xf>
    <xf numFmtId="0" fontId="6" fillId="0" borderId="0" xfId="26" applyFont="1">
      <alignment/>
      <protection/>
    </xf>
    <xf numFmtId="0" fontId="8" fillId="0" borderId="0" xfId="26" applyFont="1">
      <alignment/>
      <protection/>
    </xf>
    <xf numFmtId="0" fontId="6" fillId="0" borderId="0" xfId="26" applyNumberFormat="1" applyFont="1">
      <alignment/>
      <protection/>
    </xf>
    <xf numFmtId="0" fontId="4" fillId="0" borderId="0" xfId="26" applyFont="1" applyAlignment="1">
      <alignment horizontal="right"/>
      <protection/>
    </xf>
    <xf numFmtId="167" fontId="6" fillId="0" borderId="0" xfId="26" applyNumberFormat="1" applyFont="1">
      <alignment/>
      <protection/>
    </xf>
    <xf numFmtId="0" fontId="6" fillId="0" borderId="1" xfId="26" applyNumberFormat="1" applyFont="1" applyBorder="1">
      <alignment/>
      <protection/>
    </xf>
    <xf numFmtId="0" fontId="5" fillId="0" borderId="1" xfId="26" applyFont="1" applyBorder="1" applyAlignment="1">
      <alignment horizontal="right"/>
      <protection/>
    </xf>
    <xf numFmtId="0" fontId="5" fillId="0" borderId="0" xfId="26" applyFont="1" applyAlignment="1">
      <alignment horizontal="right"/>
      <protection/>
    </xf>
    <xf numFmtId="167" fontId="4" fillId="0" borderId="0" xfId="26" applyNumberFormat="1" applyFont="1">
      <alignment/>
      <protection/>
    </xf>
    <xf numFmtId="0" fontId="9" fillId="0" borderId="0" xfId="26" applyNumberFormat="1" applyFont="1">
      <alignment/>
      <protection/>
    </xf>
    <xf numFmtId="0" fontId="9" fillId="0" borderId="0" xfId="26" applyFont="1">
      <alignment/>
      <protection/>
    </xf>
    <xf numFmtId="0" fontId="7" fillId="0" borderId="4" xfId="26" applyNumberFormat="1" applyFont="1" applyBorder="1" applyAlignment="1">
      <alignment vertical="top"/>
      <protection/>
    </xf>
    <xf numFmtId="0" fontId="7" fillId="0" borderId="4" xfId="26" applyNumberFormat="1" applyFont="1" applyBorder="1" applyAlignment="1">
      <alignment horizontal="right" vertical="top"/>
      <protection/>
    </xf>
    <xf numFmtId="167" fontId="6" fillId="0" borderId="0" xfId="16" applyNumberFormat="1" applyFont="1" applyAlignment="1">
      <alignment/>
    </xf>
    <xf numFmtId="167" fontId="5" fillId="0" borderId="0" xfId="16" applyNumberFormat="1" applyFont="1" applyAlignment="1">
      <alignment/>
    </xf>
    <xf numFmtId="0" fontId="5" fillId="0" borderId="0" xfId="33" applyFont="1">
      <alignment/>
      <protection/>
    </xf>
    <xf numFmtId="0" fontId="9" fillId="0" borderId="0" xfId="33" applyFont="1">
      <alignment/>
      <protection/>
    </xf>
    <xf numFmtId="0" fontId="10" fillId="0" borderId="0" xfId="33" applyFont="1">
      <alignment/>
      <protection/>
    </xf>
    <xf numFmtId="0" fontId="9" fillId="0" borderId="0" xfId="33" applyNumberFormat="1" applyFont="1" applyAlignment="1">
      <alignment/>
      <protection/>
    </xf>
    <xf numFmtId="0" fontId="6" fillId="0" borderId="0" xfId="33" applyNumberFormat="1" applyFont="1" applyAlignment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0" fontId="7" fillId="0" borderId="1" xfId="33" applyFont="1" applyBorder="1" applyAlignment="1">
      <alignment horizontal="center"/>
      <protection/>
    </xf>
    <xf numFmtId="0" fontId="7" fillId="0" borderId="1" xfId="33" applyFont="1" applyBorder="1">
      <alignment/>
      <protection/>
    </xf>
    <xf numFmtId="0" fontId="7" fillId="0" borderId="0" xfId="33" applyNumberFormat="1" applyFont="1" applyBorder="1" applyAlignment="1">
      <alignment/>
      <protection/>
    </xf>
    <xf numFmtId="0" fontId="6" fillId="0" borderId="0" xfId="33" applyNumberFormat="1" applyFont="1" applyBorder="1" applyAlignment="1">
      <alignment/>
      <protection/>
    </xf>
    <xf numFmtId="0" fontId="5" fillId="0" borderId="0" xfId="33" applyFont="1" applyBorder="1" applyAlignment="1">
      <alignment horizontal="center"/>
      <protection/>
    </xf>
    <xf numFmtId="0" fontId="5" fillId="0" borderId="0" xfId="33" applyFont="1" applyBorder="1">
      <alignment/>
      <protection/>
    </xf>
    <xf numFmtId="167" fontId="5" fillId="0" borderId="0" xfId="16" applyNumberFormat="1" applyFont="1" applyBorder="1" applyAlignment="1">
      <alignment/>
    </xf>
    <xf numFmtId="167" fontId="5" fillId="0" borderId="0" xfId="16" applyNumberFormat="1" applyFont="1" applyBorder="1" applyAlignment="1">
      <alignment horizontal="right"/>
    </xf>
    <xf numFmtId="0" fontId="6" fillId="0" borderId="0" xfId="33" applyNumberFormat="1" applyFont="1">
      <alignment/>
      <protection/>
    </xf>
    <xf numFmtId="0" fontId="5" fillId="0" borderId="0" xfId="33" applyNumberFormat="1" applyFont="1" quotePrefix="1">
      <alignment/>
      <protection/>
    </xf>
    <xf numFmtId="167" fontId="6" fillId="0" borderId="0" xfId="16" applyNumberFormat="1" applyFont="1" applyBorder="1" applyAlignment="1">
      <alignment horizontal="right"/>
    </xf>
    <xf numFmtId="167" fontId="6" fillId="0" borderId="0" xfId="16" applyNumberFormat="1" applyFont="1" applyBorder="1" applyAlignment="1">
      <alignment/>
    </xf>
    <xf numFmtId="0" fontId="6" fillId="0" borderId="0" xfId="33" applyFont="1">
      <alignment/>
      <protection/>
    </xf>
    <xf numFmtId="0" fontId="5" fillId="0" borderId="1" xfId="33" applyNumberFormat="1" applyFont="1" applyBorder="1">
      <alignment/>
      <protection/>
    </xf>
    <xf numFmtId="0" fontId="5" fillId="0" borderId="1" xfId="33" applyFont="1" applyBorder="1">
      <alignment/>
      <protection/>
    </xf>
    <xf numFmtId="0" fontId="5" fillId="0" borderId="0" xfId="33" applyNumberFormat="1" applyFont="1" applyBorder="1" applyAlignment="1">
      <alignment/>
      <protection/>
    </xf>
    <xf numFmtId="0" fontId="7" fillId="0" borderId="4" xfId="18" applyNumberFormat="1" applyFont="1" applyFill="1" applyBorder="1" applyAlignment="1">
      <alignment horizontal="right" vertical="top" wrapText="1"/>
      <protection/>
    </xf>
    <xf numFmtId="0" fontId="7" fillId="0" borderId="3" xfId="31" applyNumberFormat="1" applyFont="1" applyBorder="1" applyAlignment="1">
      <alignment vertical="center" wrapText="1"/>
      <protection/>
    </xf>
    <xf numFmtId="0" fontId="7" fillId="0" borderId="0" xfId="31" applyNumberFormat="1" applyFont="1" applyBorder="1" applyAlignment="1">
      <alignment vertical="center" wrapText="1"/>
      <protection/>
    </xf>
    <xf numFmtId="0" fontId="7" fillId="0" borderId="1" xfId="31" applyNumberFormat="1" applyFont="1" applyBorder="1" applyAlignment="1">
      <alignment vertical="center" wrapText="1"/>
      <protection/>
    </xf>
    <xf numFmtId="0" fontId="5" fillId="0" borderId="0" xfId="31" applyNumberFormat="1" applyFont="1" applyAlignment="1">
      <alignment wrapText="1"/>
      <protection/>
    </xf>
    <xf numFmtId="0" fontId="6" fillId="0" borderId="0" xfId="31" applyNumberFormat="1" applyFont="1" applyAlignment="1">
      <alignment wrapText="1"/>
      <protection/>
    </xf>
    <xf numFmtId="0" fontId="7" fillId="0" borderId="3" xfId="18" applyFont="1" applyFill="1" applyBorder="1" applyAlignment="1">
      <alignment horizontal="centerContinuous"/>
      <protection/>
    </xf>
    <xf numFmtId="0" fontId="7" fillId="0" borderId="4" xfId="18" applyFont="1" applyFill="1" applyBorder="1" applyAlignment="1">
      <alignment horizontal="right" vertical="top" wrapText="1"/>
      <protection/>
    </xf>
    <xf numFmtId="0" fontId="7" fillId="0" borderId="1" xfId="18" applyFont="1" applyFill="1" applyBorder="1" applyAlignment="1">
      <alignment horizontal="right" vertical="top"/>
      <protection/>
    </xf>
    <xf numFmtId="0" fontId="7" fillId="0" borderId="1" xfId="16" applyNumberFormat="1" applyFont="1" applyBorder="1" applyAlignment="1">
      <alignment horizontal="right" vertical="center"/>
    </xf>
    <xf numFmtId="0" fontId="7" fillId="0" borderId="0" xfId="16" applyNumberFormat="1" applyFont="1" applyBorder="1" applyAlignment="1">
      <alignment horizontal="center" vertical="center"/>
    </xf>
    <xf numFmtId="0" fontId="7" fillId="0" borderId="1" xfId="16" applyNumberFormat="1" applyFont="1" applyBorder="1" applyAlignment="1">
      <alignment horizontal="center" vertical="center"/>
    </xf>
    <xf numFmtId="0" fontId="6" fillId="0" borderId="0" xfId="25" applyNumberFormat="1" applyFont="1" applyAlignment="1">
      <alignment vertical="center"/>
      <protection/>
    </xf>
    <xf numFmtId="0" fontId="6" fillId="0" borderId="1" xfId="25" applyNumberFormat="1" applyFont="1" applyBorder="1" applyAlignment="1">
      <alignment horizontal="left" vertical="center"/>
      <protection/>
    </xf>
    <xf numFmtId="167" fontId="6" fillId="0" borderId="0" xfId="16" applyNumberFormat="1" applyFont="1" applyAlignment="1">
      <alignment horizontal="right" vertical="center"/>
    </xf>
    <xf numFmtId="167" fontId="5" fillId="0" borderId="0" xfId="16" applyNumberFormat="1" applyFont="1" applyAlignment="1">
      <alignment horizontal="right" vertical="center"/>
    </xf>
    <xf numFmtId="0" fontId="5" fillId="0" borderId="0" xfId="30" applyNumberFormat="1" applyFont="1" applyAlignment="1">
      <alignment vertical="center"/>
      <protection/>
    </xf>
    <xf numFmtId="0" fontId="6" fillId="0" borderId="0" xfId="30" applyNumberFormat="1" applyFont="1" applyAlignment="1">
      <alignment vertical="center"/>
      <protection/>
    </xf>
    <xf numFmtId="0" fontId="5" fillId="0" borderId="0" xfId="31" applyNumberFormat="1" applyFont="1" applyAlignment="1">
      <alignment horizontal="left" wrapText="1"/>
      <protection/>
    </xf>
    <xf numFmtId="0" fontId="28" fillId="0" borderId="0" xfId="18" applyNumberFormat="1" applyFont="1" applyAlignment="1">
      <alignment horizontal="left"/>
      <protection/>
    </xf>
    <xf numFmtId="0" fontId="7" fillId="0" borderId="3" xfId="27" applyNumberFormat="1" applyFont="1" applyBorder="1" applyAlignment="1">
      <alignment horizontal="left" vertical="center"/>
      <protection/>
    </xf>
    <xf numFmtId="175" fontId="5" fillId="0" borderId="0" xfId="16" applyNumberFormat="1" applyFont="1" applyBorder="1" applyAlignment="1">
      <alignment/>
    </xf>
    <xf numFmtId="0" fontId="7" fillId="0" borderId="1" xfId="27" applyNumberFormat="1" applyFont="1" applyBorder="1" applyAlignment="1">
      <alignment horizontal="left" vertical="center"/>
      <protection/>
    </xf>
    <xf numFmtId="0" fontId="12" fillId="0" borderId="0" xfId="25" applyNumberFormat="1" applyFont="1" applyAlignment="1">
      <alignment horizontal="left"/>
      <protection/>
    </xf>
    <xf numFmtId="0" fontId="26" fillId="0" borderId="0" xfId="25" applyNumberFormat="1" applyFont="1" applyAlignment="1">
      <alignment horizontal="left" vertical="center" indent="1"/>
      <protection/>
    </xf>
    <xf numFmtId="0" fontId="12" fillId="0" borderId="0" xfId="25" applyNumberFormat="1" applyFont="1" applyAlignment="1">
      <alignment horizontal="left" vertical="center" indent="1"/>
      <protection/>
    </xf>
    <xf numFmtId="0" fontId="6" fillId="0" borderId="0" xfId="25" applyNumberFormat="1" applyFont="1" applyBorder="1" applyAlignment="1">
      <alignment horizontal="left" vertical="center"/>
      <protection/>
    </xf>
    <xf numFmtId="0" fontId="26" fillId="0" borderId="0" xfId="25" applyNumberFormat="1" applyFont="1" applyAlignment="1">
      <alignment horizontal="left" indent="1"/>
      <protection/>
    </xf>
    <xf numFmtId="0" fontId="12" fillId="0" borderId="0" xfId="25" applyNumberFormat="1" applyFont="1" applyAlignment="1">
      <alignment horizontal="left" indent="1"/>
      <protection/>
    </xf>
    <xf numFmtId="0" fontId="7" fillId="0" borderId="3" xfId="27" applyNumberFormat="1" applyFont="1" applyBorder="1" applyAlignment="1">
      <alignment horizontal="center" vertical="top"/>
      <protection/>
    </xf>
    <xf numFmtId="0" fontId="7" fillId="0" borderId="0" xfId="27" applyNumberFormat="1" applyFont="1" applyBorder="1" applyAlignment="1">
      <alignment horizontal="center" vertical="top"/>
      <protection/>
    </xf>
    <xf numFmtId="0" fontId="7" fillId="0" borderId="4" xfId="27" applyNumberFormat="1" applyFont="1" applyBorder="1" applyAlignment="1">
      <alignment horizontal="right" vertical="top"/>
      <protection/>
    </xf>
    <xf numFmtId="0" fontId="7" fillId="0" borderId="4" xfId="28" applyNumberFormat="1" applyFont="1" applyBorder="1" applyAlignment="1">
      <alignment horizontal="right"/>
      <protection/>
    </xf>
    <xf numFmtId="0" fontId="7" fillId="0" borderId="0" xfId="27" applyFont="1" applyBorder="1">
      <alignment/>
      <protection/>
    </xf>
    <xf numFmtId="0" fontId="7" fillId="0" borderId="0" xfId="27" applyNumberFormat="1" applyFont="1" applyBorder="1" applyAlignment="1">
      <alignment horizontal="left" vertical="center"/>
      <protection/>
    </xf>
    <xf numFmtId="0" fontId="7" fillId="0" borderId="0" xfId="28" applyNumberFormat="1" applyFont="1" applyBorder="1" applyAlignment="1">
      <alignment horizontal="right"/>
      <protection/>
    </xf>
    <xf numFmtId="0" fontId="5" fillId="0" borderId="0" xfId="27" applyFont="1" applyAlignment="1">
      <alignment horizontal="left"/>
      <protection/>
    </xf>
    <xf numFmtId="3" fontId="4" fillId="0" borderId="0" xfId="27" applyNumberFormat="1" applyFont="1" applyBorder="1">
      <alignment/>
      <protection/>
    </xf>
    <xf numFmtId="0" fontId="5" fillId="0" borderId="0" xfId="27" applyFont="1" applyBorder="1" applyAlignment="1">
      <alignment horizontal="left"/>
      <protection/>
    </xf>
    <xf numFmtId="0" fontId="5" fillId="0" borderId="0" xfId="27" applyFont="1" applyBorder="1">
      <alignment/>
      <protection/>
    </xf>
    <xf numFmtId="0" fontId="5" fillId="0" borderId="0" xfId="27" applyFont="1">
      <alignment/>
      <protection/>
    </xf>
    <xf numFmtId="3" fontId="5" fillId="0" borderId="0" xfId="16" applyNumberFormat="1" applyFont="1" applyBorder="1" applyAlignment="1">
      <alignment horizontal="right"/>
    </xf>
    <xf numFmtId="0" fontId="5" fillId="0" borderId="1" xfId="27" applyFont="1" applyBorder="1">
      <alignment/>
      <protection/>
    </xf>
    <xf numFmtId="0" fontId="9" fillId="0" borderId="0" xfId="27" applyFont="1" applyBorder="1">
      <alignment/>
      <protection/>
    </xf>
    <xf numFmtId="0" fontId="4" fillId="0" borderId="0" xfId="27" applyNumberFormat="1" applyFont="1" applyBorder="1" applyAlignment="1">
      <alignment/>
      <protection/>
    </xf>
    <xf numFmtId="0" fontId="7" fillId="0" borderId="0" xfId="28" applyNumberFormat="1" applyFont="1" applyBorder="1" applyAlignment="1">
      <alignment horizontal="center"/>
      <protection/>
    </xf>
    <xf numFmtId="0" fontId="7" fillId="0" borderId="0" xfId="28" applyNumberFormat="1" applyFont="1" applyBorder="1" applyAlignment="1">
      <alignment horizontal="centerContinuous"/>
      <protection/>
    </xf>
    <xf numFmtId="0" fontId="4" fillId="0" borderId="0" xfId="27" applyNumberFormat="1" applyFont="1" applyBorder="1">
      <alignment/>
      <protection/>
    </xf>
    <xf numFmtId="0" fontId="7" fillId="0" borderId="0" xfId="27" applyNumberFormat="1" applyFont="1" applyBorder="1" applyAlignment="1">
      <alignment horizontal="right" vertical="center"/>
      <protection/>
    </xf>
    <xf numFmtId="0" fontId="4" fillId="0" borderId="0" xfId="27" applyFont="1" applyBorder="1" applyAlignment="1">
      <alignment/>
      <protection/>
    </xf>
    <xf numFmtId="0" fontId="7" fillId="0" borderId="0" xfId="27" applyNumberFormat="1" applyFont="1" applyBorder="1" applyAlignment="1">
      <alignment horizontal="left" vertical="top"/>
      <protection/>
    </xf>
    <xf numFmtId="0" fontId="5" fillId="0" borderId="0" xfId="0" applyFont="1" applyBorder="1" applyAlignment="1">
      <alignment/>
    </xf>
    <xf numFmtId="176" fontId="5" fillId="0" borderId="0" xfId="16" applyNumberFormat="1" applyFont="1" applyBorder="1" applyAlignment="1">
      <alignment/>
    </xf>
    <xf numFmtId="3" fontId="5" fillId="0" borderId="0" xfId="16" applyNumberFormat="1" applyFont="1" applyBorder="1" applyAlignment="1">
      <alignment/>
    </xf>
    <xf numFmtId="3" fontId="4" fillId="0" borderId="0" xfId="27" applyNumberFormat="1" applyFont="1" applyBorder="1" applyAlignment="1">
      <alignment/>
      <protection/>
    </xf>
    <xf numFmtId="0" fontId="4" fillId="0" borderId="0" xfId="18" applyBorder="1">
      <alignment/>
      <protection/>
    </xf>
    <xf numFmtId="167" fontId="5" fillId="0" borderId="0" xfId="18" applyNumberFormat="1" applyFont="1" applyFill="1" applyBorder="1" applyAlignment="1">
      <alignment/>
      <protection/>
    </xf>
    <xf numFmtId="0" fontId="6" fillId="0" borderId="0" xfId="25" applyNumberFormat="1" applyFont="1" applyBorder="1">
      <alignment/>
      <protection/>
    </xf>
    <xf numFmtId="0" fontId="5" fillId="0" borderId="0" xfId="19" applyNumberFormat="1" applyFont="1">
      <alignment/>
      <protection/>
    </xf>
    <xf numFmtId="0" fontId="6" fillId="0" borderId="0" xfId="26" applyNumberFormat="1" applyFont="1" applyAlignment="1">
      <alignment vertical="center"/>
      <protection/>
    </xf>
    <xf numFmtId="0" fontId="5" fillId="0" borderId="0" xfId="26" applyNumberFormat="1" applyFont="1" applyAlignment="1">
      <alignment vertical="center"/>
      <protection/>
    </xf>
    <xf numFmtId="167" fontId="6" fillId="0" borderId="0" xfId="26" applyNumberFormat="1" applyFont="1" applyAlignment="1">
      <alignment horizontal="right" vertical="center"/>
      <protection/>
    </xf>
    <xf numFmtId="167" fontId="5" fillId="0" borderId="0" xfId="26" applyNumberFormat="1" applyFont="1" applyAlignment="1">
      <alignment horizontal="right" vertical="center"/>
      <protection/>
    </xf>
    <xf numFmtId="0" fontId="7" fillId="0" borderId="3" xfId="16" applyNumberFormat="1" applyFont="1" applyBorder="1" applyAlignment="1">
      <alignment horizontal="right"/>
    </xf>
    <xf numFmtId="43" fontId="7" fillId="0" borderId="0" xfId="15" applyFont="1" applyBorder="1" applyAlignment="1">
      <alignment horizontal="right" vertical="center"/>
    </xf>
    <xf numFmtId="0" fontId="7" fillId="0" borderId="3" xfId="18" applyFont="1" applyBorder="1" applyAlignment="1">
      <alignment horizontal="center" vertical="center"/>
      <protection/>
    </xf>
    <xf numFmtId="41" fontId="5" fillId="0" borderId="0" xfId="16" applyFont="1" applyBorder="1" applyAlignment="1">
      <alignment/>
    </xf>
    <xf numFmtId="41" fontId="5" fillId="0" borderId="0" xfId="0" applyNumberFormat="1" applyFont="1" applyBorder="1" applyAlignment="1">
      <alignment/>
    </xf>
    <xf numFmtId="3" fontId="4" fillId="0" borderId="1" xfId="18" applyNumberFormat="1" applyFont="1" applyBorder="1">
      <alignment/>
      <protection/>
    </xf>
    <xf numFmtId="167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center"/>
    </xf>
    <xf numFmtId="167" fontId="5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right"/>
    </xf>
    <xf numFmtId="41" fontId="5" fillId="0" borderId="0" xfId="16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5" fillId="0" borderId="0" xfId="18" applyNumberFormat="1" applyFont="1" applyBorder="1" applyAlignment="1">
      <alignment horizontal="right" vertical="top" wrapText="1"/>
      <protection/>
    </xf>
    <xf numFmtId="167" fontId="5" fillId="0" borderId="0" xfId="18" applyNumberFormat="1" applyFont="1" applyAlignment="1">
      <alignment/>
      <protection/>
    </xf>
    <xf numFmtId="167" fontId="6" fillId="0" borderId="0" xfId="18" applyNumberFormat="1" applyFont="1" applyAlignment="1">
      <alignment/>
      <protection/>
    </xf>
    <xf numFmtId="49" fontId="5" fillId="0" borderId="0" xfId="16" applyNumberFormat="1" applyFont="1" applyBorder="1" applyAlignment="1">
      <alignment horizontal="left" wrapText="1"/>
    </xf>
    <xf numFmtId="41" fontId="5" fillId="0" borderId="0" xfId="16" applyFont="1" applyBorder="1" applyAlignment="1">
      <alignment horizontal="right" vertical="justify" wrapText="1"/>
    </xf>
    <xf numFmtId="1" fontId="5" fillId="0" borderId="0" xfId="16" applyNumberFormat="1" applyFont="1" applyBorder="1" applyAlignment="1">
      <alignment horizontal="right"/>
    </xf>
    <xf numFmtId="49" fontId="5" fillId="0" borderId="0" xfId="16" applyNumberFormat="1" applyFont="1" applyAlignment="1">
      <alignment horizontal="left"/>
    </xf>
    <xf numFmtId="41" fontId="5" fillId="0" borderId="0" xfId="16" applyFont="1" applyAlignment="1">
      <alignment horizontal="left" wrapText="1"/>
    </xf>
    <xf numFmtId="49" fontId="6" fillId="0" borderId="0" xfId="16" applyNumberFormat="1" applyFont="1" applyAlignment="1">
      <alignment horizontal="left"/>
    </xf>
    <xf numFmtId="41" fontId="6" fillId="0" borderId="0" xfId="0" applyNumberFormat="1" applyFont="1" applyAlignment="1">
      <alignment/>
    </xf>
    <xf numFmtId="2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18" applyFont="1" applyFill="1" applyBorder="1" applyAlignment="1">
      <alignment horizontal="left"/>
      <protection/>
    </xf>
    <xf numFmtId="167" fontId="5" fillId="0" borderId="1" xfId="18" applyNumberFormat="1" applyFont="1" applyFill="1" applyBorder="1" applyAlignment="1">
      <alignment vertical="center"/>
      <protection/>
    </xf>
    <xf numFmtId="167" fontId="5" fillId="0" borderId="1" xfId="18" applyNumberFormat="1" applyFont="1" applyFill="1" applyBorder="1" applyAlignment="1">
      <alignment horizontal="right" vertical="center"/>
      <protection/>
    </xf>
    <xf numFmtId="3" fontId="5" fillId="0" borderId="1" xfId="18" applyNumberFormat="1" applyFont="1" applyFill="1" applyBorder="1" applyAlignment="1">
      <alignment vertical="center"/>
      <protection/>
    </xf>
    <xf numFmtId="41" fontId="5" fillId="0" borderId="0" xfId="16" applyNumberFormat="1" applyFont="1" applyAlignment="1">
      <alignment/>
    </xf>
    <xf numFmtId="0" fontId="5" fillId="0" borderId="0" xfId="17" applyFont="1">
      <alignment/>
      <protection/>
    </xf>
    <xf numFmtId="41" fontId="6" fillId="0" borderId="0" xfId="16" applyNumberFormat="1" applyFont="1" applyAlignment="1">
      <alignment/>
    </xf>
    <xf numFmtId="0" fontId="6" fillId="0" borderId="0" xfId="17" applyFont="1">
      <alignment/>
      <protection/>
    </xf>
    <xf numFmtId="0" fontId="7" fillId="0" borderId="0" xfId="17" applyFont="1">
      <alignment/>
      <protection/>
    </xf>
    <xf numFmtId="3" fontId="6" fillId="0" borderId="1" xfId="16" applyNumberFormat="1" applyFont="1" applyBorder="1" applyAlignment="1">
      <alignment/>
    </xf>
    <xf numFmtId="167" fontId="5" fillId="0" borderId="0" xfId="32" applyNumberFormat="1" applyFont="1" applyBorder="1" applyAlignment="1">
      <alignment horizontal="right"/>
      <protection/>
    </xf>
    <xf numFmtId="167" fontId="6" fillId="0" borderId="0" xfId="32" applyNumberFormat="1" applyFont="1" applyBorder="1" applyAlignment="1">
      <alignment horizontal="right"/>
      <protection/>
    </xf>
    <xf numFmtId="3" fontId="5" fillId="0" borderId="0" xfId="28" applyNumberFormat="1" applyFont="1" applyBorder="1">
      <alignment/>
      <protection/>
    </xf>
    <xf numFmtId="41" fontId="26" fillId="0" borderId="0" xfId="16" applyNumberFormat="1" applyFont="1" applyAlignment="1">
      <alignment horizontal="right"/>
    </xf>
    <xf numFmtId="41" fontId="26" fillId="0" borderId="0" xfId="16" applyFont="1" applyAlignment="1">
      <alignment horizontal="right"/>
    </xf>
    <xf numFmtId="41" fontId="12" fillId="0" borderId="0" xfId="16" applyNumberFormat="1" applyFont="1" applyAlignment="1">
      <alignment horizontal="right"/>
    </xf>
    <xf numFmtId="41" fontId="12" fillId="0" borderId="0" xfId="16" applyFont="1" applyAlignment="1">
      <alignment horizontal="right"/>
    </xf>
    <xf numFmtId="168" fontId="6" fillId="0" borderId="1" xfId="16" applyNumberFormat="1" applyFont="1" applyBorder="1" applyAlignment="1">
      <alignment/>
    </xf>
    <xf numFmtId="0" fontId="4" fillId="0" borderId="0" xfId="25" applyFont="1" applyAlignment="1" quotePrefix="1">
      <alignment horizontal="right"/>
      <protection/>
    </xf>
    <xf numFmtId="167" fontId="6" fillId="0" borderId="1" xfId="16" applyNumberFormat="1" applyFont="1" applyBorder="1" applyAlignment="1">
      <alignment/>
    </xf>
    <xf numFmtId="0" fontId="5" fillId="0" borderId="0" xfId="34" applyFont="1">
      <alignment/>
      <protection/>
    </xf>
    <xf numFmtId="167" fontId="5" fillId="0" borderId="0" xfId="30" applyNumberFormat="1" applyFont="1" applyAlignment="1">
      <alignment horizontal="right"/>
      <protection/>
    </xf>
    <xf numFmtId="167" fontId="6" fillId="0" borderId="0" xfId="30" applyNumberFormat="1" applyFont="1" applyAlignment="1">
      <alignment horizontal="right"/>
      <protection/>
    </xf>
    <xf numFmtId="0" fontId="6" fillId="0" borderId="0" xfId="30" applyFont="1" applyAlignment="1">
      <alignment horizontal="right"/>
      <protection/>
    </xf>
    <xf numFmtId="167" fontId="5" fillId="0" borderId="0" xfId="30" applyNumberFormat="1" applyFont="1" applyAlignment="1" quotePrefix="1">
      <alignment horizontal="right"/>
      <protection/>
    </xf>
    <xf numFmtId="168" fontId="12" fillId="0" borderId="0" xfId="16" applyNumberFormat="1" applyFont="1" applyAlignment="1">
      <alignment horizontal="right"/>
    </xf>
    <xf numFmtId="0" fontId="5" fillId="0" borderId="0" xfId="16" applyNumberFormat="1" applyFont="1" applyAlignment="1">
      <alignment horizontal="right"/>
    </xf>
    <xf numFmtId="167" fontId="5" fillId="0" borderId="0" xfId="22" applyNumberFormat="1" applyFont="1" applyBorder="1" applyAlignment="1">
      <alignment horizontal="right"/>
      <protection/>
    </xf>
    <xf numFmtId="167" fontId="5" fillId="0" borderId="1" xfId="22" applyNumberFormat="1" applyFont="1" applyBorder="1">
      <alignment/>
      <protection/>
    </xf>
    <xf numFmtId="167" fontId="5" fillId="0" borderId="0" xfId="34" applyNumberFormat="1" applyFont="1">
      <alignment/>
      <protection/>
    </xf>
    <xf numFmtId="167" fontId="6" fillId="0" borderId="0" xfId="34" applyNumberFormat="1" applyFont="1">
      <alignment/>
      <protection/>
    </xf>
    <xf numFmtId="0" fontId="6" fillId="0" borderId="0" xfId="34" applyFont="1">
      <alignment/>
      <protection/>
    </xf>
    <xf numFmtId="3" fontId="5" fillId="0" borderId="0" xfId="34" applyNumberFormat="1" applyFont="1">
      <alignment/>
      <protection/>
    </xf>
    <xf numFmtId="1" fontId="5" fillId="0" borderId="0" xfId="34" applyNumberFormat="1" applyFont="1">
      <alignment/>
      <protection/>
    </xf>
    <xf numFmtId="3" fontId="6" fillId="0" borderId="0" xfId="34" applyNumberFormat="1" applyFont="1">
      <alignment/>
      <protection/>
    </xf>
    <xf numFmtId="1" fontId="6" fillId="0" borderId="0" xfId="34" applyNumberFormat="1" applyFont="1">
      <alignment/>
      <protection/>
    </xf>
    <xf numFmtId="41" fontId="5" fillId="0" borderId="0" xfId="16" applyFont="1" applyBorder="1" applyAlignment="1" quotePrefix="1">
      <alignment horizontal="right"/>
    </xf>
    <xf numFmtId="43" fontId="5" fillId="0" borderId="0" xfId="15" applyFont="1" applyAlignment="1">
      <alignment horizontal="right" vertical="center"/>
    </xf>
    <xf numFmtId="0" fontId="9" fillId="0" borderId="1" xfId="33" applyNumberFormat="1" applyFont="1" applyBorder="1">
      <alignment/>
      <protection/>
    </xf>
    <xf numFmtId="0" fontId="8" fillId="0" borderId="0" xfId="31" applyNumberFormat="1" applyFont="1">
      <alignment/>
      <protection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6" fillId="0" borderId="0" xfId="18" applyNumberFormat="1" applyFont="1" applyFill="1" applyAlignment="1">
      <alignment horizontal="right" vertical="center"/>
      <protection/>
    </xf>
    <xf numFmtId="3" fontId="5" fillId="0" borderId="0" xfId="18" applyNumberFormat="1" applyFont="1" applyBorder="1">
      <alignment/>
      <protection/>
    </xf>
    <xf numFmtId="0" fontId="5" fillId="0" borderId="0" xfId="0" applyFont="1" applyAlignment="1">
      <alignment horizontal="left" vertical="center"/>
    </xf>
    <xf numFmtId="41" fontId="5" fillId="0" borderId="0" xfId="16" applyFont="1" applyAlignment="1">
      <alignment vertical="center"/>
    </xf>
    <xf numFmtId="168" fontId="5" fillId="0" borderId="0" xfId="16" applyNumberFormat="1" applyFont="1" applyAlignment="1">
      <alignment vertical="center"/>
    </xf>
    <xf numFmtId="167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 vertical="center"/>
    </xf>
    <xf numFmtId="167" fontId="12" fillId="0" borderId="0" xfId="0" applyNumberFormat="1" applyFont="1" applyFill="1" applyAlignment="1">
      <alignment horizontal="right" vertical="center"/>
    </xf>
    <xf numFmtId="168" fontId="6" fillId="0" borderId="0" xfId="16" applyNumberFormat="1" applyFont="1" applyBorder="1" applyAlignment="1">
      <alignment horizontal="right"/>
    </xf>
    <xf numFmtId="0" fontId="12" fillId="0" borderId="0" xfId="16" applyNumberFormat="1" applyFont="1" applyAlignment="1">
      <alignment/>
    </xf>
    <xf numFmtId="3" fontId="12" fillId="0" borderId="0" xfId="16" applyNumberFormat="1" applyFont="1" applyAlignment="1">
      <alignment/>
    </xf>
    <xf numFmtId="167" fontId="6" fillId="0" borderId="0" xfId="23" applyNumberFormat="1" applyFont="1" applyAlignment="1">
      <alignment horizontal="right" vertical="top"/>
      <protection/>
    </xf>
    <xf numFmtId="0" fontId="6" fillId="0" borderId="0" xfId="26" applyFont="1" applyAlignment="1">
      <alignment vertical="center"/>
      <protection/>
    </xf>
    <xf numFmtId="41" fontId="6" fillId="0" borderId="0" xfId="16" applyFont="1" applyAlignment="1">
      <alignment horizontal="right" vertical="center"/>
    </xf>
    <xf numFmtId="41" fontId="5" fillId="0" borderId="0" xfId="16" applyFont="1" applyAlignment="1">
      <alignment horizontal="right" vertical="center"/>
    </xf>
    <xf numFmtId="167" fontId="5" fillId="0" borderId="1" xfId="0" applyNumberFormat="1" applyFont="1" applyBorder="1" applyAlignment="1">
      <alignment/>
    </xf>
    <xf numFmtId="181" fontId="5" fillId="0" borderId="0" xfId="15" applyNumberFormat="1" applyFont="1" applyAlignment="1">
      <alignment/>
    </xf>
    <xf numFmtId="41" fontId="6" fillId="0" borderId="0" xfId="24" applyNumberFormat="1" applyFont="1">
      <alignment/>
      <protection/>
    </xf>
    <xf numFmtId="41" fontId="5" fillId="0" borderId="0" xfId="24" applyNumberFormat="1" applyFont="1">
      <alignment/>
      <protection/>
    </xf>
    <xf numFmtId="1" fontId="5" fillId="0" borderId="0" xfId="18" applyNumberFormat="1" applyFont="1">
      <alignment/>
      <protection/>
    </xf>
    <xf numFmtId="0" fontId="7" fillId="0" borderId="0" xfId="18" applyFont="1">
      <alignment/>
      <protection/>
    </xf>
    <xf numFmtId="181" fontId="6" fillId="0" borderId="0" xfId="15" applyNumberFormat="1" applyFont="1" applyAlignment="1">
      <alignment/>
    </xf>
    <xf numFmtId="168" fontId="14" fillId="0" borderId="0" xfId="16" applyNumberFormat="1" applyFont="1" applyAlignment="1">
      <alignment/>
    </xf>
    <xf numFmtId="41" fontId="5" fillId="0" borderId="0" xfId="18" applyNumberFormat="1" applyFont="1">
      <alignment/>
      <protection/>
    </xf>
    <xf numFmtId="169" fontId="5" fillId="0" borderId="0" xfId="18" applyNumberFormat="1" applyFont="1">
      <alignment/>
      <protection/>
    </xf>
    <xf numFmtId="43" fontId="5" fillId="0" borderId="0" xfId="18" applyNumberFormat="1" applyFont="1">
      <alignment/>
      <protection/>
    </xf>
    <xf numFmtId="181" fontId="5" fillId="0" borderId="0" xfId="18" applyNumberFormat="1" applyFont="1">
      <alignment/>
      <protection/>
    </xf>
    <xf numFmtId="3" fontId="5" fillId="0" borderId="0" xfId="16" applyNumberFormat="1" applyFont="1" applyAlignment="1" quotePrefix="1">
      <alignment horizontal="right"/>
    </xf>
    <xf numFmtId="167" fontId="5" fillId="0" borderId="0" xfId="22" applyNumberFormat="1" applyFont="1" applyBorder="1" applyAlignment="1" quotePrefix="1">
      <alignment horizontal="right"/>
      <protection/>
    </xf>
    <xf numFmtId="0" fontId="5" fillId="0" borderId="0" xfId="27" applyFont="1" applyFill="1" applyBorder="1" applyAlignment="1">
      <alignment horizontal="left"/>
      <protection/>
    </xf>
    <xf numFmtId="3" fontId="5" fillId="0" borderId="0" xfId="16" applyNumberFormat="1" applyFont="1" applyFill="1" applyBorder="1" applyAlignment="1" quotePrefix="1">
      <alignment horizontal="right"/>
    </xf>
    <xf numFmtId="3" fontId="5" fillId="0" borderId="0" xfId="16" applyNumberFormat="1" applyFont="1" applyFill="1" applyBorder="1" applyAlignment="1">
      <alignment/>
    </xf>
    <xf numFmtId="3" fontId="5" fillId="0" borderId="0" xfId="16" applyNumberFormat="1" applyFont="1" applyFill="1" applyBorder="1" applyAlignment="1">
      <alignment horizontal="right"/>
    </xf>
    <xf numFmtId="0" fontId="5" fillId="0" borderId="0" xfId="32" applyFont="1" applyFill="1" applyBorder="1">
      <alignment/>
      <protection/>
    </xf>
    <xf numFmtId="3" fontId="6" fillId="0" borderId="1" xfId="32" applyNumberFormat="1" applyFont="1" applyBorder="1">
      <alignment/>
      <protection/>
    </xf>
    <xf numFmtId="3" fontId="5" fillId="0" borderId="1" xfId="32" applyNumberFormat="1" applyFont="1" applyBorder="1">
      <alignment/>
      <protection/>
    </xf>
    <xf numFmtId="3" fontId="12" fillId="0" borderId="0" xfId="18" applyNumberFormat="1" applyFont="1" applyFill="1" applyAlignment="1">
      <alignment horizontal="right" vertical="center"/>
      <protection/>
    </xf>
    <xf numFmtId="0" fontId="8" fillId="0" borderId="0" xfId="22" applyNumberFormat="1" applyFont="1">
      <alignment/>
      <protection/>
    </xf>
    <xf numFmtId="0" fontId="7" fillId="0" borderId="1" xfId="16" applyNumberFormat="1" applyFont="1" applyBorder="1" applyAlignment="1">
      <alignment horizontal="right" vertical="top" wrapText="1"/>
    </xf>
    <xf numFmtId="168" fontId="7" fillId="0" borderId="4" xfId="16" applyNumberFormat="1" applyFont="1" applyBorder="1" applyAlignment="1">
      <alignment horizontal="center" vertical="center"/>
    </xf>
    <xf numFmtId="168" fontId="5" fillId="0" borderId="0" xfId="16" applyNumberFormat="1" applyFont="1" applyAlignment="1">
      <alignment horizontal="center"/>
    </xf>
    <xf numFmtId="0" fontId="5" fillId="0" borderId="0" xfId="25" applyNumberFormat="1" applyFont="1" applyAlignment="1">
      <alignment horizontal="center"/>
      <protection/>
    </xf>
    <xf numFmtId="0" fontId="5" fillId="0" borderId="0" xfId="30" applyFont="1" applyAlignment="1">
      <alignment horizontal="center"/>
      <protection/>
    </xf>
    <xf numFmtId="0" fontId="5" fillId="0" borderId="0" xfId="32" applyFont="1" applyBorder="1" applyAlignment="1">
      <alignment horizontal="center"/>
      <protection/>
    </xf>
    <xf numFmtId="0" fontId="7" fillId="0" borderId="0" xfId="32" applyFont="1" applyBorder="1" applyAlignment="1">
      <alignment horizontal="center"/>
      <protection/>
    </xf>
    <xf numFmtId="0" fontId="7" fillId="0" borderId="4" xfId="27" applyNumberFormat="1" applyFont="1" applyBorder="1" applyAlignment="1">
      <alignment horizontal="center" vertical="top"/>
      <protection/>
    </xf>
    <xf numFmtId="0" fontId="7" fillId="0" borderId="4" xfId="28" applyNumberFormat="1" applyFont="1" applyBorder="1" applyAlignment="1">
      <alignment horizontal="center"/>
      <protection/>
    </xf>
    <xf numFmtId="3" fontId="5" fillId="0" borderId="0" xfId="16" applyNumberFormat="1" applyFont="1" applyAlignment="1">
      <alignment horizontal="center"/>
    </xf>
    <xf numFmtId="0" fontId="4" fillId="0" borderId="4" xfId="18" applyNumberFormat="1" applyBorder="1" applyAlignment="1">
      <alignment horizontal="center"/>
      <protection/>
    </xf>
    <xf numFmtId="0" fontId="9" fillId="0" borderId="0" xfId="35" applyFont="1">
      <alignment/>
      <protection/>
    </xf>
    <xf numFmtId="0" fontId="10" fillId="0" borderId="0" xfId="35" applyFont="1">
      <alignment/>
      <protection/>
    </xf>
    <xf numFmtId="0" fontId="4" fillId="0" borderId="0" xfId="35">
      <alignment/>
      <protection/>
    </xf>
    <xf numFmtId="0" fontId="10" fillId="0" borderId="1" xfId="35" applyFont="1" applyBorder="1">
      <alignment/>
      <protection/>
    </xf>
    <xf numFmtId="0" fontId="10" fillId="0" borderId="0" xfId="35" applyFont="1" applyBorder="1">
      <alignment/>
      <protection/>
    </xf>
    <xf numFmtId="0" fontId="7" fillId="0" borderId="1" xfId="35" applyFont="1" applyBorder="1" applyAlignment="1">
      <alignment horizontal="left" vertical="center" wrapText="1"/>
      <protection/>
    </xf>
    <xf numFmtId="0" fontId="7" fillId="0" borderId="4" xfId="35" applyFont="1" applyBorder="1" applyAlignment="1">
      <alignment vertical="top"/>
      <protection/>
    </xf>
    <xf numFmtId="0" fontId="7" fillId="0" borderId="4" xfId="35" applyFont="1" applyBorder="1" applyAlignment="1">
      <alignment horizontal="right" vertical="top"/>
      <protection/>
    </xf>
    <xf numFmtId="0" fontId="7" fillId="0" borderId="4" xfId="35" applyFont="1" applyBorder="1" applyAlignment="1">
      <alignment horizontal="right" vertical="top" wrapText="1"/>
      <protection/>
    </xf>
    <xf numFmtId="0" fontId="5" fillId="0" borderId="0" xfId="35" applyFont="1" applyBorder="1" applyAlignment="1">
      <alignment vertical="center"/>
      <protection/>
    </xf>
    <xf numFmtId="0" fontId="5" fillId="0" borderId="0" xfId="35" applyFont="1" applyBorder="1" applyAlignment="1">
      <alignment horizontal="left" vertical="top"/>
      <protection/>
    </xf>
    <xf numFmtId="0" fontId="5" fillId="0" borderId="0" xfId="35" applyFont="1" applyBorder="1" applyAlignment="1">
      <alignment vertical="top"/>
      <protection/>
    </xf>
    <xf numFmtId="0" fontId="6" fillId="0" borderId="0" xfId="35" applyFont="1" applyBorder="1" applyAlignment="1">
      <alignment vertical="top"/>
      <protection/>
    </xf>
    <xf numFmtId="0" fontId="7" fillId="0" borderId="0" xfId="35" applyFont="1" applyBorder="1" applyAlignment="1">
      <alignment horizontal="center" vertical="top"/>
      <protection/>
    </xf>
    <xf numFmtId="0" fontId="5" fillId="0" borderId="0" xfId="35" applyFont="1">
      <alignment/>
      <protection/>
    </xf>
    <xf numFmtId="167" fontId="5" fillId="0" borderId="0" xfId="35" applyNumberFormat="1" applyFont="1">
      <alignment/>
      <protection/>
    </xf>
    <xf numFmtId="167" fontId="5" fillId="0" borderId="0" xfId="35" applyNumberFormat="1" applyFont="1" applyAlignment="1">
      <alignment horizontal="right"/>
      <protection/>
    </xf>
    <xf numFmtId="0" fontId="12" fillId="0" borderId="0" xfId="35" applyFont="1">
      <alignment/>
      <protection/>
    </xf>
    <xf numFmtId="167" fontId="12" fillId="0" borderId="0" xfId="35" applyNumberFormat="1" applyFont="1">
      <alignment/>
      <protection/>
    </xf>
    <xf numFmtId="167" fontId="12" fillId="0" borderId="0" xfId="35" applyNumberFormat="1" applyFont="1" applyAlignment="1">
      <alignment horizontal="right"/>
      <protection/>
    </xf>
    <xf numFmtId="0" fontId="12" fillId="0" borderId="0" xfId="35" applyFont="1" applyAlignment="1">
      <alignment horizontal="left"/>
      <protection/>
    </xf>
    <xf numFmtId="0" fontId="7" fillId="0" borderId="0" xfId="35" applyFont="1" applyAlignment="1">
      <alignment horizontal="center"/>
      <protection/>
    </xf>
    <xf numFmtId="167" fontId="6" fillId="0" borderId="0" xfId="35" applyNumberFormat="1" applyFont="1">
      <alignment/>
      <protection/>
    </xf>
    <xf numFmtId="167" fontId="6" fillId="0" borderId="0" xfId="35" applyNumberFormat="1" applyFont="1" applyBorder="1" applyAlignment="1">
      <alignment/>
      <protection/>
    </xf>
    <xf numFmtId="0" fontId="6" fillId="0" borderId="0" xfId="35" applyFont="1" applyBorder="1">
      <alignment/>
      <protection/>
    </xf>
    <xf numFmtId="0" fontId="6" fillId="0" borderId="1" xfId="35" applyFont="1" applyBorder="1" applyAlignment="1">
      <alignment vertical="top"/>
      <protection/>
    </xf>
    <xf numFmtId="167" fontId="5" fillId="0" borderId="1" xfId="35" applyNumberFormat="1" applyFont="1" applyBorder="1">
      <alignment/>
      <protection/>
    </xf>
    <xf numFmtId="167" fontId="5" fillId="0" borderId="0" xfId="35" applyNumberFormat="1" applyFont="1" applyAlignment="1">
      <alignment vertical="top"/>
      <protection/>
    </xf>
    <xf numFmtId="0" fontId="7" fillId="0" borderId="4" xfId="18" applyFont="1" applyBorder="1" applyAlignment="1">
      <alignment horizontal="center" vertical="center"/>
      <protection/>
    </xf>
    <xf numFmtId="0" fontId="7" fillId="0" borderId="3" xfId="18" applyFont="1" applyBorder="1" applyAlignment="1">
      <alignment vertical="center"/>
      <protection/>
    </xf>
    <xf numFmtId="0" fontId="7" fillId="0" borderId="1" xfId="18" applyFont="1" applyBorder="1" applyAlignment="1">
      <alignment vertical="center"/>
      <protection/>
    </xf>
    <xf numFmtId="0" fontId="7" fillId="0" borderId="3" xfId="18" applyFont="1" applyBorder="1" applyAlignment="1">
      <alignment horizontal="center" vertical="center"/>
      <protection/>
    </xf>
    <xf numFmtId="0" fontId="7" fillId="0" borderId="3" xfId="18" applyNumberFormat="1" applyFont="1" applyBorder="1" applyAlignment="1">
      <alignment vertical="center"/>
      <protection/>
    </xf>
    <xf numFmtId="0" fontId="4" fillId="0" borderId="0" xfId="18" applyNumberFormat="1" applyBorder="1" applyAlignment="1">
      <alignment vertical="center"/>
      <protection/>
    </xf>
    <xf numFmtId="0" fontId="4" fillId="0" borderId="1" xfId="18" applyNumberFormat="1" applyBorder="1" applyAlignment="1">
      <alignment vertical="center"/>
      <protection/>
    </xf>
    <xf numFmtId="0" fontId="7" fillId="0" borderId="4" xfId="18" applyFont="1" applyFill="1" applyBorder="1" applyAlignment="1">
      <alignment horizontal="center" vertical="center"/>
      <protection/>
    </xf>
    <xf numFmtId="0" fontId="7" fillId="0" borderId="3" xfId="18" applyNumberFormat="1" applyFont="1" applyFill="1" applyBorder="1" applyAlignment="1">
      <alignment horizontal="left" vertical="center" wrapText="1"/>
      <protection/>
    </xf>
    <xf numFmtId="0" fontId="7" fillId="0" borderId="1" xfId="18" applyNumberFormat="1" applyFont="1" applyFill="1" applyBorder="1" applyAlignment="1">
      <alignment horizontal="left" vertical="center" wrapText="1"/>
      <protection/>
    </xf>
    <xf numFmtId="0" fontId="5" fillId="0" borderId="0" xfId="18" applyFont="1" applyAlignment="1">
      <alignment horizontal="center" vertical="center"/>
      <protection/>
    </xf>
    <xf numFmtId="0" fontId="7" fillId="0" borderId="4" xfId="18" applyNumberFormat="1" applyFont="1" applyBorder="1" applyAlignment="1">
      <alignment horizontal="left" vertical="center" wrapText="1"/>
      <protection/>
    </xf>
    <xf numFmtId="0" fontId="7" fillId="0" borderId="1" xfId="18" applyNumberFormat="1" applyFont="1" applyBorder="1" applyAlignment="1">
      <alignment horizontal="left" vertical="center" wrapText="1"/>
      <protection/>
    </xf>
    <xf numFmtId="0" fontId="7" fillId="0" borderId="3" xfId="18" applyNumberFormat="1" applyFont="1" applyBorder="1" applyAlignment="1">
      <alignment vertical="center" wrapText="1"/>
      <protection/>
    </xf>
    <xf numFmtId="0" fontId="7" fillId="0" borderId="1" xfId="18" applyNumberFormat="1" applyFont="1" applyBorder="1" applyAlignment="1">
      <alignment vertical="center" wrapText="1"/>
      <protection/>
    </xf>
    <xf numFmtId="0" fontId="7" fillId="0" borderId="4" xfId="16" applyNumberFormat="1" applyFont="1" applyBorder="1" applyAlignment="1">
      <alignment horizontal="center" vertical="center"/>
    </xf>
    <xf numFmtId="0" fontId="7" fillId="0" borderId="4" xfId="18" applyNumberFormat="1" applyFont="1" applyBorder="1" applyAlignment="1">
      <alignment horizontal="center" vertical="center"/>
      <protection/>
    </xf>
    <xf numFmtId="0" fontId="5" fillId="0" borderId="0" xfId="16" applyNumberFormat="1" applyFont="1" applyBorder="1" applyAlignment="1">
      <alignment horizontal="center" vertical="center" wrapText="1"/>
    </xf>
    <xf numFmtId="0" fontId="5" fillId="0" borderId="0" xfId="18" applyNumberFormat="1" applyFont="1" applyAlignment="1">
      <alignment horizontal="center" vertical="center"/>
      <protection/>
    </xf>
    <xf numFmtId="0" fontId="7" fillId="0" borderId="3" xfId="18" applyNumberFormat="1" applyFont="1" applyBorder="1" applyAlignment="1">
      <alignment horizontal="left" vertical="center" wrapText="1"/>
      <protection/>
    </xf>
    <xf numFmtId="0" fontId="7" fillId="0" borderId="0" xfId="18" applyNumberFormat="1" applyFont="1" applyBorder="1" applyAlignment="1">
      <alignment horizontal="left" vertical="center" wrapText="1"/>
      <protection/>
    </xf>
    <xf numFmtId="0" fontId="7" fillId="0" borderId="4" xfId="18" applyNumberFormat="1" applyFont="1" applyFill="1" applyBorder="1" applyAlignment="1">
      <alignment horizontal="center" vertical="center"/>
      <protection/>
    </xf>
    <xf numFmtId="0" fontId="7" fillId="0" borderId="3" xfId="18" applyNumberFormat="1" applyFont="1" applyFill="1" applyBorder="1" applyAlignment="1">
      <alignment vertical="center"/>
      <protection/>
    </xf>
    <xf numFmtId="0" fontId="7" fillId="0" borderId="1" xfId="18" applyNumberFormat="1" applyFont="1" applyFill="1" applyBorder="1" applyAlignment="1">
      <alignment vertical="center"/>
      <protection/>
    </xf>
    <xf numFmtId="0" fontId="7" fillId="0" borderId="4" xfId="18" applyNumberFormat="1" applyFont="1" applyFill="1" applyBorder="1" applyAlignment="1">
      <alignment horizontal="center" vertical="center" wrapText="1"/>
      <protection/>
    </xf>
    <xf numFmtId="0" fontId="7" fillId="0" borderId="3" xfId="16" applyNumberFormat="1" applyFont="1" applyBorder="1" applyAlignment="1">
      <alignment vertical="center" wrapText="1"/>
    </xf>
    <xf numFmtId="0" fontId="7" fillId="0" borderId="0" xfId="16" applyNumberFormat="1" applyFont="1" applyBorder="1" applyAlignment="1">
      <alignment vertical="center" wrapText="1"/>
    </xf>
    <xf numFmtId="0" fontId="7" fillId="0" borderId="1" xfId="16" applyNumberFormat="1" applyFont="1" applyBorder="1" applyAlignment="1">
      <alignment vertical="center" wrapText="1"/>
    </xf>
    <xf numFmtId="0" fontId="7" fillId="0" borderId="3" xfId="16" applyNumberFormat="1" applyFont="1" applyBorder="1" applyAlignment="1">
      <alignment horizontal="right" vertical="top"/>
    </xf>
    <xf numFmtId="0" fontId="4" fillId="0" borderId="1" xfId="18" applyNumberFormat="1" applyBorder="1" applyAlignment="1">
      <alignment horizontal="right" vertical="top"/>
      <protection/>
    </xf>
    <xf numFmtId="0" fontId="7" fillId="0" borderId="4" xfId="16" applyNumberFormat="1" applyFont="1" applyBorder="1" applyAlignment="1">
      <alignment horizontal="center"/>
    </xf>
    <xf numFmtId="0" fontId="7" fillId="0" borderId="4" xfId="30" applyNumberFormat="1" applyFont="1" applyBorder="1" applyAlignment="1">
      <alignment horizontal="center"/>
      <protection/>
    </xf>
    <xf numFmtId="0" fontId="7" fillId="0" borderId="3" xfId="31" applyNumberFormat="1" applyFont="1" applyBorder="1" applyAlignment="1">
      <alignment vertical="center" wrapText="1"/>
      <protection/>
    </xf>
    <xf numFmtId="0" fontId="7" fillId="0" borderId="0" xfId="31" applyNumberFormat="1" applyFont="1" applyBorder="1" applyAlignment="1">
      <alignment vertical="center" wrapText="1"/>
      <protection/>
    </xf>
    <xf numFmtId="0" fontId="7" fillId="0" borderId="1" xfId="31" applyNumberFormat="1" applyFont="1" applyBorder="1" applyAlignment="1">
      <alignment vertical="center" wrapText="1"/>
      <protection/>
    </xf>
    <xf numFmtId="0" fontId="5" fillId="0" borderId="0" xfId="31" applyNumberFormat="1" applyFont="1" applyAlignment="1">
      <alignment horizontal="center"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7" fillId="0" borderId="3" xfId="20" applyNumberFormat="1" applyFont="1" applyBorder="1" applyAlignment="1">
      <alignment vertical="center"/>
      <protection/>
    </xf>
    <xf numFmtId="0" fontId="7" fillId="0" borderId="1" xfId="20" applyNumberFormat="1" applyFont="1" applyBorder="1" applyAlignment="1">
      <alignment vertical="center"/>
      <protection/>
    </xf>
    <xf numFmtId="0" fontId="7" fillId="0" borderId="4" xfId="20" applyNumberFormat="1" applyFont="1" applyBorder="1" applyAlignment="1">
      <alignment horizontal="center"/>
      <protection/>
    </xf>
    <xf numFmtId="0" fontId="7" fillId="0" borderId="4" xfId="21" applyFont="1" applyBorder="1" applyAlignment="1">
      <alignment horizontal="center" vertical="center"/>
      <protection/>
    </xf>
    <xf numFmtId="0" fontId="5" fillId="0" borderId="0" xfId="21" applyNumberFormat="1" applyFont="1" applyAlignment="1">
      <alignment horizontal="center" vertical="center"/>
      <protection/>
    </xf>
    <xf numFmtId="0" fontId="7" fillId="0" borderId="3" xfId="21" applyNumberFormat="1" applyFont="1" applyBorder="1" applyAlignment="1">
      <alignment vertical="center"/>
      <protection/>
    </xf>
    <xf numFmtId="0" fontId="7" fillId="0" borderId="1" xfId="21" applyNumberFormat="1" applyFont="1" applyBorder="1" applyAlignment="1">
      <alignment vertical="center"/>
      <protection/>
    </xf>
    <xf numFmtId="0" fontId="5" fillId="0" borderId="0" xfId="22" applyFont="1" applyBorder="1" applyAlignment="1">
      <alignment horizontal="center"/>
      <protection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7" fillId="0" borderId="4" xfId="16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4" xfId="23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7" fillId="0" borderId="4" xfId="23" applyFont="1" applyBorder="1" applyAlignment="1">
      <alignment horizontal="center" vertical="center"/>
      <protection/>
    </xf>
    <xf numFmtId="0" fontId="0" fillId="0" borderId="4" xfId="0" applyFont="1" applyBorder="1" applyAlignment="1">
      <alignment horizontal="center"/>
    </xf>
    <xf numFmtId="0" fontId="5" fillId="0" borderId="0" xfId="23" applyFont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7" fillId="0" borderId="3" xfId="23" applyFont="1" applyBorder="1" applyAlignment="1">
      <alignment vertical="center"/>
      <protection/>
    </xf>
    <xf numFmtId="0" fontId="7" fillId="0" borderId="1" xfId="23" applyFont="1" applyBorder="1" applyAlignment="1">
      <alignment vertical="center"/>
      <protection/>
    </xf>
    <xf numFmtId="0" fontId="5" fillId="0" borderId="0" xfId="35" applyFont="1" applyAlignment="1">
      <alignment horizontal="center"/>
      <protection/>
    </xf>
    <xf numFmtId="0" fontId="5" fillId="0" borderId="0" xfId="35" applyFont="1" applyBorder="1" applyAlignment="1">
      <alignment horizontal="center" vertical="top"/>
      <protection/>
    </xf>
    <xf numFmtId="0" fontId="5" fillId="2" borderId="0" xfId="32" applyNumberFormat="1" applyFont="1" applyFill="1" applyBorder="1" applyAlignment="1">
      <alignment horizontal="center"/>
      <protection/>
    </xf>
    <xf numFmtId="0" fontId="7" fillId="0" borderId="3" xfId="29" applyNumberFormat="1" applyFont="1" applyBorder="1" applyAlignment="1">
      <alignment horizontal="left" vertical="center"/>
      <protection/>
    </xf>
    <xf numFmtId="0" fontId="7" fillId="0" borderId="1" xfId="29" applyNumberFormat="1" applyFont="1" applyBorder="1" applyAlignment="1">
      <alignment horizontal="left" vertical="center"/>
      <protection/>
    </xf>
    <xf numFmtId="0" fontId="7" fillId="0" borderId="4" xfId="29" applyNumberFormat="1" applyFont="1" applyBorder="1" applyAlignment="1">
      <alignment horizontal="center" vertical="center"/>
      <protection/>
    </xf>
    <xf numFmtId="0" fontId="5" fillId="0" borderId="0" xfId="26" applyFont="1" applyAlignment="1">
      <alignment horizontal="center" vertical="center"/>
      <protection/>
    </xf>
    <xf numFmtId="0" fontId="5" fillId="0" borderId="0" xfId="26" applyNumberFormat="1" applyFont="1" applyAlignment="1">
      <alignment horizontal="center" vertical="center"/>
      <protection/>
    </xf>
  </cellXfs>
  <cellStyles count="26">
    <cellStyle name="Normal" xfId="0"/>
    <cellStyle name="Comma" xfId="15"/>
    <cellStyle name="Comma [0]" xfId="16"/>
    <cellStyle name="Normale_6-10" xfId="17"/>
    <cellStyle name="Normale_CAP 6 - 1-9" xfId="18"/>
    <cellStyle name="Normale_Progtav_televisione" xfId="19"/>
    <cellStyle name="Normale_tav 4.43" xfId="20"/>
    <cellStyle name="Normale_tav 4.44" xfId="21"/>
    <cellStyle name="Normale_tav 4.45" xfId="22"/>
    <cellStyle name="Normale_tav 4.46" xfId="23"/>
    <cellStyle name="Normale_tav_6_10" xfId="24"/>
    <cellStyle name="Normale_tav4.35" xfId="25"/>
    <cellStyle name="Normale_tav4.36" xfId="26"/>
    <cellStyle name="Normale_tav4.37" xfId="27"/>
    <cellStyle name="Normale_TAV4.37BIS" xfId="28"/>
    <cellStyle name="Normale_tav4.38" xfId="29"/>
    <cellStyle name="Normale_tav4.41" xfId="30"/>
    <cellStyle name="Normale_tav4.42" xfId="31"/>
    <cellStyle name="Normale_tav6.13 e tav6.30" xfId="32"/>
    <cellStyle name="Normale_tav6.34" xfId="33"/>
    <cellStyle name="Normale_Tav6-13--6-34" xfId="34"/>
    <cellStyle name="Normale_Tavola 6.26" xfId="35"/>
    <cellStyle name="Percent" xfId="36"/>
    <cellStyle name="Currency" xfId="37"/>
    <cellStyle name="Valuta (0)_Tav 1" xfId="38"/>
    <cellStyle name="Currency [0]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95250</xdr:rowOff>
    </xdr:from>
    <xdr:to>
      <xdr:col>5</xdr:col>
      <xdr:colOff>771525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95250"/>
          <a:ext cx="5048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Sale cinematografiche aperte al pubblico e persone di 6 anni e più che si sono recate al cinema nell'ultimo anno per regione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(spettatori in migliaia)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0</xdr:rowOff>
    </xdr:from>
    <xdr:to>
      <xdr:col>8</xdr:col>
      <xdr:colOff>9525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38100"/>
          <a:ext cx="49911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di comune e provincia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lire)</a:t>
          </a:r>
        </a:p>
      </xdr:txBody>
    </xdr:sp>
    <xdr:clientData/>
  </xdr:twoCellAnchor>
  <xdr:twoCellAnchor>
    <xdr:from>
      <xdr:col>1</xdr:col>
      <xdr:colOff>238125</xdr:colOff>
      <xdr:row>76</xdr:row>
      <xdr:rowOff>104775</xdr:rowOff>
    </xdr:from>
    <xdr:to>
      <xdr:col>7</xdr:col>
      <xdr:colOff>657225</xdr:colOff>
      <xdr:row>80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09675" y="7505700"/>
          <a:ext cx="4581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tipo  di comune e provincia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(giorni di spettacolo e biglietti venduti per 100.000 abitanti;  spesa per abitante in lire)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0</xdr:row>
      <xdr:rowOff>76200</xdr:rowOff>
    </xdr:from>
    <xdr:to>
      <xdr:col>10</xdr:col>
      <xdr:colOff>19050</xdr:colOff>
      <xdr:row>3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" y="76200"/>
          <a:ext cx="49530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Giorni di spettacolo, biglietti venduti e spesa del pubblico per il cinematografo, per classi di ampiezza demografica dei comuni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lire; spesa per abitante e per biglietto in lire)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1</xdr:row>
      <xdr:rowOff>19050</xdr:rowOff>
    </xdr:from>
    <xdr:to>
      <xdr:col>7</xdr:col>
      <xdr:colOff>9525</xdr:colOff>
      <xdr:row>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142875"/>
          <a:ext cx="43815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si sono recate al cinema nei 12 mesi precedenti  l'intervista per sesso, età, titolo di studio e ripartizione geografica. Anni 1995-2000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6</xdr:col>
      <xdr:colOff>714375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5486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/>
            <a:t>Tavola 6.12 - Emittenze televisive locali per regione - Anni 1995-2000</a:t>
          </a:r>
        </a:p>
      </xdr:txBody>
    </xdr:sp>
    <xdr:clientData/>
  </xdr:twoCellAnchor>
  <xdr:twoCellAnchor>
    <xdr:from>
      <xdr:col>0</xdr:col>
      <xdr:colOff>28575</xdr:colOff>
      <xdr:row>53</xdr:row>
      <xdr:rowOff>76200</xdr:rowOff>
    </xdr:from>
    <xdr:to>
      <xdr:col>7</xdr:col>
      <xdr:colOff>0</xdr:colOff>
      <xdr:row>55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6210300"/>
          <a:ext cx="5457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Fonte: Ministero delle Comunicazioni - Direzione Generale Concessioni e Autorizzazioni.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11</xdr:col>
      <xdr:colOff>104775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33350"/>
          <a:ext cx="5857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Tavola 6.13 - Trasmettitori e ripetitori televisivi per rete e canale - Anni 1995-99</a:t>
          </a:r>
        </a:p>
      </xdr:txBody>
    </xdr:sp>
    <xdr:clientData/>
  </xdr:twoCellAnchor>
  <xdr:twoCellAnchor>
    <xdr:from>
      <xdr:col>0</xdr:col>
      <xdr:colOff>9525</xdr:colOff>
      <xdr:row>23</xdr:row>
      <xdr:rowOff>0</xdr:rowOff>
    </xdr:from>
    <xdr:to>
      <xdr:col>10</xdr:col>
      <xdr:colOff>581025</xdr:colOff>
      <xdr:row>26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2838450"/>
          <a:ext cx="57340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Fonte:  Rai - Radiotelevisione Italiana e Mediaset (Fininvest fino al 1995).
(a) Impianti per la trasmissione del programma francese e svizzero nella Valle d'Aosta e impianti regionali per la trasmissione di programmi per minoranze etniche.
(b) Per l'anno 1999,  il numero di ripetitori delle reti Rai comprende anche il numero di trasmettitori.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109</xdr:row>
      <xdr:rowOff>0</xdr:rowOff>
    </xdr:from>
    <xdr:to>
      <xdr:col>4</xdr:col>
      <xdr:colOff>847725</xdr:colOff>
      <xdr:row>112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2020550"/>
          <a:ext cx="5772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Fonte: Rai Radiotelevisione italiana.
(a) Comprese le ore di Rai News 24 in onda su Raitre nella fascia oraria 2,00-8,00 (1.434 nel 2000).   
(b) Di cui: 726 ore in tedesco, 55 in francese, 44 in ladino, 235 in sloveno.</a:t>
          </a:r>
        </a:p>
      </xdr:txBody>
    </xdr:sp>
    <xdr:clientData/>
  </xdr:twoCellAnchor>
  <xdr:twoCellAnchor>
    <xdr:from>
      <xdr:col>0</xdr:col>
      <xdr:colOff>828675</xdr:colOff>
      <xdr:row>1</xdr:row>
      <xdr:rowOff>0</xdr:rowOff>
    </xdr:from>
    <xdr:to>
      <xdr:col>4</xdr:col>
      <xdr:colOff>847725</xdr:colOff>
      <xdr:row>3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28675" y="76200"/>
          <a:ext cx="4962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televisiva della Rai per canale, tipo di rete e di programma - Anno 2000</a:t>
          </a:r>
        </a:p>
      </xdr:txBody>
    </xdr:sp>
    <xdr:clientData/>
  </xdr:twoCellAnchor>
  <xdr:twoCellAnchor>
    <xdr:from>
      <xdr:col>0</xdr:col>
      <xdr:colOff>1152525</xdr:colOff>
      <xdr:row>71</xdr:row>
      <xdr:rowOff>9525</xdr:rowOff>
    </xdr:from>
    <xdr:to>
      <xdr:col>4</xdr:col>
      <xdr:colOff>819150</xdr:colOff>
      <xdr:row>73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152525" y="7477125"/>
          <a:ext cx="4610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televisiva della Rai per canale, tipo di rete e  di programma  - Anno 2000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1</xdr:row>
      <xdr:rowOff>9525</xdr:rowOff>
    </xdr:from>
    <xdr:to>
      <xdr:col>11</xdr:col>
      <xdr:colOff>561975</xdr:colOff>
      <xdr:row>3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123825"/>
          <a:ext cx="4867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televisiva della Rai per canale,  tipo di produzione e repliche - Anni 1999-2000</a:t>
          </a:r>
        </a:p>
      </xdr:txBody>
    </xdr:sp>
    <xdr:clientData/>
  </xdr:twoCellAnchor>
  <xdr:twoCellAnchor>
    <xdr:from>
      <xdr:col>0</xdr:col>
      <xdr:colOff>9525</xdr:colOff>
      <xdr:row>31</xdr:row>
      <xdr:rowOff>76200</xdr:rowOff>
    </xdr:from>
    <xdr:to>
      <xdr:col>11</xdr:col>
      <xdr:colOff>409575</xdr:colOff>
      <xdr:row>37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" y="3895725"/>
          <a:ext cx="55149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Rai - Radiotelevisione Italiana.
(a) Include convenzionalmente i programmi informativi, compresi i telegiornali, i quali anche quando comprendono apporti di produzioni estere (prevalentemente scambi con l'estero) sono caratterizzati da un consistente tasso di rielaborazione da parte delle redazioni e delle  loro strutture produttive.
(b) Di cui ore di prima trasmissione dei programmi televisivi di spettacolo e culturali: 8.853 nel 1999 e 10.202 nel 2000.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0</xdr:row>
      <xdr:rowOff>85725</xdr:rowOff>
    </xdr:from>
    <xdr:to>
      <xdr:col>21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7725" y="85725"/>
          <a:ext cx="53625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1000" b="1" i="0" u="none" baseline="0"/>
            <a:t>Ore di prima trasmissione televisiva della Rai per tipo di produzione, tipo di programma e canale - Anni 1999-2000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1</xdr:row>
      <xdr:rowOff>0</xdr:rowOff>
    </xdr:from>
    <xdr:to>
      <xdr:col>11</xdr:col>
      <xdr:colOff>514350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114300"/>
          <a:ext cx="49434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prima trasmissione televisiva della Rai per canale e paese di acquisto dei programmi - Anni 1999-2000</a:t>
          </a:r>
        </a:p>
      </xdr:txBody>
    </xdr:sp>
    <xdr:clientData/>
  </xdr:twoCellAnchor>
  <xdr:twoCellAnchor>
    <xdr:from>
      <xdr:col>0</xdr:col>
      <xdr:colOff>0</xdr:colOff>
      <xdr:row>25</xdr:row>
      <xdr:rowOff>95250</xdr:rowOff>
    </xdr:from>
    <xdr:to>
      <xdr:col>11</xdr:col>
      <xdr:colOff>476250</xdr:colOff>
      <xdr:row>27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162300"/>
          <a:ext cx="56959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Fonte: Rai - Radiotelevisione Italiana.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104775</xdr:rowOff>
    </xdr:from>
    <xdr:to>
      <xdr:col>13</xdr:col>
      <xdr:colOff>390525</xdr:colOff>
      <xdr:row>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104775"/>
          <a:ext cx="4981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Ore di prima trasmissione televisiva della Rai per paese di acquisto e tipo di programma - Anni 1999-2000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85725</xdr:rowOff>
    </xdr:from>
    <xdr:to>
      <xdr:col>8</xdr:col>
      <xdr:colOff>733425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52475" y="85725"/>
          <a:ext cx="5000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Locali cinematografici aperti al pubblico per tipo di provincia e comune - Base 1995 = 100 - Anni 1995-99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0</xdr:colOff>
      <xdr:row>15</xdr:row>
      <xdr:rowOff>9525</xdr:rowOff>
    </xdr:from>
    <xdr:to>
      <xdr:col>8</xdr:col>
      <xdr:colOff>781050</xdr:colOff>
      <xdr:row>18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876425"/>
          <a:ext cx="5800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Il numero dei locali  comprende, oltre alle sale cinematografiche vere e proprie aperte almeno una volta all'anno, anche i luoghi con attività marginale (scuole, circoli, caserme, ecc.).  Non vi figurano, invece, i punti di proiezione dotati di apparecchiature mobili (cosidetti cinema "ambulanti").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1</xdr:row>
      <xdr:rowOff>9525</xdr:rowOff>
    </xdr:from>
    <xdr:to>
      <xdr:col>7</xdr:col>
      <xdr:colOff>1066800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 flipH="1">
          <a:off x="885825" y="47625"/>
          <a:ext cx="4810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Ore di trasmissione televisiva di Mediaset per canale e tipo di programma - Anno 2000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(a)</a:t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7</xdr:col>
      <xdr:colOff>942975</xdr:colOff>
      <xdr:row>74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315200"/>
          <a:ext cx="55721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Mediaset.
(a) I dati si riferiscono alla trasmissione dei programmi al lordo degli inserimenti pubblicitari.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85725</xdr:rowOff>
    </xdr:from>
    <xdr:to>
      <xdr:col>11</xdr:col>
      <xdr:colOff>438150</xdr:colOff>
      <xdr:row>3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85725"/>
          <a:ext cx="49244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Struttura della programmazione televisiva di Rai, Mediaset e Tmc per tipo di programma - Anni 1998-2000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(composizione percentuale sul numero complessivo di ore di programmazione)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142</xdr:row>
      <xdr:rowOff>57150</xdr:rowOff>
    </xdr:from>
    <xdr:to>
      <xdr:col>5</xdr:col>
      <xdr:colOff>1181100</xdr:colOff>
      <xdr:row>147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3735050"/>
          <a:ext cx="5676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Abbonamenti cumulativi alla televisione e alle radioaudizioni. Sono altresì compresi gli abbonamenti speciali che nel 1999 ammontano a 121.194.
(b) Per il calcolo dei dati relativi sono stati utilizzati: per gli abbonamenti in totale i dati sulla popolazione residente al 31 dicembre 1999 e per quelli ad uso privato il numero delle famiglie al 31 dicembre 1999.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144</xdr:row>
      <xdr:rowOff>47625</xdr:rowOff>
    </xdr:from>
    <xdr:to>
      <xdr:col>6</xdr:col>
      <xdr:colOff>19050</xdr:colOff>
      <xdr:row>150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3887450"/>
          <a:ext cx="56769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Rai-Radiotelevisione italiana.
(a) Abbonamenti cumulativi a televisione e radioaudizioni. Sono compresi gli abbonamenti speciali, pari a 132.117, nel 2000.
(b) Per il calcolo dei dati relativi sono stati utilizzati: per gli abbonamenti in totale i dati sulla popolazione residente al 31 dicembre 2000 e per quelli ad uso privato il numero delle famiglie al 31 dicembre 2000.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1104900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5781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6.22 -  Abbonamenti alla Rai per capoluogo di provincia  - Anno 1999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19050</xdr:colOff>
      <xdr:row>72</xdr:row>
      <xdr:rowOff>19050</xdr:rowOff>
    </xdr:from>
    <xdr:to>
      <xdr:col>6</xdr:col>
      <xdr:colOff>9525</xdr:colOff>
      <xdr:row>74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6953250"/>
          <a:ext cx="5772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6.22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segue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Abbonamenti alla Rai per capoluogo di provincia - Anno 1999</a:t>
          </a:r>
        </a:p>
      </xdr:txBody>
    </xdr:sp>
    <xdr:clientData/>
  </xdr:twoCellAnchor>
  <xdr:twoCellAnchor>
    <xdr:from>
      <xdr:col>0</xdr:col>
      <xdr:colOff>0</xdr:colOff>
      <xdr:row>142</xdr:row>
      <xdr:rowOff>0</xdr:rowOff>
    </xdr:from>
    <xdr:to>
      <xdr:col>6</xdr:col>
      <xdr:colOff>0</xdr:colOff>
      <xdr:row>147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3620750"/>
          <a:ext cx="57816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Rai-Radiotelevisione italiana.
(a) Abbonamenti cumulativi alla televisione e alle radioaudizioni. Sono compresi gli abbonamenti speciali, pari a 36.792 nel 1999. 
(b) Per il calcolo dei dati relativi sono stati utilizzati: per gli abbonamenti in totale i dati sulla popolazione residente al 31 dicembre 1999 e per quelli ad uso privato il numero delle famiglie al 31 dicembre 1999.
(c) I dati delle regioni si riferiscono ai soli capoluoghi di provincia.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1123950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5791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6.22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segue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 Abbonamenti alla Rai per capoluogo di provincia  - Anno 2000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19050</xdr:colOff>
      <xdr:row>72</xdr:row>
      <xdr:rowOff>19050</xdr:rowOff>
    </xdr:from>
    <xdr:to>
      <xdr:col>6</xdr:col>
      <xdr:colOff>9525</xdr:colOff>
      <xdr:row>74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6953250"/>
          <a:ext cx="5791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6.22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segue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- Abbonamenti alla Rai per capoluogo di provincia - Anno 2000</a:t>
          </a:r>
        </a:p>
      </xdr:txBody>
    </xdr:sp>
    <xdr:clientData/>
  </xdr:twoCellAnchor>
  <xdr:twoCellAnchor>
    <xdr:from>
      <xdr:col>0</xdr:col>
      <xdr:colOff>0</xdr:colOff>
      <xdr:row>141</xdr:row>
      <xdr:rowOff>19050</xdr:rowOff>
    </xdr:from>
    <xdr:to>
      <xdr:col>5</xdr:col>
      <xdr:colOff>1133475</xdr:colOff>
      <xdr:row>146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3601700"/>
          <a:ext cx="5800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Rai-Radiotelevisione italiana.
(a) Abbonamenti cumulativi alla televisione e alle radioaudizioni. Sono compresi gli abbonamenti speciali, pari a 39.427 nel 2000 .
(b) Per il calcolo dei dati relativi sono stati utilizzati: per gli abbonamenti in totale i dati sulla popolazione residente al 31 dicembre 2000 e per quelli ad uso privato il numero delle famiglie al 31 dicembre 2000.
(c) I dati delle regioni si riferiscono ai soli capoluoghi di provincia.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85725</xdr:rowOff>
    </xdr:from>
    <xdr:to>
      <xdr:col>5</xdr:col>
      <xdr:colOff>1047750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90575" y="85725"/>
          <a:ext cx="4705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del pubblico per gli abbonamenti ad uso privato alla Rai per provincia - Anno 1999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totale in milioni di lire; spesa per abitante in lire)</a:t>
          </a:r>
        </a:p>
      </xdr:txBody>
    </xdr:sp>
    <xdr:clientData/>
  </xdr:twoCellAnchor>
  <xdr:twoCellAnchor>
    <xdr:from>
      <xdr:col>0</xdr:col>
      <xdr:colOff>1143000</xdr:colOff>
      <xdr:row>72</xdr:row>
      <xdr:rowOff>38100</xdr:rowOff>
    </xdr:from>
    <xdr:to>
      <xdr:col>5</xdr:col>
      <xdr:colOff>1162050</xdr:colOff>
      <xdr:row>76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0" y="7734300"/>
          <a:ext cx="44672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del pubblico per gli abbonamenti ad uso privato alla Rai per provincia - Anno 1999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lire; spesa per abitante in lire)</a:t>
          </a:r>
        </a:p>
      </xdr:txBody>
    </xdr:sp>
    <xdr:clientData/>
  </xdr:twoCellAnchor>
  <xdr:twoCellAnchor>
    <xdr:from>
      <xdr:col>0</xdr:col>
      <xdr:colOff>66675</xdr:colOff>
      <xdr:row>142</xdr:row>
      <xdr:rowOff>57150</xdr:rowOff>
    </xdr:from>
    <xdr:to>
      <xdr:col>5</xdr:col>
      <xdr:colOff>1143000</xdr:colOff>
      <xdr:row>146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" y="14516100"/>
          <a:ext cx="5524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Fonte: S.I.A.E. - Società Italiana Autori ed Editori.
(a) Il canone per gli abbonamenti ad uso privato alla televisione nel 1999 ammonta a L. 171.600. 
(b) Sono stati utilizzati i dati sulla popolazione residente al 31 dicembre 1999.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0</xdr:row>
      <xdr:rowOff>95250</xdr:rowOff>
    </xdr:from>
    <xdr:to>
      <xdr:col>4</xdr:col>
      <xdr:colOff>971550</xdr:colOff>
      <xdr:row>3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28675" y="95250"/>
          <a:ext cx="4924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Abbonamenti alla Rai ad uso privato e spesa del pubblico per classi di ampiezza demografica dei comuni - Anno 1999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(spesa totale in milioni di lire; spesa per abitante in lire)</a:t>
          </a:r>
        </a:p>
      </xdr:txBody>
    </xdr:sp>
    <xdr:clientData/>
  </xdr:twoCellAnchor>
  <xdr:twoCellAnchor>
    <xdr:from>
      <xdr:col>0</xdr:col>
      <xdr:colOff>19050</xdr:colOff>
      <xdr:row>55</xdr:row>
      <xdr:rowOff>9525</xdr:rowOff>
    </xdr:from>
    <xdr:to>
      <xdr:col>4</xdr:col>
      <xdr:colOff>971550</xdr:colOff>
      <xdr:row>57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6553200"/>
          <a:ext cx="5734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Fonte: Rai-Radiotelevisione italiana e S.I.A.E.- Società Italiana Autori ed Editori.
(a) Abbonamenti cumulativi alla televisione e alle radioaudizioni.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542925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57150"/>
          <a:ext cx="48863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Ascolto medio giornaliero dei programmi televisivi per rete, canale e mese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assoluti in migliaia di contatti)</a:t>
          </a:r>
        </a:p>
      </xdr:txBody>
    </xdr:sp>
    <xdr:clientData/>
  </xdr:twoCellAnchor>
  <xdr:twoCellAnchor>
    <xdr:from>
      <xdr:col>0</xdr:col>
      <xdr:colOff>19050</xdr:colOff>
      <xdr:row>39</xdr:row>
      <xdr:rowOff>95250</xdr:rowOff>
    </xdr:from>
    <xdr:to>
      <xdr:col>11</xdr:col>
      <xdr:colOff>533400</xdr:colOff>
      <xdr:row>41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4419600"/>
          <a:ext cx="56578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Auditel - Rai-Servizio Opinioni-Informazioni sull'ascolto TV.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1</xdr:row>
      <xdr:rowOff>0</xdr:rowOff>
    </xdr:from>
    <xdr:to>
      <xdr:col>7</xdr:col>
      <xdr:colOff>590550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114300"/>
          <a:ext cx="49815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guardano la televisione per sesso, età, titolo di studio e  ripartizione geografica - Anni 1994-2000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85725</xdr:rowOff>
    </xdr:from>
    <xdr:to>
      <xdr:col>13</xdr:col>
      <xdr:colOff>514350</xdr:colOff>
      <xdr:row>3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733425" y="85725"/>
          <a:ext cx="5048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Cinematografo: giorni di spettacolo nei locali aperti al pubblico, biglietti venduti e                       spesa del pubblico per tipo di comune - Anni 1995-2000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(biglietti venduti in migliaia; spesa del pubblico in milioni di lire)</a:t>
          </a:r>
        </a:p>
      </xdr:txBody>
    </xdr:sp>
    <xdr:clientData/>
  </xdr:twoCellAnchor>
  <xdr:twoCellAnchor>
    <xdr:from>
      <xdr:col>0</xdr:col>
      <xdr:colOff>0</xdr:colOff>
      <xdr:row>19</xdr:row>
      <xdr:rowOff>9525</xdr:rowOff>
    </xdr:from>
    <xdr:to>
      <xdr:col>13</xdr:col>
      <xdr:colOff>514350</xdr:colOff>
      <xdr:row>21</xdr:row>
      <xdr:rowOff>28575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2409825"/>
          <a:ext cx="5781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I dati sono ottenuti rapportando i valori correnti, per ogni singolo anno citato, ai rispettivi indici dei prezzi al consumo dell'intera collettività nazionale, con base 1995 = 100.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5</xdr:col>
      <xdr:colOff>638175</xdr:colOff>
      <xdr:row>32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619500"/>
          <a:ext cx="4438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Ministero delle Comunicazioni - Direzione Generale Concessioni e Autorizzazioni.</a:t>
          </a:r>
        </a:p>
      </xdr:txBody>
    </xdr:sp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685800</xdr:colOff>
      <xdr:row>33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762375"/>
          <a:ext cx="5181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I dati della serie storica sono stati revisionati e aggiornati sulla base dell'effettiva operatività delle emittenze in ciascun anno. 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0</xdr:rowOff>
    </xdr:from>
    <xdr:to>
      <xdr:col>7</xdr:col>
      <xdr:colOff>0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9150" y="114300"/>
          <a:ext cx="4943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Impianti trasmittenti della rete radiofonica per tipo di trasmissione - Anni 1995-99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(dati al 31 dicembre)</a:t>
          </a:r>
        </a:p>
      </xdr:txBody>
    </xdr:sp>
    <xdr:clientData/>
  </xdr:twoCellAnchor>
  <xdr:twoCellAnchor>
    <xdr:from>
      <xdr:col>0</xdr:col>
      <xdr:colOff>19050</xdr:colOff>
      <xdr:row>13</xdr:row>
      <xdr:rowOff>104775</xdr:rowOff>
    </xdr:from>
    <xdr:to>
      <xdr:col>6</xdr:col>
      <xdr:colOff>676275</xdr:colOff>
      <xdr:row>15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050" y="1876425"/>
          <a:ext cx="56578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Fonte: Rai - Radiotelevisione Italiana.  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19050</xdr:rowOff>
    </xdr:from>
    <xdr:to>
      <xdr:col>5</xdr:col>
      <xdr:colOff>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0100" y="19050"/>
          <a:ext cx="5000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/>
            <a:t>Ore di trasmissione radiofonica della Rai sulle reti nazionali per canale e tipo di programma - Anno 2000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1</xdr:row>
      <xdr:rowOff>9525</xdr:rowOff>
    </xdr:from>
    <xdr:to>
      <xdr:col>8</xdr:col>
      <xdr:colOff>19050</xdr:colOff>
      <xdr:row>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1050" y="123825"/>
          <a:ext cx="5000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ascoltano la radio per sesso, età, titolo di studio e ripartizione geografica - Anni 1994-2000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838200</xdr:colOff>
      <xdr:row>0</xdr:row>
      <xdr:rowOff>0</xdr:rowOff>
    </xdr:from>
    <xdr:to>
      <xdr:col>9</xdr:col>
      <xdr:colOff>0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8200" y="0"/>
          <a:ext cx="53530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Sale cinematografiche aperte al pubblico per tipo di comune, provincia e regione - Anno 1999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(valori medi per 100.000 abitanti)</a:t>
          </a:r>
        </a:p>
      </xdr:txBody>
    </xdr:sp>
    <xdr:clientData/>
  </xdr:twoCellAnchor>
  <xdr:twoCellAnchor>
    <xdr:from>
      <xdr:col>0</xdr:col>
      <xdr:colOff>28575</xdr:colOff>
      <xdr:row>143</xdr:row>
      <xdr:rowOff>19050</xdr:rowOff>
    </xdr:from>
    <xdr:to>
      <xdr:col>9</xdr:col>
      <xdr:colOff>28575</xdr:colOff>
      <xdr:row>146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15954375"/>
          <a:ext cx="61912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Sono comprese oltre alle sale cinematografiche vere e proprie aperte almeno una volta all' anno, anche i luoghi con attività  marginale (scuole, circoli, caserme, ecc.). Non vi figurano, invece, i punti di proiezione dotati di apparecchiatura mobile (cosiddetti "cinema ambulanti"). </a:t>
          </a:r>
        </a:p>
      </xdr:txBody>
    </xdr:sp>
    <xdr:clientData/>
  </xdr:twoCellAnchor>
  <xdr:twoCellAnchor>
    <xdr:from>
      <xdr:col>1</xdr:col>
      <xdr:colOff>123825</xdr:colOff>
      <xdr:row>73</xdr:row>
      <xdr:rowOff>0</xdr:rowOff>
    </xdr:from>
    <xdr:to>
      <xdr:col>8</xdr:col>
      <xdr:colOff>952500</xdr:colOff>
      <xdr:row>76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38250" y="8124825"/>
          <a:ext cx="4953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Sale cinematografiche aperte al pubblico per tipo di comune, provincia e regione - Anno 1999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(valori medi per 100.000 abitanti)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571500</xdr:colOff>
      <xdr:row>9</xdr:row>
      <xdr:rowOff>76200</xdr:rowOff>
    </xdr:from>
    <xdr:ext cx="66675" cy="142875"/>
    <xdr:sp>
      <xdr:nvSpPr>
        <xdr:cNvPr id="1" name="TextBox 1"/>
        <xdr:cNvSpPr txBox="1">
          <a:spLocks noChangeArrowheads="1"/>
        </xdr:cNvSpPr>
      </xdr:nvSpPr>
      <xdr:spPr>
        <a:xfrm>
          <a:off x="5229225" y="1171575"/>
          <a:ext cx="666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714375</xdr:colOff>
      <xdr:row>1</xdr:row>
      <xdr:rowOff>9525</xdr:rowOff>
    </xdr:from>
    <xdr:to>
      <xdr:col>5</xdr:col>
      <xdr:colOff>0</xdr:colOff>
      <xdr:row>4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14375" y="85725"/>
          <a:ext cx="5038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Pellicole cinematografiche in circolazione nel 1999, spesa del pubblico e  incasso lordo, per anno di prima programmazione e tipo di produzione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(spesa e incasso lordo in migliaia di lire)</a:t>
          </a:r>
        </a:p>
      </xdr:txBody>
    </xdr:sp>
    <xdr:clientData/>
  </xdr:twoCellAnchor>
  <xdr:twoCellAnchor>
    <xdr:from>
      <xdr:col>0</xdr:col>
      <xdr:colOff>28575</xdr:colOff>
      <xdr:row>56</xdr:row>
      <xdr:rowOff>0</xdr:rowOff>
    </xdr:from>
    <xdr:to>
      <xdr:col>5</xdr:col>
      <xdr:colOff>0</xdr:colOff>
      <xdr:row>58</xdr:row>
      <xdr:rowOff>95250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8575" y="6524625"/>
          <a:ext cx="5724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700" b="0" i="0" u="none" baseline="0"/>
            <a:t>(a) Sono escluse le pellicole dei film non muniti di nullaosta, circolanti prevalentemente nel cosidetto circuito "a luci rosse", dei film di  incerta identificazione e dei cortometraggi.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38100</xdr:rowOff>
    </xdr:from>
    <xdr:to>
      <xdr:col>5</xdr:col>
      <xdr:colOff>0</xdr:colOff>
      <xdr:row>4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14425" y="38100"/>
          <a:ext cx="45815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Pellicole cinematografiche in circolazione nel 1999, spesa del pubblico e  incasso lordo, per anno di prima programmazione e tipo di produzione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(spesa e incasso lordo in migliaia di lire) </a:t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4</xdr:col>
      <xdr:colOff>1000125</xdr:colOff>
      <xdr:row>72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7324725"/>
          <a:ext cx="5695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/>
            <a:t>(a) Sono escluse le pellicole dei film non muniti di nullaosta, circolanti prevalentemente nel cosidetto circuito  "a luci rosse", dei film di incerta identificazione e dei cortometraggi.
(b) L'incasso lordo medio per film è calcolato dividendo la spesa del pubblico per il numero di pellicole.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0</xdr:col>
      <xdr:colOff>819150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104775"/>
          <a:ext cx="8096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Tavola 6.6 - </a:t>
          </a:r>
        </a:p>
      </xdr:txBody>
    </xdr:sp>
    <xdr:clientData/>
  </xdr:twoCellAnchor>
  <xdr:twoCellAnchor>
    <xdr:from>
      <xdr:col>0</xdr:col>
      <xdr:colOff>771525</xdr:colOff>
      <xdr:row>0</xdr:row>
      <xdr:rowOff>76200</xdr:rowOff>
    </xdr:from>
    <xdr:to>
      <xdr:col>5</xdr:col>
      <xdr:colOff>1104900</xdr:colOff>
      <xdr:row>2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71525" y="76200"/>
          <a:ext cx="4981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Pellicole cinematografiche in circolazione nel 1999, per tipo di produzione e classe di incasso lordo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(classi di incasso lordo in lire)</a:t>
          </a:r>
        </a:p>
      </xdr:txBody>
    </xdr:sp>
    <xdr:clientData/>
  </xdr:twoCellAnchor>
  <xdr:twoCellAnchor>
    <xdr:from>
      <xdr:col>0</xdr:col>
      <xdr:colOff>28575</xdr:colOff>
      <xdr:row>24</xdr:row>
      <xdr:rowOff>0</xdr:rowOff>
    </xdr:from>
    <xdr:to>
      <xdr:col>1</xdr:col>
      <xdr:colOff>66675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2905125"/>
          <a:ext cx="12477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(a) Cfr. nota alla tavola 6.6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9525</xdr:rowOff>
    </xdr:from>
    <xdr:to>
      <xdr:col>10</xdr:col>
      <xdr:colOff>438150</xdr:colOff>
      <xdr:row>3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123825"/>
          <a:ext cx="5086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Pellicole cinematografiche nazionali ed estere programmate nel 1999, per anno di prima programmazione e classe di incasso lordo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(classi di incasso in milioni di lire)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66675</xdr:rowOff>
    </xdr:from>
    <xdr:to>
      <xdr:col>13</xdr:col>
      <xdr:colOff>0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71525" y="66675"/>
          <a:ext cx="52387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Pellicole cinematografiche in circolazione nel 1999, giorni di programmazione, biglietti venduti  e spesa del pubblico, per paese di produzione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migliaia di lire)</a:t>
          </a:r>
        </a:p>
      </xdr:txBody>
    </xdr:sp>
    <xdr:clientData/>
  </xdr:twoCellAnchor>
  <xdr:twoCellAnchor>
    <xdr:from>
      <xdr:col>0</xdr:col>
      <xdr:colOff>1104900</xdr:colOff>
      <xdr:row>66</xdr:row>
      <xdr:rowOff>66675</xdr:rowOff>
    </xdr:from>
    <xdr:to>
      <xdr:col>13</xdr:col>
      <xdr:colOff>0</xdr:colOff>
      <xdr:row>70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7115175"/>
          <a:ext cx="49053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Pellicole cinematografiche in circolazione nel 1999, giorni di programmazione, biglietti venduti e spesa del pubblico, per paese di produzione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migliaia di lire) </a:t>
          </a:r>
        </a:p>
      </xdr:txBody>
    </xdr:sp>
    <xdr:clientData/>
  </xdr:twoCellAnchor>
  <xdr:twoCellAnchor>
    <xdr:from>
      <xdr:col>0</xdr:col>
      <xdr:colOff>9525</xdr:colOff>
      <xdr:row>112</xdr:row>
      <xdr:rowOff>9525</xdr:rowOff>
    </xdr:from>
    <xdr:to>
      <xdr:col>12</xdr:col>
      <xdr:colOff>428625</xdr:colOff>
      <xdr:row>114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" y="12411075"/>
          <a:ext cx="59817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700" b="0" i="0" u="none" baseline="0"/>
            <a:t>(a) Sono escluse le pellicole dei film muniti di nulla osta (circolanti prevalentemente nel cosiddetto circuito "a luci rosse"), dei film di incerta identificazione e dei cortometraggi.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showGridLines="0" workbookViewId="0" topLeftCell="A2">
      <selection activeCell="H33" sqref="H33"/>
    </sheetView>
  </sheetViews>
  <sheetFormatPr defaultColWidth="9.59765625" defaultRowHeight="10.5"/>
  <cols>
    <col min="1" max="1" width="36.796875" style="210" customWidth="1"/>
    <col min="2" max="6" width="17" style="210" customWidth="1"/>
    <col min="7" max="7" width="12.3984375" style="210" customWidth="1"/>
    <col min="8" max="8" width="14.796875" style="210" customWidth="1"/>
    <col min="9" max="16384" width="12.3984375" style="210" customWidth="1"/>
  </cols>
  <sheetData>
    <row r="1" ht="9" customHeight="1"/>
    <row r="2" spans="1:6" s="212" customFormat="1" ht="12">
      <c r="A2" s="212" t="s">
        <v>475</v>
      </c>
      <c r="B2" s="211"/>
      <c r="C2" s="211"/>
      <c r="D2" s="211"/>
      <c r="E2" s="211"/>
      <c r="F2" s="211"/>
    </row>
    <row r="3" spans="2:6" s="212" customFormat="1" ht="12">
      <c r="B3" s="213"/>
      <c r="C3" s="213"/>
      <c r="D3" s="213"/>
      <c r="E3" s="213"/>
      <c r="F3" s="213"/>
    </row>
    <row r="4" s="214" customFormat="1" ht="9" customHeight="1"/>
    <row r="5" spans="1:6" s="214" customFormat="1" ht="13.5" customHeight="1">
      <c r="A5" s="914" t="s">
        <v>1</v>
      </c>
      <c r="B5" s="913" t="s">
        <v>264</v>
      </c>
      <c r="C5" s="913"/>
      <c r="D5" s="759"/>
      <c r="E5" s="913" t="s">
        <v>265</v>
      </c>
      <c r="F5" s="913"/>
    </row>
    <row r="6" spans="1:6" s="214" customFormat="1" ht="25.5" customHeight="1">
      <c r="A6" s="915"/>
      <c r="B6" s="217" t="s">
        <v>260</v>
      </c>
      <c r="C6" s="217" t="s">
        <v>491</v>
      </c>
      <c r="D6" s="217"/>
      <c r="E6" s="217" t="s">
        <v>784</v>
      </c>
      <c r="F6" s="217" t="s">
        <v>491</v>
      </c>
    </row>
    <row r="7" spans="2:7" s="214" customFormat="1" ht="9" customHeight="1">
      <c r="B7" s="218"/>
      <c r="C7" s="218"/>
      <c r="D7" s="218"/>
      <c r="E7" s="218"/>
      <c r="F7" s="218"/>
      <c r="G7" s="211"/>
    </row>
    <row r="8" spans="1:7" s="219" customFormat="1" ht="9" customHeight="1">
      <c r="A8" s="219" t="s">
        <v>266</v>
      </c>
      <c r="B8" s="831">
        <v>352</v>
      </c>
      <c r="C8" s="220">
        <v>8.209979556684429</v>
      </c>
      <c r="D8" s="30"/>
      <c r="E8" s="221">
        <v>1824</v>
      </c>
      <c r="F8" s="221">
        <v>42.54262133918294</v>
      </c>
      <c r="G8" s="213"/>
    </row>
    <row r="9" spans="1:7" s="219" customFormat="1" ht="9" customHeight="1">
      <c r="A9" s="219" t="s">
        <v>267</v>
      </c>
      <c r="B9" s="831">
        <v>15</v>
      </c>
      <c r="C9" s="220">
        <v>12.464372668123614</v>
      </c>
      <c r="D9" s="30"/>
      <c r="E9" s="221">
        <v>42</v>
      </c>
      <c r="F9" s="221">
        <v>34.90024347074612</v>
      </c>
      <c r="G9" s="212"/>
    </row>
    <row r="10" spans="1:6" s="219" customFormat="1" ht="9" customHeight="1">
      <c r="A10" s="219" t="s">
        <v>268</v>
      </c>
      <c r="B10" s="831">
        <v>950</v>
      </c>
      <c r="C10" s="220">
        <v>10.479358972096225</v>
      </c>
      <c r="D10" s="30"/>
      <c r="E10" s="221">
        <v>4068</v>
      </c>
      <c r="F10" s="221">
        <v>44.87371820893415</v>
      </c>
    </row>
    <row r="11" spans="1:7" s="219" customFormat="1" ht="9" customHeight="1">
      <c r="A11" s="219" t="s">
        <v>269</v>
      </c>
      <c r="B11" s="831">
        <v>119</v>
      </c>
      <c r="C11" s="220">
        <v>12.710198919953518</v>
      </c>
      <c r="D11" s="30"/>
      <c r="E11" s="221">
        <v>313</v>
      </c>
      <c r="F11" s="221">
        <v>33.43102741130631</v>
      </c>
      <c r="G11" s="221"/>
    </row>
    <row r="12" spans="1:6" s="219" customFormat="1" ht="9" customHeight="1">
      <c r="A12" s="222" t="s">
        <v>270</v>
      </c>
      <c r="B12" s="832">
        <v>46</v>
      </c>
      <c r="C12" s="872">
        <v>9.945042828543137</v>
      </c>
      <c r="D12" s="489"/>
      <c r="E12" s="224">
        <v>140</v>
      </c>
      <c r="F12" s="224">
        <v>30.26752165208781</v>
      </c>
    </row>
    <row r="13" spans="1:6" s="219" customFormat="1" ht="9" customHeight="1">
      <c r="A13" s="222" t="s">
        <v>26</v>
      </c>
      <c r="B13" s="832">
        <v>73</v>
      </c>
      <c r="C13" s="872">
        <v>15.410141984404094</v>
      </c>
      <c r="D13" s="489"/>
      <c r="E13" s="224">
        <v>173</v>
      </c>
      <c r="F13" s="224">
        <v>36.51992552468367</v>
      </c>
    </row>
    <row r="14" spans="1:7" s="219" customFormat="1" ht="9" customHeight="1">
      <c r="A14" s="219" t="s">
        <v>271</v>
      </c>
      <c r="B14" s="831">
        <v>501</v>
      </c>
      <c r="C14" s="220">
        <v>11.104427275310448</v>
      </c>
      <c r="D14" s="30"/>
      <c r="E14" s="221">
        <v>1867</v>
      </c>
      <c r="F14" s="221">
        <v>41.381169107793625</v>
      </c>
      <c r="G14" s="221"/>
    </row>
    <row r="15" spans="1:7" s="219" customFormat="1" ht="9" customHeight="1">
      <c r="A15" s="219" t="s">
        <v>272</v>
      </c>
      <c r="B15" s="831">
        <v>99</v>
      </c>
      <c r="C15" s="220">
        <v>8.353217929549466</v>
      </c>
      <c r="D15" s="30"/>
      <c r="E15" s="221">
        <v>499</v>
      </c>
      <c r="F15" s="221">
        <v>42.1035934024766</v>
      </c>
      <c r="G15" s="221"/>
    </row>
    <row r="16" spans="1:7" s="219" customFormat="1" ht="9" customHeight="1">
      <c r="A16" s="219" t="s">
        <v>273</v>
      </c>
      <c r="B16" s="831">
        <v>171</v>
      </c>
      <c r="C16" s="220">
        <v>10.517446044271683</v>
      </c>
      <c r="D16" s="30"/>
      <c r="E16" s="221">
        <v>663</v>
      </c>
      <c r="F16" s="221">
        <v>40.77816799621126</v>
      </c>
      <c r="G16" s="221"/>
    </row>
    <row r="17" spans="1:8" s="219" customFormat="1" ht="9" customHeight="1">
      <c r="A17" s="219" t="s">
        <v>274</v>
      </c>
      <c r="B17" s="831">
        <v>514</v>
      </c>
      <c r="C17" s="220">
        <v>12.910855316534484</v>
      </c>
      <c r="D17" s="30"/>
      <c r="E17" s="221">
        <v>1802</v>
      </c>
      <c r="F17" s="221">
        <v>45.26334879454308</v>
      </c>
      <c r="G17" s="221"/>
      <c r="H17" s="225"/>
    </row>
    <row r="18" spans="1:7" s="219" customFormat="1" ht="9" customHeight="1">
      <c r="A18" s="219" t="s">
        <v>275</v>
      </c>
      <c r="B18" s="831">
        <v>395</v>
      </c>
      <c r="C18" s="220">
        <v>11.169576223450342</v>
      </c>
      <c r="D18" s="30"/>
      <c r="E18" s="221">
        <v>1631</v>
      </c>
      <c r="F18" s="221">
        <v>46.120452709993685</v>
      </c>
      <c r="G18" s="221"/>
    </row>
    <row r="19" spans="1:7" s="219" customFormat="1" ht="9" customHeight="1">
      <c r="A19" s="219" t="s">
        <v>276</v>
      </c>
      <c r="B19" s="831">
        <v>69</v>
      </c>
      <c r="C19" s="220">
        <v>8.258646443755026</v>
      </c>
      <c r="D19" s="30"/>
      <c r="E19" s="221">
        <v>355</v>
      </c>
      <c r="F19" s="221">
        <v>42.49013750047876</v>
      </c>
      <c r="G19" s="221"/>
    </row>
    <row r="20" spans="1:7" s="219" customFormat="1" ht="9" customHeight="1">
      <c r="A20" s="219" t="s">
        <v>277</v>
      </c>
      <c r="B20" s="831">
        <v>147</v>
      </c>
      <c r="C20" s="220">
        <v>10.061677397981777</v>
      </c>
      <c r="D20" s="30"/>
      <c r="E20" s="221">
        <v>624</v>
      </c>
      <c r="F20" s="221">
        <v>42.710793852657346</v>
      </c>
      <c r="G20" s="221"/>
    </row>
    <row r="21" spans="1:7" s="219" customFormat="1" ht="9" customHeight="1">
      <c r="A21" s="219" t="s">
        <v>278</v>
      </c>
      <c r="B21" s="831">
        <v>473</v>
      </c>
      <c r="C21" s="220">
        <v>8.985430874206436</v>
      </c>
      <c r="D21" s="30"/>
      <c r="E21" s="221">
        <v>2600</v>
      </c>
      <c r="F21" s="221">
        <v>49.391374784221426</v>
      </c>
      <c r="G21" s="221"/>
    </row>
    <row r="22" spans="1:7" s="219" customFormat="1" ht="9" customHeight="1">
      <c r="A22" s="219" t="s">
        <v>279</v>
      </c>
      <c r="B22" s="831">
        <v>79</v>
      </c>
      <c r="C22" s="220">
        <v>6.1766232791458435</v>
      </c>
      <c r="D22" s="30"/>
      <c r="E22" s="221">
        <v>514</v>
      </c>
      <c r="F22" s="221">
        <v>40.187143866847634</v>
      </c>
      <c r="G22" s="221"/>
    </row>
    <row r="23" spans="1:7" s="219" customFormat="1" ht="9" customHeight="1">
      <c r="A23" s="219" t="s">
        <v>280</v>
      </c>
      <c r="B23" s="831">
        <v>17</v>
      </c>
      <c r="C23" s="220">
        <v>5.183132258290725</v>
      </c>
      <c r="D23" s="30"/>
      <c r="E23" s="221">
        <v>110</v>
      </c>
      <c r="F23" s="221">
        <v>33.53791461246939</v>
      </c>
      <c r="G23" s="221"/>
    </row>
    <row r="24" spans="1:7" s="219" customFormat="1" ht="9" customHeight="1">
      <c r="A24" s="219" t="s">
        <v>281</v>
      </c>
      <c r="B24" s="831">
        <v>283</v>
      </c>
      <c r="C24" s="220">
        <v>4.895382391638202</v>
      </c>
      <c r="D24" s="30"/>
      <c r="E24" s="221">
        <v>2298</v>
      </c>
      <c r="F24" s="221">
        <v>39.75119694694202</v>
      </c>
      <c r="G24" s="221"/>
    </row>
    <row r="25" spans="1:7" s="219" customFormat="1" ht="9" customHeight="1">
      <c r="A25" s="219" t="s">
        <v>282</v>
      </c>
      <c r="B25" s="831">
        <v>202</v>
      </c>
      <c r="C25" s="220">
        <v>4.944631146427419</v>
      </c>
      <c r="D25" s="30"/>
      <c r="E25" s="221">
        <v>1565</v>
      </c>
      <c r="F25" s="221">
        <v>38.308652198806485</v>
      </c>
      <c r="G25" s="221"/>
    </row>
    <row r="26" spans="1:7" s="219" customFormat="1" ht="9" customHeight="1">
      <c r="A26" s="219" t="s">
        <v>283</v>
      </c>
      <c r="B26" s="831">
        <v>46</v>
      </c>
      <c r="C26" s="220">
        <v>7.588467508986559</v>
      </c>
      <c r="D26" s="30"/>
      <c r="E26" s="221">
        <v>202</v>
      </c>
      <c r="F26" s="221">
        <v>33.323270365549675</v>
      </c>
      <c r="G26" s="221"/>
    </row>
    <row r="27" spans="1:7" s="219" customFormat="1" ht="9" customHeight="1">
      <c r="A27" s="219" t="s">
        <v>284</v>
      </c>
      <c r="B27" s="831">
        <v>69</v>
      </c>
      <c r="C27" s="220">
        <v>3.365069022930263</v>
      </c>
      <c r="D27" s="30"/>
      <c r="E27" s="221">
        <v>645</v>
      </c>
      <c r="F27" s="221">
        <v>31.45607999695681</v>
      </c>
      <c r="G27" s="221"/>
    </row>
    <row r="28" spans="1:7" s="219" customFormat="1" ht="9" customHeight="1">
      <c r="A28" s="219" t="s">
        <v>285</v>
      </c>
      <c r="B28" s="831">
        <v>279</v>
      </c>
      <c r="C28" s="220">
        <v>5.48371258742001</v>
      </c>
      <c r="D28" s="30"/>
      <c r="E28" s="221">
        <v>2080</v>
      </c>
      <c r="F28" s="221">
        <v>40.88215835782659</v>
      </c>
      <c r="G28" s="221"/>
    </row>
    <row r="29" spans="1:7" s="219" customFormat="1" ht="9" customHeight="1">
      <c r="A29" s="219" t="s">
        <v>286</v>
      </c>
      <c r="B29" s="831">
        <v>131</v>
      </c>
      <c r="C29" s="220">
        <v>7.930319731119785</v>
      </c>
      <c r="D29" s="30"/>
      <c r="E29" s="221">
        <v>547</v>
      </c>
      <c r="F29" s="221">
        <v>33.11362513681315</v>
      </c>
      <c r="G29" s="221"/>
    </row>
    <row r="30" spans="1:6" s="226" customFormat="1" ht="9" customHeight="1">
      <c r="A30" s="226" t="s">
        <v>125</v>
      </c>
      <c r="B30" s="833">
        <v>4911</v>
      </c>
      <c r="C30" s="836">
        <v>8.514231865366607</v>
      </c>
      <c r="D30" s="30"/>
      <c r="E30" s="227">
        <v>24250</v>
      </c>
      <c r="F30" s="227">
        <v>42.04237889129306</v>
      </c>
    </row>
    <row r="31" spans="1:8" s="219" customFormat="1" ht="9" customHeight="1">
      <c r="A31" s="219" t="s">
        <v>287</v>
      </c>
      <c r="B31" s="831">
        <v>1488</v>
      </c>
      <c r="C31" s="220">
        <v>9.85488026519165</v>
      </c>
      <c r="D31" s="221"/>
      <c r="E31" s="221">
        <v>6597</v>
      </c>
      <c r="F31" s="221">
        <v>43.69129375636378</v>
      </c>
      <c r="H31" s="225"/>
    </row>
    <row r="32" spans="1:8" s="219" customFormat="1" ht="9" customHeight="1">
      <c r="A32" s="219" t="s">
        <v>288</v>
      </c>
      <c r="B32" s="831">
        <v>1233</v>
      </c>
      <c r="C32" s="220">
        <v>11.616417417729762</v>
      </c>
      <c r="D32" s="221"/>
      <c r="E32" s="221">
        <v>4482</v>
      </c>
      <c r="F32" s="221">
        <v>42.22610127028775</v>
      </c>
      <c r="H32" s="225"/>
    </row>
    <row r="33" spans="1:8" s="219" customFormat="1" ht="9" customHeight="1">
      <c r="A33" s="219" t="s">
        <v>289</v>
      </c>
      <c r="B33" s="834">
        <v>1084</v>
      </c>
      <c r="C33" s="220">
        <v>9.76845341051493</v>
      </c>
      <c r="D33" s="221"/>
      <c r="E33" s="221">
        <v>5210</v>
      </c>
      <c r="F33" s="221">
        <v>46.94985449149703</v>
      </c>
      <c r="H33" s="229"/>
    </row>
    <row r="34" spans="1:8" s="219" customFormat="1" ht="9" customHeight="1">
      <c r="A34" s="219" t="s">
        <v>290</v>
      </c>
      <c r="B34" s="835">
        <v>696</v>
      </c>
      <c r="C34" s="220">
        <v>4.9257384768328585</v>
      </c>
      <c r="D34" s="221"/>
      <c r="E34" s="221">
        <v>5334</v>
      </c>
      <c r="F34" s="221">
        <v>37.74984056814147</v>
      </c>
      <c r="H34" s="225"/>
    </row>
    <row r="35" spans="1:8" s="219" customFormat="1" ht="9" customHeight="1">
      <c r="A35" s="264" t="s">
        <v>291</v>
      </c>
      <c r="B35" s="835">
        <v>410</v>
      </c>
      <c r="C35" s="220">
        <v>6.083373073091579</v>
      </c>
      <c r="D35" s="837"/>
      <c r="E35" s="837">
        <v>2627</v>
      </c>
      <c r="F35" s="221">
        <v>38.978100153686775</v>
      </c>
      <c r="H35" s="225"/>
    </row>
    <row r="36" spans="1:6" ht="9" customHeight="1">
      <c r="A36" s="230"/>
      <c r="B36" s="230"/>
      <c r="C36" s="230"/>
      <c r="D36" s="762"/>
      <c r="E36" s="230"/>
      <c r="F36" s="230"/>
    </row>
    <row r="37" spans="3:5" s="219" customFormat="1" ht="9" customHeight="1">
      <c r="C37" s="225"/>
      <c r="D37" s="225"/>
      <c r="E37" s="221"/>
    </row>
    <row r="38" spans="1:4" s="219" customFormat="1" ht="9" customHeight="1">
      <c r="A38" s="219" t="s">
        <v>686</v>
      </c>
      <c r="C38" s="225"/>
      <c r="D38" s="225"/>
    </row>
    <row r="39" s="219" customFormat="1" ht="8.25"/>
    <row r="40" s="219" customFormat="1" ht="8.25"/>
    <row r="41" s="219" customFormat="1" ht="8.25"/>
    <row r="42" s="219" customFormat="1" ht="8.25"/>
    <row r="43" s="219" customFormat="1" ht="8.25"/>
    <row r="44" s="219" customFormat="1" ht="8.25"/>
    <row r="45" s="219" customFormat="1" ht="8.25"/>
    <row r="46" s="219" customFormat="1" ht="8.25"/>
    <row r="47" s="219" customFormat="1" ht="8.25"/>
    <row r="48" s="219" customFormat="1" ht="8.25"/>
    <row r="49" s="219" customFormat="1" ht="8.25"/>
    <row r="50" s="219" customFormat="1" ht="8.25"/>
    <row r="51" s="219" customFormat="1" ht="8.25"/>
    <row r="52" s="219" customFormat="1" ht="8.25"/>
    <row r="53" s="219" customFormat="1" ht="8.25"/>
    <row r="54" s="219" customFormat="1" ht="8.25"/>
    <row r="55" s="219" customFormat="1" ht="8.25"/>
    <row r="56" s="219" customFormat="1" ht="8.25"/>
    <row r="57" s="219" customFormat="1" ht="8.25"/>
    <row r="58" s="219" customFormat="1" ht="8.25"/>
    <row r="59" s="219" customFormat="1" ht="8.25"/>
    <row r="60" s="219" customFormat="1" ht="8.25"/>
    <row r="61" s="219" customFormat="1" ht="8.25"/>
    <row r="62" s="219" customFormat="1" ht="8.25"/>
    <row r="63" s="219" customFormat="1" ht="8.25"/>
    <row r="64" s="219" customFormat="1" ht="8.25"/>
    <row r="65" s="219" customFormat="1" ht="8.25"/>
    <row r="66" s="219" customFormat="1" ht="8.25"/>
    <row r="67" s="219" customFormat="1" ht="8.25"/>
    <row r="68" s="219" customFormat="1" ht="8.25"/>
    <row r="69" s="219" customFormat="1" ht="8.25"/>
    <row r="70" s="219" customFormat="1" ht="8.25"/>
    <row r="71" s="219" customFormat="1" ht="8.25"/>
    <row r="72" s="219" customFormat="1" ht="8.25"/>
    <row r="73" s="219" customFormat="1" ht="8.25"/>
    <row r="74" s="219" customFormat="1" ht="8.25"/>
    <row r="75" s="219" customFormat="1" ht="8.25"/>
    <row r="76" s="219" customFormat="1" ht="8.25"/>
    <row r="77" s="219" customFormat="1" ht="8.25"/>
    <row r="78" s="219" customFormat="1" ht="8.25"/>
    <row r="79" s="219" customFormat="1" ht="8.25"/>
    <row r="80" s="219" customFormat="1" ht="8.25"/>
    <row r="81" s="219" customFormat="1" ht="8.25"/>
    <row r="82" s="219" customFormat="1" ht="8.25"/>
    <row r="83" s="219" customFormat="1" ht="8.25"/>
    <row r="84" s="219" customFormat="1" ht="8.25"/>
    <row r="85" s="219" customFormat="1" ht="8.25"/>
    <row r="86" s="219" customFormat="1" ht="8.25"/>
    <row r="87" s="219" customFormat="1" ht="8.25"/>
    <row r="88" s="219" customFormat="1" ht="8.25"/>
    <row r="89" s="219" customFormat="1" ht="8.25"/>
    <row r="90" s="219" customFormat="1" ht="8.25"/>
    <row r="91" s="219" customFormat="1" ht="8.25"/>
    <row r="92" s="219" customFormat="1" ht="8.25"/>
    <row r="93" s="219" customFormat="1" ht="8.25"/>
    <row r="94" s="219" customFormat="1" ht="8.25"/>
    <row r="95" s="219" customFormat="1" ht="8.25"/>
    <row r="96" s="219" customFormat="1" ht="8.25"/>
    <row r="97" s="219" customFormat="1" ht="8.25"/>
    <row r="98" s="219" customFormat="1" ht="8.25"/>
    <row r="99" s="219" customFormat="1" ht="8.25"/>
    <row r="100" s="219" customFormat="1" ht="8.25"/>
    <row r="101" s="219" customFormat="1" ht="8.25"/>
    <row r="102" s="219" customFormat="1" ht="8.25"/>
  </sheetData>
  <mergeCells count="3">
    <mergeCell ref="B5:C5"/>
    <mergeCell ref="E5:F5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33" useFirstPageNumber="1" horizontalDpi="600" verticalDpi="600" orientation="portrait" paperSize="9" r:id="rId2"/>
  <headerFooter alignWithMargins="0">
    <oddFooter>&amp;C&amp;"Arial,Normale"&amp;9 133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181"/>
  <sheetViews>
    <sheetView showGridLines="0" workbookViewId="0" topLeftCell="A44">
      <selection activeCell="A76" sqref="A76"/>
    </sheetView>
  </sheetViews>
  <sheetFormatPr defaultColWidth="9.59765625" defaultRowHeight="10.5"/>
  <cols>
    <col min="1" max="1" width="20.3984375" style="408" customWidth="1"/>
    <col min="2" max="2" width="17.3984375" style="408" customWidth="1"/>
    <col min="3" max="3" width="18.19921875" style="408" customWidth="1"/>
    <col min="4" max="4" width="14.59765625" style="408" bestFit="1" customWidth="1"/>
    <col min="5" max="5" width="1" style="408" customWidth="1"/>
    <col min="6" max="6" width="17.3984375" style="408" customWidth="1"/>
    <col min="7" max="7" width="18.796875" style="408" customWidth="1"/>
    <col min="8" max="8" width="14.19921875" style="408" customWidth="1"/>
    <col min="9" max="9" width="9.59765625" style="408" customWidth="1"/>
    <col min="10" max="10" width="11.3984375" style="408" customWidth="1"/>
    <col min="11" max="16384" width="9.59765625" style="408" customWidth="1"/>
  </cols>
  <sheetData>
    <row r="1" ht="3" customHeight="1"/>
    <row r="2" spans="1:9" s="396" customFormat="1" ht="12" customHeight="1">
      <c r="A2" s="396" t="s">
        <v>762</v>
      </c>
      <c r="I2" s="396" t="s">
        <v>2</v>
      </c>
    </row>
    <row r="3" s="396" customFormat="1" ht="12" customHeight="1"/>
    <row r="4" s="511" customFormat="1" ht="12" customHeight="1">
      <c r="I4" s="511" t="s">
        <v>477</v>
      </c>
    </row>
    <row r="5" spans="1:8" s="397" customFormat="1" ht="3" customHeight="1">
      <c r="A5" s="511"/>
      <c r="B5" s="511"/>
      <c r="C5" s="511"/>
      <c r="D5" s="511"/>
      <c r="E5" s="511"/>
      <c r="F5" s="511"/>
      <c r="G5" s="511"/>
      <c r="H5" s="511"/>
    </row>
    <row r="6" spans="1:8" s="399" customFormat="1" ht="12.75" customHeight="1">
      <c r="A6" s="512"/>
      <c r="B6" s="513" t="s">
        <v>296</v>
      </c>
      <c r="C6" s="514"/>
      <c r="D6" s="515"/>
      <c r="E6" s="515"/>
      <c r="F6" s="514" t="s">
        <v>293</v>
      </c>
      <c r="G6" s="514"/>
      <c r="H6" s="514"/>
    </row>
    <row r="7" spans="1:8" s="400" customFormat="1" ht="10.5" customHeight="1">
      <c r="A7" s="516" t="s">
        <v>0</v>
      </c>
      <c r="B7" s="407" t="s">
        <v>297</v>
      </c>
      <c r="C7" s="407" t="s">
        <v>298</v>
      </c>
      <c r="D7" s="519" t="s">
        <v>134</v>
      </c>
      <c r="E7" s="403"/>
      <c r="F7" s="517" t="s">
        <v>297</v>
      </c>
      <c r="G7" s="407" t="s">
        <v>298</v>
      </c>
      <c r="H7" s="519" t="s">
        <v>134</v>
      </c>
    </row>
    <row r="8" spans="1:8" s="403" customFormat="1" ht="10.5" customHeight="1">
      <c r="A8" s="401" t="s">
        <v>1</v>
      </c>
      <c r="B8" s="402" t="s">
        <v>378</v>
      </c>
      <c r="C8" s="402" t="s">
        <v>301</v>
      </c>
      <c r="D8" s="407" t="s">
        <v>380</v>
      </c>
      <c r="F8" s="404" t="s">
        <v>378</v>
      </c>
      <c r="G8" s="402" t="s">
        <v>301</v>
      </c>
      <c r="H8" s="407" t="s">
        <v>380</v>
      </c>
    </row>
    <row r="9" spans="1:8" s="407" customFormat="1" ht="10.5" customHeight="1">
      <c r="A9" s="405"/>
      <c r="B9" s="406" t="s">
        <v>379</v>
      </c>
      <c r="C9" s="406" t="s">
        <v>379</v>
      </c>
      <c r="D9" s="406"/>
      <c r="E9" s="406"/>
      <c r="F9" s="406" t="s">
        <v>379</v>
      </c>
      <c r="G9" s="406" t="s">
        <v>379</v>
      </c>
      <c r="H9" s="406"/>
    </row>
    <row r="10" ht="3" customHeight="1"/>
    <row r="11" spans="1:8" s="409" customFormat="1" ht="7.5" customHeight="1">
      <c r="A11" s="409" t="s">
        <v>3</v>
      </c>
      <c r="B11" s="3">
        <v>2702.4332975224</v>
      </c>
      <c r="C11" s="795">
        <v>409515.00182746514</v>
      </c>
      <c r="D11" s="3">
        <v>41677.2807318721</v>
      </c>
      <c r="E11" s="796"/>
      <c r="F11" s="3">
        <v>965.3824252848598</v>
      </c>
      <c r="G11" s="3">
        <v>105454.748249162</v>
      </c>
      <c r="H11" s="3">
        <v>10458.065008482685</v>
      </c>
    </row>
    <row r="12" spans="1:8" s="409" customFormat="1" ht="7.5" customHeight="1">
      <c r="A12" s="409" t="s">
        <v>4</v>
      </c>
      <c r="B12" s="3">
        <v>2141.9100862504956</v>
      </c>
      <c r="C12" s="795">
        <v>289567.927391025</v>
      </c>
      <c r="D12" s="3">
        <v>29907.461829713364</v>
      </c>
      <c r="E12" s="796"/>
      <c r="F12" s="3">
        <v>805.4640347552264</v>
      </c>
      <c r="G12" s="3">
        <v>59175.00072892673</v>
      </c>
      <c r="H12" s="3">
        <v>5685.628480625128</v>
      </c>
    </row>
    <row r="13" spans="1:8" s="409" customFormat="1" ht="7.5" customHeight="1">
      <c r="A13" s="409" t="s">
        <v>5</v>
      </c>
      <c r="B13" s="3">
        <v>2637.6364749857453</v>
      </c>
      <c r="C13" s="795">
        <v>467733.8289020759</v>
      </c>
      <c r="D13" s="3">
        <v>51802.42012121724</v>
      </c>
      <c r="E13" s="796"/>
      <c r="F13" s="3">
        <v>467.102347470683</v>
      </c>
      <c r="G13" s="3">
        <v>28294.161924124008</v>
      </c>
      <c r="H13" s="3">
        <v>2469.1705415995443</v>
      </c>
    </row>
    <row r="14" spans="1:8" s="409" customFormat="1" ht="7.5" customHeight="1">
      <c r="A14" s="409" t="s">
        <v>6</v>
      </c>
      <c r="B14" s="3">
        <v>2088.825424721734</v>
      </c>
      <c r="C14" s="795">
        <v>365742.1646162859</v>
      </c>
      <c r="D14" s="3">
        <v>36705.47744581137</v>
      </c>
      <c r="E14" s="796"/>
      <c r="F14" s="3">
        <v>1252.9683416665673</v>
      </c>
      <c r="G14" s="3">
        <v>235067.60062529086</v>
      </c>
      <c r="H14" s="3">
        <v>11026.121406665792</v>
      </c>
    </row>
    <row r="15" spans="1:8" s="409" customFormat="1" ht="7.5" customHeight="1">
      <c r="A15" s="409" t="s">
        <v>7</v>
      </c>
      <c r="B15" s="3">
        <v>1847.369091604026</v>
      </c>
      <c r="C15" s="795">
        <v>249549.6731577761</v>
      </c>
      <c r="D15" s="3">
        <v>25049.73686015857</v>
      </c>
      <c r="E15" s="796"/>
      <c r="F15" s="3">
        <v>1356.4150232486886</v>
      </c>
      <c r="G15" s="3">
        <v>130267.1839482608</v>
      </c>
      <c r="H15" s="3">
        <v>13208.07058657911</v>
      </c>
    </row>
    <row r="16" spans="1:8" s="409" customFormat="1" ht="7.5" customHeight="1">
      <c r="A16" s="409" t="s">
        <v>8</v>
      </c>
      <c r="B16" s="3">
        <v>2206.472244814403</v>
      </c>
      <c r="C16" s="795">
        <v>423024.77025135414</v>
      </c>
      <c r="D16" s="3">
        <v>40160.22927835964</v>
      </c>
      <c r="E16" s="796"/>
      <c r="F16" s="3">
        <v>710.1452261103316</v>
      </c>
      <c r="G16" s="3">
        <v>92141.5529190578</v>
      </c>
      <c r="H16" s="3">
        <v>8812.149152625141</v>
      </c>
    </row>
    <row r="17" spans="1:8" s="409" customFormat="1" ht="7.5" customHeight="1">
      <c r="A17" s="409" t="s">
        <v>306</v>
      </c>
      <c r="B17" s="3">
        <v>4364.2826580653655</v>
      </c>
      <c r="C17" s="795">
        <v>603722.4763848204</v>
      </c>
      <c r="D17" s="3">
        <v>40252.77293223184</v>
      </c>
      <c r="E17" s="796"/>
      <c r="F17" s="3">
        <v>801.5770741286206</v>
      </c>
      <c r="G17" s="3">
        <v>66311.51816396661</v>
      </c>
      <c r="H17" s="3">
        <v>5545.839469808542</v>
      </c>
    </row>
    <row r="18" spans="1:8" s="409" customFormat="1" ht="7.5" customHeight="1">
      <c r="A18" s="409" t="s">
        <v>10</v>
      </c>
      <c r="B18" s="3">
        <v>2440.2452759354273</v>
      </c>
      <c r="C18" s="795">
        <v>298356.4843782589</v>
      </c>
      <c r="D18" s="3">
        <v>31514.62061485838</v>
      </c>
      <c r="E18" s="796"/>
      <c r="F18" s="3">
        <v>508.0504130736296</v>
      </c>
      <c r="G18" s="3">
        <v>46742.14557076524</v>
      </c>
      <c r="H18" s="3">
        <v>4183.501175903033</v>
      </c>
    </row>
    <row r="19" spans="1:8" s="410" customFormat="1" ht="7.5" customHeight="1">
      <c r="A19" s="410" t="s">
        <v>11</v>
      </c>
      <c r="B19" s="15">
        <v>2276.257210099178</v>
      </c>
      <c r="C19" s="797">
        <v>400658.39394855563</v>
      </c>
      <c r="D19" s="15">
        <v>38526.23497957756</v>
      </c>
      <c r="E19" s="798"/>
      <c r="F19" s="15">
        <v>873.3924694236052</v>
      </c>
      <c r="G19" s="15">
        <v>113455.2134484741</v>
      </c>
      <c r="H19" s="15">
        <v>8936.785922519945</v>
      </c>
    </row>
    <row r="20" spans="1:10" s="410" customFormat="1" ht="7.5" customHeight="1">
      <c r="A20" s="410" t="s">
        <v>12</v>
      </c>
      <c r="B20" s="15">
        <v>941.2509714746266</v>
      </c>
      <c r="C20" s="797">
        <v>139423.1599550963</v>
      </c>
      <c r="D20" s="15">
        <v>14104.372355430183</v>
      </c>
      <c r="E20" s="798"/>
      <c r="F20" s="15">
        <v>1441.5551038527137</v>
      </c>
      <c r="G20" s="15">
        <v>147979.0191817948</v>
      </c>
      <c r="H20" s="15">
        <v>13761.360715871124</v>
      </c>
      <c r="J20" s="852"/>
    </row>
    <row r="21" spans="1:8" s="409" customFormat="1" ht="7.5" customHeight="1">
      <c r="A21" s="409" t="s">
        <v>13</v>
      </c>
      <c r="B21" s="3">
        <v>3077.9806003207823</v>
      </c>
      <c r="C21" s="795">
        <v>552240.8072167486</v>
      </c>
      <c r="D21" s="3">
        <v>59081.612736237345</v>
      </c>
      <c r="E21" s="796"/>
      <c r="F21" s="3">
        <v>872.1863433794093</v>
      </c>
      <c r="G21" s="3">
        <v>75430.19204622705</v>
      </c>
      <c r="H21" s="3">
        <v>6918.479492408792</v>
      </c>
    </row>
    <row r="22" spans="1:8" s="409" customFormat="1" ht="7.5" customHeight="1">
      <c r="A22" s="409" t="s">
        <v>14</v>
      </c>
      <c r="B22" s="3">
        <v>4379.119471871292</v>
      </c>
      <c r="C22" s="795">
        <v>622335.1819231955</v>
      </c>
      <c r="D22" s="3">
        <v>70046.04922719883</v>
      </c>
      <c r="E22" s="796"/>
      <c r="F22" s="3">
        <v>1188.4289940958856</v>
      </c>
      <c r="G22" s="3">
        <v>91415.77487642808</v>
      </c>
      <c r="H22" s="3">
        <v>9628.909436441481</v>
      </c>
    </row>
    <row r="23" spans="1:8" s="409" customFormat="1" ht="7.5" customHeight="1">
      <c r="A23" s="409" t="s">
        <v>15</v>
      </c>
      <c r="B23" s="3">
        <v>2607.574497825013</v>
      </c>
      <c r="C23" s="795">
        <v>360273.0482353083</v>
      </c>
      <c r="D23" s="3">
        <v>40077.600645868726</v>
      </c>
      <c r="E23" s="796"/>
      <c r="F23" s="3">
        <v>649.7503740555508</v>
      </c>
      <c r="G23" s="3">
        <v>37195.251520867154</v>
      </c>
      <c r="H23" s="3">
        <v>6683.710017678643</v>
      </c>
    </row>
    <row r="24" spans="1:8" s="409" customFormat="1" ht="7.5" customHeight="1">
      <c r="A24" s="409" t="s">
        <v>16</v>
      </c>
      <c r="B24" s="3">
        <v>2334.8368267444944</v>
      </c>
      <c r="C24" s="795">
        <v>369760.23236653587</v>
      </c>
      <c r="D24" s="3">
        <v>38038.84878021533</v>
      </c>
      <c r="E24" s="796"/>
      <c r="F24" s="3">
        <v>531.0118535549245</v>
      </c>
      <c r="G24" s="3">
        <v>76639.6656338264</v>
      </c>
      <c r="H24" s="3">
        <v>4959.9171697639185</v>
      </c>
    </row>
    <row r="25" spans="1:8" s="409" customFormat="1" ht="7.5" customHeight="1">
      <c r="A25" s="409" t="s">
        <v>17</v>
      </c>
      <c r="B25" s="3">
        <v>3081.17110799439</v>
      </c>
      <c r="C25" s="795">
        <v>820834.0638148667</v>
      </c>
      <c r="D25" s="3">
        <v>64165.497896213186</v>
      </c>
      <c r="E25" s="796"/>
      <c r="F25" s="3">
        <v>525.2944832709246</v>
      </c>
      <c r="G25" s="3">
        <v>113637.19054621531</v>
      </c>
      <c r="H25" s="3">
        <v>3790.003486803208</v>
      </c>
    </row>
    <row r="26" spans="1:8" s="409" customFormat="1" ht="7.5" customHeight="1">
      <c r="A26" s="409" t="s">
        <v>18</v>
      </c>
      <c r="B26" s="3">
        <v>3689.3860687622314</v>
      </c>
      <c r="C26" s="795">
        <v>422136.3164125734</v>
      </c>
      <c r="D26" s="3">
        <v>38681.77535093865</v>
      </c>
      <c r="E26" s="796"/>
      <c r="F26" s="3">
        <v>1597.8643305622331</v>
      </c>
      <c r="G26" s="3">
        <v>143008.85758531987</v>
      </c>
      <c r="H26" s="3">
        <v>17021.855622007246</v>
      </c>
    </row>
    <row r="27" spans="1:8" s="409" customFormat="1" ht="7.5" customHeight="1">
      <c r="A27" s="409" t="s">
        <v>19</v>
      </c>
      <c r="B27" s="3">
        <v>7442.842942345925</v>
      </c>
      <c r="C27" s="795">
        <v>844789.5957587806</v>
      </c>
      <c r="D27" s="3">
        <v>98450.96090125911</v>
      </c>
      <c r="E27" s="796"/>
      <c r="F27" s="3">
        <v>918.580375782881</v>
      </c>
      <c r="G27" s="3">
        <v>68660.19894387817</v>
      </c>
      <c r="H27" s="3">
        <v>6462.6059191944005</v>
      </c>
    </row>
    <row r="28" spans="1:8" s="409" customFormat="1" ht="7.5" customHeight="1">
      <c r="A28" s="409" t="s">
        <v>20</v>
      </c>
      <c r="B28" s="3">
        <v>2216.4112048099237</v>
      </c>
      <c r="C28" s="795">
        <v>508833.6688504101</v>
      </c>
      <c r="D28" s="3">
        <v>56266.943996704016</v>
      </c>
      <c r="E28" s="796"/>
      <c r="F28" s="3">
        <v>1021.4798146405323</v>
      </c>
      <c r="G28" s="3">
        <v>162856.62647071274</v>
      </c>
      <c r="H28" s="3">
        <v>15649.881626552125</v>
      </c>
    </row>
    <row r="29" spans="1:8" s="409" customFormat="1" ht="7.5" customHeight="1">
      <c r="A29" s="409" t="s">
        <v>21</v>
      </c>
      <c r="B29" s="3">
        <v>3422.2800737607117</v>
      </c>
      <c r="C29" s="795">
        <v>547351.9362186788</v>
      </c>
      <c r="D29" s="3">
        <v>61584.77058249268</v>
      </c>
      <c r="E29" s="796"/>
      <c r="F29" s="3">
        <v>591.0486217123657</v>
      </c>
      <c r="G29" s="3">
        <v>79070.9801025428</v>
      </c>
      <c r="H29" s="3">
        <v>6224.296463382119</v>
      </c>
    </row>
    <row r="30" spans="1:8" s="409" customFormat="1" ht="7.5" customHeight="1">
      <c r="A30" s="409" t="s">
        <v>22</v>
      </c>
      <c r="B30" s="3">
        <v>4035.2631100608924</v>
      </c>
      <c r="C30" s="795">
        <v>376506.4073434518</v>
      </c>
      <c r="D30" s="3">
        <v>35944.742342997364</v>
      </c>
      <c r="E30" s="799"/>
      <c r="F30" s="3">
        <v>1387.7356608157775</v>
      </c>
      <c r="G30" s="3">
        <v>133051.40929834385</v>
      </c>
      <c r="H30" s="3">
        <v>13858.046742747536</v>
      </c>
    </row>
    <row r="31" spans="1:8" s="409" customFormat="1" ht="7.5" customHeight="1">
      <c r="A31" s="409" t="s">
        <v>23</v>
      </c>
      <c r="B31" s="3">
        <v>2729.182080717917</v>
      </c>
      <c r="C31" s="795">
        <v>594930.6666030216</v>
      </c>
      <c r="D31" s="3">
        <v>59154.156423780994</v>
      </c>
      <c r="E31" s="796"/>
      <c r="F31" s="3">
        <v>815.4533390855127</v>
      </c>
      <c r="G31" s="3">
        <v>108083.67782698682</v>
      </c>
      <c r="H31" s="3">
        <v>9594.853619777303</v>
      </c>
    </row>
    <row r="32" spans="1:10" s="410" customFormat="1" ht="7.5" customHeight="1">
      <c r="A32" s="410" t="s">
        <v>24</v>
      </c>
      <c r="B32" s="15">
        <v>2736.2045320341067</v>
      </c>
      <c r="C32" s="797">
        <v>527374.1630585941</v>
      </c>
      <c r="D32" s="15">
        <v>57313.05503568963</v>
      </c>
      <c r="E32" s="798"/>
      <c r="F32" s="15">
        <v>931.9417954366</v>
      </c>
      <c r="G32" s="15">
        <v>113343.81357499538</v>
      </c>
      <c r="H32" s="15">
        <v>10728.55334301768</v>
      </c>
      <c r="J32" s="854"/>
    </row>
    <row r="33" spans="1:8" s="411" customFormat="1" ht="7.5" customHeight="1">
      <c r="A33" s="411" t="s">
        <v>25</v>
      </c>
      <c r="B33" s="3">
        <v>2056.9359881520486</v>
      </c>
      <c r="C33" s="795">
        <v>228089.51785420437</v>
      </c>
      <c r="D33" s="3">
        <v>23737.041303274644</v>
      </c>
      <c r="E33" s="796"/>
      <c r="F33" s="3">
        <v>868.8511127535518</v>
      </c>
      <c r="G33" s="3">
        <v>62717.96556349402</v>
      </c>
      <c r="H33" s="3">
        <v>6651.884700665189</v>
      </c>
    </row>
    <row r="34" spans="1:8" s="411" customFormat="1" ht="7.5" customHeight="1">
      <c r="A34" s="411" t="s">
        <v>26</v>
      </c>
      <c r="B34" s="3">
        <v>2134.2916515737897</v>
      </c>
      <c r="C34" s="795">
        <v>325984.21443959355</v>
      </c>
      <c r="D34" s="3">
        <v>35183.87890111147</v>
      </c>
      <c r="E34" s="796"/>
      <c r="F34" s="3">
        <v>951.9858571397583</v>
      </c>
      <c r="G34" s="3">
        <v>99041.77783562179</v>
      </c>
      <c r="H34" s="3">
        <v>10268.215440012147</v>
      </c>
    </row>
    <row r="35" spans="1:8" s="410" customFormat="1" ht="7.5" customHeight="1">
      <c r="A35" s="410" t="s">
        <v>482</v>
      </c>
      <c r="B35" s="15">
        <v>2097.0821913742097</v>
      </c>
      <c r="C35" s="797">
        <v>278895.1112606239</v>
      </c>
      <c r="D35" s="15">
        <v>29677.74490694476</v>
      </c>
      <c r="E35" s="798"/>
      <c r="F35" s="15">
        <v>910.6165493830692</v>
      </c>
      <c r="G35" s="15">
        <v>80966.41139435349</v>
      </c>
      <c r="H35" s="15">
        <v>8468.665800320929</v>
      </c>
    </row>
    <row r="36" spans="1:8" s="409" customFormat="1" ht="7.5" customHeight="1">
      <c r="A36" s="409" t="s">
        <v>28</v>
      </c>
      <c r="B36" s="3">
        <v>2083.9866579239956</v>
      </c>
      <c r="C36" s="795">
        <v>279878.5528979103</v>
      </c>
      <c r="D36" s="3">
        <v>26342.04749550988</v>
      </c>
      <c r="E36" s="796"/>
      <c r="F36" s="3">
        <v>916.060032619011</v>
      </c>
      <c r="G36" s="3">
        <v>76416.0003636963</v>
      </c>
      <c r="H36" s="3">
        <v>8007.0011535991725</v>
      </c>
    </row>
    <row r="37" spans="1:8" s="409" customFormat="1" ht="7.5" customHeight="1">
      <c r="A37" s="409" t="s">
        <v>29</v>
      </c>
      <c r="B37" s="3">
        <v>3134.475923762128</v>
      </c>
      <c r="C37" s="795">
        <v>467666.55155612115</v>
      </c>
      <c r="D37" s="3">
        <v>47944.330647946226</v>
      </c>
      <c r="E37" s="796"/>
      <c r="F37" s="3">
        <v>406.9250909979771</v>
      </c>
      <c r="G37" s="3">
        <v>49461.21989780649</v>
      </c>
      <c r="H37" s="3">
        <v>3987.771877511944</v>
      </c>
    </row>
    <row r="38" spans="1:8" s="409" customFormat="1" ht="7.5" customHeight="1">
      <c r="A38" s="409" t="s">
        <v>30</v>
      </c>
      <c r="B38" s="3">
        <v>3336.1644972050485</v>
      </c>
      <c r="C38" s="795">
        <v>333930.51138720446</v>
      </c>
      <c r="D38" s="3">
        <v>33776.443399766926</v>
      </c>
      <c r="E38" s="796"/>
      <c r="F38" s="3">
        <v>1416.3292602634622</v>
      </c>
      <c r="G38" s="3">
        <v>106523.82408900271</v>
      </c>
      <c r="H38" s="3">
        <v>10399.547935902288</v>
      </c>
    </row>
    <row r="39" spans="1:8" s="409" customFormat="1" ht="7.5" customHeight="1">
      <c r="A39" s="409" t="s">
        <v>31</v>
      </c>
      <c r="B39" s="3">
        <v>2772.3765149013707</v>
      </c>
      <c r="C39" s="795">
        <v>634385.050934928</v>
      </c>
      <c r="D39" s="3">
        <v>65304.32549436842</v>
      </c>
      <c r="E39" s="796"/>
      <c r="F39" s="3">
        <v>642.3327314875463</v>
      </c>
      <c r="G39" s="3">
        <v>94301.73548023307</v>
      </c>
      <c r="H39" s="3">
        <v>9265.482340477642</v>
      </c>
    </row>
    <row r="40" spans="1:8" s="409" customFormat="1" ht="7.5" customHeight="1">
      <c r="A40" s="409" t="s">
        <v>32</v>
      </c>
      <c r="B40" s="3">
        <v>1952.362921692721</v>
      </c>
      <c r="C40" s="795">
        <v>356910.6218784371</v>
      </c>
      <c r="D40" s="3">
        <v>37871.65756116911</v>
      </c>
      <c r="E40" s="796"/>
      <c r="F40" s="3">
        <v>841.094707375725</v>
      </c>
      <c r="G40" s="3">
        <v>99325.30021813742</v>
      </c>
      <c r="H40" s="3">
        <v>9030.740252682048</v>
      </c>
    </row>
    <row r="41" spans="1:8" s="409" customFormat="1" ht="7.5" customHeight="1">
      <c r="A41" s="409" t="s">
        <v>33</v>
      </c>
      <c r="B41" s="3">
        <v>1840.0269520660638</v>
      </c>
      <c r="C41" s="795">
        <v>317899.2274785715</v>
      </c>
      <c r="D41" s="3">
        <v>32307.222213516776</v>
      </c>
      <c r="E41" s="796"/>
      <c r="F41" s="3">
        <v>1182.2460025251855</v>
      </c>
      <c r="G41" s="3">
        <v>161523.94070228413</v>
      </c>
      <c r="H41" s="3">
        <v>17646.279765846422</v>
      </c>
    </row>
    <row r="42" spans="1:8" s="409" customFormat="1" ht="7.5" customHeight="1">
      <c r="A42" s="409" t="s">
        <v>34</v>
      </c>
      <c r="B42" s="3">
        <v>2331.9178406750625</v>
      </c>
      <c r="C42" s="795">
        <v>380343.18103118334</v>
      </c>
      <c r="D42" s="3">
        <v>27046.237401811588</v>
      </c>
      <c r="E42" s="796"/>
      <c r="F42" s="3">
        <v>1270.4817027908095</v>
      </c>
      <c r="G42" s="3">
        <v>239329.88694203363</v>
      </c>
      <c r="H42" s="3">
        <v>23119.25468221724</v>
      </c>
    </row>
    <row r="43" spans="1:8" s="410" customFormat="1" ht="7.5" customHeight="1">
      <c r="A43" s="410" t="s">
        <v>35</v>
      </c>
      <c r="B43" s="15">
        <v>2348.564450629029</v>
      </c>
      <c r="C43" s="797">
        <v>391037.6947385223</v>
      </c>
      <c r="D43" s="15">
        <v>39001.07425059515</v>
      </c>
      <c r="E43" s="798"/>
      <c r="F43" s="15">
        <v>895.9939401874268</v>
      </c>
      <c r="G43" s="15">
        <v>125710.39928813245</v>
      </c>
      <c r="H43" s="15">
        <v>12312.432155854529</v>
      </c>
    </row>
    <row r="44" spans="1:8" s="409" customFormat="1" ht="7.5" customHeight="1">
      <c r="A44" s="409" t="s">
        <v>36</v>
      </c>
      <c r="B44" s="3">
        <v>4487.7655283678405</v>
      </c>
      <c r="C44" s="795">
        <v>428924.4420543157</v>
      </c>
      <c r="D44" s="3">
        <v>46087.65797257327</v>
      </c>
      <c r="E44" s="796"/>
      <c r="F44" s="3">
        <v>836.6711170449488</v>
      </c>
      <c r="G44" s="3">
        <v>96354.64570044009</v>
      </c>
      <c r="H44" s="3">
        <v>10403.995450724422</v>
      </c>
    </row>
    <row r="45" spans="1:8" s="409" customFormat="1" ht="7.5" customHeight="1">
      <c r="A45" s="409" t="s">
        <v>37</v>
      </c>
      <c r="B45" s="3">
        <v>2521.6819433597766</v>
      </c>
      <c r="C45" s="795">
        <v>397346.78778412595</v>
      </c>
      <c r="D45" s="3">
        <v>38595.91434091002</v>
      </c>
      <c r="E45" s="796"/>
      <c r="F45" s="3">
        <v>630.2122002175527</v>
      </c>
      <c r="G45" s="3">
        <v>78599.54762850286</v>
      </c>
      <c r="H45" s="3">
        <v>8007.148160298358</v>
      </c>
    </row>
    <row r="46" spans="1:8" s="409" customFormat="1" ht="7.5" customHeight="1">
      <c r="A46" s="409" t="s">
        <v>38</v>
      </c>
      <c r="B46" s="3">
        <v>2124.6517816307014</v>
      </c>
      <c r="C46" s="795">
        <v>241997.7917296116</v>
      </c>
      <c r="D46" s="3">
        <v>24170.859146535833</v>
      </c>
      <c r="E46" s="798"/>
      <c r="F46" s="3">
        <v>0</v>
      </c>
      <c r="G46" s="3">
        <v>0</v>
      </c>
      <c r="H46" s="3">
        <v>0</v>
      </c>
    </row>
    <row r="47" spans="1:8" s="409" customFormat="1" ht="7.5" customHeight="1">
      <c r="A47" s="409" t="s">
        <v>39</v>
      </c>
      <c r="B47" s="3">
        <v>2661.90536383938</v>
      </c>
      <c r="C47" s="795">
        <v>563860.447478195</v>
      </c>
      <c r="D47" s="3">
        <v>58747.31386676779</v>
      </c>
      <c r="E47" s="796"/>
      <c r="F47" s="3">
        <v>389.491514227882</v>
      </c>
      <c r="G47" s="3">
        <v>45728.804442703935</v>
      </c>
      <c r="H47" s="3">
        <v>4895.184082512751</v>
      </c>
    </row>
    <row r="48" spans="1:8" s="410" customFormat="1" ht="7.5" customHeight="1">
      <c r="A48" s="410" t="s">
        <v>481</v>
      </c>
      <c r="B48" s="15">
        <v>2522.914416761698</v>
      </c>
      <c r="C48" s="797">
        <v>355445.4623035503</v>
      </c>
      <c r="D48" s="15">
        <v>36250.21712369631</v>
      </c>
      <c r="E48" s="798"/>
      <c r="F48" s="15">
        <v>502.20006015739915</v>
      </c>
      <c r="G48" s="15">
        <v>60075.79324638008</v>
      </c>
      <c r="H48" s="15">
        <v>6324.141773475663</v>
      </c>
    </row>
    <row r="49" spans="1:8" s="409" customFormat="1" ht="7.5" customHeight="1">
      <c r="A49" s="409" t="s">
        <v>41</v>
      </c>
      <c r="B49" s="3">
        <v>2348.6725441122835</v>
      </c>
      <c r="C49" s="795">
        <v>316394.6461584898</v>
      </c>
      <c r="D49" s="3">
        <v>31933.45742205677</v>
      </c>
      <c r="E49" s="796"/>
      <c r="F49" s="3">
        <v>1085.1668084824241</v>
      </c>
      <c r="G49" s="3">
        <v>142973.8580148004</v>
      </c>
      <c r="H49" s="3">
        <v>12888.65805458249</v>
      </c>
    </row>
    <row r="50" spans="1:8" s="409" customFormat="1" ht="7.5" customHeight="1">
      <c r="A50" s="409" t="s">
        <v>42</v>
      </c>
      <c r="B50" s="3">
        <v>1876.256421710967</v>
      </c>
      <c r="C50" s="795">
        <v>243548.50718487083</v>
      </c>
      <c r="D50" s="3">
        <v>24247.38788375152</v>
      </c>
      <c r="E50" s="796"/>
      <c r="F50" s="3">
        <v>2414.6331767872657</v>
      </c>
      <c r="G50" s="3">
        <v>222552.28771160694</v>
      </c>
      <c r="H50" s="3">
        <v>21630.615640599</v>
      </c>
    </row>
    <row r="51" spans="1:8" s="409" customFormat="1" ht="7.5" customHeight="1">
      <c r="A51" s="409" t="s">
        <v>43</v>
      </c>
      <c r="B51" s="3">
        <v>2401.9936337745016</v>
      </c>
      <c r="C51" s="795">
        <v>261453.970514324</v>
      </c>
      <c r="D51" s="3">
        <v>25716.20036857095</v>
      </c>
      <c r="E51" s="796"/>
      <c r="F51" s="3">
        <v>1415.079440285543</v>
      </c>
      <c r="G51" s="3">
        <v>177596.41808016677</v>
      </c>
      <c r="H51" s="3">
        <v>17119.93429988313</v>
      </c>
    </row>
    <row r="52" spans="1:8" s="409" customFormat="1" ht="7.5" customHeight="1">
      <c r="A52" s="409" t="s">
        <v>44</v>
      </c>
      <c r="B52" s="3">
        <v>3845.7227941529645</v>
      </c>
      <c r="C52" s="795">
        <v>472670.0715669479</v>
      </c>
      <c r="D52" s="3">
        <v>46926.78397028451</v>
      </c>
      <c r="E52" s="796"/>
      <c r="F52" s="3">
        <v>1853.1812868726472</v>
      </c>
      <c r="G52" s="3">
        <v>178551.04877083507</v>
      </c>
      <c r="H52" s="3">
        <v>15512.972729197154</v>
      </c>
    </row>
    <row r="53" spans="1:10" s="410" customFormat="1" ht="7.5" customHeight="1">
      <c r="A53" s="410" t="s">
        <v>45</v>
      </c>
      <c r="B53" s="15">
        <v>2444.0289563258066</v>
      </c>
      <c r="C53" s="797">
        <v>318286.5909199866</v>
      </c>
      <c r="D53" s="15">
        <v>31974.207776019943</v>
      </c>
      <c r="E53" s="798"/>
      <c r="F53" s="15">
        <v>1644.57808492628</v>
      </c>
      <c r="G53" s="15">
        <v>175985.01598211014</v>
      </c>
      <c r="H53" s="15">
        <v>16231.00150345542</v>
      </c>
      <c r="J53" s="853"/>
    </row>
    <row r="54" spans="1:8" s="409" customFormat="1" ht="7.5" customHeight="1">
      <c r="A54" s="409" t="s">
        <v>46</v>
      </c>
      <c r="B54" s="3">
        <v>4117.157841437083</v>
      </c>
      <c r="C54" s="795">
        <v>656474.0359060869</v>
      </c>
      <c r="D54" s="3">
        <v>68280.85769530461</v>
      </c>
      <c r="E54" s="796"/>
      <c r="F54" s="3">
        <v>1413.1941658627966</v>
      </c>
      <c r="G54" s="3">
        <v>154448.09114300055</v>
      </c>
      <c r="H54" s="3">
        <v>18218.151353953454</v>
      </c>
    </row>
    <row r="55" spans="1:8" s="409" customFormat="1" ht="7.5" customHeight="1">
      <c r="A55" s="409" t="s">
        <v>47</v>
      </c>
      <c r="B55" s="3">
        <v>3093.2360531912477</v>
      </c>
      <c r="C55" s="795">
        <v>442381.95069894876</v>
      </c>
      <c r="D55" s="3">
        <v>46114.7229559439</v>
      </c>
      <c r="E55" s="796"/>
      <c r="F55" s="3">
        <v>1159.8592654840288</v>
      </c>
      <c r="G55" s="3">
        <v>121011.82945636215</v>
      </c>
      <c r="H55" s="3">
        <v>13994.957936632529</v>
      </c>
    </row>
    <row r="56" spans="1:8" s="409" customFormat="1" ht="7.5" customHeight="1">
      <c r="A56" s="409" t="s">
        <v>48</v>
      </c>
      <c r="B56" s="3">
        <v>3563.6194463828797</v>
      </c>
      <c r="C56" s="795">
        <v>458735.51988834614</v>
      </c>
      <c r="D56" s="3">
        <v>49685.97348220516</v>
      </c>
      <c r="E56" s="796"/>
      <c r="F56" s="3">
        <v>1980.9597855445006</v>
      </c>
      <c r="G56" s="3">
        <v>238251.31301351282</v>
      </c>
      <c r="H56" s="3">
        <v>21247.129997448887</v>
      </c>
    </row>
    <row r="57" spans="1:8" s="409" customFormat="1" ht="7.5" customHeight="1">
      <c r="A57" s="409" t="s">
        <v>49</v>
      </c>
      <c r="B57" s="3">
        <v>3946.66575768938</v>
      </c>
      <c r="C57" s="795">
        <v>562229.7212848394</v>
      </c>
      <c r="D57" s="3">
        <v>63514.78792423674</v>
      </c>
      <c r="E57" s="796"/>
      <c r="F57" s="3">
        <v>1338.5392578889323</v>
      </c>
      <c r="G57" s="3">
        <v>142545.98171404176</v>
      </c>
      <c r="H57" s="3">
        <v>15133.053470418727</v>
      </c>
    </row>
    <row r="58" spans="1:8" s="409" customFormat="1" ht="7.5" customHeight="1">
      <c r="A58" s="409" t="s">
        <v>50</v>
      </c>
      <c r="B58" s="3">
        <v>2552.795509640404</v>
      </c>
      <c r="C58" s="795">
        <v>411666.28140614164</v>
      </c>
      <c r="D58" s="3">
        <v>47641.9092326203</v>
      </c>
      <c r="E58" s="796"/>
      <c r="F58" s="3">
        <v>934.8659003831417</v>
      </c>
      <c r="G58" s="3">
        <v>71578.32512315271</v>
      </c>
      <c r="H58" s="3">
        <v>6870.279146141215</v>
      </c>
    </row>
    <row r="59" spans="1:8" s="409" customFormat="1" ht="7.5" customHeight="1">
      <c r="A59" s="409" t="s">
        <v>51</v>
      </c>
      <c r="B59" s="3">
        <v>3507.6841762888275</v>
      </c>
      <c r="C59" s="795">
        <v>431625.0609855261</v>
      </c>
      <c r="D59" s="3">
        <v>50008.13140348024</v>
      </c>
      <c r="E59" s="796"/>
      <c r="F59" s="3">
        <v>653.5441052826161</v>
      </c>
      <c r="G59" s="3">
        <v>52294.85811056583</v>
      </c>
      <c r="H59" s="3">
        <v>5283.212383945236</v>
      </c>
    </row>
    <row r="60" spans="1:8" s="409" customFormat="1" ht="7.5" customHeight="1">
      <c r="A60" s="409" t="s">
        <v>52</v>
      </c>
      <c r="B60" s="3">
        <v>1507.0294325882471</v>
      </c>
      <c r="C60" s="795">
        <v>225413.60227716048</v>
      </c>
      <c r="D60" s="3">
        <v>22656.01294629311</v>
      </c>
      <c r="E60" s="796"/>
      <c r="F60" s="3">
        <v>1740.5808847088979</v>
      </c>
      <c r="G60" s="3">
        <v>198516.2184066193</v>
      </c>
      <c r="H60" s="3">
        <v>20006.785155587386</v>
      </c>
    </row>
    <row r="61" spans="1:8" s="409" customFormat="1" ht="7.5" customHeight="1">
      <c r="A61" s="409" t="s">
        <v>53</v>
      </c>
      <c r="B61" s="3">
        <v>2469.6514088428557</v>
      </c>
      <c r="C61" s="795">
        <v>344266.4829045551</v>
      </c>
      <c r="D61" s="3">
        <v>38102.795411515755</v>
      </c>
      <c r="E61" s="796"/>
      <c r="F61" s="3">
        <v>1369.3430752467925</v>
      </c>
      <c r="G61" s="3">
        <v>165973.86959665729</v>
      </c>
      <c r="H61" s="3">
        <v>16762.591575840666</v>
      </c>
    </row>
    <row r="62" spans="1:8" s="409" customFormat="1" ht="7.5" customHeight="1">
      <c r="A62" s="409" t="s">
        <v>54</v>
      </c>
      <c r="B62" s="3">
        <v>2840.6403076406586</v>
      </c>
      <c r="C62" s="795">
        <v>398256.550334956</v>
      </c>
      <c r="D62" s="3">
        <v>42079.321237277014</v>
      </c>
      <c r="E62" s="796"/>
      <c r="F62" s="3">
        <v>2415.424667834772</v>
      </c>
      <c r="G62" s="3">
        <v>209881.60517560598</v>
      </c>
      <c r="H62" s="3">
        <v>21125.211926026288</v>
      </c>
    </row>
    <row r="63" spans="1:10" s="410" customFormat="1" ht="7.5" customHeight="1">
      <c r="A63" s="410" t="s">
        <v>55</v>
      </c>
      <c r="B63" s="15">
        <v>3227.558004915269</v>
      </c>
      <c r="C63" s="797">
        <v>475086.28802393994</v>
      </c>
      <c r="D63" s="15">
        <v>51267.0697277645</v>
      </c>
      <c r="E63" s="798"/>
      <c r="F63" s="15">
        <v>1418.1851000512756</v>
      </c>
      <c r="G63" s="15">
        <v>151546.33411551223</v>
      </c>
      <c r="H63" s="15">
        <v>15832.333645885414</v>
      </c>
      <c r="J63" s="853"/>
    </row>
    <row r="64" spans="1:8" s="409" customFormat="1" ht="7.5" customHeight="1">
      <c r="A64" s="409" t="s">
        <v>56</v>
      </c>
      <c r="B64" s="3">
        <v>2098.5729703801417</v>
      </c>
      <c r="C64" s="795">
        <v>420573.6462841631</v>
      </c>
      <c r="D64" s="3">
        <v>45885.16172638969</v>
      </c>
      <c r="E64" s="796"/>
      <c r="F64" s="3">
        <v>1041.3224577818744</v>
      </c>
      <c r="G64" s="3">
        <v>143349.0147654742</v>
      </c>
      <c r="H64" s="3">
        <v>15487.225864797649</v>
      </c>
    </row>
    <row r="65" spans="1:8" s="409" customFormat="1" ht="7.5" customHeight="1">
      <c r="A65" s="409" t="s">
        <v>57</v>
      </c>
      <c r="B65" s="3">
        <v>3860.7557969744757</v>
      </c>
      <c r="C65" s="795">
        <v>654871.4762837769</v>
      </c>
      <c r="D65" s="3">
        <v>71376.99051138687</v>
      </c>
      <c r="E65" s="796"/>
      <c r="F65" s="3">
        <v>1122.44526780193</v>
      </c>
      <c r="G65" s="3">
        <v>149397.81157816152</v>
      </c>
      <c r="H65" s="3">
        <v>16074.524822842453</v>
      </c>
    </row>
    <row r="66" spans="1:8" s="409" customFormat="1" ht="7.5" customHeight="1">
      <c r="A66" s="409" t="s">
        <v>58</v>
      </c>
      <c r="B66" s="3">
        <v>1628.0862073711155</v>
      </c>
      <c r="C66" s="795">
        <v>277418.73331314855</v>
      </c>
      <c r="D66" s="3">
        <v>30992.816052407034</v>
      </c>
      <c r="E66" s="796"/>
      <c r="F66" s="3">
        <v>1816.0425260710308</v>
      </c>
      <c r="G66" s="3">
        <v>195007.1086894098</v>
      </c>
      <c r="H66" s="3">
        <v>20401.58842439226</v>
      </c>
    </row>
    <row r="67" spans="1:8" s="409" customFormat="1" ht="7.5" customHeight="1">
      <c r="A67" s="413" t="s">
        <v>59</v>
      </c>
      <c r="B67" s="3">
        <v>2022.6011764487578</v>
      </c>
      <c r="C67" s="795">
        <v>336886.8023726906</v>
      </c>
      <c r="D67" s="3">
        <v>34631.632987573685</v>
      </c>
      <c r="E67" s="796"/>
      <c r="F67" s="3">
        <v>1674.2973051289482</v>
      </c>
      <c r="G67" s="3">
        <v>210329.7594900029</v>
      </c>
      <c r="H67" s="3">
        <v>22683.280208635177</v>
      </c>
    </row>
    <row r="68" spans="1:8" s="409" customFormat="1" ht="7.5" customHeight="1">
      <c r="A68" s="409" t="s">
        <v>60</v>
      </c>
      <c r="B68" s="3">
        <v>1864.6764306770858</v>
      </c>
      <c r="C68" s="795">
        <v>361316.737635113</v>
      </c>
      <c r="D68" s="3">
        <v>41797.29540030883</v>
      </c>
      <c r="E68" s="796"/>
      <c r="F68" s="3">
        <v>1259.9311509258716</v>
      </c>
      <c r="G68" s="3">
        <v>213560.2291286138</v>
      </c>
      <c r="H68" s="3">
        <v>22812.72982780826</v>
      </c>
    </row>
    <row r="69" spans="1:8" s="409" customFormat="1" ht="7.5" customHeight="1">
      <c r="A69" s="409" t="s">
        <v>61</v>
      </c>
      <c r="B69" s="3">
        <v>1519.6807492379507</v>
      </c>
      <c r="C69" s="795">
        <v>227772.46020409666</v>
      </c>
      <c r="D69" s="3">
        <v>24930.421593603205</v>
      </c>
      <c r="E69" s="796"/>
      <c r="F69" s="3">
        <v>1187.4643874643875</v>
      </c>
      <c r="G69" s="3">
        <v>135944.5394112061</v>
      </c>
      <c r="H69" s="3">
        <v>13690.408357075024</v>
      </c>
    </row>
    <row r="70" spans="1:8" s="409" customFormat="1" ht="7.5" customHeight="1">
      <c r="A70" s="409" t="s">
        <v>62</v>
      </c>
      <c r="B70" s="3">
        <v>4104.829019582373</v>
      </c>
      <c r="C70" s="795">
        <v>596150.6402970372</v>
      </c>
      <c r="D70" s="3">
        <v>62557.50765866701</v>
      </c>
      <c r="E70" s="796"/>
      <c r="F70" s="3">
        <v>755.6503662573703</v>
      </c>
      <c r="G70" s="3">
        <v>96258.83321595406</v>
      </c>
      <c r="H70" s="3">
        <v>9329.100874730793</v>
      </c>
    </row>
    <row r="71" spans="1:8" s="409" customFormat="1" ht="7.5" customHeight="1">
      <c r="A71" s="409" t="s">
        <v>63</v>
      </c>
      <c r="B71" s="3">
        <v>2270.980364754385</v>
      </c>
      <c r="C71" s="795">
        <v>328069.3173083642</v>
      </c>
      <c r="D71" s="3">
        <v>36661.77532434258</v>
      </c>
      <c r="E71" s="796"/>
      <c r="F71" s="3">
        <v>670.6688695140105</v>
      </c>
      <c r="G71" s="3">
        <v>112063.31550335608</v>
      </c>
      <c r="H71" s="3">
        <v>12491.889268752828</v>
      </c>
    </row>
    <row r="72" spans="1:8" s="409" customFormat="1" ht="7.5" customHeight="1">
      <c r="A72" s="409" t="s">
        <v>64</v>
      </c>
      <c r="B72" s="3">
        <v>976.964510387133</v>
      </c>
      <c r="C72" s="795">
        <v>193744.5281290405</v>
      </c>
      <c r="D72" s="3">
        <v>21296.086923750383</v>
      </c>
      <c r="E72" s="796"/>
      <c r="F72" s="3">
        <v>696.6195053461497</v>
      </c>
      <c r="G72" s="3">
        <v>84035.35298988372</v>
      </c>
      <c r="H72" s="3">
        <v>8172.228822407027</v>
      </c>
    </row>
    <row r="73" spans="1:8" s="409" customFormat="1" ht="7.5" customHeight="1">
      <c r="A73" s="409" t="s">
        <v>65</v>
      </c>
      <c r="B73" s="3">
        <v>3905.55883220289</v>
      </c>
      <c r="C73" s="795">
        <v>528927.6762017104</v>
      </c>
      <c r="D73" s="3">
        <v>57523.591860808025</v>
      </c>
      <c r="E73" s="796"/>
      <c r="F73" s="3">
        <v>1467.692137219645</v>
      </c>
      <c r="G73" s="3">
        <v>158730.35060415123</v>
      </c>
      <c r="H73" s="3">
        <v>17960.844754033133</v>
      </c>
    </row>
    <row r="74" spans="1:10" s="410" customFormat="1" ht="7.5" customHeight="1">
      <c r="A74" s="410" t="s">
        <v>66</v>
      </c>
      <c r="B74" s="15">
        <v>2624.0729272147255</v>
      </c>
      <c r="C74" s="797">
        <v>437380.0346207615</v>
      </c>
      <c r="D74" s="15">
        <v>47523.85430733499</v>
      </c>
      <c r="E74" s="798"/>
      <c r="F74" s="15">
        <v>1156.8149944249085</v>
      </c>
      <c r="G74" s="15">
        <v>153002.9679615734</v>
      </c>
      <c r="H74" s="15">
        <v>16319.613378285667</v>
      </c>
      <c r="J74" s="853"/>
    </row>
    <row r="75" spans="1:8" s="409" customFormat="1" ht="3" customHeight="1">
      <c r="A75" s="412"/>
      <c r="B75" s="494"/>
      <c r="C75" s="494"/>
      <c r="D75" s="494"/>
      <c r="E75" s="494"/>
      <c r="F75" s="494"/>
      <c r="G75" s="494"/>
      <c r="H75" s="494"/>
    </row>
    <row r="76" spans="2:8" s="409" customFormat="1" ht="10.5" customHeight="1">
      <c r="B76" s="132"/>
      <c r="C76" s="132"/>
      <c r="D76" s="132"/>
      <c r="E76" s="132"/>
      <c r="F76" s="132"/>
      <c r="G76" s="132"/>
      <c r="H76" s="132"/>
    </row>
    <row r="77" spans="1:8" s="409" customFormat="1" ht="9" customHeight="1">
      <c r="A77" s="413"/>
      <c r="B77" s="132"/>
      <c r="C77" s="132"/>
      <c r="D77" s="132"/>
      <c r="E77" s="132"/>
      <c r="F77" s="132"/>
      <c r="G77" s="132"/>
      <c r="H77" s="132"/>
    </row>
    <row r="78" s="396" customFormat="1" ht="12" customHeight="1">
      <c r="A78" s="396" t="s">
        <v>763</v>
      </c>
    </row>
    <row r="79" spans="1:8" s="397" customFormat="1" ht="12" customHeight="1">
      <c r="A79" s="511" t="s">
        <v>477</v>
      </c>
      <c r="B79" s="511"/>
      <c r="C79" s="511"/>
      <c r="D79" s="511"/>
      <c r="E79" s="511"/>
      <c r="F79" s="511"/>
      <c r="G79" s="511"/>
      <c r="H79" s="511"/>
    </row>
    <row r="80" spans="1:8" s="399" customFormat="1" ht="12" customHeight="1">
      <c r="A80" s="518" t="s">
        <v>477</v>
      </c>
      <c r="B80" s="421"/>
      <c r="C80" s="398"/>
      <c r="D80" s="398"/>
      <c r="E80" s="398"/>
      <c r="F80" s="398"/>
      <c r="G80" s="398"/>
      <c r="H80" s="398"/>
    </row>
    <row r="81" spans="1:8" s="399" customFormat="1" ht="9" customHeight="1">
      <c r="A81" s="518"/>
      <c r="B81" s="421"/>
      <c r="C81" s="398"/>
      <c r="D81" s="398"/>
      <c r="E81" s="398"/>
      <c r="F81" s="398"/>
      <c r="G81" s="398"/>
      <c r="H81" s="398"/>
    </row>
    <row r="82" spans="1:8" s="399" customFormat="1" ht="12.75" customHeight="1">
      <c r="A82" s="512"/>
      <c r="B82" s="513" t="s">
        <v>296</v>
      </c>
      <c r="C82" s="514"/>
      <c r="D82" s="515"/>
      <c r="E82" s="515"/>
      <c r="F82" s="514" t="s">
        <v>293</v>
      </c>
      <c r="G82" s="514"/>
      <c r="H82" s="514"/>
    </row>
    <row r="83" spans="1:8" s="400" customFormat="1" ht="10.5" customHeight="1">
      <c r="A83" s="516" t="s">
        <v>0</v>
      </c>
      <c r="B83" s="407" t="s">
        <v>297</v>
      </c>
      <c r="C83" s="407" t="s">
        <v>298</v>
      </c>
      <c r="D83" s="519" t="s">
        <v>134</v>
      </c>
      <c r="E83" s="403"/>
      <c r="F83" s="517" t="s">
        <v>297</v>
      </c>
      <c r="G83" s="407" t="s">
        <v>298</v>
      </c>
      <c r="H83" s="519" t="s">
        <v>134</v>
      </c>
    </row>
    <row r="84" spans="1:8" s="403" customFormat="1" ht="10.5" customHeight="1">
      <c r="A84" s="401" t="s">
        <v>1</v>
      </c>
      <c r="B84" s="402" t="s">
        <v>378</v>
      </c>
      <c r="C84" s="402" t="s">
        <v>301</v>
      </c>
      <c r="D84" s="407" t="s">
        <v>380</v>
      </c>
      <c r="F84" s="404" t="s">
        <v>378</v>
      </c>
      <c r="G84" s="402" t="s">
        <v>301</v>
      </c>
      <c r="H84" s="407" t="s">
        <v>380</v>
      </c>
    </row>
    <row r="85" spans="1:8" s="407" customFormat="1" ht="10.5" customHeight="1">
      <c r="A85" s="405"/>
      <c r="B85" s="406" t="s">
        <v>379</v>
      </c>
      <c r="C85" s="406" t="s">
        <v>379</v>
      </c>
      <c r="D85" s="406"/>
      <c r="E85" s="406"/>
      <c r="F85" s="406" t="s">
        <v>379</v>
      </c>
      <c r="G85" s="406" t="s">
        <v>379</v>
      </c>
      <c r="H85" s="406"/>
    </row>
    <row r="86" s="407" customFormat="1" ht="9" customHeight="1">
      <c r="A86" s="414"/>
    </row>
    <row r="87" spans="1:8" s="410" customFormat="1" ht="7.5" customHeight="1">
      <c r="A87" s="409" t="s">
        <v>67</v>
      </c>
      <c r="B87" s="3">
        <v>1556.745578370236</v>
      </c>
      <c r="C87" s="795">
        <v>263672.7451443452</v>
      </c>
      <c r="D87" s="3">
        <v>27298.896427591226</v>
      </c>
      <c r="E87" s="796"/>
      <c r="F87" s="3">
        <v>1040.8899104299537</v>
      </c>
      <c r="G87" s="3">
        <v>96788.28658905684</v>
      </c>
      <c r="H87" s="3">
        <v>10047.022081078</v>
      </c>
    </row>
    <row r="88" spans="1:8" s="410" customFormat="1" ht="7.5" customHeight="1">
      <c r="A88" s="413" t="s">
        <v>68</v>
      </c>
      <c r="B88" s="3">
        <v>2110.049178806718</v>
      </c>
      <c r="C88" s="795">
        <v>273532.5229655748</v>
      </c>
      <c r="D88" s="3">
        <v>25962.698339055394</v>
      </c>
      <c r="E88" s="796"/>
      <c r="F88" s="3">
        <v>938.4041915387222</v>
      </c>
      <c r="G88" s="3">
        <v>75392.08786243689</v>
      </c>
      <c r="H88" s="3">
        <v>5699.936570827794</v>
      </c>
    </row>
    <row r="89" spans="1:8" s="410" customFormat="1" ht="7.5" customHeight="1">
      <c r="A89" s="415" t="s">
        <v>69</v>
      </c>
      <c r="B89" s="15">
        <v>1782.236625662241</v>
      </c>
      <c r="C89" s="797">
        <v>267690.9579758209</v>
      </c>
      <c r="D89" s="15">
        <v>26750.566284605757</v>
      </c>
      <c r="E89" s="798"/>
      <c r="F89" s="15">
        <v>1020.2348326314038</v>
      </c>
      <c r="G89" s="15">
        <v>92476.0745650518</v>
      </c>
      <c r="H89" s="15">
        <v>9172.657146109326</v>
      </c>
    </row>
    <row r="90" spans="1:8" s="410" customFormat="1" ht="7.5" customHeight="1">
      <c r="A90" s="409" t="s">
        <v>70</v>
      </c>
      <c r="B90" s="3">
        <v>2887.24587863194</v>
      </c>
      <c r="C90" s="795">
        <v>438140.3248278738</v>
      </c>
      <c r="D90" s="3">
        <v>44737.56470624129</v>
      </c>
      <c r="E90" s="796"/>
      <c r="F90" s="3">
        <v>1157.271488775826</v>
      </c>
      <c r="G90" s="3">
        <v>148359.2545563407</v>
      </c>
      <c r="H90" s="3">
        <v>14815.15762436836</v>
      </c>
    </row>
    <row r="91" spans="1:8" s="416" customFormat="1" ht="7.5" customHeight="1">
      <c r="A91" s="409" t="s">
        <v>71</v>
      </c>
      <c r="B91" s="3">
        <v>3251.201111389816</v>
      </c>
      <c r="C91" s="795">
        <v>309649.41053890827</v>
      </c>
      <c r="D91" s="3">
        <v>29463.40710440504</v>
      </c>
      <c r="E91" s="796"/>
      <c r="F91" s="3">
        <v>1054.5218955605037</v>
      </c>
      <c r="G91" s="3">
        <v>154296.39833440265</v>
      </c>
      <c r="H91" s="3">
        <v>14762.677535821666</v>
      </c>
    </row>
    <row r="92" spans="1:8" s="409" customFormat="1" ht="7.5" customHeight="1">
      <c r="A92" s="413" t="s">
        <v>72</v>
      </c>
      <c r="B92" s="3">
        <v>3650.9413701768203</v>
      </c>
      <c r="C92" s="795">
        <v>572901.9018302432</v>
      </c>
      <c r="D92" s="3">
        <v>55312.95487627365</v>
      </c>
      <c r="E92" s="796"/>
      <c r="F92" s="3">
        <v>1295.5384845498022</v>
      </c>
      <c r="G92" s="3">
        <v>156758.62254114237</v>
      </c>
      <c r="H92" s="3">
        <v>14516.320793431029</v>
      </c>
    </row>
    <row r="93" spans="1:8" s="417" customFormat="1" ht="7.5" customHeight="1">
      <c r="A93" s="409" t="s">
        <v>73</v>
      </c>
      <c r="B93" s="3">
        <v>3251.036668277389</v>
      </c>
      <c r="C93" s="795">
        <v>360407.70000112377</v>
      </c>
      <c r="D93" s="3">
        <v>35106.25147493454</v>
      </c>
      <c r="E93" s="796"/>
      <c r="F93" s="3">
        <v>1434.4029713471646</v>
      </c>
      <c r="G93" s="3">
        <v>142602.35531707547</v>
      </c>
      <c r="H93" s="3">
        <v>13706.082416528705</v>
      </c>
    </row>
    <row r="94" spans="1:8" s="417" customFormat="1" ht="7.5" customHeight="1">
      <c r="A94" s="410" t="s">
        <v>74</v>
      </c>
      <c r="B94" s="15">
        <v>3183.419320405622</v>
      </c>
      <c r="C94" s="797">
        <v>409928.1266678527</v>
      </c>
      <c r="D94" s="15">
        <v>40448.31880448319</v>
      </c>
      <c r="E94" s="798"/>
      <c r="F94" s="15">
        <v>1220.1478212009265</v>
      </c>
      <c r="G94" s="15">
        <v>150568.63109025126</v>
      </c>
      <c r="H94" s="15">
        <v>14494.817104952035</v>
      </c>
    </row>
    <row r="95" spans="1:8" s="417" customFormat="1" ht="7.5" customHeight="1">
      <c r="A95" s="409" t="s">
        <v>75</v>
      </c>
      <c r="B95" s="3">
        <v>4916.006870260986</v>
      </c>
      <c r="C95" s="795">
        <v>214019.1026768883</v>
      </c>
      <c r="D95" s="3">
        <v>18872.271794227305</v>
      </c>
      <c r="E95" s="796"/>
      <c r="F95" s="3">
        <v>355.38466019983105</v>
      </c>
      <c r="G95" s="3">
        <v>38907.44985737558</v>
      </c>
      <c r="H95" s="3">
        <v>3394.752586398134</v>
      </c>
    </row>
    <row r="96" spans="1:8" s="409" customFormat="1" ht="7.5" customHeight="1">
      <c r="A96" s="409" t="s">
        <v>76</v>
      </c>
      <c r="B96" s="3">
        <v>2576.7096994715116</v>
      </c>
      <c r="C96" s="795">
        <v>352241.47450897907</v>
      </c>
      <c r="D96" s="3">
        <v>29816.212236741776</v>
      </c>
      <c r="E96" s="796"/>
      <c r="F96" s="3">
        <v>754.2738819726775</v>
      </c>
      <c r="G96" s="3">
        <v>85401.126234186</v>
      </c>
      <c r="H96" s="3">
        <v>7780.106562965581</v>
      </c>
    </row>
    <row r="97" spans="1:8" s="409" customFormat="1" ht="7.5" customHeight="1">
      <c r="A97" s="413" t="s">
        <v>77</v>
      </c>
      <c r="B97" s="3">
        <v>2479.3926247288505</v>
      </c>
      <c r="C97" s="795">
        <v>267787.4186550976</v>
      </c>
      <c r="D97" s="3">
        <v>27570.498915401302</v>
      </c>
      <c r="E97" s="796"/>
      <c r="F97" s="3">
        <v>19.141137174959564</v>
      </c>
      <c r="G97" s="3">
        <v>4213.921349067348</v>
      </c>
      <c r="H97" s="3">
        <v>124.41739163723717</v>
      </c>
    </row>
    <row r="98" spans="1:8" s="410" customFormat="1" ht="7.5" customHeight="1">
      <c r="A98" s="413" t="s">
        <v>78</v>
      </c>
      <c r="B98" s="3">
        <v>2631.4306238394056</v>
      </c>
      <c r="C98" s="795">
        <v>380229.0529399326</v>
      </c>
      <c r="D98" s="3">
        <v>45573.40970448797</v>
      </c>
      <c r="E98" s="796"/>
      <c r="F98" s="3">
        <v>1522.557159802037</v>
      </c>
      <c r="G98" s="3">
        <v>158434.47925613864</v>
      </c>
      <c r="H98" s="3">
        <v>12766.370812712177</v>
      </c>
    </row>
    <row r="99" spans="1:8" s="409" customFormat="1" ht="7.5" customHeight="1">
      <c r="A99" s="409" t="s">
        <v>79</v>
      </c>
      <c r="B99" s="3">
        <v>2318.4747226466484</v>
      </c>
      <c r="C99" s="795">
        <v>273882.2826014748</v>
      </c>
      <c r="D99" s="3">
        <v>23068.49133063177</v>
      </c>
      <c r="E99" s="796"/>
      <c r="F99" s="3">
        <v>1352.9181051388475</v>
      </c>
      <c r="G99" s="3">
        <v>124627.50574311365</v>
      </c>
      <c r="H99" s="3">
        <v>9693.255235607736</v>
      </c>
    </row>
    <row r="100" spans="1:10" s="409" customFormat="1" ht="7.5" customHeight="1">
      <c r="A100" s="410" t="s">
        <v>80</v>
      </c>
      <c r="B100" s="15">
        <v>2657.866412247822</v>
      </c>
      <c r="C100" s="797">
        <v>372427.7011567677</v>
      </c>
      <c r="D100" s="15">
        <v>43768.07771589026</v>
      </c>
      <c r="E100" s="798"/>
      <c r="F100" s="15">
        <v>1088.2766671357026</v>
      </c>
      <c r="G100" s="15">
        <v>113278.67577134797</v>
      </c>
      <c r="H100" s="15">
        <v>9283.935208428362</v>
      </c>
      <c r="J100" s="854"/>
    </row>
    <row r="101" spans="1:8" s="409" customFormat="1" ht="7.5" customHeight="1">
      <c r="A101" s="413" t="s">
        <v>81</v>
      </c>
      <c r="B101" s="3">
        <v>230.76381059751972</v>
      </c>
      <c r="C101" s="795">
        <v>28702.790304396844</v>
      </c>
      <c r="D101" s="3">
        <v>2730.411499436302</v>
      </c>
      <c r="E101" s="796"/>
      <c r="F101" s="3">
        <v>771.5267049630285</v>
      </c>
      <c r="G101" s="3">
        <v>111990.4609062139</v>
      </c>
      <c r="H101" s="3">
        <v>10505.002024807643</v>
      </c>
    </row>
    <row r="102" spans="1:8" s="409" customFormat="1" ht="7.5" customHeight="1">
      <c r="A102" s="409" t="s">
        <v>82</v>
      </c>
      <c r="B102" s="3">
        <v>1506.321682727416</v>
      </c>
      <c r="C102" s="795">
        <v>235616.20298114233</v>
      </c>
      <c r="D102" s="3">
        <v>21707.06911610991</v>
      </c>
      <c r="E102" s="796"/>
      <c r="F102" s="3">
        <v>710.2564102564103</v>
      </c>
      <c r="G102" s="3">
        <v>124013.24786324786</v>
      </c>
      <c r="H102" s="3">
        <v>9764.957264957266</v>
      </c>
    </row>
    <row r="103" spans="1:8" s="410" customFormat="1" ht="7.5" customHeight="1">
      <c r="A103" s="409" t="s">
        <v>83</v>
      </c>
      <c r="B103" s="3">
        <v>2008.6777645248837</v>
      </c>
      <c r="C103" s="795">
        <v>435059.37872737646</v>
      </c>
      <c r="D103" s="3">
        <v>37563.31137962627</v>
      </c>
      <c r="E103" s="796"/>
      <c r="F103" s="3">
        <v>830.9519807250518</v>
      </c>
      <c r="G103" s="3">
        <v>166116.43413458846</v>
      </c>
      <c r="H103" s="3">
        <v>18697.820361965598</v>
      </c>
    </row>
    <row r="104" spans="1:8" s="409" customFormat="1" ht="7.5" customHeight="1">
      <c r="A104" s="409" t="s">
        <v>84</v>
      </c>
      <c r="B104" s="3">
        <v>2048.139876691672</v>
      </c>
      <c r="C104" s="795">
        <v>261377.38838305752</v>
      </c>
      <c r="D104" s="3">
        <v>24318.082040122925</v>
      </c>
      <c r="E104" s="796"/>
      <c r="F104" s="3">
        <v>788.7222364321746</v>
      </c>
      <c r="G104" s="3">
        <v>85746.81219521399</v>
      </c>
      <c r="H104" s="3">
        <v>7950.1188744040555</v>
      </c>
    </row>
    <row r="105" spans="1:8" s="409" customFormat="1" ht="7.5" customHeight="1">
      <c r="A105" s="410" t="s">
        <v>85</v>
      </c>
      <c r="B105" s="15">
        <v>1554.1544788831804</v>
      </c>
      <c r="C105" s="797">
        <v>278639.5379614108</v>
      </c>
      <c r="D105" s="15">
        <v>24747.704398460777</v>
      </c>
      <c r="E105" s="798"/>
      <c r="F105" s="15">
        <v>771.9018776376023</v>
      </c>
      <c r="G105" s="15">
        <v>118303.86804318099</v>
      </c>
      <c r="H105" s="15">
        <v>11193.491560688473</v>
      </c>
    </row>
    <row r="106" spans="1:8" s="409" customFormat="1" ht="7.5" customHeight="1">
      <c r="A106" s="409" t="s">
        <v>86</v>
      </c>
      <c r="B106" s="3">
        <v>995.857078948904</v>
      </c>
      <c r="C106" s="795">
        <v>241259.99260887323</v>
      </c>
      <c r="D106" s="3">
        <v>22056.678272032364</v>
      </c>
      <c r="E106" s="796"/>
      <c r="F106" s="3">
        <v>284.31664009080833</v>
      </c>
      <c r="G106" s="3">
        <v>40310.80241074566</v>
      </c>
      <c r="H106" s="3">
        <v>3659.3605578227616</v>
      </c>
    </row>
    <row r="107" spans="1:8" s="409" customFormat="1" ht="7.5" customHeight="1">
      <c r="A107" s="409" t="s">
        <v>87</v>
      </c>
      <c r="B107" s="3">
        <v>1578.8725048598928</v>
      </c>
      <c r="C107" s="795">
        <v>301043.0989521597</v>
      </c>
      <c r="D107" s="3">
        <v>25461.09715044332</v>
      </c>
      <c r="E107" s="796"/>
      <c r="F107" s="3">
        <v>139.05048383892847</v>
      </c>
      <c r="G107" s="3">
        <v>12229.348165384943</v>
      </c>
      <c r="H107" s="3">
        <v>1149.2948154033884</v>
      </c>
    </row>
    <row r="108" spans="1:8" s="409" customFormat="1" ht="7.5" customHeight="1">
      <c r="A108" s="410" t="s">
        <v>88</v>
      </c>
      <c r="B108" s="15">
        <v>1165.4529405274193</v>
      </c>
      <c r="C108" s="797">
        <v>258650.55721063665</v>
      </c>
      <c r="D108" s="15">
        <v>23047.00430321086</v>
      </c>
      <c r="E108" s="798"/>
      <c r="F108" s="15">
        <v>244.24325688989092</v>
      </c>
      <c r="G108" s="15">
        <v>32564.201923415647</v>
      </c>
      <c r="H108" s="15">
        <v>2970.8434612087694</v>
      </c>
    </row>
    <row r="109" spans="1:8" s="410" customFormat="1" ht="7.5" customHeight="1">
      <c r="A109" s="409" t="s">
        <v>89</v>
      </c>
      <c r="B109" s="3">
        <v>1484.8840935797457</v>
      </c>
      <c r="C109" s="795">
        <v>258690.3108642239</v>
      </c>
      <c r="D109" s="3">
        <v>24748.068226329095</v>
      </c>
      <c r="E109" s="796"/>
      <c r="F109" s="3">
        <v>405.13535736217074</v>
      </c>
      <c r="G109" s="3">
        <v>37098.897782033535</v>
      </c>
      <c r="H109" s="3">
        <v>2724.32061116373</v>
      </c>
    </row>
    <row r="110" spans="1:8" s="409" customFormat="1" ht="7.5" customHeight="1">
      <c r="A110" s="409" t="s">
        <v>90</v>
      </c>
      <c r="B110" s="3">
        <v>951.267302951773</v>
      </c>
      <c r="C110" s="795">
        <v>290803.36261930346</v>
      </c>
      <c r="D110" s="3">
        <v>23576.259402060554</v>
      </c>
      <c r="E110" s="796"/>
      <c r="F110" s="3">
        <v>137.28744341237498</v>
      </c>
      <c r="G110" s="3">
        <v>23301.06788777186</v>
      </c>
      <c r="H110" s="3">
        <v>1655.269491775787</v>
      </c>
    </row>
    <row r="111" spans="1:8" s="409" customFormat="1" ht="7.5" customHeight="1">
      <c r="A111" s="409" t="s">
        <v>91</v>
      </c>
      <c r="B111" s="3">
        <v>538.5514175586565</v>
      </c>
      <c r="C111" s="795">
        <v>209068.077734055</v>
      </c>
      <c r="D111" s="3">
        <v>17848.748975946495</v>
      </c>
      <c r="E111" s="796"/>
      <c r="F111" s="3">
        <v>593.5481558662322</v>
      </c>
      <c r="G111" s="3">
        <v>82490.13739801392</v>
      </c>
      <c r="H111" s="3">
        <v>7118.225781264</v>
      </c>
    </row>
    <row r="112" spans="1:8" s="409" customFormat="1" ht="7.5" customHeight="1">
      <c r="A112" s="409" t="s">
        <v>92</v>
      </c>
      <c r="B112" s="3">
        <v>1574.4764461874352</v>
      </c>
      <c r="C112" s="795">
        <v>282402.0889290947</v>
      </c>
      <c r="D112" s="3">
        <v>27747.32974340203</v>
      </c>
      <c r="E112" s="796"/>
      <c r="F112" s="3">
        <v>449.2673651136737</v>
      </c>
      <c r="G112" s="3">
        <v>74156.68175511876</v>
      </c>
      <c r="H112" s="3">
        <v>6266.373577737324</v>
      </c>
    </row>
    <row r="113" spans="1:8" s="409" customFormat="1" ht="7.5" customHeight="1">
      <c r="A113" s="409" t="s">
        <v>93</v>
      </c>
      <c r="B113" s="3">
        <v>1837.3165323290275</v>
      </c>
      <c r="C113" s="795">
        <v>414975.1856675231</v>
      </c>
      <c r="D113" s="3">
        <v>35922.70599415719</v>
      </c>
      <c r="E113" s="796"/>
      <c r="F113" s="3">
        <v>574.2685576647746</v>
      </c>
      <c r="G113" s="3">
        <v>59745.1953039465</v>
      </c>
      <c r="H113" s="3">
        <v>4875.229496875474</v>
      </c>
    </row>
    <row r="114" spans="1:8" s="410" customFormat="1" ht="7.5" customHeight="1">
      <c r="A114" s="410" t="s">
        <v>94</v>
      </c>
      <c r="B114" s="15">
        <v>1511.5237531030948</v>
      </c>
      <c r="C114" s="797">
        <v>291794.23315550847</v>
      </c>
      <c r="D114" s="15">
        <v>27742.02272104158</v>
      </c>
      <c r="E114" s="798"/>
      <c r="F114" s="15">
        <v>481.386645656884</v>
      </c>
      <c r="G114" s="15">
        <v>66699.70454993106</v>
      </c>
      <c r="H114" s="15">
        <v>5573.144995638594</v>
      </c>
    </row>
    <row r="115" spans="1:8" s="409" customFormat="1" ht="7.5" customHeight="1">
      <c r="A115" s="409" t="s">
        <v>95</v>
      </c>
      <c r="B115" s="3">
        <v>1556.7368192666522</v>
      </c>
      <c r="C115" s="795">
        <v>251889.1179094043</v>
      </c>
      <c r="D115" s="3">
        <v>21991.996335671753</v>
      </c>
      <c r="E115" s="796"/>
      <c r="F115" s="3">
        <v>1099.3391748285246</v>
      </c>
      <c r="G115" s="3">
        <v>135530.00236296037</v>
      </c>
      <c r="H115" s="3">
        <v>11571.272188921092</v>
      </c>
    </row>
    <row r="116" spans="1:8" s="409" customFormat="1" ht="7.5" customHeight="1">
      <c r="A116" s="409" t="s">
        <v>96</v>
      </c>
      <c r="B116" s="3">
        <v>1156.718813533931</v>
      </c>
      <c r="C116" s="795">
        <v>170872.30081109423</v>
      </c>
      <c r="D116" s="3">
        <v>13996.190639244976</v>
      </c>
      <c r="E116" s="796"/>
      <c r="F116" s="3">
        <v>610.796928096973</v>
      </c>
      <c r="G116" s="3">
        <v>57520.84977161916</v>
      </c>
      <c r="H116" s="3">
        <v>4451.304427098888</v>
      </c>
    </row>
    <row r="117" spans="1:8" s="410" customFormat="1" ht="7.5" customHeight="1">
      <c r="A117" s="409" t="s">
        <v>97</v>
      </c>
      <c r="B117" s="3">
        <v>939.370266832805</v>
      </c>
      <c r="C117" s="795">
        <v>161249.52385871354</v>
      </c>
      <c r="D117" s="3">
        <v>13428.798316235288</v>
      </c>
      <c r="E117" s="796"/>
      <c r="F117" s="3">
        <v>464.18519913396625</v>
      </c>
      <c r="G117" s="3">
        <v>44226.34872516043</v>
      </c>
      <c r="H117" s="3">
        <v>2701.2535968787165</v>
      </c>
    </row>
    <row r="118" spans="1:8" s="409" customFormat="1" ht="7.5" customHeight="1">
      <c r="A118" s="409" t="s">
        <v>98</v>
      </c>
      <c r="B118" s="3">
        <v>2764.5405669599218</v>
      </c>
      <c r="C118" s="795">
        <v>417378.42130987294</v>
      </c>
      <c r="D118" s="3">
        <v>43071.847507331375</v>
      </c>
      <c r="E118" s="796"/>
      <c r="F118" s="3">
        <v>479.3443015855985</v>
      </c>
      <c r="G118" s="3">
        <v>43683.31505600943</v>
      </c>
      <c r="H118" s="3">
        <v>3855.6560537422993</v>
      </c>
    </row>
    <row r="119" spans="1:8" s="409" customFormat="1" ht="7.5" customHeight="1">
      <c r="A119" s="409" t="s">
        <v>99</v>
      </c>
      <c r="B119" s="3">
        <v>845.764453879182</v>
      </c>
      <c r="C119" s="795">
        <v>162896.82730267898</v>
      </c>
      <c r="D119" s="3">
        <v>14917.344655018394</v>
      </c>
      <c r="E119" s="796"/>
      <c r="F119" s="3">
        <v>467.7906636780041</v>
      </c>
      <c r="G119" s="3">
        <v>63421.72013159246</v>
      </c>
      <c r="H119" s="3">
        <v>5044.026581888389</v>
      </c>
    </row>
    <row r="120" spans="1:8" s="409" customFormat="1" ht="7.5" customHeight="1">
      <c r="A120" s="410" t="s">
        <v>100</v>
      </c>
      <c r="B120" s="15">
        <v>1373.5386836450996</v>
      </c>
      <c r="C120" s="797">
        <v>224946.5664352622</v>
      </c>
      <c r="D120" s="15">
        <v>20327.87624842801</v>
      </c>
      <c r="E120" s="798"/>
      <c r="F120" s="15">
        <v>729.6575027261723</v>
      </c>
      <c r="G120" s="15">
        <v>83220.3785127605</v>
      </c>
      <c r="H120" s="15">
        <v>6862.3258000940405</v>
      </c>
    </row>
    <row r="121" spans="1:8" s="409" customFormat="1" ht="7.5" customHeight="1">
      <c r="A121" s="409" t="s">
        <v>101</v>
      </c>
      <c r="B121" s="3">
        <v>1048.7667767549715</v>
      </c>
      <c r="C121" s="795">
        <v>120441.29014124096</v>
      </c>
      <c r="D121" s="3">
        <v>8168.786452111587</v>
      </c>
      <c r="E121" s="796"/>
      <c r="F121" s="3">
        <v>125.27718414406206</v>
      </c>
      <c r="G121" s="3">
        <v>19730.15160549076</v>
      </c>
      <c r="H121" s="3">
        <v>1031.6944576569817</v>
      </c>
    </row>
    <row r="122" spans="1:8" s="409" customFormat="1" ht="7.5" customHeight="1">
      <c r="A122" s="409" t="s">
        <v>102</v>
      </c>
      <c r="B122" s="3">
        <v>848.9280848928084</v>
      </c>
      <c r="C122" s="795">
        <v>183932.02839320284</v>
      </c>
      <c r="D122" s="3">
        <v>15415.501541550155</v>
      </c>
      <c r="E122" s="796"/>
      <c r="F122" s="3">
        <v>533.8299193047797</v>
      </c>
      <c r="G122" s="3">
        <v>39225.14420674933</v>
      </c>
      <c r="H122" s="3">
        <v>2567.7128279662684</v>
      </c>
    </row>
    <row r="123" spans="1:8" s="410" customFormat="1" ht="7.5" customHeight="1">
      <c r="A123" s="410" t="s">
        <v>103</v>
      </c>
      <c r="B123" s="15">
        <v>938.7410290622853</v>
      </c>
      <c r="C123" s="797">
        <v>155397.56353674037</v>
      </c>
      <c r="D123" s="15">
        <v>12158.630653960634</v>
      </c>
      <c r="E123" s="798"/>
      <c r="F123" s="15">
        <v>406.6532644872832</v>
      </c>
      <c r="G123" s="15">
        <v>33156.630325072365</v>
      </c>
      <c r="H123" s="15">
        <v>2089.5721590577323</v>
      </c>
    </row>
    <row r="124" spans="1:8" s="409" customFormat="1" ht="7.5" customHeight="1">
      <c r="A124" s="409" t="s">
        <v>104</v>
      </c>
      <c r="B124" s="3">
        <v>808.6866597724922</v>
      </c>
      <c r="C124" s="795">
        <v>131562.56463288522</v>
      </c>
      <c r="D124" s="3">
        <v>12171.664943123062</v>
      </c>
      <c r="E124" s="796"/>
      <c r="F124" s="3">
        <v>288.73444500187696</v>
      </c>
      <c r="G124" s="3">
        <v>28359.12530653915</v>
      </c>
      <c r="H124" s="3">
        <v>2417.2300438188727</v>
      </c>
    </row>
    <row r="125" spans="1:8" s="409" customFormat="1" ht="7.5" customHeight="1">
      <c r="A125" s="409" t="s">
        <v>105</v>
      </c>
      <c r="B125" s="3">
        <v>1684.976747320887</v>
      </c>
      <c r="C125" s="795">
        <v>240781.8292107569</v>
      </c>
      <c r="D125" s="3">
        <v>20731.953899036194</v>
      </c>
      <c r="E125" s="796"/>
      <c r="F125" s="3">
        <v>531.1216424992663</v>
      </c>
      <c r="G125" s="3">
        <v>61888.26034942292</v>
      </c>
      <c r="H125" s="3">
        <v>4935.78121065938</v>
      </c>
    </row>
    <row r="126" spans="1:8" s="409" customFormat="1" ht="7.5" customHeight="1">
      <c r="A126" s="409" t="s">
        <v>106</v>
      </c>
      <c r="B126" s="3">
        <v>668.28573821288</v>
      </c>
      <c r="C126" s="795">
        <v>114714.01055188007</v>
      </c>
      <c r="D126" s="3">
        <v>10870.111380956369</v>
      </c>
      <c r="E126" s="798"/>
      <c r="F126" s="3">
        <v>0</v>
      </c>
      <c r="G126" s="3">
        <v>0</v>
      </c>
      <c r="H126" s="3">
        <v>0</v>
      </c>
    </row>
    <row r="127" spans="1:8" s="409" customFormat="1" ht="7.5" customHeight="1">
      <c r="A127" s="409" t="s">
        <v>107</v>
      </c>
      <c r="B127" s="3">
        <v>604.6198299715505</v>
      </c>
      <c r="C127" s="795">
        <v>118127.46009564796</v>
      </c>
      <c r="D127" s="3">
        <v>9781.924873480795</v>
      </c>
      <c r="E127" s="796"/>
      <c r="F127" s="3">
        <v>247.11843615513234</v>
      </c>
      <c r="G127" s="3">
        <v>15070.40712189734</v>
      </c>
      <c r="H127" s="3">
        <v>1058.7154422300212</v>
      </c>
    </row>
    <row r="128" spans="1:8" s="409" customFormat="1" ht="7.5" customHeight="1">
      <c r="A128" s="409" t="s">
        <v>108</v>
      </c>
      <c r="B128" s="3">
        <v>733.1295289855072</v>
      </c>
      <c r="C128" s="795">
        <v>86229.05344202899</v>
      </c>
      <c r="D128" s="3">
        <v>7755.88768115942</v>
      </c>
      <c r="E128" s="796"/>
      <c r="F128" s="3">
        <v>123.13963610114435</v>
      </c>
      <c r="G128" s="3">
        <v>7310.53126968288</v>
      </c>
      <c r="H128" s="3">
        <v>495.3893406367876</v>
      </c>
    </row>
    <row r="129" spans="1:8" s="410" customFormat="1" ht="7.5" customHeight="1">
      <c r="A129" s="410" t="s">
        <v>109</v>
      </c>
      <c r="B129" s="15">
        <v>847.5203968262875</v>
      </c>
      <c r="C129" s="797">
        <v>138479.58072878674</v>
      </c>
      <c r="D129" s="15">
        <v>12111.281941934976</v>
      </c>
      <c r="E129" s="798"/>
      <c r="F129" s="15">
        <v>344.74744585944796</v>
      </c>
      <c r="G129" s="15">
        <v>35252.7784475835</v>
      </c>
      <c r="H129" s="15">
        <v>2795.7379171721363</v>
      </c>
    </row>
    <row r="130" spans="1:8" s="409" customFormat="1" ht="7.5" customHeight="1">
      <c r="A130" s="409" t="s">
        <v>110</v>
      </c>
      <c r="B130" s="3">
        <v>650.2044271536896</v>
      </c>
      <c r="C130" s="795">
        <v>96673.33081176491</v>
      </c>
      <c r="D130" s="3">
        <v>8789.46704850417</v>
      </c>
      <c r="E130" s="796"/>
      <c r="F130" s="3">
        <v>513.8157465433444</v>
      </c>
      <c r="G130" s="3">
        <v>53242.04201881735</v>
      </c>
      <c r="H130" s="3">
        <v>4500.117215727692</v>
      </c>
    </row>
    <row r="131" spans="1:8" s="409" customFormat="1" ht="7.5" customHeight="1">
      <c r="A131" s="409" t="s">
        <v>111</v>
      </c>
      <c r="B131" s="3">
        <v>1190.1909098170781</v>
      </c>
      <c r="C131" s="795">
        <v>112937.13555395798</v>
      </c>
      <c r="D131" s="3">
        <v>9841.041616742552</v>
      </c>
      <c r="E131" s="796"/>
      <c r="F131" s="3">
        <v>352.8163852481779</v>
      </c>
      <c r="G131" s="3">
        <v>47559.64873145438</v>
      </c>
      <c r="H131" s="3">
        <v>3127.5465376193315</v>
      </c>
    </row>
    <row r="132" spans="1:8" s="410" customFormat="1" ht="7.5" customHeight="1">
      <c r="A132" s="409" t="s">
        <v>112</v>
      </c>
      <c r="B132" s="3">
        <v>1919.4227228868592</v>
      </c>
      <c r="C132" s="795">
        <v>379445.4540611255</v>
      </c>
      <c r="D132" s="3">
        <v>28766.1826426174</v>
      </c>
      <c r="E132" s="796"/>
      <c r="F132" s="3">
        <v>673.4474897225144</v>
      </c>
      <c r="G132" s="3">
        <v>97385.04563544637</v>
      </c>
      <c r="H132" s="3">
        <v>5336.159696515755</v>
      </c>
    </row>
    <row r="133" spans="1:8" s="409" customFormat="1" ht="7.5" customHeight="1">
      <c r="A133" s="409" t="s">
        <v>113</v>
      </c>
      <c r="B133" s="3">
        <v>608.6405854207712</v>
      </c>
      <c r="C133" s="795">
        <v>123026.31578947368</v>
      </c>
      <c r="D133" s="3">
        <v>8865.747255840135</v>
      </c>
      <c r="E133" s="796"/>
      <c r="F133" s="3">
        <v>458.50317952062613</v>
      </c>
      <c r="G133" s="3">
        <v>26523.398010761455</v>
      </c>
      <c r="H133" s="3">
        <v>1193.5431273438774</v>
      </c>
    </row>
    <row r="134" spans="1:8" s="409" customFormat="1" ht="7.5" customHeight="1">
      <c r="A134" s="409" t="s">
        <v>114</v>
      </c>
      <c r="B134" s="3">
        <v>985.5067989936563</v>
      </c>
      <c r="C134" s="795">
        <v>182564.94157958913</v>
      </c>
      <c r="D134" s="3">
        <v>14497.059686057819</v>
      </c>
      <c r="E134" s="796"/>
      <c r="F134" s="3">
        <v>681.0472567799511</v>
      </c>
      <c r="G134" s="3">
        <v>74123.07684942034</v>
      </c>
      <c r="H134" s="3">
        <v>5548.91930128621</v>
      </c>
    </row>
    <row r="135" spans="1:8" s="409" customFormat="1" ht="7.5" customHeight="1">
      <c r="A135" s="409" t="s">
        <v>115</v>
      </c>
      <c r="B135" s="3">
        <v>1132.066090079761</v>
      </c>
      <c r="C135" s="795">
        <v>267377.30954059266</v>
      </c>
      <c r="D135" s="3">
        <v>25121.60094999371</v>
      </c>
      <c r="E135" s="796"/>
      <c r="F135" s="3">
        <v>571.9265263852981</v>
      </c>
      <c r="G135" s="3">
        <v>60905.12334308194</v>
      </c>
      <c r="H135" s="3">
        <v>4640.362857611945</v>
      </c>
    </row>
    <row r="136" spans="1:8" s="409" customFormat="1" ht="7.5" customHeight="1">
      <c r="A136" s="413" t="s">
        <v>116</v>
      </c>
      <c r="B136" s="3">
        <v>860.2490270138301</v>
      </c>
      <c r="C136" s="795">
        <v>155241.200040212</v>
      </c>
      <c r="D136" s="3">
        <v>11977.423848573193</v>
      </c>
      <c r="E136" s="796"/>
      <c r="F136" s="3">
        <v>674.782428958372</v>
      </c>
      <c r="G136" s="3">
        <v>87213.5834951749</v>
      </c>
      <c r="H136" s="3">
        <v>5408.594325282164</v>
      </c>
    </row>
    <row r="137" spans="1:8" s="409" customFormat="1" ht="7.5" customHeight="1">
      <c r="A137" s="409" t="s">
        <v>117</v>
      </c>
      <c r="B137" s="3">
        <v>1263.0461981913495</v>
      </c>
      <c r="C137" s="795">
        <v>166601.73263014524</v>
      </c>
      <c r="D137" s="3">
        <v>15259.498582537495</v>
      </c>
      <c r="E137" s="796"/>
      <c r="F137" s="3">
        <v>487.0200147188271</v>
      </c>
      <c r="G137" s="3">
        <v>55697.0519055109</v>
      </c>
      <c r="H137" s="3">
        <v>3293.698321765105</v>
      </c>
    </row>
    <row r="138" spans="1:8" s="410" customFormat="1" ht="7.5" customHeight="1">
      <c r="A138" s="409" t="s">
        <v>118</v>
      </c>
      <c r="B138" s="3">
        <v>1121.6218161922452</v>
      </c>
      <c r="C138" s="795">
        <v>121830.59047125395</v>
      </c>
      <c r="D138" s="3">
        <v>11964.925921126518</v>
      </c>
      <c r="E138" s="796"/>
      <c r="F138" s="3">
        <v>711.0096776317233</v>
      </c>
      <c r="G138" s="3">
        <v>92937.90734929447</v>
      </c>
      <c r="H138" s="3">
        <v>6885.163159165222</v>
      </c>
    </row>
    <row r="139" spans="1:8" s="409" customFormat="1" ht="7.5" customHeight="1">
      <c r="A139" s="410" t="s">
        <v>119</v>
      </c>
      <c r="B139" s="15">
        <v>1242.4987505302124</v>
      </c>
      <c r="C139" s="797">
        <v>244924.13975629726</v>
      </c>
      <c r="D139" s="15">
        <v>21031.855276543407</v>
      </c>
      <c r="E139" s="798"/>
      <c r="F139" s="15">
        <v>596.805491246735</v>
      </c>
      <c r="G139" s="15">
        <v>72186.63146274192</v>
      </c>
      <c r="H139" s="15">
        <v>4821.688822282624</v>
      </c>
    </row>
    <row r="140" spans="1:8" s="409" customFormat="1" ht="7.5" customHeight="1">
      <c r="A140" s="409" t="s">
        <v>120</v>
      </c>
      <c r="B140" s="3">
        <v>1835.1554307341828</v>
      </c>
      <c r="C140" s="795">
        <v>224574.8104576739</v>
      </c>
      <c r="D140" s="3">
        <v>37203.331605655534</v>
      </c>
      <c r="E140" s="796"/>
      <c r="F140" s="3">
        <v>467.7241976872063</v>
      </c>
      <c r="G140" s="3">
        <v>54790.71549971673</v>
      </c>
      <c r="H140" s="3">
        <v>3850.768154097377</v>
      </c>
    </row>
    <row r="141" spans="1:8" s="409" customFormat="1" ht="7.5" customHeight="1">
      <c r="A141" s="409" t="s">
        <v>121</v>
      </c>
      <c r="B141" s="3">
        <v>750.0726302722975</v>
      </c>
      <c r="C141" s="795">
        <v>102892.00538784565</v>
      </c>
      <c r="D141" s="3">
        <v>8425.111586509258</v>
      </c>
      <c r="E141" s="796"/>
      <c r="F141" s="3">
        <v>424.0819834253905</v>
      </c>
      <c r="G141" s="3">
        <v>72236.44945780557</v>
      </c>
      <c r="H141" s="3">
        <v>3005.7134466809753</v>
      </c>
    </row>
    <row r="142" spans="1:8" s="409" customFormat="1" ht="7.5" customHeight="1">
      <c r="A142" s="409" t="s">
        <v>122</v>
      </c>
      <c r="B142" s="3">
        <v>996.758263398673</v>
      </c>
      <c r="C142" s="795">
        <v>226848.85024388766</v>
      </c>
      <c r="D142" s="3">
        <v>21904.44451177023</v>
      </c>
      <c r="E142" s="796"/>
      <c r="F142" s="3">
        <v>178.73244879556873</v>
      </c>
      <c r="G142" s="3">
        <v>14995.008373051654</v>
      </c>
      <c r="H142" s="3">
        <v>901.7132551848512</v>
      </c>
    </row>
    <row r="143" spans="1:8" s="409" customFormat="1" ht="7.5" customHeight="1">
      <c r="A143" s="409" t="s">
        <v>123</v>
      </c>
      <c r="B143" s="3">
        <v>1051.2983949074112</v>
      </c>
      <c r="C143" s="795">
        <v>226814.7314222329</v>
      </c>
      <c r="D143" s="3">
        <v>19916.723922419143</v>
      </c>
      <c r="E143" s="796"/>
      <c r="F143" s="3">
        <v>427.3276947355356</v>
      </c>
      <c r="G143" s="3">
        <v>51217.263329609734</v>
      </c>
      <c r="H143" s="3">
        <v>4944.116412811556</v>
      </c>
    </row>
    <row r="144" spans="1:8" s="409" customFormat="1" ht="7.5" customHeight="1">
      <c r="A144" s="410" t="s">
        <v>124</v>
      </c>
      <c r="B144" s="15">
        <v>1378.0799163308623</v>
      </c>
      <c r="C144" s="797">
        <v>212657.47387436766</v>
      </c>
      <c r="D144" s="15">
        <v>26907.234080632217</v>
      </c>
      <c r="E144" s="798"/>
      <c r="F144" s="15">
        <v>421.62144621487164</v>
      </c>
      <c r="G144" s="15">
        <v>53158.60677174881</v>
      </c>
      <c r="H144" s="15">
        <v>3701.6462320239143</v>
      </c>
    </row>
    <row r="145" spans="1:8" s="409" customFormat="1" ht="7.5" customHeight="1">
      <c r="A145" s="410" t="s">
        <v>125</v>
      </c>
      <c r="B145" s="15">
        <v>2234.161871045791</v>
      </c>
      <c r="C145" s="797">
        <v>363051.8811121516</v>
      </c>
      <c r="D145" s="15">
        <v>37878.172340429956</v>
      </c>
      <c r="E145" s="798"/>
      <c r="F145" s="15">
        <v>844.4348849694546</v>
      </c>
      <c r="G145" s="15">
        <v>102125.23435975677</v>
      </c>
      <c r="H145" s="15">
        <v>9305.940728793325</v>
      </c>
    </row>
    <row r="146" spans="1:8" s="409" customFormat="1" ht="7.5" customHeight="1">
      <c r="A146" s="410" t="s">
        <v>126</v>
      </c>
      <c r="B146" s="15">
        <v>2626.5664851712</v>
      </c>
      <c r="C146" s="797">
        <v>433548.6183534198</v>
      </c>
      <c r="D146" s="15">
        <v>45201.06541881942</v>
      </c>
      <c r="E146" s="798"/>
      <c r="F146" s="15">
        <v>996.0077256723564</v>
      </c>
      <c r="G146" s="15">
        <v>120220.37895843398</v>
      </c>
      <c r="H146" s="15">
        <v>11412.612407424564</v>
      </c>
    </row>
    <row r="147" spans="1:8" s="409" customFormat="1" ht="7.5" customHeight="1">
      <c r="A147" s="410" t="s">
        <v>127</v>
      </c>
      <c r="B147" s="15">
        <v>2631.063598908086</v>
      </c>
      <c r="C147" s="797">
        <v>386151.55394292885</v>
      </c>
      <c r="D147" s="15">
        <v>43620.398786008576</v>
      </c>
      <c r="E147" s="798"/>
      <c r="F147" s="15">
        <v>1131.0272776613647</v>
      </c>
      <c r="G147" s="15">
        <v>132484.26855564193</v>
      </c>
      <c r="H147" s="15">
        <v>12747.729683477288</v>
      </c>
    </row>
    <row r="148" spans="1:8" s="410" customFormat="1" ht="7.5" customHeight="1">
      <c r="A148" s="410" t="s">
        <v>128</v>
      </c>
      <c r="B148" s="15">
        <v>1318.5470038104227</v>
      </c>
      <c r="C148" s="797">
        <v>242173.44623787154</v>
      </c>
      <c r="D148" s="15">
        <v>22296.85016434617</v>
      </c>
      <c r="E148" s="798"/>
      <c r="F148" s="15">
        <v>550.3034372693176</v>
      </c>
      <c r="G148" s="15">
        <v>68581.87568206633</v>
      </c>
      <c r="H148" s="15">
        <v>5438.580622379211</v>
      </c>
    </row>
    <row r="149" spans="1:8" s="409" customFormat="1" ht="1.5" customHeight="1">
      <c r="A149" s="412"/>
      <c r="B149" s="422"/>
      <c r="C149" s="422"/>
      <c r="D149" s="422"/>
      <c r="E149" s="422"/>
      <c r="F149" s="422"/>
      <c r="G149" s="422"/>
      <c r="H149" s="422"/>
    </row>
    <row r="150" spans="1:8" s="409" customFormat="1" ht="10.5" customHeight="1">
      <c r="A150" s="219" t="s">
        <v>687</v>
      </c>
      <c r="B150" s="15"/>
      <c r="C150" s="15"/>
      <c r="D150" s="15"/>
      <c r="E150" s="15"/>
      <c r="F150" s="15"/>
      <c r="G150" s="15"/>
      <c r="H150" s="15"/>
    </row>
    <row r="151" spans="2:8" ht="10.5" customHeight="1">
      <c r="B151" s="330"/>
      <c r="C151" s="330"/>
      <c r="D151" s="330"/>
      <c r="E151" s="330"/>
      <c r="F151" s="330"/>
      <c r="G151" s="330"/>
      <c r="H151" s="330"/>
    </row>
    <row r="152" spans="1:8" s="396" customFormat="1" ht="10.5" customHeight="1">
      <c r="A152" s="408"/>
      <c r="B152" s="330"/>
      <c r="C152" s="330"/>
      <c r="D152" s="330"/>
      <c r="E152" s="330"/>
      <c r="F152" s="330"/>
      <c r="G152" s="330"/>
      <c r="H152" s="330"/>
    </row>
    <row r="153" spans="1:8" s="396" customFormat="1" ht="10.5" customHeight="1">
      <c r="A153" s="408"/>
      <c r="B153" s="330"/>
      <c r="C153" s="330"/>
      <c r="D153" s="330"/>
      <c r="E153" s="330"/>
      <c r="F153" s="330"/>
      <c r="G153" s="330"/>
      <c r="H153" s="330"/>
    </row>
    <row r="154" spans="2:8" ht="10.5" customHeight="1">
      <c r="B154" s="418"/>
      <c r="C154" s="418"/>
      <c r="D154" s="418"/>
      <c r="E154" s="418"/>
      <c r="F154" s="418"/>
      <c r="G154" s="418"/>
      <c r="H154" s="418"/>
    </row>
    <row r="155" spans="2:8" ht="10.5" customHeight="1">
      <c r="B155" s="418"/>
      <c r="C155" s="418"/>
      <c r="D155" s="418"/>
      <c r="E155" s="418"/>
      <c r="F155" s="418"/>
      <c r="G155" s="418"/>
      <c r="H155" s="418"/>
    </row>
    <row r="156" spans="2:8" ht="10.5" customHeight="1">
      <c r="B156" s="418"/>
      <c r="C156" s="418"/>
      <c r="D156" s="418"/>
      <c r="E156" s="418"/>
      <c r="F156" s="418"/>
      <c r="G156" s="418"/>
      <c r="H156" s="418"/>
    </row>
    <row r="157" spans="2:8" ht="10.5" customHeight="1">
      <c r="B157" s="418"/>
      <c r="C157" s="418"/>
      <c r="D157" s="418"/>
      <c r="E157" s="418"/>
      <c r="F157" s="418"/>
      <c r="G157" s="418"/>
      <c r="H157" s="418"/>
    </row>
    <row r="158" spans="1:8" s="26" customFormat="1" ht="12">
      <c r="A158" s="408"/>
      <c r="B158" s="418"/>
      <c r="C158" s="418"/>
      <c r="D158" s="418"/>
      <c r="E158" s="418"/>
      <c r="F158" s="418"/>
      <c r="G158" s="418"/>
      <c r="H158" s="418"/>
    </row>
    <row r="159" spans="2:8" ht="11.25">
      <c r="B159" s="418"/>
      <c r="C159" s="418"/>
      <c r="D159" s="418"/>
      <c r="E159" s="418"/>
      <c r="F159" s="418"/>
      <c r="G159" s="418"/>
      <c r="H159" s="418"/>
    </row>
    <row r="160" spans="2:8" ht="11.25">
      <c r="B160" s="418"/>
      <c r="C160" s="418"/>
      <c r="D160" s="418"/>
      <c r="E160" s="418"/>
      <c r="F160" s="418"/>
      <c r="G160" s="418"/>
      <c r="H160" s="418"/>
    </row>
    <row r="161" spans="2:8" ht="11.25">
      <c r="B161" s="418"/>
      <c r="C161" s="418"/>
      <c r="D161" s="418"/>
      <c r="E161" s="418"/>
      <c r="F161" s="418"/>
      <c r="G161" s="418"/>
      <c r="H161" s="418"/>
    </row>
    <row r="162" spans="2:8" ht="11.25">
      <c r="B162" s="418"/>
      <c r="C162" s="418"/>
      <c r="D162" s="418"/>
      <c r="E162" s="418"/>
      <c r="F162" s="418"/>
      <c r="G162" s="418"/>
      <c r="H162" s="418"/>
    </row>
    <row r="163" spans="2:8" ht="11.25">
      <c r="B163" s="418"/>
      <c r="C163" s="418"/>
      <c r="D163" s="418"/>
      <c r="E163" s="418"/>
      <c r="F163" s="418"/>
      <c r="G163" s="418"/>
      <c r="H163" s="418"/>
    </row>
    <row r="164" spans="2:8" ht="11.25">
      <c r="B164" s="418"/>
      <c r="C164" s="418"/>
      <c r="D164" s="418"/>
      <c r="E164" s="418"/>
      <c r="F164" s="418"/>
      <c r="G164" s="418"/>
      <c r="H164" s="418"/>
    </row>
    <row r="165" spans="2:8" ht="11.25">
      <c r="B165" s="418"/>
      <c r="C165" s="418"/>
      <c r="D165" s="418"/>
      <c r="E165" s="418"/>
      <c r="F165" s="418"/>
      <c r="G165" s="418"/>
      <c r="H165" s="418"/>
    </row>
    <row r="166" spans="2:8" ht="11.25">
      <c r="B166" s="418"/>
      <c r="C166" s="418"/>
      <c r="D166" s="418"/>
      <c r="E166" s="418"/>
      <c r="F166" s="418"/>
      <c r="G166" s="418"/>
      <c r="H166" s="418"/>
    </row>
    <row r="167" spans="2:8" ht="11.25">
      <c r="B167" s="418"/>
      <c r="C167" s="418"/>
      <c r="D167" s="418"/>
      <c r="E167" s="418"/>
      <c r="F167" s="418"/>
      <c r="G167" s="418"/>
      <c r="H167" s="418"/>
    </row>
    <row r="168" spans="2:8" ht="11.25">
      <c r="B168" s="418"/>
      <c r="C168" s="418"/>
      <c r="D168" s="418"/>
      <c r="E168" s="418"/>
      <c r="F168" s="418"/>
      <c r="G168" s="418"/>
      <c r="H168" s="418"/>
    </row>
    <row r="169" spans="2:8" ht="11.25">
      <c r="B169" s="418"/>
      <c r="C169" s="418"/>
      <c r="D169" s="418"/>
      <c r="E169" s="418"/>
      <c r="F169" s="418"/>
      <c r="G169" s="418"/>
      <c r="H169" s="418"/>
    </row>
    <row r="170" spans="2:8" ht="11.25">
      <c r="B170" s="418"/>
      <c r="C170" s="418"/>
      <c r="D170" s="418"/>
      <c r="E170" s="418"/>
      <c r="F170" s="418"/>
      <c r="G170" s="418"/>
      <c r="H170" s="418"/>
    </row>
    <row r="171" spans="2:8" ht="11.25">
      <c r="B171" s="418"/>
      <c r="C171" s="418"/>
      <c r="D171" s="418"/>
      <c r="E171" s="418"/>
      <c r="F171" s="418"/>
      <c r="G171" s="418"/>
      <c r="H171" s="418"/>
    </row>
    <row r="172" spans="2:8" ht="11.25">
      <c r="B172" s="418"/>
      <c r="C172" s="418"/>
      <c r="D172" s="418"/>
      <c r="E172" s="418"/>
      <c r="F172" s="418"/>
      <c r="G172" s="418"/>
      <c r="H172" s="418"/>
    </row>
    <row r="173" spans="2:8" ht="11.25">
      <c r="B173" s="418"/>
      <c r="C173" s="418"/>
      <c r="D173" s="418"/>
      <c r="E173" s="418"/>
      <c r="F173" s="418"/>
      <c r="G173" s="418"/>
      <c r="H173" s="418"/>
    </row>
    <row r="174" spans="2:8" ht="11.25">
      <c r="B174" s="418"/>
      <c r="C174" s="418"/>
      <c r="D174" s="418"/>
      <c r="E174" s="418"/>
      <c r="F174" s="418"/>
      <c r="G174" s="418"/>
      <c r="H174" s="418"/>
    </row>
    <row r="175" spans="2:8" ht="11.25">
      <c r="B175" s="418"/>
      <c r="C175" s="418"/>
      <c r="D175" s="418"/>
      <c r="E175" s="418"/>
      <c r="F175" s="418"/>
      <c r="G175" s="418"/>
      <c r="H175" s="418"/>
    </row>
    <row r="176" spans="2:8" ht="11.25">
      <c r="B176" s="418"/>
      <c r="C176" s="418"/>
      <c r="D176" s="418"/>
      <c r="E176" s="418"/>
      <c r="F176" s="418"/>
      <c r="G176" s="418"/>
      <c r="H176" s="418"/>
    </row>
    <row r="177" spans="2:8" ht="11.25">
      <c r="B177" s="418"/>
      <c r="C177" s="418"/>
      <c r="D177" s="418"/>
      <c r="E177" s="418"/>
      <c r="F177" s="418"/>
      <c r="G177" s="418"/>
      <c r="H177" s="418"/>
    </row>
    <row r="178" spans="2:8" ht="11.25">
      <c r="B178" s="418"/>
      <c r="C178" s="418"/>
      <c r="D178" s="418"/>
      <c r="E178" s="418"/>
      <c r="F178" s="418"/>
      <c r="G178" s="418"/>
      <c r="H178" s="418"/>
    </row>
    <row r="179" spans="2:8" ht="11.25">
      <c r="B179" s="418"/>
      <c r="C179" s="418"/>
      <c r="D179" s="418"/>
      <c r="E179" s="418"/>
      <c r="F179" s="418"/>
      <c r="G179" s="418"/>
      <c r="H179" s="418"/>
    </row>
    <row r="180" spans="2:8" ht="11.25">
      <c r="B180" s="418"/>
      <c r="C180" s="418"/>
      <c r="D180" s="418"/>
      <c r="E180" s="418"/>
      <c r="F180" s="418"/>
      <c r="G180" s="418"/>
      <c r="H180" s="418"/>
    </row>
    <row r="181" spans="2:8" ht="11.25">
      <c r="B181" s="418"/>
      <c r="C181" s="418"/>
      <c r="D181" s="418"/>
      <c r="E181" s="418"/>
      <c r="F181" s="418"/>
      <c r="G181" s="418"/>
      <c r="H181" s="418"/>
    </row>
  </sheetData>
  <printOptions horizontalCentered="1"/>
  <pageMargins left="1.1811023622047245" right="1.1811023622047245" top="1.1811023622047245" bottom="1.5748031496062993" header="0" footer="1.2598425196850394"/>
  <pageSetup firstPageNumber="145" useFirstPageNumber="1" horizontalDpi="300" verticalDpi="300" orientation="portrait" paperSize="9" scale="98" r:id="rId2"/>
  <headerFooter alignWithMargins="0">
    <oddFooter>&amp;C&amp;"Arial,Normale"&amp;9 144</oddFooter>
  </headerFooter>
  <rowBreaks count="1" manualBreakCount="1">
    <brk id="76" max="7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68"/>
  <sheetViews>
    <sheetView showGridLines="0" workbookViewId="0" topLeftCell="A37">
      <selection activeCell="A64" sqref="A64"/>
    </sheetView>
  </sheetViews>
  <sheetFormatPr defaultColWidth="9.59765625" defaultRowHeight="10.5"/>
  <cols>
    <col min="1" max="1" width="32" style="328" customWidth="1"/>
    <col min="2" max="2" width="8.796875" style="57" customWidth="1"/>
    <col min="3" max="3" width="14.3984375" style="57" customWidth="1"/>
    <col min="4" max="4" width="5.796875" style="57" customWidth="1"/>
    <col min="5" max="5" width="12.3984375" style="57" customWidth="1"/>
    <col min="6" max="6" width="13.59765625" style="57" customWidth="1"/>
    <col min="7" max="7" width="5.796875" style="57" customWidth="1"/>
    <col min="8" max="8" width="9.796875" style="57" customWidth="1"/>
    <col min="9" max="9" width="9.3984375" style="57" customWidth="1"/>
    <col min="10" max="10" width="9.796875" style="57" customWidth="1"/>
    <col min="11" max="11" width="17.3984375" style="57" customWidth="1"/>
    <col min="12" max="12" width="29.59765625" style="57" customWidth="1"/>
    <col min="13" max="13" width="21.3984375" style="57" customWidth="1"/>
    <col min="14" max="14" width="17.3984375" style="57" customWidth="1"/>
    <col min="15" max="16384" width="12.796875" style="57" customWidth="1"/>
  </cols>
  <sheetData>
    <row r="1" ht="9" customHeight="1"/>
    <row r="2" spans="1:11" s="26" customFormat="1" ht="12" customHeight="1">
      <c r="A2" s="26" t="s">
        <v>480</v>
      </c>
      <c r="K2" s="329"/>
    </row>
    <row r="3" s="26" customFormat="1" ht="12" customHeight="1">
      <c r="K3" s="329" t="s">
        <v>479</v>
      </c>
    </row>
    <row r="4" spans="2:11" s="330" customFormat="1" ht="12" customHeight="1">
      <c r="B4" s="27"/>
      <c r="C4" s="27"/>
      <c r="D4" s="27"/>
      <c r="K4" s="524" t="s">
        <v>483</v>
      </c>
    </row>
    <row r="5" spans="1:14" ht="9" customHeight="1">
      <c r="A5" s="351"/>
      <c r="B5" s="352"/>
      <c r="C5" s="352"/>
      <c r="D5" s="352"/>
      <c r="E5" s="352"/>
      <c r="F5" s="352"/>
      <c r="G5" s="352"/>
      <c r="H5" s="352"/>
      <c r="I5" s="352"/>
      <c r="J5" s="352"/>
      <c r="K5" s="419"/>
      <c r="L5" s="419"/>
      <c r="M5" s="419"/>
      <c r="N5" s="419"/>
    </row>
    <row r="6" spans="1:14" s="332" customFormat="1" ht="12.75" customHeight="1">
      <c r="A6" s="938" t="s">
        <v>466</v>
      </c>
      <c r="B6" s="943" t="s">
        <v>381</v>
      </c>
      <c r="C6" s="943"/>
      <c r="D6" s="520"/>
      <c r="E6" s="943" t="s">
        <v>332</v>
      </c>
      <c r="F6" s="943"/>
      <c r="G6" s="520"/>
      <c r="H6" s="943" t="s">
        <v>300</v>
      </c>
      <c r="I6" s="943" t="s">
        <v>136</v>
      </c>
      <c r="J6" s="884"/>
      <c r="K6" s="420"/>
      <c r="L6" s="421"/>
      <c r="M6" s="421"/>
      <c r="N6" s="421"/>
    </row>
    <row r="7" spans="1:10" s="332" customFormat="1" ht="12" customHeight="1">
      <c r="A7" s="939"/>
      <c r="B7" s="941" t="s">
        <v>260</v>
      </c>
      <c r="C7" s="758" t="s">
        <v>692</v>
      </c>
      <c r="D7" s="522"/>
      <c r="E7" s="941" t="s">
        <v>260</v>
      </c>
      <c r="F7" s="704" t="s">
        <v>692</v>
      </c>
      <c r="G7" s="522"/>
      <c r="H7" s="941" t="s">
        <v>139</v>
      </c>
      <c r="I7" s="521" t="s">
        <v>135</v>
      </c>
      <c r="J7" s="521" t="s">
        <v>135</v>
      </c>
    </row>
    <row r="8" spans="1:14" s="332" customFormat="1" ht="12" customHeight="1">
      <c r="A8" s="940"/>
      <c r="B8" s="942"/>
      <c r="C8" s="703" t="s">
        <v>382</v>
      </c>
      <c r="D8" s="523"/>
      <c r="E8" s="942"/>
      <c r="F8" s="705" t="s">
        <v>382</v>
      </c>
      <c r="G8" s="523"/>
      <c r="H8" s="942" t="s">
        <v>137</v>
      </c>
      <c r="I8" s="334" t="s">
        <v>138</v>
      </c>
      <c r="J8" s="334" t="s">
        <v>383</v>
      </c>
      <c r="K8" s="339"/>
      <c r="L8" s="339"/>
      <c r="M8" s="339"/>
      <c r="N8" s="339"/>
    </row>
    <row r="9" spans="1:14" s="3" customFormat="1" ht="8.25">
      <c r="A9" s="525"/>
      <c r="B9" s="259"/>
      <c r="C9" s="259"/>
      <c r="D9" s="259"/>
      <c r="E9" s="259"/>
      <c r="F9" s="259"/>
      <c r="G9" s="259"/>
      <c r="H9" s="259"/>
      <c r="I9" s="259"/>
      <c r="J9" s="259"/>
      <c r="K9" s="20"/>
      <c r="L9" s="20"/>
      <c r="M9" s="20"/>
      <c r="N9" s="20"/>
    </row>
    <row r="10" spans="1:11" s="3" customFormat="1" ht="8.25">
      <c r="A10" s="493" t="s">
        <v>384</v>
      </c>
      <c r="B10" s="228">
        <v>156806</v>
      </c>
      <c r="C10" s="228">
        <v>2186.735613141109</v>
      </c>
      <c r="E10" s="228">
        <v>27166694</v>
      </c>
      <c r="F10" s="228">
        <v>378852.70500559214</v>
      </c>
      <c r="H10" s="228">
        <v>295284</v>
      </c>
      <c r="I10" s="228">
        <v>41178.783897985995</v>
      </c>
      <c r="J10" s="228">
        <v>10869</v>
      </c>
      <c r="K10" s="15"/>
    </row>
    <row r="11" spans="1:10" s="3" customFormat="1" ht="8.25">
      <c r="A11" s="492" t="s">
        <v>385</v>
      </c>
      <c r="B11" s="131">
        <v>69564</v>
      </c>
      <c r="C11" s="131">
        <v>2631.4306238394056</v>
      </c>
      <c r="E11" s="131">
        <v>10051663</v>
      </c>
      <c r="F11" s="131">
        <v>380229.0529399326</v>
      </c>
      <c r="H11" s="131">
        <v>120477</v>
      </c>
      <c r="I11" s="131">
        <v>45573.40970448796</v>
      </c>
      <c r="J11" s="131">
        <v>11986</v>
      </c>
    </row>
    <row r="12" spans="1:10" s="3" customFormat="1" ht="8.25">
      <c r="A12" s="492" t="s">
        <v>386</v>
      </c>
      <c r="B12" s="131">
        <v>28835</v>
      </c>
      <c r="C12" s="131">
        <v>2216.4112048099237</v>
      </c>
      <c r="E12" s="131">
        <v>6619809</v>
      </c>
      <c r="F12" s="131">
        <v>508833.6688504101</v>
      </c>
      <c r="H12" s="131">
        <v>73202</v>
      </c>
      <c r="I12" s="131">
        <v>56266.943996704016</v>
      </c>
      <c r="J12" s="131">
        <v>11058</v>
      </c>
    </row>
    <row r="13" spans="1:10" s="3" customFormat="1" ht="8.25">
      <c r="A13" s="492" t="s">
        <v>387</v>
      </c>
      <c r="B13" s="131">
        <v>15786</v>
      </c>
      <c r="C13" s="131">
        <v>1574.4764461874352</v>
      </c>
      <c r="E13" s="131">
        <v>2831417</v>
      </c>
      <c r="F13" s="131">
        <v>282402.0889290947</v>
      </c>
      <c r="H13" s="131">
        <v>27820</v>
      </c>
      <c r="I13" s="131">
        <v>27747.329743402028</v>
      </c>
      <c r="J13" s="131">
        <v>9826</v>
      </c>
    </row>
    <row r="14" spans="1:10" s="3" customFormat="1" ht="8.25">
      <c r="A14" s="492" t="s">
        <v>388</v>
      </c>
      <c r="B14" s="131">
        <v>19940</v>
      </c>
      <c r="C14" s="131">
        <v>2206.472244814403</v>
      </c>
      <c r="E14" s="131">
        <v>3822896</v>
      </c>
      <c r="F14" s="131">
        <v>423024.7702513542</v>
      </c>
      <c r="H14" s="131">
        <v>36293</v>
      </c>
      <c r="I14" s="131">
        <v>40160.22927835964</v>
      </c>
      <c r="J14" s="131">
        <v>9494</v>
      </c>
    </row>
    <row r="15" spans="1:10" s="3" customFormat="1" ht="8.25">
      <c r="A15" s="492" t="s">
        <v>389</v>
      </c>
      <c r="B15" s="131">
        <v>7741</v>
      </c>
      <c r="C15" s="131">
        <v>1132.066090079761</v>
      </c>
      <c r="E15" s="131">
        <v>1828310</v>
      </c>
      <c r="F15" s="131">
        <v>267377.30954059266</v>
      </c>
      <c r="H15" s="131">
        <v>17178</v>
      </c>
      <c r="I15" s="131">
        <v>25121.600949993714</v>
      </c>
      <c r="J15" s="131">
        <v>9396</v>
      </c>
    </row>
    <row r="16" spans="1:10" s="3" customFormat="1" ht="8.25">
      <c r="A16" s="492" t="s">
        <v>390</v>
      </c>
      <c r="B16" s="131">
        <v>14940</v>
      </c>
      <c r="C16" s="131">
        <v>2348.6725441122835</v>
      </c>
      <c r="E16" s="131">
        <v>2012599</v>
      </c>
      <c r="F16" s="131">
        <v>316394.6461584898</v>
      </c>
      <c r="H16" s="131">
        <v>20313</v>
      </c>
      <c r="I16" s="131">
        <v>31933.45742205677</v>
      </c>
      <c r="J16" s="131">
        <v>10093</v>
      </c>
    </row>
    <row r="17" spans="1:10" s="3" customFormat="1" ht="8.25">
      <c r="A17" s="492"/>
      <c r="B17" s="131"/>
      <c r="C17" s="131"/>
      <c r="E17" s="131"/>
      <c r="F17" s="131"/>
      <c r="H17" s="131"/>
      <c r="I17" s="131"/>
      <c r="J17" s="131"/>
    </row>
    <row r="18" spans="1:13" s="3" customFormat="1" ht="8.25">
      <c r="A18" s="493" t="s">
        <v>391</v>
      </c>
      <c r="B18" s="228">
        <v>67537</v>
      </c>
      <c r="C18" s="228">
        <v>2365.29909369368</v>
      </c>
      <c r="D18" s="15"/>
      <c r="E18" s="228">
        <v>11212725</v>
      </c>
      <c r="F18" s="228">
        <v>392695.08980760863</v>
      </c>
      <c r="G18" s="15"/>
      <c r="H18" s="228">
        <v>110908</v>
      </c>
      <c r="I18" s="228">
        <v>38842.49994571548</v>
      </c>
      <c r="J18" s="228">
        <v>9891</v>
      </c>
      <c r="L18" s="219"/>
      <c r="M18" s="221"/>
    </row>
    <row r="19" spans="1:10" s="3" customFormat="1" ht="8.25">
      <c r="A19" s="492" t="s">
        <v>392</v>
      </c>
      <c r="B19" s="131">
        <v>15693</v>
      </c>
      <c r="C19" s="131">
        <v>4117.157841437083</v>
      </c>
      <c r="E19" s="131">
        <v>2502223</v>
      </c>
      <c r="F19" s="131">
        <v>656474.0359060869</v>
      </c>
      <c r="H19" s="131">
        <v>26026</v>
      </c>
      <c r="I19" s="131">
        <v>68280.8576953046</v>
      </c>
      <c r="J19" s="131">
        <v>10401</v>
      </c>
    </row>
    <row r="20" spans="1:10" s="3" customFormat="1" ht="8.25">
      <c r="A20" s="492" t="s">
        <v>393</v>
      </c>
      <c r="B20" s="131">
        <v>14542</v>
      </c>
      <c r="C20" s="131">
        <v>3860.7557969744757</v>
      </c>
      <c r="E20" s="131">
        <v>2466652</v>
      </c>
      <c r="F20" s="131">
        <v>654871.4762837769</v>
      </c>
      <c r="H20" s="131">
        <v>26885</v>
      </c>
      <c r="I20" s="131">
        <v>71376.99051138686</v>
      </c>
      <c r="J20" s="131">
        <v>10900</v>
      </c>
    </row>
    <row r="21" spans="1:10" s="3" customFormat="1" ht="8.25">
      <c r="A21" s="492" t="s">
        <v>394</v>
      </c>
      <c r="B21" s="131">
        <v>6485</v>
      </c>
      <c r="C21" s="131">
        <v>1919.4227228868592</v>
      </c>
      <c r="E21" s="131">
        <v>1282002</v>
      </c>
      <c r="F21" s="131">
        <v>379445.4540611255</v>
      </c>
      <c r="H21" s="131">
        <v>9719</v>
      </c>
      <c r="I21" s="131">
        <v>28766.1826426174</v>
      </c>
      <c r="J21" s="131">
        <v>7581</v>
      </c>
    </row>
    <row r="22" spans="1:10" s="3" customFormat="1" ht="8.25">
      <c r="A22" s="492" t="s">
        <v>395</v>
      </c>
      <c r="B22" s="131">
        <v>5166</v>
      </c>
      <c r="C22" s="131">
        <v>1556.7368192666522</v>
      </c>
      <c r="E22" s="131">
        <v>835889</v>
      </c>
      <c r="F22" s="131">
        <v>251889.1179094043</v>
      </c>
      <c r="H22" s="131">
        <v>7298</v>
      </c>
      <c r="I22" s="131">
        <v>21991.996335671753</v>
      </c>
      <c r="J22" s="131">
        <v>8731</v>
      </c>
    </row>
    <row r="23" spans="1:10" s="3" customFormat="1" ht="8.25">
      <c r="A23" s="492" t="s">
        <v>396</v>
      </c>
      <c r="B23" s="131">
        <v>5414</v>
      </c>
      <c r="C23" s="131">
        <v>1952.3629216927209</v>
      </c>
      <c r="E23" s="131">
        <v>989731</v>
      </c>
      <c r="F23" s="131">
        <v>356910.6218784371</v>
      </c>
      <c r="H23" s="131">
        <v>10502</v>
      </c>
      <c r="I23" s="131">
        <v>37871.65756116911</v>
      </c>
      <c r="J23" s="131">
        <v>10611</v>
      </c>
    </row>
    <row r="24" spans="1:10" s="3" customFormat="1" ht="8.25">
      <c r="A24" s="492" t="s">
        <v>397</v>
      </c>
      <c r="B24" s="131">
        <v>2554</v>
      </c>
      <c r="C24" s="131">
        <v>985.5067989936564</v>
      </c>
      <c r="E24" s="131">
        <v>473128</v>
      </c>
      <c r="F24" s="131">
        <v>182564.94157958913</v>
      </c>
      <c r="H24" s="131">
        <v>3757</v>
      </c>
      <c r="I24" s="131">
        <v>14497.059686057817</v>
      </c>
      <c r="J24" s="131">
        <v>7941</v>
      </c>
    </row>
    <row r="25" spans="1:10" s="3" customFormat="1" ht="8.25">
      <c r="A25" s="492" t="s">
        <v>398</v>
      </c>
      <c r="B25" s="131">
        <v>4697</v>
      </c>
      <c r="C25" s="131">
        <v>1840.026952066064</v>
      </c>
      <c r="E25" s="131">
        <v>811495</v>
      </c>
      <c r="F25" s="131">
        <v>317899.2274785715</v>
      </c>
      <c r="H25" s="131">
        <v>8247</v>
      </c>
      <c r="I25" s="131">
        <v>32307.222213516776</v>
      </c>
      <c r="J25" s="131">
        <v>10163</v>
      </c>
    </row>
    <row r="26" spans="1:10" s="3" customFormat="1" ht="8.25">
      <c r="A26" s="492" t="s">
        <v>399</v>
      </c>
      <c r="B26" s="131">
        <v>4599</v>
      </c>
      <c r="C26" s="131">
        <v>2124.6517816307014</v>
      </c>
      <c r="E26" s="131">
        <v>523826</v>
      </c>
      <c r="F26" s="131">
        <v>241997.79172961164</v>
      </c>
      <c r="H26" s="131">
        <v>5232</v>
      </c>
      <c r="I26" s="131">
        <v>24170.859146535833</v>
      </c>
      <c r="J26" s="131">
        <v>9988</v>
      </c>
    </row>
    <row r="27" spans="1:10" s="3" customFormat="1" ht="8.25">
      <c r="A27" s="492" t="s">
        <v>400</v>
      </c>
      <c r="B27" s="131">
        <v>6626</v>
      </c>
      <c r="C27" s="131">
        <v>3134.475923762128</v>
      </c>
      <c r="E27" s="131">
        <v>988605</v>
      </c>
      <c r="F27" s="131">
        <v>467666.55155612115</v>
      </c>
      <c r="H27" s="131">
        <v>10135</v>
      </c>
      <c r="I27" s="131">
        <v>47944.330647946226</v>
      </c>
      <c r="J27" s="131">
        <v>10252</v>
      </c>
    </row>
    <row r="28" spans="1:10" s="3" customFormat="1" ht="8.25">
      <c r="A28" s="492" t="s">
        <v>401</v>
      </c>
      <c r="B28" s="131">
        <v>1761</v>
      </c>
      <c r="C28" s="131">
        <v>845.764453879182</v>
      </c>
      <c r="E28" s="131">
        <v>339174</v>
      </c>
      <c r="F28" s="131">
        <v>162896.82730267898</v>
      </c>
      <c r="H28" s="131">
        <v>3106</v>
      </c>
      <c r="I28" s="131">
        <v>14917.344655018394</v>
      </c>
      <c r="J28" s="131">
        <v>9157</v>
      </c>
    </row>
    <row r="29" spans="1:10" s="3" customFormat="1" ht="8.25">
      <c r="A29" s="492"/>
      <c r="B29" s="131"/>
      <c r="C29" s="131"/>
      <c r="E29" s="131"/>
      <c r="F29" s="131"/>
      <c r="H29" s="131"/>
      <c r="I29" s="131"/>
      <c r="J29" s="131"/>
    </row>
    <row r="30" spans="1:13" s="3" customFormat="1" ht="8.25">
      <c r="A30" s="493" t="s">
        <v>402</v>
      </c>
      <c r="B30" s="228">
        <v>76708</v>
      </c>
      <c r="C30" s="228">
        <v>2216.484300143666</v>
      </c>
      <c r="D30" s="15"/>
      <c r="E30" s="228">
        <v>12130317</v>
      </c>
      <c r="F30" s="228">
        <v>350506.55976255174</v>
      </c>
      <c r="G30" s="15"/>
      <c r="H30" s="228">
        <v>126228</v>
      </c>
      <c r="I30" s="228">
        <v>36473.68986788011</v>
      </c>
      <c r="J30" s="228">
        <v>10406</v>
      </c>
      <c r="L30" s="219"/>
      <c r="M30" s="221"/>
    </row>
    <row r="31" spans="1:10" s="3" customFormat="1" ht="8.25">
      <c r="A31" s="492" t="s">
        <v>403</v>
      </c>
      <c r="B31" s="131">
        <v>8378</v>
      </c>
      <c r="C31" s="131">
        <v>4379.119471871292</v>
      </c>
      <c r="E31" s="131">
        <v>1190633</v>
      </c>
      <c r="F31" s="131">
        <v>622335.1819231955</v>
      </c>
      <c r="H31" s="131">
        <v>13401</v>
      </c>
      <c r="I31" s="131">
        <v>70046.04922719885</v>
      </c>
      <c r="J31" s="131">
        <v>11255</v>
      </c>
    </row>
    <row r="32" spans="1:10" s="3" customFormat="1" ht="8.25">
      <c r="A32" s="492" t="s">
        <v>404</v>
      </c>
      <c r="B32" s="131">
        <v>1086</v>
      </c>
      <c r="C32" s="131">
        <v>604.6198299715506</v>
      </c>
      <c r="E32" s="131">
        <v>212177</v>
      </c>
      <c r="F32" s="131">
        <v>118127.46009564796</v>
      </c>
      <c r="H32" s="131">
        <v>1757</v>
      </c>
      <c r="I32" s="131">
        <v>9781.924873480795</v>
      </c>
      <c r="J32" s="131">
        <v>8280</v>
      </c>
    </row>
    <row r="33" spans="1:10" s="3" customFormat="1" ht="8.25">
      <c r="A33" s="492" t="s">
        <v>405</v>
      </c>
      <c r="B33" s="131">
        <v>6947</v>
      </c>
      <c r="C33" s="131">
        <v>3946.66575768938</v>
      </c>
      <c r="E33" s="131">
        <v>989648</v>
      </c>
      <c r="F33" s="131">
        <v>562229.7212848393</v>
      </c>
      <c r="H33" s="131">
        <v>11180</v>
      </c>
      <c r="I33" s="131">
        <v>63514.78792423675</v>
      </c>
      <c r="J33" s="131">
        <v>11297</v>
      </c>
    </row>
    <row r="34" spans="1:10" s="3" customFormat="1" ht="8.25">
      <c r="A34" s="492" t="s">
        <v>406</v>
      </c>
      <c r="B34" s="131">
        <v>1685</v>
      </c>
      <c r="C34" s="131">
        <v>976.964510387133</v>
      </c>
      <c r="E34" s="131">
        <v>334157</v>
      </c>
      <c r="F34" s="131">
        <v>193744.5281290405</v>
      </c>
      <c r="H34" s="131">
        <v>3673</v>
      </c>
      <c r="I34" s="131">
        <v>21296.086923750383</v>
      </c>
      <c r="J34" s="131">
        <v>10992</v>
      </c>
    </row>
    <row r="35" spans="1:10" s="3" customFormat="1" ht="8.25">
      <c r="A35" s="492" t="s">
        <v>407</v>
      </c>
      <c r="B35" s="131">
        <v>4307</v>
      </c>
      <c r="C35" s="131">
        <v>2552.795509640404</v>
      </c>
      <c r="E35" s="131">
        <v>694551</v>
      </c>
      <c r="F35" s="131">
        <v>411666.28140614164</v>
      </c>
      <c r="H35" s="131">
        <v>8038</v>
      </c>
      <c r="I35" s="131">
        <v>47641.90923262031</v>
      </c>
      <c r="J35" s="131">
        <v>11573</v>
      </c>
    </row>
    <row r="36" spans="1:10" s="3" customFormat="1" ht="8.25">
      <c r="A36" s="492" t="s">
        <v>408</v>
      </c>
      <c r="B36" s="131">
        <v>3045</v>
      </c>
      <c r="C36" s="131">
        <v>1835.1554307341828</v>
      </c>
      <c r="E36" s="131">
        <v>372628</v>
      </c>
      <c r="F36" s="131">
        <v>224574.8104576739</v>
      </c>
      <c r="H36" s="131">
        <v>6173</v>
      </c>
      <c r="I36" s="131">
        <v>37203.331605655534</v>
      </c>
      <c r="J36" s="131">
        <v>16565</v>
      </c>
    </row>
    <row r="37" spans="1:10" s="3" customFormat="1" ht="8.25">
      <c r="A37" s="492" t="s">
        <v>785</v>
      </c>
      <c r="B37" s="131">
        <v>3270</v>
      </c>
      <c r="C37" s="131">
        <v>2022.6011764487575</v>
      </c>
      <c r="E37" s="131">
        <v>544655</v>
      </c>
      <c r="F37" s="131">
        <v>336886.8023726906</v>
      </c>
      <c r="H37" s="131">
        <v>5599</v>
      </c>
      <c r="I37" s="131">
        <v>34631.632987573685</v>
      </c>
      <c r="J37" s="131">
        <v>10280</v>
      </c>
    </row>
    <row r="38" spans="1:10" s="3" customFormat="1" ht="8.25">
      <c r="A38" s="492" t="s">
        <v>409</v>
      </c>
      <c r="B38" s="131">
        <v>2439</v>
      </c>
      <c r="C38" s="131">
        <v>1556.745578370236</v>
      </c>
      <c r="E38" s="131">
        <v>413104</v>
      </c>
      <c r="F38" s="131">
        <v>263672.7451443452</v>
      </c>
      <c r="H38" s="131">
        <v>4277</v>
      </c>
      <c r="I38" s="131">
        <v>27298.896427591226</v>
      </c>
      <c r="J38" s="131">
        <v>10352</v>
      </c>
    </row>
    <row r="39" spans="1:10" s="3" customFormat="1" ht="8.25">
      <c r="A39" s="492" t="s">
        <v>410</v>
      </c>
      <c r="B39" s="131">
        <v>1455</v>
      </c>
      <c r="C39" s="131">
        <v>939.370266832805</v>
      </c>
      <c r="E39" s="131">
        <v>249761</v>
      </c>
      <c r="F39" s="131">
        <v>161249.52385871354</v>
      </c>
      <c r="H39" s="131">
        <v>2080</v>
      </c>
      <c r="I39" s="131">
        <v>13428.798316235288</v>
      </c>
      <c r="J39" s="131">
        <v>8329</v>
      </c>
    </row>
    <row r="40" spans="1:10" s="3" customFormat="1" ht="8.25">
      <c r="A40" s="492" t="s">
        <v>412</v>
      </c>
      <c r="B40" s="131">
        <v>3548</v>
      </c>
      <c r="C40" s="131">
        <v>2497.624159656471</v>
      </c>
      <c r="E40" s="131">
        <v>494587</v>
      </c>
      <c r="F40" s="131">
        <v>348165.8512547957</v>
      </c>
      <c r="H40" s="131">
        <v>5474</v>
      </c>
      <c r="I40" s="131">
        <v>38534.37049030305</v>
      </c>
      <c r="J40" s="131">
        <v>11067</v>
      </c>
    </row>
    <row r="41" spans="1:10" s="3" customFormat="1" ht="8.25">
      <c r="A41" s="492" t="s">
        <v>411</v>
      </c>
      <c r="B41" s="131">
        <v>2610</v>
      </c>
      <c r="C41" s="131">
        <v>1816.739057801537</v>
      </c>
      <c r="E41" s="131">
        <v>589493</v>
      </c>
      <c r="F41" s="131">
        <v>410327.56988528784</v>
      </c>
      <c r="H41" s="131">
        <v>5103</v>
      </c>
      <c r="I41" s="131">
        <v>35520.380888740394</v>
      </c>
      <c r="J41" s="131">
        <v>8657</v>
      </c>
    </row>
    <row r="42" spans="1:10" s="3" customFormat="1" ht="8.25">
      <c r="A42" s="492" t="s">
        <v>413</v>
      </c>
      <c r="B42" s="131">
        <v>2086</v>
      </c>
      <c r="C42" s="131">
        <v>1507.0294325882471</v>
      </c>
      <c r="E42" s="131">
        <v>312013</v>
      </c>
      <c r="F42" s="131">
        <v>225413.6022771605</v>
      </c>
      <c r="H42" s="131">
        <v>3136</v>
      </c>
      <c r="I42" s="131">
        <v>22656.012946293115</v>
      </c>
      <c r="J42" s="131">
        <v>10052</v>
      </c>
    </row>
    <row r="43" spans="1:10" s="3" customFormat="1" ht="8.25">
      <c r="A43" s="492" t="s">
        <v>414</v>
      </c>
      <c r="B43" s="131">
        <v>4087</v>
      </c>
      <c r="C43" s="131">
        <v>3093.2360531912477</v>
      </c>
      <c r="E43" s="131">
        <v>584506</v>
      </c>
      <c r="F43" s="131">
        <v>442381.95069894876</v>
      </c>
      <c r="H43" s="131">
        <v>6093</v>
      </c>
      <c r="I43" s="131">
        <v>46114.72295594391</v>
      </c>
      <c r="J43" s="131">
        <v>10425</v>
      </c>
    </row>
    <row r="44" spans="1:10" s="3" customFormat="1" ht="8.25">
      <c r="A44" s="492" t="s">
        <v>415</v>
      </c>
      <c r="B44" s="131">
        <v>3723</v>
      </c>
      <c r="C44" s="131">
        <v>2840.6403076406586</v>
      </c>
      <c r="E44" s="131">
        <v>521963</v>
      </c>
      <c r="F44" s="131">
        <v>398256.550334956</v>
      </c>
      <c r="H44" s="131">
        <v>5515</v>
      </c>
      <c r="I44" s="131">
        <v>42079.321237277014</v>
      </c>
      <c r="J44" s="131">
        <v>10566</v>
      </c>
    </row>
    <row r="45" spans="1:10" s="3" customFormat="1" ht="8.25">
      <c r="A45" s="492" t="s">
        <v>416</v>
      </c>
      <c r="B45" s="131">
        <v>1595</v>
      </c>
      <c r="C45" s="131">
        <v>1263.0461981913495</v>
      </c>
      <c r="E45" s="131">
        <v>210388</v>
      </c>
      <c r="F45" s="131">
        <v>166601.73263014524</v>
      </c>
      <c r="H45" s="131">
        <v>1927</v>
      </c>
      <c r="I45" s="131">
        <v>15259.498582537495</v>
      </c>
      <c r="J45" s="131">
        <v>9157</v>
      </c>
    </row>
    <row r="46" spans="1:10" s="3" customFormat="1" ht="8.25">
      <c r="A46" s="492" t="s">
        <v>417</v>
      </c>
      <c r="B46" s="131">
        <v>1270</v>
      </c>
      <c r="C46" s="131">
        <v>1051.2983949074112</v>
      </c>
      <c r="E46" s="131">
        <v>273999</v>
      </c>
      <c r="F46" s="131">
        <v>226814.7314222329</v>
      </c>
      <c r="H46" s="131">
        <v>2406</v>
      </c>
      <c r="I46" s="131">
        <v>19916.723922419143</v>
      </c>
      <c r="J46" s="131">
        <v>8782</v>
      </c>
    </row>
    <row r="47" spans="1:10" s="3" customFormat="1" ht="8.25">
      <c r="A47" s="492" t="s">
        <v>418</v>
      </c>
      <c r="B47" s="131">
        <v>3499</v>
      </c>
      <c r="C47" s="131">
        <v>2927.64148733224</v>
      </c>
      <c r="E47" s="131">
        <v>784248</v>
      </c>
      <c r="F47" s="131">
        <v>656186.6193647712</v>
      </c>
      <c r="H47" s="131">
        <v>8331</v>
      </c>
      <c r="I47" s="131">
        <v>69706.1481307942</v>
      </c>
      <c r="J47" s="131">
        <v>10624</v>
      </c>
    </row>
    <row r="48" spans="1:10" s="3" customFormat="1" ht="8.25">
      <c r="A48" s="492" t="s">
        <v>419</v>
      </c>
      <c r="B48" s="131">
        <v>3627</v>
      </c>
      <c r="C48" s="131">
        <v>3077.980600320782</v>
      </c>
      <c r="E48" s="131">
        <v>650744</v>
      </c>
      <c r="F48" s="131">
        <v>552240.8072167486</v>
      </c>
      <c r="H48" s="131">
        <v>6962</v>
      </c>
      <c r="I48" s="131">
        <v>59081.612736237345</v>
      </c>
      <c r="J48" s="131">
        <v>10699</v>
      </c>
    </row>
    <row r="49" spans="1:10" s="3" customFormat="1" ht="8.25">
      <c r="A49" s="492" t="s">
        <v>420</v>
      </c>
      <c r="B49" s="131">
        <v>2324</v>
      </c>
      <c r="C49" s="131">
        <v>2008.6777645248837</v>
      </c>
      <c r="E49" s="131">
        <v>503355</v>
      </c>
      <c r="F49" s="131">
        <v>435059.37872737646</v>
      </c>
      <c r="H49" s="131">
        <v>4346</v>
      </c>
      <c r="I49" s="131">
        <v>37563.31137962627</v>
      </c>
      <c r="J49" s="131">
        <v>8635</v>
      </c>
    </row>
    <row r="50" spans="1:10" s="3" customFormat="1" ht="8.25">
      <c r="A50" s="492" t="s">
        <v>421</v>
      </c>
      <c r="B50" s="131">
        <v>2940</v>
      </c>
      <c r="C50" s="131">
        <v>2576.7096994715116</v>
      </c>
      <c r="E50" s="131">
        <v>401904</v>
      </c>
      <c r="F50" s="131">
        <v>352241.474508979</v>
      </c>
      <c r="H50" s="131">
        <v>3402</v>
      </c>
      <c r="I50" s="131">
        <v>29816.212236741776</v>
      </c>
      <c r="J50" s="131">
        <v>8466</v>
      </c>
    </row>
    <row r="51" spans="1:10" s="3" customFormat="1" ht="8.25">
      <c r="A51" s="492" t="s">
        <v>422</v>
      </c>
      <c r="B51" s="131">
        <v>2559</v>
      </c>
      <c r="C51" s="131">
        <v>2331.9178406750625</v>
      </c>
      <c r="E51" s="131">
        <v>417381</v>
      </c>
      <c r="F51" s="131">
        <v>380343.1810311834</v>
      </c>
      <c r="H51" s="131">
        <v>2968</v>
      </c>
      <c r="I51" s="131">
        <v>27046.237401811588</v>
      </c>
      <c r="J51" s="131">
        <v>7112</v>
      </c>
    </row>
    <row r="52" spans="1:10" s="3" customFormat="1" ht="8.25">
      <c r="A52" s="492" t="s">
        <v>423</v>
      </c>
      <c r="B52" s="131">
        <v>2274</v>
      </c>
      <c r="C52" s="131">
        <v>2110.049178806718</v>
      </c>
      <c r="E52" s="131">
        <v>294786</v>
      </c>
      <c r="F52" s="131">
        <v>273532.5229655748</v>
      </c>
      <c r="H52" s="131">
        <v>2798</v>
      </c>
      <c r="I52" s="131">
        <v>25962.698339055394</v>
      </c>
      <c r="J52" s="131">
        <v>9490</v>
      </c>
    </row>
    <row r="53" spans="1:10" s="3" customFormat="1" ht="8.25">
      <c r="A53" s="492" t="s">
        <v>424</v>
      </c>
      <c r="B53" s="131">
        <v>3830</v>
      </c>
      <c r="C53" s="131">
        <v>3563.6194463828797</v>
      </c>
      <c r="E53" s="131">
        <v>493026</v>
      </c>
      <c r="F53" s="131">
        <v>458735.51988834614</v>
      </c>
      <c r="H53" s="131">
        <v>5340</v>
      </c>
      <c r="I53" s="131">
        <v>49685.97348220517</v>
      </c>
      <c r="J53" s="131">
        <v>10831</v>
      </c>
    </row>
    <row r="54" spans="1:10" s="3" customFormat="1" ht="8.25">
      <c r="A54" s="492" t="s">
        <v>425</v>
      </c>
      <c r="B54" s="131">
        <v>2239</v>
      </c>
      <c r="C54" s="131">
        <v>2134.29165157379</v>
      </c>
      <c r="E54" s="131">
        <v>341977</v>
      </c>
      <c r="F54" s="131">
        <v>325984.21443959355</v>
      </c>
      <c r="H54" s="131">
        <v>3691</v>
      </c>
      <c r="I54" s="131">
        <v>35183.87890111147</v>
      </c>
      <c r="J54" s="131">
        <v>10794</v>
      </c>
    </row>
    <row r="55" spans="1:10" s="3" customFormat="1" ht="8.25">
      <c r="A55" s="492" t="s">
        <v>426</v>
      </c>
      <c r="B55" s="131">
        <v>1885</v>
      </c>
      <c r="C55" s="131">
        <v>1847.369091604026</v>
      </c>
      <c r="E55" s="131">
        <v>254633</v>
      </c>
      <c r="F55" s="131">
        <v>249549.67315777612</v>
      </c>
      <c r="H55" s="131">
        <v>2556</v>
      </c>
      <c r="I55" s="131">
        <v>25049.73686015857</v>
      </c>
      <c r="J55" s="131">
        <v>10038</v>
      </c>
    </row>
    <row r="56" spans="1:10" s="3" customFormat="1" ht="8.25">
      <c r="A56" s="492"/>
      <c r="B56" s="131"/>
      <c r="C56" s="131"/>
      <c r="E56" s="131"/>
      <c r="F56" s="131"/>
      <c r="H56" s="131"/>
      <c r="I56" s="131"/>
      <c r="J56" s="131"/>
    </row>
    <row r="57" spans="1:10" s="3" customFormat="1" ht="8.25">
      <c r="A57" s="493" t="s">
        <v>427</v>
      </c>
      <c r="B57" s="228">
        <v>109017</v>
      </c>
      <c r="C57" s="228">
        <v>1619.65520986344</v>
      </c>
      <c r="D57" s="15"/>
      <c r="E57" s="228">
        <v>16480362</v>
      </c>
      <c r="F57" s="228">
        <v>244847.1722184197</v>
      </c>
      <c r="G57" s="15"/>
      <c r="H57" s="228">
        <v>161126</v>
      </c>
      <c r="I57" s="228">
        <v>23938.3367130316</v>
      </c>
      <c r="J57" s="228">
        <v>9777</v>
      </c>
    </row>
    <row r="58" spans="1:10" s="3" customFormat="1" ht="8.25">
      <c r="A58" s="493"/>
      <c r="B58" s="228"/>
      <c r="C58" s="228"/>
      <c r="D58" s="15"/>
      <c r="E58" s="228"/>
      <c r="F58" s="228"/>
      <c r="G58" s="15"/>
      <c r="H58" s="228"/>
      <c r="I58" s="228"/>
      <c r="J58" s="228"/>
    </row>
    <row r="59" spans="1:10" s="3" customFormat="1" ht="8.25">
      <c r="A59" s="493" t="s">
        <v>428</v>
      </c>
      <c r="B59" s="228">
        <v>317827</v>
      </c>
      <c r="C59" s="228">
        <v>848.3957499891358</v>
      </c>
      <c r="D59" s="15"/>
      <c r="E59" s="228">
        <v>36493052</v>
      </c>
      <c r="F59" s="228">
        <v>97413.21606072653</v>
      </c>
      <c r="G59" s="15"/>
      <c r="H59" s="228">
        <v>338348</v>
      </c>
      <c r="I59" s="228">
        <v>9031.737555881786</v>
      </c>
      <c r="J59" s="228">
        <v>9272</v>
      </c>
    </row>
    <row r="60" spans="1:10" s="3" customFormat="1" ht="8.25">
      <c r="A60" s="493"/>
      <c r="B60" s="228"/>
      <c r="C60" s="228"/>
      <c r="D60" s="15"/>
      <c r="E60" s="228"/>
      <c r="F60" s="228"/>
      <c r="G60" s="15"/>
      <c r="H60" s="228"/>
      <c r="I60" s="228"/>
      <c r="J60" s="228"/>
    </row>
    <row r="61" spans="1:13" s="3" customFormat="1" ht="8.25">
      <c r="A61" s="493" t="s">
        <v>429</v>
      </c>
      <c r="B61" s="228">
        <v>727895</v>
      </c>
      <c r="C61" s="228">
        <v>1261.9561807454747</v>
      </c>
      <c r="D61" s="15"/>
      <c r="E61" s="228">
        <v>103483150</v>
      </c>
      <c r="F61" s="228">
        <v>179409.39386245416</v>
      </c>
      <c r="G61" s="15"/>
      <c r="H61" s="228">
        <v>1031894</v>
      </c>
      <c r="I61" s="228">
        <v>17890.011762330705</v>
      </c>
      <c r="J61" s="228">
        <v>9972</v>
      </c>
      <c r="M61" s="15"/>
    </row>
    <row r="62" spans="1:10" s="3" customFormat="1" ht="8.25">
      <c r="A62" s="495"/>
      <c r="B62" s="800"/>
      <c r="C62" s="800"/>
      <c r="D62" s="800"/>
      <c r="E62" s="800"/>
      <c r="F62" s="800"/>
      <c r="G62" s="800"/>
      <c r="H62" s="800"/>
      <c r="I62" s="800"/>
      <c r="J62" s="800"/>
    </row>
    <row r="63" ht="9" customHeight="1"/>
    <row r="64" spans="1:10" ht="9" customHeight="1">
      <c r="A64" s="219" t="s">
        <v>687</v>
      </c>
      <c r="B64" s="228"/>
      <c r="C64" s="228"/>
      <c r="D64" s="228"/>
      <c r="E64" s="228"/>
      <c r="F64" s="228"/>
      <c r="G64" s="228"/>
      <c r="H64" s="228"/>
      <c r="I64" s="228"/>
      <c r="J64" s="228"/>
    </row>
    <row r="65" ht="12.75">
      <c r="K65" s="3"/>
    </row>
    <row r="67" spans="2:10" ht="12.75">
      <c r="B67" s="228"/>
      <c r="C67" s="228"/>
      <c r="D67" s="228"/>
      <c r="E67" s="228"/>
      <c r="F67" s="228"/>
      <c r="G67" s="228"/>
      <c r="H67" s="228"/>
      <c r="I67" s="228"/>
      <c r="J67" s="228"/>
    </row>
    <row r="68" spans="2:10" ht="12.75">
      <c r="B68" s="132"/>
      <c r="C68" s="132"/>
      <c r="D68" s="132"/>
      <c r="E68" s="132"/>
      <c r="F68" s="132"/>
      <c r="G68" s="132"/>
      <c r="H68" s="132"/>
      <c r="I68" s="132"/>
      <c r="J68" s="132"/>
    </row>
  </sheetData>
  <mergeCells count="7">
    <mergeCell ref="A6:A8"/>
    <mergeCell ref="B7:B8"/>
    <mergeCell ref="E7:E8"/>
    <mergeCell ref="H7:H8"/>
    <mergeCell ref="B6:C6"/>
    <mergeCell ref="E6:F6"/>
    <mergeCell ref="H6:J6"/>
  </mergeCells>
  <printOptions horizontalCentered="1"/>
  <pageMargins left="1.1811023622047245" right="1.1811023622047245" top="1.1811023622047245" bottom="1.5748031496062993" header="0" footer="1.2598425196850394"/>
  <pageSetup firstPageNumber="146" useFirstPageNumber="1" horizontalDpi="300" verticalDpi="300" orientation="portrait" paperSize="9" r:id="rId2"/>
  <headerFooter alignWithMargins="0">
    <oddFooter>&amp;C&amp;"Arial,Normale"&amp;9 146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0"/>
  <sheetViews>
    <sheetView showGridLines="0" workbookViewId="0" topLeftCell="A1">
      <selection activeCell="A11" sqref="A11:F11"/>
    </sheetView>
  </sheetViews>
  <sheetFormatPr defaultColWidth="9.59765625" defaultRowHeight="10.5"/>
  <cols>
    <col min="1" max="1" width="32.19921875" style="210" customWidth="1"/>
    <col min="2" max="2" width="12.3984375" style="210" customWidth="1"/>
    <col min="3" max="4" width="13.796875" style="210" customWidth="1"/>
    <col min="5" max="5" width="12.3984375" style="210" customWidth="1"/>
    <col min="6" max="6" width="13.3984375" style="210" customWidth="1"/>
    <col min="7" max="7" width="11.3984375" style="210" customWidth="1"/>
    <col min="8" max="16384" width="12.796875" style="210" customWidth="1"/>
  </cols>
  <sheetData>
    <row r="1" spans="2:7" s="425" customFormat="1" ht="9.75" customHeight="1">
      <c r="B1" s="424"/>
      <c r="C1" s="424"/>
      <c r="D1" s="424"/>
      <c r="E1" s="424"/>
      <c r="F1" s="424"/>
      <c r="G1" s="423" t="s">
        <v>2</v>
      </c>
    </row>
    <row r="2" spans="1:7" s="425" customFormat="1" ht="13.5" customHeight="1">
      <c r="A2" s="544" t="s">
        <v>764</v>
      </c>
      <c r="B2" s="424"/>
      <c r="C2" s="424"/>
      <c r="D2" s="424"/>
      <c r="E2" s="424"/>
      <c r="F2" s="424"/>
      <c r="G2" s="423"/>
    </row>
    <row r="3" spans="1:7" s="425" customFormat="1" ht="13.5" customHeight="1">
      <c r="A3" s="544"/>
      <c r="B3" s="424"/>
      <c r="C3" s="424"/>
      <c r="D3" s="424"/>
      <c r="E3" s="424"/>
      <c r="F3" s="424"/>
      <c r="G3" s="423"/>
    </row>
    <row r="4" spans="2:7" s="425" customFormat="1" ht="13.5" customHeight="1">
      <c r="B4" s="424"/>
      <c r="C4" s="424"/>
      <c r="D4" s="424"/>
      <c r="E4" s="424"/>
      <c r="F4" s="424"/>
      <c r="G4" s="246"/>
    </row>
    <row r="5" spans="1:7" s="425" customFormat="1" ht="13.5" customHeight="1">
      <c r="A5" s="426"/>
      <c r="B5" s="427"/>
      <c r="C5" s="427"/>
      <c r="D5" s="427"/>
      <c r="E5" s="427"/>
      <c r="F5" s="427"/>
      <c r="G5" s="245"/>
    </row>
    <row r="6" spans="1:7" s="425" customFormat="1" ht="13.5" customHeight="1">
      <c r="A6" s="428" t="s">
        <v>430</v>
      </c>
      <c r="B6" s="248">
        <v>1995</v>
      </c>
      <c r="C6" s="248">
        <v>1996</v>
      </c>
      <c r="D6" s="248">
        <v>1997</v>
      </c>
      <c r="E6" s="248">
        <v>1998</v>
      </c>
      <c r="F6" s="248">
        <v>1999</v>
      </c>
      <c r="G6" s="248">
        <v>2000</v>
      </c>
    </row>
    <row r="7" spans="1:7" s="425" customFormat="1" ht="13.5" customHeight="1">
      <c r="A7" s="430" t="s">
        <v>431</v>
      </c>
      <c r="B7" s="431"/>
      <c r="C7" s="431"/>
      <c r="D7" s="431"/>
      <c r="E7" s="431"/>
      <c r="F7" s="431"/>
      <c r="G7" s="429"/>
    </row>
    <row r="8" spans="1:7" s="425" customFormat="1" ht="13.5" customHeight="1">
      <c r="A8" s="430" t="s">
        <v>432</v>
      </c>
      <c r="B8" s="431"/>
      <c r="C8" s="431"/>
      <c r="D8" s="431"/>
      <c r="E8" s="431"/>
      <c r="F8" s="431"/>
      <c r="G8" s="429"/>
    </row>
    <row r="9" spans="1:7" ht="12.75">
      <c r="A9" s="215" t="s">
        <v>433</v>
      </c>
      <c r="B9" s="230"/>
      <c r="C9" s="230"/>
      <c r="D9" s="230"/>
      <c r="E9" s="230"/>
      <c r="F9" s="230"/>
      <c r="G9" s="230"/>
    </row>
    <row r="10" spans="1:7" ht="8.25" customHeight="1">
      <c r="A10" s="273"/>
      <c r="B10" s="432"/>
      <c r="C10" s="432"/>
      <c r="D10" s="432"/>
      <c r="E10" s="432"/>
      <c r="F10" s="432"/>
      <c r="G10" s="432"/>
    </row>
    <row r="11" spans="1:7" ht="12.75">
      <c r="A11" s="923" t="s">
        <v>430</v>
      </c>
      <c r="B11" s="923"/>
      <c r="C11" s="923"/>
      <c r="D11" s="923"/>
      <c r="E11" s="923"/>
      <c r="F11" s="923"/>
      <c r="G11" s="266"/>
    </row>
    <row r="12" spans="1:6" s="214" customFormat="1" ht="8.25" customHeight="1">
      <c r="A12" s="923"/>
      <c r="B12" s="923"/>
      <c r="C12" s="923"/>
      <c r="D12" s="923"/>
      <c r="E12" s="923"/>
      <c r="F12" s="923"/>
    </row>
    <row r="13" spans="1:7" s="219" customFormat="1" ht="8.25">
      <c r="A13" s="219" t="s">
        <v>224</v>
      </c>
      <c r="B13" s="18">
        <v>44.6</v>
      </c>
      <c r="C13" s="18">
        <v>45.4</v>
      </c>
      <c r="D13" s="18">
        <v>47.3</v>
      </c>
      <c r="E13" s="18">
        <v>50</v>
      </c>
      <c r="F13" s="18">
        <v>47.7</v>
      </c>
      <c r="G13" s="21">
        <v>47.5</v>
      </c>
    </row>
    <row r="14" spans="1:7" s="219" customFormat="1" ht="8.25">
      <c r="A14" s="219" t="s">
        <v>225</v>
      </c>
      <c r="B14" s="18">
        <v>38.2</v>
      </c>
      <c r="C14" s="18">
        <v>38.7</v>
      </c>
      <c r="D14" s="18">
        <v>41.8</v>
      </c>
      <c r="E14" s="18">
        <v>44.8</v>
      </c>
      <c r="F14" s="18">
        <v>42.4</v>
      </c>
      <c r="G14" s="37">
        <v>42</v>
      </c>
    </row>
    <row r="15" spans="2:6" s="219" customFormat="1" ht="8.25">
      <c r="B15" s="433"/>
      <c r="C15" s="433"/>
      <c r="D15" s="433"/>
      <c r="E15" s="433"/>
      <c r="F15" s="433"/>
    </row>
    <row r="16" spans="1:7" s="219" customFormat="1" ht="12.75" customHeight="1">
      <c r="A16" s="923" t="s">
        <v>431</v>
      </c>
      <c r="B16" s="923"/>
      <c r="C16" s="923"/>
      <c r="D16" s="923"/>
      <c r="E16" s="923"/>
      <c r="F16" s="923"/>
      <c r="G16" s="266"/>
    </row>
    <row r="17" spans="1:6" s="214" customFormat="1" ht="8.25" customHeight="1">
      <c r="A17" s="434"/>
      <c r="B17" s="435"/>
      <c r="C17" s="435"/>
      <c r="D17" s="435"/>
      <c r="E17" s="435"/>
      <c r="F17" s="435"/>
    </row>
    <row r="18" spans="1:7" s="219" customFormat="1" ht="8.25">
      <c r="A18" s="436" t="s">
        <v>226</v>
      </c>
      <c r="B18" s="13">
        <v>51.2</v>
      </c>
      <c r="C18" s="16">
        <v>50.1</v>
      </c>
      <c r="D18" s="16">
        <v>56.8</v>
      </c>
      <c r="E18" s="13">
        <v>58.2</v>
      </c>
      <c r="F18" s="13">
        <v>55.5</v>
      </c>
      <c r="G18" s="21">
        <v>56.5</v>
      </c>
    </row>
    <row r="19" spans="1:7" s="219" customFormat="1" ht="8.25">
      <c r="A19" s="437" t="s">
        <v>227</v>
      </c>
      <c r="B19" s="13">
        <v>62</v>
      </c>
      <c r="C19" s="16">
        <v>62.8</v>
      </c>
      <c r="D19" s="16">
        <v>68.3</v>
      </c>
      <c r="E19" s="13">
        <v>71.7</v>
      </c>
      <c r="F19" s="13">
        <v>70.5</v>
      </c>
      <c r="G19" s="21">
        <v>65.9</v>
      </c>
    </row>
    <row r="20" spans="1:7" s="219" customFormat="1" ht="8.25">
      <c r="A20" s="219" t="s">
        <v>228</v>
      </c>
      <c r="B20" s="13">
        <v>73.4</v>
      </c>
      <c r="C20" s="16">
        <v>74.8</v>
      </c>
      <c r="D20" s="16">
        <v>78.5</v>
      </c>
      <c r="E20" s="13">
        <v>82.3</v>
      </c>
      <c r="F20" s="13">
        <v>80.5</v>
      </c>
      <c r="G20" s="21">
        <v>75.3</v>
      </c>
    </row>
    <row r="21" spans="1:7" s="219" customFormat="1" ht="8.25">
      <c r="A21" s="219" t="s">
        <v>229</v>
      </c>
      <c r="B21" s="13">
        <v>79.3</v>
      </c>
      <c r="C21" s="16">
        <v>78.3</v>
      </c>
      <c r="D21" s="16">
        <v>82.3</v>
      </c>
      <c r="E21" s="13">
        <v>83</v>
      </c>
      <c r="F21" s="13">
        <v>80.9</v>
      </c>
      <c r="G21" s="21">
        <v>79.1</v>
      </c>
    </row>
    <row r="22" spans="1:7" s="219" customFormat="1" ht="8.25">
      <c r="A22" s="219" t="s">
        <v>230</v>
      </c>
      <c r="B22" s="13">
        <v>77.5</v>
      </c>
      <c r="C22" s="16">
        <v>80.6</v>
      </c>
      <c r="D22" s="16">
        <v>82.5</v>
      </c>
      <c r="E22" s="13">
        <v>83.6</v>
      </c>
      <c r="F22" s="13">
        <v>80.6</v>
      </c>
      <c r="G22" s="21">
        <v>80.6</v>
      </c>
    </row>
    <row r="23" spans="1:7" s="219" customFormat="1" ht="8.25">
      <c r="A23" s="219" t="s">
        <v>231</v>
      </c>
      <c r="B23" s="13">
        <v>61.6</v>
      </c>
      <c r="C23" s="16">
        <v>64.5</v>
      </c>
      <c r="D23" s="16">
        <v>65.3</v>
      </c>
      <c r="E23" s="13">
        <v>69.4</v>
      </c>
      <c r="F23" s="13">
        <v>66.8</v>
      </c>
      <c r="G23" s="21">
        <v>67.6</v>
      </c>
    </row>
    <row r="24" spans="1:7" s="219" customFormat="1" ht="8.25">
      <c r="A24" s="219" t="s">
        <v>232</v>
      </c>
      <c r="B24" s="13">
        <v>45.5</v>
      </c>
      <c r="C24" s="16">
        <v>45.2</v>
      </c>
      <c r="D24" s="16">
        <v>49.9</v>
      </c>
      <c r="E24" s="13">
        <v>54.7</v>
      </c>
      <c r="F24" s="13">
        <v>52</v>
      </c>
      <c r="G24" s="21">
        <v>50.9</v>
      </c>
    </row>
    <row r="25" spans="1:7" s="219" customFormat="1" ht="8.25">
      <c r="A25" s="219" t="s">
        <v>233</v>
      </c>
      <c r="B25" s="13">
        <v>31.1</v>
      </c>
      <c r="C25" s="16">
        <v>32.2</v>
      </c>
      <c r="D25" s="16">
        <v>35.4</v>
      </c>
      <c r="E25" s="13">
        <v>40.3</v>
      </c>
      <c r="F25" s="13">
        <v>38.1</v>
      </c>
      <c r="G25" s="37">
        <v>39</v>
      </c>
    </row>
    <row r="26" spans="1:7" s="219" customFormat="1" ht="8.25">
      <c r="A26" s="219" t="s">
        <v>234</v>
      </c>
      <c r="B26" s="13">
        <v>19.1</v>
      </c>
      <c r="C26" s="16">
        <v>20.7</v>
      </c>
      <c r="D26" s="16">
        <v>24.6</v>
      </c>
      <c r="E26" s="13">
        <v>27.1</v>
      </c>
      <c r="F26" s="13">
        <v>25.3</v>
      </c>
      <c r="G26" s="21">
        <v>28.2</v>
      </c>
    </row>
    <row r="27" spans="1:7" s="219" customFormat="1" ht="8.25">
      <c r="A27" s="219" t="s">
        <v>235</v>
      </c>
      <c r="B27" s="13">
        <v>14.9</v>
      </c>
      <c r="C27" s="16">
        <v>13.7</v>
      </c>
      <c r="D27" s="16">
        <v>16.4</v>
      </c>
      <c r="E27" s="13">
        <v>19.8</v>
      </c>
      <c r="F27" s="13">
        <v>18.3</v>
      </c>
      <c r="G27" s="21">
        <v>17.8</v>
      </c>
    </row>
    <row r="28" spans="1:7" s="219" customFormat="1" ht="8.25">
      <c r="A28" s="219" t="s">
        <v>236</v>
      </c>
      <c r="B28" s="13">
        <v>8</v>
      </c>
      <c r="C28" s="16">
        <v>8.2</v>
      </c>
      <c r="D28" s="16">
        <v>9.2</v>
      </c>
      <c r="E28" s="13">
        <v>10.4</v>
      </c>
      <c r="F28" s="13">
        <v>9.7</v>
      </c>
      <c r="G28" s="21">
        <v>11.3</v>
      </c>
    </row>
    <row r="29" spans="1:7" s="219" customFormat="1" ht="8.25">
      <c r="A29" s="219" t="s">
        <v>237</v>
      </c>
      <c r="B29" s="13">
        <v>2.5</v>
      </c>
      <c r="C29" s="16">
        <v>2.8</v>
      </c>
      <c r="D29" s="16">
        <v>3.4</v>
      </c>
      <c r="E29" s="13">
        <v>4.2</v>
      </c>
      <c r="F29" s="13">
        <v>3.6</v>
      </c>
      <c r="G29" s="21">
        <v>3.9</v>
      </c>
    </row>
    <row r="30" spans="2:6" ht="8.25" customHeight="1">
      <c r="B30" s="118"/>
      <c r="C30" s="109"/>
      <c r="D30" s="353"/>
      <c r="E30" s="438"/>
      <c r="F30" s="438"/>
    </row>
    <row r="31" spans="1:6" ht="12.75">
      <c r="A31" s="923" t="s">
        <v>432</v>
      </c>
      <c r="B31" s="923"/>
      <c r="C31" s="923"/>
      <c r="D31" s="923"/>
      <c r="E31" s="923"/>
      <c r="F31" s="923"/>
    </row>
    <row r="32" s="214" customFormat="1" ht="8.25" customHeight="1">
      <c r="G32" s="266"/>
    </row>
    <row r="33" spans="1:7" s="219" customFormat="1" ht="8.25">
      <c r="A33" s="219" t="s">
        <v>238</v>
      </c>
      <c r="B33" s="13">
        <v>67.2</v>
      </c>
      <c r="C33" s="16">
        <v>66.9</v>
      </c>
      <c r="D33" s="16">
        <v>69.3</v>
      </c>
      <c r="E33" s="13">
        <v>72.5</v>
      </c>
      <c r="F33" s="13">
        <v>69.5</v>
      </c>
      <c r="G33" s="21">
        <v>70.6</v>
      </c>
    </row>
    <row r="34" spans="1:7" s="219" customFormat="1" ht="8.25">
      <c r="A34" s="219" t="s">
        <v>239</v>
      </c>
      <c r="B34" s="13">
        <v>65.9</v>
      </c>
      <c r="C34" s="16">
        <v>65.4</v>
      </c>
      <c r="D34" s="16">
        <v>67.6</v>
      </c>
      <c r="E34" s="13">
        <v>70.4</v>
      </c>
      <c r="F34" s="13">
        <v>67.3</v>
      </c>
      <c r="G34" s="21">
        <v>67.5</v>
      </c>
    </row>
    <row r="35" spans="1:7" s="219" customFormat="1" ht="8.25">
      <c r="A35" s="219" t="s">
        <v>240</v>
      </c>
      <c r="B35" s="13">
        <v>47.6</v>
      </c>
      <c r="C35" s="16">
        <v>48.3</v>
      </c>
      <c r="D35" s="16">
        <v>49.4</v>
      </c>
      <c r="E35" s="13">
        <v>53.5</v>
      </c>
      <c r="F35" s="13">
        <v>50.5</v>
      </c>
      <c r="G35" s="21">
        <v>48.7</v>
      </c>
    </row>
    <row r="36" spans="1:7" s="219" customFormat="1" ht="8.25">
      <c r="A36" s="219" t="s">
        <v>241</v>
      </c>
      <c r="B36" s="13">
        <v>18.6</v>
      </c>
      <c r="C36" s="16">
        <v>18.4</v>
      </c>
      <c r="D36" s="16">
        <v>21</v>
      </c>
      <c r="E36" s="13">
        <v>23.2</v>
      </c>
      <c r="F36" s="13">
        <v>21.5</v>
      </c>
      <c r="G36" s="21">
        <v>21.5</v>
      </c>
    </row>
    <row r="37" spans="2:6" ht="8.25" customHeight="1">
      <c r="B37" s="438"/>
      <c r="C37" s="353"/>
      <c r="D37" s="353"/>
      <c r="E37" s="438"/>
      <c r="F37" s="438"/>
    </row>
    <row r="38" spans="1:7" ht="12" customHeight="1">
      <c r="A38" s="923" t="s">
        <v>434</v>
      </c>
      <c r="B38" s="923"/>
      <c r="C38" s="923"/>
      <c r="D38" s="923"/>
      <c r="E38" s="923"/>
      <c r="F38" s="923"/>
      <c r="G38" s="266"/>
    </row>
    <row r="39" s="214" customFormat="1" ht="8.25" customHeight="1"/>
    <row r="40" spans="1:7" s="219" customFormat="1" ht="8.25">
      <c r="A40" s="219" t="s">
        <v>242</v>
      </c>
      <c r="B40" s="18">
        <v>44.7</v>
      </c>
      <c r="C40" s="16">
        <v>44.6</v>
      </c>
      <c r="D40" s="16">
        <v>45</v>
      </c>
      <c r="E40" s="13">
        <v>49.3</v>
      </c>
      <c r="F40" s="13">
        <v>46.6</v>
      </c>
      <c r="G40" s="21">
        <v>46.4</v>
      </c>
    </row>
    <row r="41" spans="1:7" s="219" customFormat="1" ht="8.25">
      <c r="A41" s="219" t="s">
        <v>243</v>
      </c>
      <c r="B41" s="18">
        <v>42.1</v>
      </c>
      <c r="C41" s="16">
        <v>43.9</v>
      </c>
      <c r="D41" s="16">
        <v>44.2</v>
      </c>
      <c r="E41" s="13">
        <v>48</v>
      </c>
      <c r="F41" s="13">
        <v>45.1</v>
      </c>
      <c r="G41" s="21">
        <v>43.5</v>
      </c>
    </row>
    <row r="42" spans="1:7" s="219" customFormat="1" ht="8.25">
      <c r="A42" s="219" t="s">
        <v>244</v>
      </c>
      <c r="B42" s="18">
        <v>47.4</v>
      </c>
      <c r="C42" s="16">
        <v>46.3</v>
      </c>
      <c r="D42" s="16">
        <v>51.1</v>
      </c>
      <c r="E42" s="13">
        <v>51.3</v>
      </c>
      <c r="F42" s="13">
        <v>50</v>
      </c>
      <c r="G42" s="21">
        <v>49.7</v>
      </c>
    </row>
    <row r="43" spans="1:7" s="219" customFormat="1" ht="8.25">
      <c r="A43" s="219" t="s">
        <v>245</v>
      </c>
      <c r="B43" s="18">
        <v>33.1</v>
      </c>
      <c r="C43" s="16">
        <v>36.4</v>
      </c>
      <c r="D43" s="16">
        <v>40.4</v>
      </c>
      <c r="E43" s="13">
        <v>42.9</v>
      </c>
      <c r="F43" s="13">
        <v>40.6</v>
      </c>
      <c r="G43" s="21">
        <v>40.7</v>
      </c>
    </row>
    <row r="44" spans="1:7" s="219" customFormat="1" ht="8.25">
      <c r="A44" s="219" t="s">
        <v>246</v>
      </c>
      <c r="B44" s="18">
        <v>39.5</v>
      </c>
      <c r="C44" s="16">
        <v>37.3</v>
      </c>
      <c r="D44" s="16">
        <v>41</v>
      </c>
      <c r="E44" s="13">
        <v>44.4</v>
      </c>
      <c r="F44" s="13">
        <v>41.8</v>
      </c>
      <c r="G44" s="21">
        <v>42.5</v>
      </c>
    </row>
    <row r="45" spans="2:7" s="219" customFormat="1" ht="8.25">
      <c r="B45" s="18"/>
      <c r="C45" s="18"/>
      <c r="D45" s="18"/>
      <c r="E45" s="18"/>
      <c r="F45" s="18"/>
      <c r="G45" s="21"/>
    </row>
    <row r="46" spans="1:7" s="219" customFormat="1" ht="8.25">
      <c r="A46" s="226" t="s">
        <v>139</v>
      </c>
      <c r="B46" s="844">
        <v>41.3</v>
      </c>
      <c r="C46" s="14">
        <v>41.9</v>
      </c>
      <c r="D46" s="14">
        <v>44.4</v>
      </c>
      <c r="E46" s="12">
        <v>47.3</v>
      </c>
      <c r="F46" s="844">
        <v>45</v>
      </c>
      <c r="G46" s="29">
        <v>44.7</v>
      </c>
    </row>
    <row r="47" spans="1:7" ht="9" customHeight="1">
      <c r="A47" s="230"/>
      <c r="B47" s="230"/>
      <c r="C47" s="230"/>
      <c r="D47" s="230"/>
      <c r="E47" s="230"/>
      <c r="F47" s="230"/>
      <c r="G47" s="230"/>
    </row>
    <row r="48" spans="2:6" ht="9" customHeight="1">
      <c r="B48" s="432"/>
      <c r="C48" s="432"/>
      <c r="D48" s="432"/>
      <c r="E48" s="432"/>
      <c r="F48" s="432"/>
    </row>
    <row r="49" spans="1:6" ht="8.25" customHeight="1">
      <c r="A49" s="219" t="s">
        <v>682</v>
      </c>
      <c r="B49" s="432"/>
      <c r="C49" s="432"/>
      <c r="D49" s="432"/>
      <c r="E49" s="432"/>
      <c r="F49" s="432"/>
    </row>
    <row r="50" spans="2:6" ht="12.75">
      <c r="B50" s="432"/>
      <c r="C50" s="432"/>
      <c r="D50" s="432"/>
      <c r="E50" s="432"/>
      <c r="F50" s="432"/>
    </row>
  </sheetData>
  <mergeCells count="5">
    <mergeCell ref="A38:F38"/>
    <mergeCell ref="A31:F31"/>
    <mergeCell ref="A12:F12"/>
    <mergeCell ref="A11:F11"/>
    <mergeCell ref="A16:F16"/>
  </mergeCells>
  <printOptions horizontalCentered="1"/>
  <pageMargins left="1.1811023622047245" right="1.1811023622047245" top="1.1811023622047245" bottom="1.5748031496062993" header="0" footer="1.2598425196850394"/>
  <pageSetup firstPageNumber="147" useFirstPageNumber="1" horizontalDpi="300" verticalDpi="300" orientation="portrait" paperSize="9" r:id="rId2"/>
  <headerFooter alignWithMargins="0">
    <oddFooter>&amp;C&amp;"Arial,Normale"&amp;9 147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G59"/>
  <sheetViews>
    <sheetView showGridLines="0" workbookViewId="0" topLeftCell="A1">
      <selection activeCell="I11" sqref="I11"/>
    </sheetView>
  </sheetViews>
  <sheetFormatPr defaultColWidth="9.59765625" defaultRowHeight="10.5"/>
  <cols>
    <col min="1" max="1" width="25.19921875" style="4" customWidth="1"/>
    <col min="2" max="7" width="15" style="4" customWidth="1"/>
    <col min="8" max="16384" width="13.59765625" style="4" customWidth="1"/>
  </cols>
  <sheetData>
    <row r="1" ht="9" customHeight="1"/>
    <row r="2" s="6" customFormat="1" ht="12" customHeight="1"/>
    <row r="3" ht="9" customHeight="1"/>
    <row r="4" spans="1:7" ht="12" customHeight="1">
      <c r="A4" s="526" t="s">
        <v>1</v>
      </c>
      <c r="B4" s="527">
        <v>1995</v>
      </c>
      <c r="C4" s="527">
        <v>1996</v>
      </c>
      <c r="D4" s="527">
        <v>1997</v>
      </c>
      <c r="E4" s="527">
        <v>1998</v>
      </c>
      <c r="F4" s="527">
        <v>1999</v>
      </c>
      <c r="G4" s="527">
        <v>2000</v>
      </c>
    </row>
    <row r="5" spans="1:7" ht="9" customHeight="1">
      <c r="A5" s="5"/>
      <c r="B5" s="7"/>
      <c r="C5" s="7"/>
      <c r="D5" s="7"/>
      <c r="E5" s="7"/>
      <c r="F5" s="7"/>
      <c r="G5" s="7"/>
    </row>
    <row r="6" spans="1:7" ht="9" customHeight="1">
      <c r="A6" s="879" t="s">
        <v>140</v>
      </c>
      <c r="B6" s="880"/>
      <c r="C6" s="880"/>
      <c r="D6" s="880"/>
      <c r="E6" s="880"/>
      <c r="F6" s="880"/>
      <c r="G6" s="880"/>
    </row>
    <row r="7" spans="1:7" ht="9" customHeight="1">
      <c r="A7" s="5"/>
      <c r="B7" s="7"/>
      <c r="C7" s="7"/>
      <c r="D7" s="7"/>
      <c r="E7" s="7"/>
      <c r="F7" s="7"/>
      <c r="G7" s="7"/>
    </row>
    <row r="8" spans="1:7" ht="9" customHeight="1">
      <c r="A8" s="4" t="s">
        <v>11</v>
      </c>
      <c r="B8" s="4">
        <v>31</v>
      </c>
      <c r="C8" s="4">
        <v>30</v>
      </c>
      <c r="D8" s="4">
        <v>30</v>
      </c>
      <c r="E8" s="4">
        <v>30</v>
      </c>
      <c r="F8" s="4">
        <v>30</v>
      </c>
      <c r="G8" s="4">
        <v>29</v>
      </c>
    </row>
    <row r="9" spans="1:7" ht="9" customHeight="1">
      <c r="A9" s="4" t="s">
        <v>223</v>
      </c>
      <c r="B9" s="4">
        <v>4</v>
      </c>
      <c r="C9" s="4">
        <v>4</v>
      </c>
      <c r="D9" s="4">
        <v>4</v>
      </c>
      <c r="E9" s="4">
        <v>4</v>
      </c>
      <c r="F9" s="4">
        <v>4</v>
      </c>
      <c r="G9" s="4">
        <v>4</v>
      </c>
    </row>
    <row r="10" spans="1:7" ht="9" customHeight="1">
      <c r="A10" s="4" t="s">
        <v>24</v>
      </c>
      <c r="B10" s="4">
        <v>49</v>
      </c>
      <c r="C10" s="4">
        <v>48</v>
      </c>
      <c r="D10" s="4">
        <v>48</v>
      </c>
      <c r="E10" s="4">
        <v>48</v>
      </c>
      <c r="F10" s="4">
        <v>47</v>
      </c>
      <c r="G10" s="4">
        <v>48</v>
      </c>
    </row>
    <row r="11" spans="1:7" ht="9" customHeight="1">
      <c r="A11" s="4" t="s">
        <v>45</v>
      </c>
      <c r="B11" s="4">
        <v>21</v>
      </c>
      <c r="C11" s="4">
        <v>21</v>
      </c>
      <c r="D11" s="4">
        <v>21</v>
      </c>
      <c r="E11" s="4">
        <v>21</v>
      </c>
      <c r="F11" s="4">
        <v>21</v>
      </c>
      <c r="G11" s="4">
        <v>19</v>
      </c>
    </row>
    <row r="12" spans="1:7" ht="9" customHeight="1">
      <c r="A12" s="4" t="s">
        <v>27</v>
      </c>
      <c r="B12" s="4">
        <v>5</v>
      </c>
      <c r="C12" s="4">
        <v>4</v>
      </c>
      <c r="D12" s="4">
        <v>3</v>
      </c>
      <c r="E12" s="4">
        <v>3</v>
      </c>
      <c r="F12" s="4">
        <v>3</v>
      </c>
      <c r="G12" s="4">
        <v>3</v>
      </c>
    </row>
    <row r="13" spans="1:7" ht="9" customHeight="1">
      <c r="A13" s="4" t="s">
        <v>35</v>
      </c>
      <c r="B13" s="4">
        <v>33</v>
      </c>
      <c r="C13" s="4">
        <v>31</v>
      </c>
      <c r="D13" s="4">
        <v>31</v>
      </c>
      <c r="E13" s="4">
        <v>31</v>
      </c>
      <c r="F13" s="4">
        <v>30</v>
      </c>
      <c r="G13" s="4">
        <v>30</v>
      </c>
    </row>
    <row r="14" spans="1:7" ht="9" customHeight="1">
      <c r="A14" s="4" t="s">
        <v>738</v>
      </c>
      <c r="B14" s="4">
        <v>8</v>
      </c>
      <c r="C14" s="4">
        <v>7</v>
      </c>
      <c r="D14" s="4">
        <v>7</v>
      </c>
      <c r="E14" s="4">
        <v>7</v>
      </c>
      <c r="F14" s="4">
        <v>7</v>
      </c>
      <c r="G14" s="4">
        <v>7</v>
      </c>
    </row>
    <row r="15" spans="1:7" ht="9" customHeight="1">
      <c r="A15" s="4" t="s">
        <v>739</v>
      </c>
      <c r="B15" s="4">
        <v>35</v>
      </c>
      <c r="C15" s="4">
        <v>33</v>
      </c>
      <c r="D15" s="4">
        <v>33</v>
      </c>
      <c r="E15" s="4">
        <v>32</v>
      </c>
      <c r="F15" s="4">
        <v>32</v>
      </c>
      <c r="G15" s="4">
        <v>32</v>
      </c>
    </row>
    <row r="16" spans="1:7" ht="9" customHeight="1">
      <c r="A16" s="4" t="s">
        <v>66</v>
      </c>
      <c r="B16" s="4">
        <v>43</v>
      </c>
      <c r="C16" s="4">
        <v>42</v>
      </c>
      <c r="D16" s="4">
        <v>40</v>
      </c>
      <c r="E16" s="4">
        <v>39</v>
      </c>
      <c r="F16" s="4">
        <v>39</v>
      </c>
      <c r="G16" s="4">
        <v>38</v>
      </c>
    </row>
    <row r="17" spans="1:7" ht="9" customHeight="1">
      <c r="A17" s="4" t="s">
        <v>69</v>
      </c>
      <c r="B17" s="4">
        <v>11</v>
      </c>
      <c r="C17" s="4">
        <v>11</v>
      </c>
      <c r="D17" s="4">
        <v>11</v>
      </c>
      <c r="E17" s="4">
        <v>10</v>
      </c>
      <c r="F17" s="4">
        <v>10</v>
      </c>
      <c r="G17" s="4">
        <v>10</v>
      </c>
    </row>
    <row r="18" spans="1:7" ht="9" customHeight="1">
      <c r="A18" s="4" t="s">
        <v>74</v>
      </c>
      <c r="B18" s="4">
        <v>15</v>
      </c>
      <c r="C18" s="4">
        <v>13</v>
      </c>
      <c r="D18" s="4">
        <v>12</v>
      </c>
      <c r="E18" s="4">
        <v>11</v>
      </c>
      <c r="F18" s="4">
        <v>11</v>
      </c>
      <c r="G18" s="4">
        <v>10</v>
      </c>
    </row>
    <row r="19" spans="1:7" ht="9" customHeight="1">
      <c r="A19" s="4" t="s">
        <v>80</v>
      </c>
      <c r="B19" s="4">
        <v>73</v>
      </c>
      <c r="C19" s="4">
        <v>71</v>
      </c>
      <c r="D19" s="4">
        <v>70</v>
      </c>
      <c r="E19" s="4">
        <v>69</v>
      </c>
      <c r="F19" s="4">
        <v>68</v>
      </c>
      <c r="G19" s="4">
        <v>69</v>
      </c>
    </row>
    <row r="20" spans="1:7" ht="9" customHeight="1">
      <c r="A20" s="4" t="s">
        <v>85</v>
      </c>
      <c r="B20" s="4">
        <v>23</v>
      </c>
      <c r="C20" s="4">
        <v>23</v>
      </c>
      <c r="D20" s="4">
        <v>20</v>
      </c>
      <c r="E20" s="4">
        <v>20</v>
      </c>
      <c r="F20" s="4">
        <v>20</v>
      </c>
      <c r="G20" s="4">
        <v>24</v>
      </c>
    </row>
    <row r="21" spans="1:7" ht="9" customHeight="1">
      <c r="A21" s="4" t="s">
        <v>88</v>
      </c>
      <c r="B21" s="4">
        <v>5</v>
      </c>
      <c r="C21" s="4">
        <v>5</v>
      </c>
      <c r="D21" s="4">
        <v>5</v>
      </c>
      <c r="E21" s="4">
        <v>5</v>
      </c>
      <c r="F21" s="4">
        <v>5</v>
      </c>
      <c r="G21" s="4">
        <v>5</v>
      </c>
    </row>
    <row r="22" spans="1:7" ht="9" customHeight="1">
      <c r="A22" s="4" t="s">
        <v>94</v>
      </c>
      <c r="B22" s="4">
        <v>93</v>
      </c>
      <c r="C22" s="4">
        <v>92</v>
      </c>
      <c r="D22" s="4">
        <v>89</v>
      </c>
      <c r="E22" s="4">
        <v>89</v>
      </c>
      <c r="F22" s="4">
        <v>89</v>
      </c>
      <c r="G22" s="4">
        <v>89</v>
      </c>
    </row>
    <row r="23" spans="1:7" ht="9" customHeight="1">
      <c r="A23" s="4" t="s">
        <v>100</v>
      </c>
      <c r="B23" s="4">
        <v>66</v>
      </c>
      <c r="C23" s="4">
        <v>64</v>
      </c>
      <c r="D23" s="4">
        <v>61</v>
      </c>
      <c r="E23" s="4">
        <v>57</v>
      </c>
      <c r="F23" s="4">
        <v>56</v>
      </c>
      <c r="G23" s="4">
        <v>56</v>
      </c>
    </row>
    <row r="24" spans="1:7" ht="9" customHeight="1">
      <c r="A24" s="4" t="s">
        <v>103</v>
      </c>
      <c r="B24" s="4">
        <v>7</v>
      </c>
      <c r="C24" s="4">
        <v>7</v>
      </c>
      <c r="D24" s="4">
        <v>7</v>
      </c>
      <c r="E24" s="4">
        <v>7</v>
      </c>
      <c r="F24" s="4">
        <v>7</v>
      </c>
      <c r="G24" s="4">
        <v>7</v>
      </c>
    </row>
    <row r="25" spans="1:7" ht="9" customHeight="1">
      <c r="A25" s="4" t="s">
        <v>109</v>
      </c>
      <c r="B25" s="4">
        <v>37</v>
      </c>
      <c r="C25" s="4">
        <v>36</v>
      </c>
      <c r="D25" s="4">
        <v>36</v>
      </c>
      <c r="E25" s="4">
        <v>36</v>
      </c>
      <c r="F25" s="4">
        <v>36</v>
      </c>
      <c r="G25" s="4">
        <v>36</v>
      </c>
    </row>
    <row r="26" spans="1:7" ht="9" customHeight="1">
      <c r="A26" s="4" t="s">
        <v>119</v>
      </c>
      <c r="B26" s="4">
        <v>108</v>
      </c>
      <c r="C26" s="4">
        <v>106</v>
      </c>
      <c r="D26" s="4">
        <v>102</v>
      </c>
      <c r="E26" s="4">
        <v>100</v>
      </c>
      <c r="F26" s="4">
        <v>99</v>
      </c>
      <c r="G26" s="4">
        <v>96</v>
      </c>
    </row>
    <row r="27" spans="1:7" ht="9" customHeight="1">
      <c r="A27" s="4" t="s">
        <v>124</v>
      </c>
      <c r="B27" s="4">
        <v>21</v>
      </c>
      <c r="C27" s="4">
        <v>20</v>
      </c>
      <c r="D27" s="4">
        <v>20</v>
      </c>
      <c r="E27" s="4">
        <v>18</v>
      </c>
      <c r="F27" s="4">
        <v>18</v>
      </c>
      <c r="G27" s="4">
        <v>18</v>
      </c>
    </row>
    <row r="28" spans="1:7" s="9" customFormat="1" ht="9" customHeight="1">
      <c r="A28" s="9" t="s">
        <v>125</v>
      </c>
      <c r="B28" s="9">
        <f aca="true" t="shared" si="0" ref="B28:G28">SUM(B8:B27)</f>
        <v>688</v>
      </c>
      <c r="C28" s="9">
        <f t="shared" si="0"/>
        <v>668</v>
      </c>
      <c r="D28" s="9">
        <f t="shared" si="0"/>
        <v>650</v>
      </c>
      <c r="E28" s="9">
        <f t="shared" si="0"/>
        <v>637</v>
      </c>
      <c r="F28" s="9">
        <f t="shared" si="0"/>
        <v>632</v>
      </c>
      <c r="G28" s="9">
        <f t="shared" si="0"/>
        <v>630</v>
      </c>
    </row>
    <row r="29" s="9" customFormat="1" ht="9" customHeight="1"/>
    <row r="30" spans="1:7" s="9" customFormat="1" ht="9" customHeight="1">
      <c r="A30" s="879" t="s">
        <v>740</v>
      </c>
      <c r="B30" s="879"/>
      <c r="C30" s="879"/>
      <c r="D30" s="879"/>
      <c r="E30" s="879"/>
      <c r="F30" s="879"/>
      <c r="G30" s="879"/>
    </row>
    <row r="31" s="9" customFormat="1" ht="9" customHeight="1"/>
    <row r="32" spans="1:7" s="9" customFormat="1" ht="9" customHeight="1">
      <c r="A32" s="4" t="s">
        <v>11</v>
      </c>
      <c r="B32" s="801">
        <v>4.505813953488372</v>
      </c>
      <c r="C32" s="801">
        <v>4.491017964071856</v>
      </c>
      <c r="D32" s="801">
        <v>4.615384615384615</v>
      </c>
      <c r="E32" s="801">
        <v>4.7095761381475665</v>
      </c>
      <c r="F32" s="801">
        <v>4.746835443037975</v>
      </c>
      <c r="G32" s="801">
        <v>4.603174603174603</v>
      </c>
    </row>
    <row r="33" spans="1:7" s="9" customFormat="1" ht="9" customHeight="1">
      <c r="A33" s="4" t="s">
        <v>223</v>
      </c>
      <c r="B33" s="801">
        <v>0.5813953488372093</v>
      </c>
      <c r="C33" s="801">
        <v>0.5988023952095808</v>
      </c>
      <c r="D33" s="801">
        <v>0.6153846153846154</v>
      </c>
      <c r="E33" s="801">
        <v>0.6279434850863422</v>
      </c>
      <c r="F33" s="801">
        <v>0.6329113924050633</v>
      </c>
      <c r="G33" s="801">
        <v>0.6349206349206349</v>
      </c>
    </row>
    <row r="34" spans="1:7" s="9" customFormat="1" ht="9" customHeight="1">
      <c r="A34" s="4" t="s">
        <v>24</v>
      </c>
      <c r="B34" s="801">
        <v>7.122093023255814</v>
      </c>
      <c r="C34" s="801">
        <v>7.18562874251497</v>
      </c>
      <c r="D34" s="801">
        <v>7.384615384615385</v>
      </c>
      <c r="E34" s="801">
        <v>7.535321821036106</v>
      </c>
      <c r="F34" s="801">
        <v>7.436708860759493</v>
      </c>
      <c r="G34" s="801">
        <v>7.619047619047619</v>
      </c>
    </row>
    <row r="35" spans="1:7" s="9" customFormat="1" ht="9" customHeight="1">
      <c r="A35" s="4" t="s">
        <v>45</v>
      </c>
      <c r="B35" s="801">
        <v>3.052325581395349</v>
      </c>
      <c r="C35" s="801">
        <v>3.143712574850299</v>
      </c>
      <c r="D35" s="801">
        <v>3.230769230769231</v>
      </c>
      <c r="E35" s="801">
        <v>3.2967032967032965</v>
      </c>
      <c r="F35" s="801">
        <v>3.3227848101265822</v>
      </c>
      <c r="G35" s="801">
        <v>3.015873015873016</v>
      </c>
    </row>
    <row r="36" spans="1:7" s="9" customFormat="1" ht="9" customHeight="1">
      <c r="A36" s="4" t="s">
        <v>27</v>
      </c>
      <c r="B36" s="801">
        <v>0.7267441860465116</v>
      </c>
      <c r="C36" s="801">
        <v>0.5988023952095808</v>
      </c>
      <c r="D36" s="801">
        <v>0.46153846153846156</v>
      </c>
      <c r="E36" s="801">
        <v>0.47095761381475665</v>
      </c>
      <c r="F36" s="801">
        <v>0.47468354430379744</v>
      </c>
      <c r="G36" s="801">
        <v>0.47619047619047616</v>
      </c>
    </row>
    <row r="37" spans="1:7" s="9" customFormat="1" ht="9" customHeight="1">
      <c r="A37" s="4" t="s">
        <v>35</v>
      </c>
      <c r="B37" s="801">
        <v>4.796511627906977</v>
      </c>
      <c r="C37" s="801">
        <v>4.640718562874252</v>
      </c>
      <c r="D37" s="801">
        <v>4.769230769230769</v>
      </c>
      <c r="E37" s="801">
        <v>4.866562009419153</v>
      </c>
      <c r="F37" s="801">
        <v>4.746835443037975</v>
      </c>
      <c r="G37" s="801">
        <v>4.761904761904762</v>
      </c>
    </row>
    <row r="38" spans="1:7" s="9" customFormat="1" ht="9" customHeight="1">
      <c r="A38" s="4" t="s">
        <v>738</v>
      </c>
      <c r="B38" s="801">
        <v>1.1627906976744187</v>
      </c>
      <c r="C38" s="801">
        <v>1.0479041916167664</v>
      </c>
      <c r="D38" s="801">
        <v>1.0769230769230769</v>
      </c>
      <c r="E38" s="801">
        <v>1.098901098901099</v>
      </c>
      <c r="F38" s="801">
        <v>1.1075949367088607</v>
      </c>
      <c r="G38" s="801">
        <v>1.1111111111111112</v>
      </c>
    </row>
    <row r="39" spans="1:7" s="9" customFormat="1" ht="9" customHeight="1">
      <c r="A39" s="4" t="s">
        <v>739</v>
      </c>
      <c r="B39" s="801">
        <v>5.087209302325581</v>
      </c>
      <c r="C39" s="801">
        <v>4.940119760479042</v>
      </c>
      <c r="D39" s="801">
        <v>5.076923076923077</v>
      </c>
      <c r="E39" s="801">
        <v>5.023547880690738</v>
      </c>
      <c r="F39" s="801">
        <v>5.063291139240507</v>
      </c>
      <c r="G39" s="801">
        <v>5.079365079365079</v>
      </c>
    </row>
    <row r="40" spans="1:7" s="9" customFormat="1" ht="9" customHeight="1">
      <c r="A40" s="4" t="s">
        <v>66</v>
      </c>
      <c r="B40" s="801">
        <v>6.25</v>
      </c>
      <c r="C40" s="801">
        <v>6.287425149700598</v>
      </c>
      <c r="D40" s="801">
        <v>6.153846153846154</v>
      </c>
      <c r="E40" s="801">
        <v>6.122448979591836</v>
      </c>
      <c r="F40" s="801">
        <v>6.170886075949367</v>
      </c>
      <c r="G40" s="801">
        <v>6.031746031746032</v>
      </c>
    </row>
    <row r="41" spans="1:7" s="9" customFormat="1" ht="9" customHeight="1">
      <c r="A41" s="4" t="s">
        <v>69</v>
      </c>
      <c r="B41" s="801">
        <v>1.5988372093023255</v>
      </c>
      <c r="C41" s="801">
        <v>1.6467065868263473</v>
      </c>
      <c r="D41" s="801">
        <v>1.6923076923076923</v>
      </c>
      <c r="E41" s="801">
        <v>1.5698587127158556</v>
      </c>
      <c r="F41" s="801">
        <v>1.5822784810126582</v>
      </c>
      <c r="G41" s="801">
        <v>1.5873015873015872</v>
      </c>
    </row>
    <row r="42" spans="1:7" s="9" customFormat="1" ht="9" customHeight="1">
      <c r="A42" s="4" t="s">
        <v>74</v>
      </c>
      <c r="B42" s="801">
        <v>2.1802325581395348</v>
      </c>
      <c r="C42" s="801">
        <v>1.9461077844311376</v>
      </c>
      <c r="D42" s="801">
        <v>1.8461538461538463</v>
      </c>
      <c r="E42" s="801">
        <v>1.7268445839874411</v>
      </c>
      <c r="F42" s="801">
        <v>1.740506329113924</v>
      </c>
      <c r="G42" s="801">
        <v>1.5873015873015872</v>
      </c>
    </row>
    <row r="43" spans="1:7" s="9" customFormat="1" ht="9" customHeight="1">
      <c r="A43" s="4" t="s">
        <v>80</v>
      </c>
      <c r="B43" s="801">
        <v>10.61046511627907</v>
      </c>
      <c r="C43" s="801">
        <v>10.62874251497006</v>
      </c>
      <c r="D43" s="801">
        <v>10.76923076923077</v>
      </c>
      <c r="E43" s="801">
        <v>10.832025117739404</v>
      </c>
      <c r="F43" s="801">
        <v>10.759493670886076</v>
      </c>
      <c r="G43" s="801">
        <v>10.952380952380953</v>
      </c>
    </row>
    <row r="44" spans="1:7" s="9" customFormat="1" ht="9" customHeight="1">
      <c r="A44" s="4" t="s">
        <v>85</v>
      </c>
      <c r="B44" s="801">
        <v>3.3430232558139537</v>
      </c>
      <c r="C44" s="801">
        <v>3.44311377245509</v>
      </c>
      <c r="D44" s="801">
        <v>3.076923076923077</v>
      </c>
      <c r="E44" s="801">
        <v>3.1397174254317113</v>
      </c>
      <c r="F44" s="801">
        <v>3.1645569620253164</v>
      </c>
      <c r="G44" s="801">
        <v>3.8095238095238093</v>
      </c>
    </row>
    <row r="45" spans="1:7" s="9" customFormat="1" ht="9" customHeight="1">
      <c r="A45" s="4" t="s">
        <v>88</v>
      </c>
      <c r="B45" s="801">
        <v>0.7267441860465116</v>
      </c>
      <c r="C45" s="801">
        <v>0.7485029940119761</v>
      </c>
      <c r="D45" s="801">
        <v>0.7692307692307693</v>
      </c>
      <c r="E45" s="801">
        <v>0.7849293563579278</v>
      </c>
      <c r="F45" s="801">
        <v>0.7911392405063291</v>
      </c>
      <c r="G45" s="801">
        <v>0.7936507936507936</v>
      </c>
    </row>
    <row r="46" spans="1:7" s="9" customFormat="1" ht="9" customHeight="1">
      <c r="A46" s="4" t="s">
        <v>94</v>
      </c>
      <c r="B46" s="801">
        <v>13.517441860465116</v>
      </c>
      <c r="C46" s="801">
        <v>13.77245508982036</v>
      </c>
      <c r="D46" s="801">
        <v>13.692307692307692</v>
      </c>
      <c r="E46" s="801">
        <v>13.971742543171114</v>
      </c>
      <c r="F46" s="801">
        <v>14.082278481012658</v>
      </c>
      <c r="G46" s="801">
        <v>14.126984126984127</v>
      </c>
    </row>
    <row r="47" spans="1:7" s="9" customFormat="1" ht="9" customHeight="1">
      <c r="A47" s="4" t="s">
        <v>100</v>
      </c>
      <c r="B47" s="801">
        <v>9.593023255813954</v>
      </c>
      <c r="C47" s="801">
        <v>9.580838323353293</v>
      </c>
      <c r="D47" s="801">
        <v>9.384615384615385</v>
      </c>
      <c r="E47" s="801">
        <v>8.948194662480377</v>
      </c>
      <c r="F47" s="801">
        <v>8.860759493670885</v>
      </c>
      <c r="G47" s="801">
        <v>8.88888888888889</v>
      </c>
    </row>
    <row r="48" spans="1:7" s="9" customFormat="1" ht="9" customHeight="1">
      <c r="A48" s="4" t="s">
        <v>103</v>
      </c>
      <c r="B48" s="801">
        <v>1.0174418604651163</v>
      </c>
      <c r="C48" s="801">
        <v>1.0479041916167664</v>
      </c>
      <c r="D48" s="801">
        <v>1.0769230769230769</v>
      </c>
      <c r="E48" s="801">
        <v>1.098901098901099</v>
      </c>
      <c r="F48" s="801">
        <v>1.1075949367088607</v>
      </c>
      <c r="G48" s="801">
        <v>1.1111111111111112</v>
      </c>
    </row>
    <row r="49" spans="1:7" s="9" customFormat="1" ht="9" customHeight="1">
      <c r="A49" s="4" t="s">
        <v>109</v>
      </c>
      <c r="B49" s="801">
        <v>5.377906976744186</v>
      </c>
      <c r="C49" s="801">
        <v>5.389221556886228</v>
      </c>
      <c r="D49" s="801">
        <v>5.538461538461538</v>
      </c>
      <c r="E49" s="801">
        <v>5.65149136577708</v>
      </c>
      <c r="F49" s="801">
        <v>5.69620253164557</v>
      </c>
      <c r="G49" s="801">
        <v>5.714285714285714</v>
      </c>
    </row>
    <row r="50" spans="1:7" s="9" customFormat="1" ht="9" customHeight="1">
      <c r="A50" s="4" t="s">
        <v>119</v>
      </c>
      <c r="B50" s="801">
        <v>15.69767441860465</v>
      </c>
      <c r="C50" s="801">
        <v>15.868263473053892</v>
      </c>
      <c r="D50" s="801">
        <v>15.692307692307692</v>
      </c>
      <c r="E50" s="801">
        <v>15.698587127158556</v>
      </c>
      <c r="F50" s="801">
        <v>15.664556962025317</v>
      </c>
      <c r="G50" s="801">
        <v>15.238095238095237</v>
      </c>
    </row>
    <row r="51" spans="1:7" s="9" customFormat="1" ht="9" customHeight="1">
      <c r="A51" s="4" t="s">
        <v>124</v>
      </c>
      <c r="B51" s="801">
        <v>3.052325581395349</v>
      </c>
      <c r="C51" s="801">
        <v>2.9940119760479043</v>
      </c>
      <c r="D51" s="801">
        <v>3.076923076923077</v>
      </c>
      <c r="E51" s="801">
        <v>2.82574568288854</v>
      </c>
      <c r="F51" s="801">
        <v>2.848101265822785</v>
      </c>
      <c r="G51" s="801">
        <v>2.857142857142857</v>
      </c>
    </row>
    <row r="52" spans="1:7" s="9" customFormat="1" ht="9" customHeight="1">
      <c r="A52" s="9" t="s">
        <v>125</v>
      </c>
      <c r="B52" s="802">
        <v>100</v>
      </c>
      <c r="C52" s="802">
        <v>100</v>
      </c>
      <c r="D52" s="802">
        <v>100</v>
      </c>
      <c r="E52" s="802">
        <v>100</v>
      </c>
      <c r="F52" s="802">
        <v>100</v>
      </c>
      <c r="G52" s="802">
        <v>100</v>
      </c>
    </row>
    <row r="53" spans="1:7" s="9" customFormat="1" ht="9" customHeight="1">
      <c r="A53" s="8"/>
      <c r="B53" s="8"/>
      <c r="C53" s="8"/>
      <c r="D53" s="8"/>
      <c r="E53" s="8"/>
      <c r="F53" s="8"/>
      <c r="G53" s="8"/>
    </row>
    <row r="54" ht="9" customHeight="1"/>
    <row r="56" spans="1:4" ht="12">
      <c r="A56" s="5"/>
      <c r="B56" s="6"/>
      <c r="C56" s="6"/>
      <c r="D56" s="6"/>
    </row>
    <row r="58" spans="2:7" ht="8.25">
      <c r="B58" s="7"/>
      <c r="C58" s="7"/>
      <c r="D58" s="7"/>
      <c r="E58" s="7"/>
      <c r="F58" s="7"/>
      <c r="G58" s="7"/>
    </row>
    <row r="59" spans="2:7" ht="8.25">
      <c r="B59" s="7"/>
      <c r="C59" s="7"/>
      <c r="D59" s="7"/>
      <c r="E59" s="7"/>
      <c r="F59" s="7"/>
      <c r="G59" s="7"/>
    </row>
    <row r="80" s="9" customFormat="1" ht="8.25"/>
  </sheetData>
  <mergeCells count="2">
    <mergeCell ref="A6:G6"/>
    <mergeCell ref="A30:G30"/>
  </mergeCells>
  <printOptions horizontalCentered="1"/>
  <pageMargins left="1.1811023622047245" right="1.1811023622047245" top="1.1811023622047245" bottom="1.5748031496062993" header="0" footer="1.2598425196850394"/>
  <pageSetup firstPageNumber="148" useFirstPageNumber="1" horizontalDpi="300" verticalDpi="300" orientation="portrait" paperSize="9" r:id="rId2"/>
  <headerFooter alignWithMargins="0">
    <oddFooter>&amp;C&amp;"Arial,Normale"&amp;9 148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M31"/>
  <sheetViews>
    <sheetView showGridLines="0" workbookViewId="0" topLeftCell="A1">
      <selection activeCell="B13" sqref="B13"/>
    </sheetView>
  </sheetViews>
  <sheetFormatPr defaultColWidth="9.59765625" defaultRowHeight="10.5"/>
  <cols>
    <col min="1" max="1" width="12.3984375" style="126" customWidth="1"/>
    <col min="2" max="5" width="11" style="126" customWidth="1"/>
    <col min="6" max="6" width="13" style="126" customWidth="1"/>
    <col min="7" max="7" width="6.59765625" style="126" customWidth="1"/>
    <col min="8" max="10" width="10.796875" style="126" customWidth="1"/>
    <col min="11" max="11" width="13" style="126" customWidth="1"/>
    <col min="12" max="12" width="9.59765625" style="129" bestFit="1" customWidth="1"/>
    <col min="13" max="13" width="16.3984375" style="129" customWidth="1"/>
    <col min="14" max="14" width="12.19921875" style="129" customWidth="1"/>
    <col min="15" max="65" width="9.59765625" style="129" customWidth="1"/>
    <col min="66" max="16384" width="9.59765625" style="126" customWidth="1"/>
  </cols>
  <sheetData>
    <row r="1" ht="9" customHeight="1"/>
    <row r="2" spans="2:8" ht="12" customHeight="1">
      <c r="B2" s="125"/>
      <c r="C2" s="125"/>
      <c r="D2" s="125"/>
      <c r="E2" s="125"/>
      <c r="F2" s="125"/>
      <c r="G2" s="125"/>
      <c r="H2" s="125"/>
    </row>
    <row r="3" ht="9" customHeight="1"/>
    <row r="4" spans="1:12" ht="12" customHeight="1">
      <c r="A4" s="714"/>
      <c r="B4" s="881" t="s">
        <v>180</v>
      </c>
      <c r="C4" s="881"/>
      <c r="D4" s="881"/>
      <c r="E4" s="881"/>
      <c r="F4" s="881"/>
      <c r="G4" s="723"/>
      <c r="H4" s="882" t="s">
        <v>207</v>
      </c>
      <c r="I4" s="882"/>
      <c r="J4" s="882"/>
      <c r="K4" s="882"/>
      <c r="L4" s="724"/>
    </row>
    <row r="5" spans="1:12" ht="12.75" customHeight="1">
      <c r="A5" s="716" t="s">
        <v>169</v>
      </c>
      <c r="B5" s="725" t="s">
        <v>171</v>
      </c>
      <c r="C5" s="725" t="s">
        <v>172</v>
      </c>
      <c r="D5" s="725" t="s">
        <v>173</v>
      </c>
      <c r="E5" s="725" t="s">
        <v>248</v>
      </c>
      <c r="F5" s="725" t="s">
        <v>139</v>
      </c>
      <c r="G5" s="133"/>
      <c r="H5" s="726" t="s">
        <v>204</v>
      </c>
      <c r="I5" s="726" t="s">
        <v>205</v>
      </c>
      <c r="J5" s="726" t="s">
        <v>206</v>
      </c>
      <c r="K5" s="726" t="s">
        <v>139</v>
      </c>
      <c r="L5" s="727"/>
    </row>
    <row r="6" spans="1:12" ht="12.75" customHeight="1">
      <c r="A6" s="728"/>
      <c r="B6" s="724"/>
      <c r="C6" s="724"/>
      <c r="D6" s="724"/>
      <c r="E6" s="724"/>
      <c r="F6" s="724"/>
      <c r="G6" s="724"/>
      <c r="H6" s="729"/>
      <c r="I6" s="729"/>
      <c r="J6" s="729"/>
      <c r="K6" s="729"/>
      <c r="L6" s="727"/>
    </row>
    <row r="7" spans="1:12" ht="9" customHeight="1">
      <c r="A7" s="127"/>
      <c r="B7" s="883" t="s">
        <v>684</v>
      </c>
      <c r="C7" s="883"/>
      <c r="D7" s="883"/>
      <c r="E7" s="883"/>
      <c r="F7" s="883"/>
      <c r="G7" s="883"/>
      <c r="H7" s="883"/>
      <c r="I7" s="883"/>
      <c r="J7" s="883"/>
      <c r="K7" s="883"/>
      <c r="L7" s="727"/>
    </row>
    <row r="8" spans="1:12" ht="9" customHeight="1">
      <c r="A8" s="127"/>
      <c r="B8" s="127"/>
      <c r="C8" s="127"/>
      <c r="D8" s="127"/>
      <c r="E8" s="127"/>
      <c r="F8" s="127"/>
      <c r="G8" s="128"/>
      <c r="L8" s="727"/>
    </row>
    <row r="9" spans="1:13" ht="9" customHeight="1">
      <c r="A9" s="730">
        <v>1995</v>
      </c>
      <c r="B9" s="131">
        <v>94</v>
      </c>
      <c r="C9" s="131">
        <v>78</v>
      </c>
      <c r="D9" s="131">
        <v>84</v>
      </c>
      <c r="E9" s="131">
        <v>9</v>
      </c>
      <c r="F9" s="131">
        <v>265</v>
      </c>
      <c r="G9" s="131"/>
      <c r="H9" s="131">
        <v>216</v>
      </c>
      <c r="I9" s="131">
        <v>206</v>
      </c>
      <c r="J9" s="131">
        <v>193</v>
      </c>
      <c r="K9" s="131">
        <v>615</v>
      </c>
      <c r="L9" s="132"/>
      <c r="M9" s="731"/>
    </row>
    <row r="10" spans="1:13" ht="9" customHeight="1">
      <c r="A10" s="732">
        <v>1996</v>
      </c>
      <c r="B10" s="132">
        <v>102</v>
      </c>
      <c r="C10" s="132">
        <v>86</v>
      </c>
      <c r="D10" s="132">
        <v>86</v>
      </c>
      <c r="E10" s="132">
        <v>9</v>
      </c>
      <c r="F10" s="132">
        <v>283</v>
      </c>
      <c r="G10" s="131"/>
      <c r="H10" s="132">
        <v>216</v>
      </c>
      <c r="I10" s="132">
        <v>206</v>
      </c>
      <c r="J10" s="132">
        <v>193</v>
      </c>
      <c r="K10" s="132">
        <v>615</v>
      </c>
      <c r="L10" s="132"/>
      <c r="M10" s="731"/>
    </row>
    <row r="11" spans="1:13" ht="9" customHeight="1">
      <c r="A11" s="732">
        <v>1997</v>
      </c>
      <c r="B11" s="132">
        <v>105</v>
      </c>
      <c r="C11" s="132">
        <v>89</v>
      </c>
      <c r="D11" s="132">
        <v>89</v>
      </c>
      <c r="E11" s="132">
        <v>9</v>
      </c>
      <c r="F11" s="132">
        <v>292</v>
      </c>
      <c r="G11" s="131"/>
      <c r="H11" s="132">
        <v>216</v>
      </c>
      <c r="I11" s="132">
        <v>206</v>
      </c>
      <c r="J11" s="132">
        <v>193</v>
      </c>
      <c r="K11" s="132">
        <v>615</v>
      </c>
      <c r="L11" s="132"/>
      <c r="M11" s="731"/>
    </row>
    <row r="12" spans="1:65" s="734" customFormat="1" ht="9" customHeight="1">
      <c r="A12" s="732">
        <v>1998</v>
      </c>
      <c r="B12" s="735">
        <v>110</v>
      </c>
      <c r="C12" s="735">
        <v>94</v>
      </c>
      <c r="D12" s="735">
        <v>91</v>
      </c>
      <c r="E12" s="735">
        <v>9</v>
      </c>
      <c r="F12" s="735">
        <f>B12+C12+D12+E12</f>
        <v>304</v>
      </c>
      <c r="G12" s="131"/>
      <c r="H12" s="132">
        <v>216</v>
      </c>
      <c r="I12" s="132">
        <v>206</v>
      </c>
      <c r="J12" s="132">
        <v>193</v>
      </c>
      <c r="K12" s="132">
        <v>615</v>
      </c>
      <c r="L12" s="132"/>
      <c r="M12" s="731"/>
      <c r="N12" s="733"/>
      <c r="O12" s="733"/>
      <c r="P12" s="733"/>
      <c r="Q12" s="733"/>
      <c r="R12" s="733"/>
      <c r="S12" s="733"/>
      <c r="T12" s="733"/>
      <c r="U12" s="733"/>
      <c r="V12" s="733"/>
      <c r="W12" s="733"/>
      <c r="X12" s="733"/>
      <c r="Y12" s="733"/>
      <c r="Z12" s="733"/>
      <c r="AA12" s="733"/>
      <c r="AB12" s="733"/>
      <c r="AC12" s="733"/>
      <c r="AD12" s="733"/>
      <c r="AE12" s="733"/>
      <c r="AF12" s="733"/>
      <c r="AG12" s="733"/>
      <c r="AH12" s="733"/>
      <c r="AI12" s="733"/>
      <c r="AJ12" s="733"/>
      <c r="AK12" s="733"/>
      <c r="AL12" s="733"/>
      <c r="AM12" s="733"/>
      <c r="AN12" s="733"/>
      <c r="AO12" s="733"/>
      <c r="AP12" s="733"/>
      <c r="AQ12" s="733"/>
      <c r="AR12" s="733"/>
      <c r="AS12" s="733"/>
      <c r="AT12" s="733"/>
      <c r="AU12" s="733"/>
      <c r="AV12" s="733"/>
      <c r="AW12" s="733"/>
      <c r="AX12" s="733"/>
      <c r="AY12" s="733"/>
      <c r="AZ12" s="733"/>
      <c r="BA12" s="733"/>
      <c r="BB12" s="733"/>
      <c r="BC12" s="733"/>
      <c r="BD12" s="733"/>
      <c r="BE12" s="733"/>
      <c r="BF12" s="733"/>
      <c r="BG12" s="733"/>
      <c r="BH12" s="733"/>
      <c r="BI12" s="733"/>
      <c r="BJ12" s="733"/>
      <c r="BK12" s="733"/>
      <c r="BL12" s="733"/>
      <c r="BM12" s="733"/>
    </row>
    <row r="13" spans="1:65" s="734" customFormat="1" ht="9" customHeight="1">
      <c r="A13" s="865">
        <v>1999</v>
      </c>
      <c r="B13" s="866" t="s">
        <v>781</v>
      </c>
      <c r="C13" s="866" t="s">
        <v>781</v>
      </c>
      <c r="D13" s="866" t="s">
        <v>781</v>
      </c>
      <c r="E13" s="866" t="s">
        <v>781</v>
      </c>
      <c r="F13" s="866" t="s">
        <v>781</v>
      </c>
      <c r="G13" s="131"/>
      <c r="H13" s="132">
        <v>216</v>
      </c>
      <c r="I13" s="132">
        <v>206</v>
      </c>
      <c r="J13" s="132">
        <v>193</v>
      </c>
      <c r="K13" s="132">
        <f>SUM(H13:J13)</f>
        <v>615</v>
      </c>
      <c r="L13" s="132"/>
      <c r="M13" s="731"/>
      <c r="N13" s="733"/>
      <c r="O13" s="733"/>
      <c r="P13" s="733"/>
      <c r="Q13" s="733"/>
      <c r="R13" s="733"/>
      <c r="S13" s="733"/>
      <c r="T13" s="733"/>
      <c r="U13" s="733"/>
      <c r="V13" s="733"/>
      <c r="W13" s="733"/>
      <c r="X13" s="733"/>
      <c r="Y13" s="733"/>
      <c r="Z13" s="733"/>
      <c r="AA13" s="733"/>
      <c r="AB13" s="733"/>
      <c r="AC13" s="733"/>
      <c r="AD13" s="733"/>
      <c r="AE13" s="733"/>
      <c r="AF13" s="733"/>
      <c r="AG13" s="733"/>
      <c r="AH13" s="733"/>
      <c r="AI13" s="733"/>
      <c r="AJ13" s="733"/>
      <c r="AK13" s="733"/>
      <c r="AL13" s="733"/>
      <c r="AM13" s="733"/>
      <c r="AN13" s="733"/>
      <c r="AO13" s="733"/>
      <c r="AP13" s="733"/>
      <c r="AQ13" s="733"/>
      <c r="AR13" s="733"/>
      <c r="AS13" s="733"/>
      <c r="AT13" s="733"/>
      <c r="AU13" s="733"/>
      <c r="AV13" s="733"/>
      <c r="AW13" s="733"/>
      <c r="AX13" s="733"/>
      <c r="AY13" s="733"/>
      <c r="AZ13" s="733"/>
      <c r="BA13" s="733"/>
      <c r="BB13" s="733"/>
      <c r="BC13" s="733"/>
      <c r="BD13" s="733"/>
      <c r="BE13" s="733"/>
      <c r="BF13" s="733"/>
      <c r="BG13" s="733"/>
      <c r="BH13" s="733"/>
      <c r="BI13" s="733"/>
      <c r="BJ13" s="733"/>
      <c r="BK13" s="733"/>
      <c r="BL13" s="733"/>
      <c r="BM13" s="733"/>
    </row>
    <row r="14" spans="2:65" s="734" customFormat="1" ht="9" customHeight="1">
      <c r="B14" s="132"/>
      <c r="C14" s="132"/>
      <c r="D14" s="132"/>
      <c r="E14" s="132"/>
      <c r="F14" s="132"/>
      <c r="G14" s="131"/>
      <c r="H14" s="132"/>
      <c r="I14" s="132"/>
      <c r="J14" s="132"/>
      <c r="K14" s="132"/>
      <c r="L14" s="132"/>
      <c r="M14" s="731"/>
      <c r="N14" s="733"/>
      <c r="O14" s="733"/>
      <c r="P14" s="733"/>
      <c r="Q14" s="733"/>
      <c r="R14" s="733"/>
      <c r="S14" s="733"/>
      <c r="T14" s="733"/>
      <c r="U14" s="733"/>
      <c r="V14" s="733"/>
      <c r="W14" s="733"/>
      <c r="X14" s="733"/>
      <c r="Y14" s="733"/>
      <c r="Z14" s="733"/>
      <c r="AA14" s="733"/>
      <c r="AB14" s="733"/>
      <c r="AC14" s="733"/>
      <c r="AD14" s="733"/>
      <c r="AE14" s="733"/>
      <c r="AF14" s="733"/>
      <c r="AG14" s="733"/>
      <c r="AH14" s="733"/>
      <c r="AI14" s="733"/>
      <c r="AJ14" s="733"/>
      <c r="AK14" s="733"/>
      <c r="AL14" s="733"/>
      <c r="AM14" s="733"/>
      <c r="AN14" s="733"/>
      <c r="AO14" s="733"/>
      <c r="AP14" s="733"/>
      <c r="AQ14" s="733"/>
      <c r="AR14" s="733"/>
      <c r="AS14" s="733"/>
      <c r="AT14" s="733"/>
      <c r="AU14" s="733"/>
      <c r="AV14" s="733"/>
      <c r="AW14" s="733"/>
      <c r="AX14" s="733"/>
      <c r="AY14" s="733"/>
      <c r="AZ14" s="733"/>
      <c r="BA14" s="733"/>
      <c r="BB14" s="733"/>
      <c r="BC14" s="733"/>
      <c r="BD14" s="733"/>
      <c r="BE14" s="733"/>
      <c r="BF14" s="733"/>
      <c r="BG14" s="733"/>
      <c r="BH14" s="733"/>
      <c r="BI14" s="733"/>
      <c r="BJ14" s="733"/>
      <c r="BK14" s="733"/>
      <c r="BL14" s="733"/>
      <c r="BM14" s="733"/>
    </row>
    <row r="15" spans="1:65" s="734" customFormat="1" ht="9" customHeight="1">
      <c r="A15" s="732"/>
      <c r="B15" s="883" t="s">
        <v>685</v>
      </c>
      <c r="C15" s="883"/>
      <c r="D15" s="883"/>
      <c r="E15" s="883"/>
      <c r="F15" s="883"/>
      <c r="G15" s="883"/>
      <c r="H15" s="883"/>
      <c r="I15" s="883"/>
      <c r="J15" s="883"/>
      <c r="K15" s="883"/>
      <c r="L15" s="132"/>
      <c r="M15" s="731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3"/>
      <c r="AH15" s="733"/>
      <c r="AI15" s="733"/>
      <c r="AJ15" s="733"/>
      <c r="AK15" s="733"/>
      <c r="AL15" s="733"/>
      <c r="AM15" s="733"/>
      <c r="AN15" s="733"/>
      <c r="AO15" s="733"/>
      <c r="AP15" s="733"/>
      <c r="AQ15" s="733"/>
      <c r="AR15" s="733"/>
      <c r="AS15" s="733"/>
      <c r="AT15" s="733"/>
      <c r="AU15" s="733"/>
      <c r="AV15" s="733"/>
      <c r="AW15" s="733"/>
      <c r="AX15" s="733"/>
      <c r="AY15" s="733"/>
      <c r="AZ15" s="733"/>
      <c r="BA15" s="733"/>
      <c r="BB15" s="733"/>
      <c r="BC15" s="733"/>
      <c r="BD15" s="733"/>
      <c r="BE15" s="733"/>
      <c r="BF15" s="733"/>
      <c r="BG15" s="733"/>
      <c r="BH15" s="733"/>
      <c r="BI15" s="733"/>
      <c r="BJ15" s="733"/>
      <c r="BK15" s="733"/>
      <c r="BL15" s="733"/>
      <c r="BM15" s="733"/>
    </row>
    <row r="16" spans="1:12" ht="9" customHeight="1">
      <c r="A16" s="129"/>
      <c r="B16" s="129"/>
      <c r="C16" s="129"/>
      <c r="D16" s="731"/>
      <c r="E16" s="731"/>
      <c r="F16" s="731"/>
      <c r="G16" s="731"/>
      <c r="H16" s="731"/>
      <c r="I16" s="731"/>
      <c r="J16" s="731"/>
      <c r="K16" s="731"/>
      <c r="L16" s="731"/>
    </row>
    <row r="17" spans="1:22" ht="9" customHeight="1">
      <c r="A17" s="730">
        <v>1995</v>
      </c>
      <c r="B17" s="131">
        <v>1659</v>
      </c>
      <c r="C17" s="131">
        <v>1622</v>
      </c>
      <c r="D17" s="131">
        <v>1491</v>
      </c>
      <c r="E17" s="131">
        <v>171</v>
      </c>
      <c r="F17" s="131">
        <v>4943</v>
      </c>
      <c r="H17" s="131">
        <v>1501</v>
      </c>
      <c r="I17" s="131">
        <v>1414</v>
      </c>
      <c r="J17" s="131">
        <v>1289</v>
      </c>
      <c r="K17" s="131">
        <v>4204</v>
      </c>
      <c r="L17" s="132"/>
      <c r="S17" s="132"/>
      <c r="U17" s="132"/>
      <c r="V17" s="132"/>
    </row>
    <row r="18" spans="1:22" ht="9" customHeight="1">
      <c r="A18" s="732">
        <v>1996</v>
      </c>
      <c r="B18" s="132">
        <v>1674</v>
      </c>
      <c r="C18" s="132">
        <v>1642</v>
      </c>
      <c r="D18" s="132">
        <v>1528</v>
      </c>
      <c r="E18" s="735">
        <v>176</v>
      </c>
      <c r="F18" s="132">
        <v>5020</v>
      </c>
      <c r="H18" s="132">
        <v>1497</v>
      </c>
      <c r="I18" s="132">
        <v>1411</v>
      </c>
      <c r="J18" s="132">
        <v>1289</v>
      </c>
      <c r="K18" s="735">
        <v>4197</v>
      </c>
      <c r="L18" s="132"/>
      <c r="S18" s="132"/>
      <c r="U18" s="132"/>
      <c r="V18" s="132"/>
    </row>
    <row r="19" spans="1:22" ht="9" customHeight="1">
      <c r="A19" s="732">
        <v>1997</v>
      </c>
      <c r="B19" s="132">
        <v>1689</v>
      </c>
      <c r="C19" s="132">
        <v>1658</v>
      </c>
      <c r="D19" s="132">
        <v>1533</v>
      </c>
      <c r="E19" s="735">
        <v>179</v>
      </c>
      <c r="F19" s="132">
        <v>5059</v>
      </c>
      <c r="H19" s="132">
        <v>1467</v>
      </c>
      <c r="I19" s="132">
        <v>1384</v>
      </c>
      <c r="J19" s="132">
        <v>1264</v>
      </c>
      <c r="K19" s="735">
        <v>4115</v>
      </c>
      <c r="L19" s="132"/>
      <c r="S19" s="132"/>
      <c r="U19" s="132"/>
      <c r="V19" s="132"/>
    </row>
    <row r="20" spans="1:22" ht="9" customHeight="1">
      <c r="A20" s="732">
        <v>1998</v>
      </c>
      <c r="B20" s="132">
        <v>1726</v>
      </c>
      <c r="C20" s="132">
        <v>1693</v>
      </c>
      <c r="D20" s="132">
        <v>1591</v>
      </c>
      <c r="E20" s="735">
        <v>181</v>
      </c>
      <c r="F20" s="132">
        <f>B20+C20+D20+E20</f>
        <v>5191</v>
      </c>
      <c r="H20" s="132">
        <v>1457</v>
      </c>
      <c r="I20" s="132">
        <v>1370</v>
      </c>
      <c r="J20" s="132">
        <v>1259</v>
      </c>
      <c r="K20" s="735">
        <v>4086</v>
      </c>
      <c r="L20" s="132"/>
      <c r="S20" s="132"/>
      <c r="U20" s="132"/>
      <c r="V20" s="132"/>
    </row>
    <row r="21" spans="1:22" ht="9" customHeight="1">
      <c r="A21" s="865" t="s">
        <v>782</v>
      </c>
      <c r="B21" s="867">
        <v>1863</v>
      </c>
      <c r="C21" s="867">
        <v>1817</v>
      </c>
      <c r="D21" s="867">
        <v>1736</v>
      </c>
      <c r="E21" s="868">
        <v>195</v>
      </c>
      <c r="F21" s="867">
        <v>5611</v>
      </c>
      <c r="H21" s="803">
        <v>1453</v>
      </c>
      <c r="I21" s="132">
        <v>1371</v>
      </c>
      <c r="J21" s="132">
        <v>1257</v>
      </c>
      <c r="K21" s="735">
        <f>SUM(H21:J21)</f>
        <v>4081</v>
      </c>
      <c r="L21" s="132"/>
      <c r="S21" s="132"/>
      <c r="U21" s="132"/>
      <c r="V21" s="132"/>
    </row>
    <row r="22" spans="1:65" s="734" customFormat="1" ht="9" customHeight="1">
      <c r="A22" s="736"/>
      <c r="B22" s="130"/>
      <c r="C22" s="130"/>
      <c r="D22" s="130"/>
      <c r="E22" s="130"/>
      <c r="F22" s="736"/>
      <c r="G22" s="130"/>
      <c r="H22" s="736"/>
      <c r="I22" s="736"/>
      <c r="J22" s="736"/>
      <c r="K22" s="736"/>
      <c r="L22" s="132"/>
      <c r="M22" s="731"/>
      <c r="N22" s="731"/>
      <c r="O22" s="731"/>
      <c r="P22" s="731"/>
      <c r="Q22" s="731"/>
      <c r="R22" s="733"/>
      <c r="S22" s="132"/>
      <c r="T22" s="733"/>
      <c r="U22" s="132"/>
      <c r="V22" s="132"/>
      <c r="W22" s="733"/>
      <c r="X22" s="733"/>
      <c r="Y22" s="733"/>
      <c r="Z22" s="733"/>
      <c r="AA22" s="733"/>
      <c r="AB22" s="733"/>
      <c r="AC22" s="733"/>
      <c r="AD22" s="733"/>
      <c r="AE22" s="733"/>
      <c r="AF22" s="733"/>
      <c r="AG22" s="733"/>
      <c r="AH22" s="733"/>
      <c r="AI22" s="733"/>
      <c r="AJ22" s="733"/>
      <c r="AK22" s="733"/>
      <c r="AL22" s="733"/>
      <c r="AM22" s="733"/>
      <c r="AN22" s="733"/>
      <c r="AO22" s="733"/>
      <c r="AP22" s="733"/>
      <c r="AQ22" s="733"/>
      <c r="AR22" s="733"/>
      <c r="AS22" s="733"/>
      <c r="AT22" s="733"/>
      <c r="AU22" s="733"/>
      <c r="AV22" s="733"/>
      <c r="AW22" s="733"/>
      <c r="AX22" s="733"/>
      <c r="AY22" s="733"/>
      <c r="AZ22" s="733"/>
      <c r="BA22" s="733"/>
      <c r="BB22" s="733"/>
      <c r="BC22" s="733"/>
      <c r="BD22" s="733"/>
      <c r="BE22" s="733"/>
      <c r="BF22" s="733"/>
      <c r="BG22" s="733"/>
      <c r="BH22" s="733"/>
      <c r="BI22" s="733"/>
      <c r="BJ22" s="733"/>
      <c r="BK22" s="733"/>
      <c r="BL22" s="733"/>
      <c r="BM22" s="733"/>
    </row>
    <row r="23" spans="1:22" s="129" customFormat="1" ht="12" customHeight="1">
      <c r="A23" s="737"/>
      <c r="B23" s="738"/>
      <c r="C23" s="738"/>
      <c r="I23" s="739"/>
      <c r="J23" s="740"/>
      <c r="L23" s="739"/>
      <c r="S23" s="731"/>
      <c r="U23" s="731"/>
      <c r="V23" s="731"/>
    </row>
    <row r="24" spans="1:12" s="129" customFormat="1" ht="12" customHeight="1">
      <c r="A24" s="741"/>
      <c r="B24" s="738"/>
      <c r="C24" s="738"/>
      <c r="D24" s="742"/>
      <c r="E24" s="743"/>
      <c r="F24" s="743"/>
      <c r="G24" s="743"/>
      <c r="H24" s="743"/>
      <c r="I24" s="743"/>
      <c r="J24" s="743"/>
      <c r="K24" s="743"/>
      <c r="L24" s="743"/>
    </row>
    <row r="25" spans="1:12" s="129" customFormat="1" ht="12" customHeight="1">
      <c r="A25" s="744"/>
      <c r="B25" s="743"/>
      <c r="C25" s="743"/>
      <c r="D25" s="745"/>
      <c r="E25" s="743"/>
      <c r="F25" s="743"/>
      <c r="G25" s="743"/>
      <c r="H25" s="743"/>
      <c r="I25" s="743"/>
      <c r="J25" s="743"/>
      <c r="K25" s="743"/>
      <c r="L25" s="743"/>
    </row>
    <row r="26" spans="2:12" s="129" customFormat="1" ht="9" customHeight="1">
      <c r="B26" s="746"/>
      <c r="C26" s="746"/>
      <c r="D26" s="747"/>
      <c r="E26" s="743"/>
      <c r="F26" s="743"/>
      <c r="G26" s="743"/>
      <c r="H26" s="743"/>
      <c r="I26" s="743"/>
      <c r="J26" s="743"/>
      <c r="K26" s="743"/>
      <c r="L26" s="743"/>
    </row>
    <row r="27" spans="1:12" s="129" customFormat="1" ht="9" customHeight="1">
      <c r="A27" s="732"/>
      <c r="B27" s="746"/>
      <c r="C27" s="746"/>
      <c r="D27" s="747"/>
      <c r="E27" s="743"/>
      <c r="F27" s="743"/>
      <c r="G27" s="743"/>
      <c r="H27" s="743"/>
      <c r="I27" s="743"/>
      <c r="J27" s="743"/>
      <c r="K27" s="743"/>
      <c r="L27" s="743"/>
    </row>
    <row r="28" spans="1:12" s="129" customFormat="1" ht="9" customHeight="1">
      <c r="A28" s="732"/>
      <c r="B28" s="746"/>
      <c r="C28" s="746"/>
      <c r="D28" s="747"/>
      <c r="E28" s="743"/>
      <c r="F28" s="743"/>
      <c r="G28" s="743"/>
      <c r="H28" s="743"/>
      <c r="I28" s="743"/>
      <c r="J28" s="743"/>
      <c r="K28" s="743"/>
      <c r="L28" s="743"/>
    </row>
    <row r="29" spans="1:12" s="129" customFormat="1" ht="9" customHeight="1">
      <c r="A29" s="732"/>
      <c r="B29" s="746"/>
      <c r="C29" s="746"/>
      <c r="D29" s="747"/>
      <c r="E29" s="743"/>
      <c r="F29" s="743"/>
      <c r="G29" s="743"/>
      <c r="H29" s="743"/>
      <c r="I29" s="743"/>
      <c r="J29" s="743"/>
      <c r="K29" s="743"/>
      <c r="L29" s="743"/>
    </row>
    <row r="30" spans="1:12" s="129" customFormat="1" ht="9" customHeight="1">
      <c r="A30" s="732"/>
      <c r="B30" s="746"/>
      <c r="C30" s="746"/>
      <c r="D30" s="747"/>
      <c r="E30" s="743"/>
      <c r="F30" s="743"/>
      <c r="G30" s="743"/>
      <c r="H30" s="743"/>
      <c r="I30" s="743"/>
      <c r="J30" s="743"/>
      <c r="K30" s="743"/>
      <c r="L30" s="743"/>
    </row>
    <row r="31" spans="1:12" s="129" customFormat="1" ht="9" customHeight="1">
      <c r="A31" s="732"/>
      <c r="B31" s="743"/>
      <c r="C31" s="743"/>
      <c r="D31" s="748"/>
      <c r="E31" s="743"/>
      <c r="F31" s="743"/>
      <c r="G31" s="743"/>
      <c r="H31" s="743"/>
      <c r="I31" s="743"/>
      <c r="J31" s="743"/>
      <c r="K31" s="743"/>
      <c r="L31" s="743"/>
    </row>
    <row r="32" s="129" customFormat="1" ht="9" customHeight="1"/>
    <row r="33" s="129" customFormat="1" ht="12.75"/>
  </sheetData>
  <mergeCells count="4">
    <mergeCell ref="B4:F4"/>
    <mergeCell ref="H4:K4"/>
    <mergeCell ref="B7:K7"/>
    <mergeCell ref="B15:K15"/>
  </mergeCells>
  <printOptions horizontalCentered="1"/>
  <pageMargins left="1.1811023622047245" right="1.1811023622047245" top="1.1811023622047245" bottom="1.5748031496062993" header="0" footer="1.2598425196850394"/>
  <pageSetup firstPageNumber="149" useFirstPageNumber="1" horizontalDpi="300" verticalDpi="300" orientation="portrait" paperSize="9" r:id="rId2"/>
  <headerFooter alignWithMargins="0">
    <oddFooter>&amp;C&amp;"Arial,Normale"&amp;9 149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137"/>
  <sheetViews>
    <sheetView showGridLines="0" workbookViewId="0" topLeftCell="A1">
      <selection activeCell="C21" sqref="C21"/>
    </sheetView>
  </sheetViews>
  <sheetFormatPr defaultColWidth="9.59765625" defaultRowHeight="10.5"/>
  <cols>
    <col min="1" max="1" width="50.3984375" style="135" customWidth="1"/>
    <col min="2" max="5" width="17.796875" style="109" customWidth="1"/>
    <col min="6" max="6" width="18.796875" style="107" customWidth="1"/>
    <col min="7" max="12" width="9.59765625" style="107" customWidth="1"/>
    <col min="13" max="13" width="11.3984375" style="107" customWidth="1"/>
    <col min="14" max="16384" width="9.59765625" style="107" customWidth="1"/>
  </cols>
  <sheetData>
    <row r="1" ht="6" customHeight="1"/>
    <row r="2" spans="1:5" ht="12" customHeight="1">
      <c r="A2" s="136" t="s">
        <v>765</v>
      </c>
      <c r="B2" s="106"/>
      <c r="C2" s="106"/>
      <c r="D2" s="106"/>
      <c r="E2" s="136" t="s">
        <v>2</v>
      </c>
    </row>
    <row r="3" spans="2:5" ht="12" customHeight="1">
      <c r="B3" s="106"/>
      <c r="C3" s="106"/>
      <c r="D3" s="106"/>
      <c r="E3" s="136" t="s">
        <v>485</v>
      </c>
    </row>
    <row r="4" spans="1:5" ht="6" customHeight="1">
      <c r="A4" s="136"/>
      <c r="B4" s="106"/>
      <c r="C4" s="106"/>
      <c r="D4" s="106"/>
      <c r="E4" s="106"/>
    </row>
    <row r="5" spans="1:5" ht="12" customHeight="1">
      <c r="A5" s="137" t="s">
        <v>741</v>
      </c>
      <c r="B5" s="875" t="s">
        <v>249</v>
      </c>
      <c r="C5" s="875"/>
      <c r="D5" s="875"/>
      <c r="E5" s="875"/>
    </row>
    <row r="6" spans="1:5" s="108" customFormat="1" ht="12" customHeight="1">
      <c r="A6" s="141" t="s">
        <v>742</v>
      </c>
      <c r="B6" s="134" t="s">
        <v>171</v>
      </c>
      <c r="C6" s="134" t="s">
        <v>172</v>
      </c>
      <c r="D6" s="134" t="s">
        <v>173</v>
      </c>
      <c r="E6" s="134" t="s">
        <v>139</v>
      </c>
    </row>
    <row r="7" ht="6" customHeight="1"/>
    <row r="8" spans="1:5" s="110" customFormat="1" ht="8.25" customHeight="1">
      <c r="A8" s="876" t="s">
        <v>140</v>
      </c>
      <c r="B8" s="876"/>
      <c r="C8" s="876"/>
      <c r="D8" s="876"/>
      <c r="E8" s="876"/>
    </row>
    <row r="9" spans="1:5" s="110" customFormat="1" ht="6" customHeight="1">
      <c r="A9" s="138"/>
      <c r="B9" s="131"/>
      <c r="C9" s="131"/>
      <c r="D9" s="131"/>
      <c r="E9" s="131"/>
    </row>
    <row r="10" spans="1:13" s="114" customFormat="1" ht="8.25" customHeight="1">
      <c r="A10" s="139" t="s">
        <v>141</v>
      </c>
      <c r="B10" s="111">
        <v>8784</v>
      </c>
      <c r="C10" s="10">
        <v>8784</v>
      </c>
      <c r="D10" s="10">
        <v>8509</v>
      </c>
      <c r="E10" s="111">
        <v>26077</v>
      </c>
      <c r="F10" s="112"/>
      <c r="G10" s="113"/>
      <c r="H10" s="111"/>
      <c r="I10" s="10"/>
      <c r="J10" s="10"/>
      <c r="K10" s="111"/>
      <c r="M10" s="115"/>
    </row>
    <row r="11" spans="1:13" s="114" customFormat="1" ht="8.25" customHeight="1">
      <c r="A11" s="717" t="s">
        <v>683</v>
      </c>
      <c r="F11" s="112"/>
      <c r="G11" s="113"/>
      <c r="H11" s="111"/>
      <c r="I11" s="10"/>
      <c r="J11" s="10"/>
      <c r="K11" s="111"/>
      <c r="M11" s="115"/>
    </row>
    <row r="12" spans="1:13" s="15" customFormat="1" ht="8.25" customHeight="1">
      <c r="A12" s="721" t="s">
        <v>743</v>
      </c>
      <c r="B12" s="857">
        <v>5631</v>
      </c>
      <c r="C12" s="857">
        <v>6100</v>
      </c>
      <c r="D12" s="857">
        <v>4263</v>
      </c>
      <c r="E12" s="857">
        <v>15994</v>
      </c>
      <c r="F12" s="124"/>
      <c r="G12" s="113"/>
      <c r="H12" s="111"/>
      <c r="I12" s="10"/>
      <c r="J12" s="10"/>
      <c r="K12" s="111"/>
      <c r="M12" s="115"/>
    </row>
    <row r="13" spans="1:13" s="110" customFormat="1" ht="8.25" customHeight="1">
      <c r="A13" s="722" t="s">
        <v>142</v>
      </c>
      <c r="B13" s="806">
        <v>40</v>
      </c>
      <c r="C13" s="807">
        <v>35</v>
      </c>
      <c r="D13" s="807">
        <v>59</v>
      </c>
      <c r="E13" s="806">
        <v>134</v>
      </c>
      <c r="F13" s="112"/>
      <c r="G13" s="113"/>
      <c r="H13" s="116"/>
      <c r="I13" s="11"/>
      <c r="J13" s="11"/>
      <c r="K13" s="116"/>
      <c r="M13" s="115"/>
    </row>
    <row r="14" spans="1:13" s="110" customFormat="1" ht="8.25" customHeight="1">
      <c r="A14" s="722" t="s">
        <v>143</v>
      </c>
      <c r="B14" s="806">
        <v>0</v>
      </c>
      <c r="C14" s="807">
        <v>52</v>
      </c>
      <c r="D14" s="807">
        <v>5</v>
      </c>
      <c r="E14" s="806">
        <v>57</v>
      </c>
      <c r="F14" s="112"/>
      <c r="G14" s="113"/>
      <c r="H14" s="116"/>
      <c r="I14" s="11"/>
      <c r="J14" s="11"/>
      <c r="K14" s="116"/>
      <c r="M14" s="115"/>
    </row>
    <row r="15" spans="1:13" s="110" customFormat="1" ht="8.25" customHeight="1">
      <c r="A15" s="722" t="s">
        <v>144</v>
      </c>
      <c r="B15" s="806">
        <v>1479</v>
      </c>
      <c r="C15" s="807">
        <v>1896</v>
      </c>
      <c r="D15" s="807">
        <v>435</v>
      </c>
      <c r="E15" s="806">
        <v>3810</v>
      </c>
      <c r="F15" s="112"/>
      <c r="G15" s="113"/>
      <c r="H15" s="116"/>
      <c r="I15" s="11"/>
      <c r="J15" s="11"/>
      <c r="K15" s="116"/>
      <c r="M15" s="115"/>
    </row>
    <row r="16" spans="1:13" s="110" customFormat="1" ht="8.25" customHeight="1">
      <c r="A16" s="722" t="s">
        <v>145</v>
      </c>
      <c r="B16" s="806">
        <v>881</v>
      </c>
      <c r="C16" s="807">
        <v>501</v>
      </c>
      <c r="D16" s="807">
        <v>981</v>
      </c>
      <c r="E16" s="806">
        <v>2363</v>
      </c>
      <c r="F16" s="112"/>
      <c r="G16" s="113"/>
      <c r="H16" s="116"/>
      <c r="I16" s="11"/>
      <c r="J16" s="11"/>
      <c r="K16" s="116"/>
      <c r="M16" s="115"/>
    </row>
    <row r="17" spans="1:13" s="110" customFormat="1" ht="8.25" customHeight="1">
      <c r="A17" s="722" t="s">
        <v>146</v>
      </c>
      <c r="B17" s="806">
        <v>109</v>
      </c>
      <c r="C17" s="807">
        <v>812</v>
      </c>
      <c r="D17" s="807">
        <v>171</v>
      </c>
      <c r="E17" s="806">
        <v>1092</v>
      </c>
      <c r="F17" s="112"/>
      <c r="G17" s="113"/>
      <c r="H17" s="116"/>
      <c r="I17" s="11"/>
      <c r="J17" s="11"/>
      <c r="K17" s="116"/>
      <c r="M17" s="115"/>
    </row>
    <row r="18" spans="1:13" s="110" customFormat="1" ht="8.25" customHeight="1">
      <c r="A18" s="722" t="s">
        <v>147</v>
      </c>
      <c r="B18" s="806">
        <v>1923</v>
      </c>
      <c r="C18" s="807">
        <v>1158</v>
      </c>
      <c r="D18" s="807">
        <v>1201</v>
      </c>
      <c r="E18" s="806">
        <v>4282</v>
      </c>
      <c r="F18" s="111"/>
      <c r="G18" s="113"/>
      <c r="H18" s="116"/>
      <c r="I18" s="11"/>
      <c r="J18" s="11"/>
      <c r="K18" s="116"/>
      <c r="M18" s="115"/>
    </row>
    <row r="19" spans="1:13" s="110" customFormat="1" ht="8.25" customHeight="1">
      <c r="A19" s="722" t="s">
        <v>148</v>
      </c>
      <c r="B19" s="806">
        <v>198</v>
      </c>
      <c r="C19" s="807">
        <v>376</v>
      </c>
      <c r="D19" s="807">
        <v>911</v>
      </c>
      <c r="E19" s="806">
        <v>1485</v>
      </c>
      <c r="F19" s="111"/>
      <c r="G19" s="113"/>
      <c r="H19" s="116"/>
      <c r="I19" s="11"/>
      <c r="J19" s="11"/>
      <c r="K19" s="116"/>
      <c r="M19" s="115"/>
    </row>
    <row r="20" spans="1:13" s="110" customFormat="1" ht="8.25" customHeight="1">
      <c r="A20" s="722" t="s">
        <v>149</v>
      </c>
      <c r="B20" s="806">
        <v>1001</v>
      </c>
      <c r="C20" s="807">
        <v>1270</v>
      </c>
      <c r="D20" s="807">
        <v>500</v>
      </c>
      <c r="E20" s="806">
        <v>2771</v>
      </c>
      <c r="F20" s="116"/>
      <c r="G20" s="113"/>
      <c r="H20" s="116"/>
      <c r="I20" s="11"/>
      <c r="J20" s="11"/>
      <c r="K20" s="116"/>
      <c r="M20" s="115"/>
    </row>
    <row r="21" spans="1:13" s="110" customFormat="1" ht="8.25" customHeight="1">
      <c r="A21" s="721" t="s">
        <v>150</v>
      </c>
      <c r="B21" s="804">
        <v>54</v>
      </c>
      <c r="C21" s="805">
        <v>299</v>
      </c>
      <c r="D21" s="805">
        <v>138</v>
      </c>
      <c r="E21" s="804">
        <v>491</v>
      </c>
      <c r="F21" s="116"/>
      <c r="G21" s="113"/>
      <c r="H21" s="111"/>
      <c r="I21" s="10"/>
      <c r="J21" s="10"/>
      <c r="K21" s="111"/>
      <c r="M21" s="115"/>
    </row>
    <row r="22" spans="1:13" s="110" customFormat="1" ht="8.25" customHeight="1">
      <c r="A22" s="722" t="s">
        <v>151</v>
      </c>
      <c r="B22" s="806">
        <v>0</v>
      </c>
      <c r="C22" s="807">
        <v>2</v>
      </c>
      <c r="D22" s="807">
        <v>0</v>
      </c>
      <c r="E22" s="806">
        <v>2</v>
      </c>
      <c r="F22" s="116"/>
      <c r="G22" s="113"/>
      <c r="H22" s="116"/>
      <c r="I22" s="11"/>
      <c r="J22" s="11"/>
      <c r="K22" s="116"/>
      <c r="M22" s="115"/>
    </row>
    <row r="23" spans="1:13" s="110" customFormat="1" ht="8.25" customHeight="1">
      <c r="A23" s="722" t="s">
        <v>152</v>
      </c>
      <c r="B23" s="806">
        <v>54</v>
      </c>
      <c r="C23" s="807">
        <v>297</v>
      </c>
      <c r="D23" s="807">
        <v>138</v>
      </c>
      <c r="E23" s="806">
        <v>489</v>
      </c>
      <c r="F23" s="116"/>
      <c r="G23" s="113"/>
      <c r="H23" s="116"/>
      <c r="I23" s="11"/>
      <c r="J23" s="11"/>
      <c r="K23" s="116"/>
      <c r="M23" s="115"/>
    </row>
    <row r="24" spans="1:13" s="110" customFormat="1" ht="8.25" customHeight="1">
      <c r="A24" s="721" t="s">
        <v>153</v>
      </c>
      <c r="B24" s="804">
        <v>2203</v>
      </c>
      <c r="C24" s="805">
        <v>1621</v>
      </c>
      <c r="D24" s="805">
        <v>3611</v>
      </c>
      <c r="E24" s="804">
        <v>7435</v>
      </c>
      <c r="F24" s="116"/>
      <c r="G24" s="113"/>
      <c r="H24" s="111"/>
      <c r="I24" s="10"/>
      <c r="J24" s="10"/>
      <c r="K24" s="111"/>
      <c r="M24" s="115"/>
    </row>
    <row r="25" spans="1:13" s="110" customFormat="1" ht="8.25" customHeight="1">
      <c r="A25" s="722" t="s">
        <v>154</v>
      </c>
      <c r="B25" s="806">
        <v>1359</v>
      </c>
      <c r="C25" s="807">
        <v>738</v>
      </c>
      <c r="D25" s="807">
        <v>2169</v>
      </c>
      <c r="E25" s="806">
        <v>4266</v>
      </c>
      <c r="F25" s="116"/>
      <c r="G25" s="113"/>
      <c r="H25" s="116"/>
      <c r="I25" s="11"/>
      <c r="J25" s="11"/>
      <c r="K25" s="116"/>
      <c r="M25" s="115"/>
    </row>
    <row r="26" spans="1:13" s="110" customFormat="1" ht="8.25" customHeight="1">
      <c r="A26" s="722" t="s">
        <v>155</v>
      </c>
      <c r="B26" s="806">
        <v>49</v>
      </c>
      <c r="C26" s="807">
        <v>57</v>
      </c>
      <c r="D26" s="807">
        <v>48</v>
      </c>
      <c r="E26" s="806">
        <v>154</v>
      </c>
      <c r="F26" s="116"/>
      <c r="G26" s="113"/>
      <c r="H26" s="116"/>
      <c r="I26" s="11"/>
      <c r="J26" s="11"/>
      <c r="K26" s="116"/>
      <c r="M26" s="115"/>
    </row>
    <row r="27" spans="1:13" s="110" customFormat="1" ht="8.25" customHeight="1">
      <c r="A27" s="722" t="s">
        <v>156</v>
      </c>
      <c r="B27" s="806">
        <v>24</v>
      </c>
      <c r="C27" s="807">
        <v>1</v>
      </c>
      <c r="D27" s="807">
        <v>1</v>
      </c>
      <c r="E27" s="806">
        <v>26</v>
      </c>
      <c r="F27" s="116"/>
      <c r="G27" s="113"/>
      <c r="H27" s="116"/>
      <c r="I27" s="11"/>
      <c r="J27" s="11"/>
      <c r="K27" s="116"/>
      <c r="M27" s="115"/>
    </row>
    <row r="28" spans="1:13" s="110" customFormat="1" ht="8.25" customHeight="1">
      <c r="A28" s="722" t="s">
        <v>157</v>
      </c>
      <c r="B28" s="806">
        <v>379</v>
      </c>
      <c r="C28" s="807">
        <v>222</v>
      </c>
      <c r="D28" s="807">
        <v>422</v>
      </c>
      <c r="E28" s="806">
        <v>1023</v>
      </c>
      <c r="F28" s="111"/>
      <c r="G28" s="113"/>
      <c r="H28" s="116"/>
      <c r="I28" s="11"/>
      <c r="J28" s="11"/>
      <c r="K28" s="116"/>
      <c r="M28" s="115"/>
    </row>
    <row r="29" spans="1:13" s="110" customFormat="1" ht="8.25" customHeight="1">
      <c r="A29" s="722" t="s">
        <v>158</v>
      </c>
      <c r="B29" s="806">
        <v>73</v>
      </c>
      <c r="C29" s="807">
        <v>61</v>
      </c>
      <c r="D29" s="807">
        <v>17</v>
      </c>
      <c r="E29" s="806">
        <v>151</v>
      </c>
      <c r="F29" s="116"/>
      <c r="G29" s="113"/>
      <c r="H29" s="116"/>
      <c r="I29" s="11"/>
      <c r="J29" s="11"/>
      <c r="K29" s="116"/>
      <c r="M29" s="115"/>
    </row>
    <row r="30" spans="1:13" s="110" customFormat="1" ht="8.25" customHeight="1">
      <c r="A30" s="722" t="s">
        <v>159</v>
      </c>
      <c r="B30" s="806">
        <v>74</v>
      </c>
      <c r="C30" s="807">
        <v>70</v>
      </c>
      <c r="D30" s="807">
        <v>33</v>
      </c>
      <c r="E30" s="806">
        <v>177</v>
      </c>
      <c r="F30" s="116"/>
      <c r="G30" s="113"/>
      <c r="H30" s="116"/>
      <c r="I30" s="11"/>
      <c r="J30" s="11"/>
      <c r="K30" s="116"/>
      <c r="M30" s="115"/>
    </row>
    <row r="31" spans="1:13" s="110" customFormat="1" ht="8.25" customHeight="1">
      <c r="A31" s="722" t="s">
        <v>160</v>
      </c>
      <c r="B31" s="806">
        <v>245</v>
      </c>
      <c r="C31" s="807">
        <v>472</v>
      </c>
      <c r="D31" s="807">
        <v>921</v>
      </c>
      <c r="E31" s="806">
        <v>1638</v>
      </c>
      <c r="F31" s="111"/>
      <c r="G31" s="113"/>
      <c r="H31" s="116"/>
      <c r="I31" s="11"/>
      <c r="J31" s="11"/>
      <c r="K31" s="116"/>
      <c r="M31" s="115"/>
    </row>
    <row r="32" spans="1:13" s="110" customFormat="1" ht="8.25" customHeight="1">
      <c r="A32" s="721" t="s">
        <v>161</v>
      </c>
      <c r="B32" s="804">
        <v>45</v>
      </c>
      <c r="C32" s="805">
        <v>31</v>
      </c>
      <c r="D32" s="805">
        <v>28</v>
      </c>
      <c r="E32" s="804">
        <v>104</v>
      </c>
      <c r="F32" s="116"/>
      <c r="G32" s="113"/>
      <c r="H32" s="111"/>
      <c r="I32" s="10"/>
      <c r="J32" s="10"/>
      <c r="K32" s="111"/>
      <c r="M32" s="115"/>
    </row>
    <row r="33" spans="1:13" s="110" customFormat="1" ht="8.25" customHeight="1">
      <c r="A33" s="722" t="s">
        <v>162</v>
      </c>
      <c r="B33" s="806">
        <v>16</v>
      </c>
      <c r="C33" s="807">
        <v>22</v>
      </c>
      <c r="D33" s="807">
        <v>28</v>
      </c>
      <c r="E33" s="806">
        <v>66</v>
      </c>
      <c r="F33" s="116"/>
      <c r="G33" s="113"/>
      <c r="H33" s="116"/>
      <c r="I33" s="11"/>
      <c r="J33" s="11"/>
      <c r="K33" s="116"/>
      <c r="M33" s="115"/>
    </row>
    <row r="34" spans="1:13" s="3" customFormat="1" ht="8.25" customHeight="1">
      <c r="A34" s="722" t="s">
        <v>163</v>
      </c>
      <c r="B34" s="806">
        <v>29</v>
      </c>
      <c r="C34" s="807">
        <v>9</v>
      </c>
      <c r="D34" s="807">
        <v>0</v>
      </c>
      <c r="E34" s="806">
        <v>38</v>
      </c>
      <c r="F34" s="116"/>
      <c r="G34" s="113"/>
      <c r="H34" s="116"/>
      <c r="I34" s="11"/>
      <c r="J34" s="11"/>
      <c r="K34" s="116"/>
      <c r="M34" s="115"/>
    </row>
    <row r="35" spans="1:13" s="110" customFormat="1" ht="8.25" customHeight="1">
      <c r="A35" s="721" t="s">
        <v>670</v>
      </c>
      <c r="B35" s="804">
        <v>851</v>
      </c>
      <c r="C35" s="805">
        <v>733</v>
      </c>
      <c r="D35" s="805">
        <v>469</v>
      </c>
      <c r="E35" s="804">
        <v>2053</v>
      </c>
      <c r="F35" s="13"/>
      <c r="G35" s="113"/>
      <c r="H35" s="111"/>
      <c r="I35" s="10"/>
      <c r="J35" s="10"/>
      <c r="K35" s="111"/>
      <c r="M35" s="115"/>
    </row>
    <row r="36" spans="1:13" s="110" customFormat="1" ht="8.25" customHeight="1">
      <c r="A36" s="139" t="s">
        <v>744</v>
      </c>
      <c r="B36" s="804">
        <v>0</v>
      </c>
      <c r="C36" s="805">
        <v>0</v>
      </c>
      <c r="D36" s="805">
        <v>5762</v>
      </c>
      <c r="E36" s="804">
        <v>5762</v>
      </c>
      <c r="F36" s="116"/>
      <c r="G36" s="113"/>
      <c r="H36" s="111"/>
      <c r="I36" s="10"/>
      <c r="J36" s="10"/>
      <c r="K36" s="111"/>
      <c r="M36" s="115"/>
    </row>
    <row r="37" spans="1:13" s="110" customFormat="1" ht="8.25" customHeight="1">
      <c r="A37" s="139" t="s">
        <v>745</v>
      </c>
      <c r="B37" s="804">
        <v>0</v>
      </c>
      <c r="C37" s="805">
        <v>0</v>
      </c>
      <c r="D37" s="805">
        <v>1060</v>
      </c>
      <c r="E37" s="804">
        <v>1060</v>
      </c>
      <c r="F37" s="116"/>
      <c r="G37" s="113"/>
      <c r="H37" s="111"/>
      <c r="I37" s="10"/>
      <c r="J37" s="10"/>
      <c r="K37" s="111"/>
      <c r="M37" s="115"/>
    </row>
    <row r="38" spans="1:13" s="110" customFormat="1" ht="8.25" customHeight="1">
      <c r="A38" s="720" t="s">
        <v>786</v>
      </c>
      <c r="B38" s="111">
        <v>8784</v>
      </c>
      <c r="C38" s="10">
        <v>8784</v>
      </c>
      <c r="D38" s="10">
        <v>15331</v>
      </c>
      <c r="E38" s="111">
        <v>32899</v>
      </c>
      <c r="F38" s="111"/>
      <c r="G38" s="113"/>
      <c r="H38" s="111"/>
      <c r="I38" s="10"/>
      <c r="J38" s="10"/>
      <c r="K38" s="111"/>
      <c r="M38" s="115"/>
    </row>
    <row r="39" spans="1:7" s="110" customFormat="1" ht="6" customHeight="1">
      <c r="A39" s="138"/>
      <c r="B39" s="13"/>
      <c r="C39" s="13"/>
      <c r="D39" s="13"/>
      <c r="E39" s="13"/>
      <c r="F39" s="116"/>
      <c r="G39" s="117"/>
    </row>
    <row r="40" spans="1:6" s="110" customFormat="1" ht="8.25" customHeight="1">
      <c r="A40" s="877" t="s">
        <v>165</v>
      </c>
      <c r="B40" s="877"/>
      <c r="C40" s="877"/>
      <c r="D40" s="877"/>
      <c r="E40" s="877"/>
      <c r="F40" s="116"/>
    </row>
    <row r="41" spans="1:7" s="110" customFormat="1" ht="6" customHeight="1">
      <c r="A41" s="138"/>
      <c r="B41" s="13"/>
      <c r="C41" s="13"/>
      <c r="D41" s="12"/>
      <c r="E41" s="13"/>
      <c r="F41" s="111"/>
      <c r="G41" s="117"/>
    </row>
    <row r="42" spans="1:6" s="110" customFormat="1" ht="8.25" customHeight="1">
      <c r="A42" s="140" t="s">
        <v>141</v>
      </c>
      <c r="B42" s="14">
        <v>33.684856386854314</v>
      </c>
      <c r="C42" s="14">
        <v>33.684856386854314</v>
      </c>
      <c r="D42" s="14">
        <v>32.630287226291365</v>
      </c>
      <c r="E42" s="14">
        <v>100</v>
      </c>
      <c r="F42" s="111"/>
    </row>
    <row r="43" spans="1:6" s="110" customFormat="1" ht="8.25" customHeight="1">
      <c r="A43" s="717" t="s">
        <v>683</v>
      </c>
      <c r="F43" s="111"/>
    </row>
    <row r="44" spans="1:8" s="110" customFormat="1" ht="8.25" customHeight="1">
      <c r="A44" s="721" t="s">
        <v>166</v>
      </c>
      <c r="B44" s="14">
        <v>35.20695260722771</v>
      </c>
      <c r="C44" s="14">
        <v>38.139302238339376</v>
      </c>
      <c r="D44" s="14">
        <v>26.65374515443291</v>
      </c>
      <c r="E44" s="16">
        <v>100</v>
      </c>
      <c r="F44" s="111"/>
      <c r="G44" s="117"/>
      <c r="H44" s="110" t="s">
        <v>2</v>
      </c>
    </row>
    <row r="45" spans="1:6" s="110" customFormat="1" ht="8.25" customHeight="1">
      <c r="A45" s="722" t="s">
        <v>142</v>
      </c>
      <c r="B45" s="16">
        <v>29.850746268656717</v>
      </c>
      <c r="C45" s="16">
        <v>26.119402985074625</v>
      </c>
      <c r="D45" s="16">
        <v>44.02985074626866</v>
      </c>
      <c r="E45" s="16">
        <v>100</v>
      </c>
      <c r="F45" s="111"/>
    </row>
    <row r="46" spans="1:7" s="110" customFormat="1" ht="8.25" customHeight="1">
      <c r="A46" s="722" t="s">
        <v>143</v>
      </c>
      <c r="B46" s="16">
        <v>0</v>
      </c>
      <c r="C46" s="16">
        <v>91.2280701754386</v>
      </c>
      <c r="D46" s="16">
        <v>8.771929824561404</v>
      </c>
      <c r="E46" s="16">
        <v>100</v>
      </c>
      <c r="F46" s="111"/>
      <c r="G46" s="117"/>
    </row>
    <row r="47" spans="1:5" s="110" customFormat="1" ht="8.25" customHeight="1">
      <c r="A47" s="722" t="s">
        <v>144</v>
      </c>
      <c r="B47" s="71">
        <v>38.818897637795274</v>
      </c>
      <c r="C47" s="16">
        <v>49.76377952755905</v>
      </c>
      <c r="D47" s="71">
        <v>11.417322834645669</v>
      </c>
      <c r="E47" s="16">
        <v>100</v>
      </c>
    </row>
    <row r="48" spans="1:5" s="110" customFormat="1" ht="8.25" customHeight="1">
      <c r="A48" s="722" t="s">
        <v>145</v>
      </c>
      <c r="B48" s="16">
        <v>37.28311468472281</v>
      </c>
      <c r="C48" s="16">
        <v>21.20186203977994</v>
      </c>
      <c r="D48" s="16">
        <v>41.51502327549725</v>
      </c>
      <c r="E48" s="16">
        <v>100</v>
      </c>
    </row>
    <row r="49" spans="1:5" s="110" customFormat="1" ht="8.25" customHeight="1">
      <c r="A49" s="722" t="s">
        <v>146</v>
      </c>
      <c r="B49" s="16">
        <v>9.981684981684982</v>
      </c>
      <c r="C49" s="16">
        <v>74.35897435897436</v>
      </c>
      <c r="D49" s="16">
        <v>15.659340659340659</v>
      </c>
      <c r="E49" s="16">
        <v>100</v>
      </c>
    </row>
    <row r="50" spans="1:5" s="110" customFormat="1" ht="8.25" customHeight="1">
      <c r="A50" s="722" t="s">
        <v>147</v>
      </c>
      <c r="B50" s="16">
        <v>44.908921064922936</v>
      </c>
      <c r="C50" s="16">
        <v>27.04343764595983</v>
      </c>
      <c r="D50" s="16">
        <v>28.047641289117234</v>
      </c>
      <c r="E50" s="16">
        <v>100</v>
      </c>
    </row>
    <row r="51" spans="1:5" s="110" customFormat="1" ht="8.25" customHeight="1">
      <c r="A51" s="722" t="s">
        <v>148</v>
      </c>
      <c r="B51" s="16">
        <v>13.333333333333334</v>
      </c>
      <c r="C51" s="16">
        <v>25.31986531986532</v>
      </c>
      <c r="D51" s="16">
        <v>61.34680134680135</v>
      </c>
      <c r="E51" s="16">
        <v>100</v>
      </c>
    </row>
    <row r="52" spans="1:5" s="110" customFormat="1" ht="8.25" customHeight="1">
      <c r="A52" s="722" t="s">
        <v>149</v>
      </c>
      <c r="B52" s="16">
        <v>36.12414290869722</v>
      </c>
      <c r="C52" s="16">
        <v>45.83182966438109</v>
      </c>
      <c r="D52" s="16">
        <v>18.044027426921687</v>
      </c>
      <c r="E52" s="16">
        <v>100</v>
      </c>
    </row>
    <row r="53" spans="1:5" s="110" customFormat="1" ht="8.25" customHeight="1">
      <c r="A53" s="721" t="s">
        <v>150</v>
      </c>
      <c r="B53" s="14">
        <v>10.9979633401222</v>
      </c>
      <c r="C53" s="14">
        <v>60.89613034623218</v>
      </c>
      <c r="D53" s="14">
        <v>28.105906313645622</v>
      </c>
      <c r="E53" s="14">
        <v>100</v>
      </c>
    </row>
    <row r="54" spans="1:5" s="110" customFormat="1" ht="8.25" customHeight="1">
      <c r="A54" s="722" t="s">
        <v>151</v>
      </c>
      <c r="B54" s="14">
        <v>0</v>
      </c>
      <c r="C54" s="14">
        <v>0</v>
      </c>
      <c r="D54" s="14">
        <v>0</v>
      </c>
      <c r="E54" s="14">
        <v>0</v>
      </c>
    </row>
    <row r="55" spans="1:5" s="110" customFormat="1" ht="8.25" customHeight="1">
      <c r="A55" s="722" t="s">
        <v>152</v>
      </c>
      <c r="B55" s="16">
        <v>11.042944785276074</v>
      </c>
      <c r="C55" s="16">
        <v>60.736196319018404</v>
      </c>
      <c r="D55" s="16">
        <v>28.220858895705522</v>
      </c>
      <c r="E55" s="16">
        <v>100</v>
      </c>
    </row>
    <row r="56" spans="1:5" s="110" customFormat="1" ht="8.25" customHeight="1">
      <c r="A56" s="721" t="s">
        <v>153</v>
      </c>
      <c r="B56" s="16">
        <v>29.630127774041696</v>
      </c>
      <c r="C56" s="16">
        <v>21.80228648285138</v>
      </c>
      <c r="D56" s="16">
        <v>48.567585743106925</v>
      </c>
      <c r="E56" s="16">
        <v>100</v>
      </c>
    </row>
    <row r="57" spans="1:5" s="110" customFormat="1" ht="8.25" customHeight="1">
      <c r="A57" s="722" t="s">
        <v>154</v>
      </c>
      <c r="B57" s="14">
        <v>31.856540084388186</v>
      </c>
      <c r="C57" s="14">
        <v>17.29957805907173</v>
      </c>
      <c r="D57" s="14">
        <v>50.84388185654009</v>
      </c>
      <c r="E57" s="14">
        <v>100</v>
      </c>
    </row>
    <row r="58" spans="1:5" s="110" customFormat="1" ht="8.25" customHeight="1">
      <c r="A58" s="722" t="s">
        <v>155</v>
      </c>
      <c r="B58" s="16">
        <v>31.818181818181817</v>
      </c>
      <c r="C58" s="16">
        <v>37.01298701298701</v>
      </c>
      <c r="D58" s="16">
        <v>31.16883116883117</v>
      </c>
      <c r="E58" s="16">
        <v>100</v>
      </c>
    </row>
    <row r="59" spans="1:7" s="110" customFormat="1" ht="8.25" customHeight="1">
      <c r="A59" s="722" t="s">
        <v>156</v>
      </c>
      <c r="B59" s="16">
        <v>92.3076923076923</v>
      </c>
      <c r="C59" s="16">
        <v>3.8461538461538463</v>
      </c>
      <c r="D59" s="16">
        <v>3.8461538461538463</v>
      </c>
      <c r="E59" s="16">
        <v>100</v>
      </c>
      <c r="G59" s="110" t="s">
        <v>2</v>
      </c>
    </row>
    <row r="60" spans="1:5" s="110" customFormat="1" ht="8.25" customHeight="1">
      <c r="A60" s="722" t="s">
        <v>157</v>
      </c>
      <c r="B60" s="16">
        <v>37.04789833822092</v>
      </c>
      <c r="C60" s="16">
        <v>21.700879765395893</v>
      </c>
      <c r="D60" s="16">
        <v>41.251221896383186</v>
      </c>
      <c r="E60" s="16">
        <v>100</v>
      </c>
    </row>
    <row r="61" spans="1:5" s="110" customFormat="1" ht="8.25" customHeight="1">
      <c r="A61" s="722" t="s">
        <v>158</v>
      </c>
      <c r="B61" s="16">
        <v>48.34437086092715</v>
      </c>
      <c r="C61" s="16">
        <v>40.397350993377486</v>
      </c>
      <c r="D61" s="16">
        <v>11.258278145695364</v>
      </c>
      <c r="E61" s="16">
        <v>100</v>
      </c>
    </row>
    <row r="62" spans="1:5" s="110" customFormat="1" ht="8.25" customHeight="1">
      <c r="A62" s="722" t="s">
        <v>159</v>
      </c>
      <c r="B62" s="16">
        <v>41.80790960451977</v>
      </c>
      <c r="C62" s="16">
        <v>39.548022598870055</v>
      </c>
      <c r="D62" s="16">
        <v>18.64406779661017</v>
      </c>
      <c r="E62" s="16">
        <v>100</v>
      </c>
    </row>
    <row r="63" spans="1:5" s="110" customFormat="1" ht="8.25" customHeight="1">
      <c r="A63" s="722" t="s">
        <v>160</v>
      </c>
      <c r="B63" s="16">
        <v>14.957264957264957</v>
      </c>
      <c r="C63" s="16">
        <v>28.815628815628816</v>
      </c>
      <c r="D63" s="16">
        <v>56.227106227106226</v>
      </c>
      <c r="E63" s="16">
        <v>100</v>
      </c>
    </row>
    <row r="64" spans="1:5" s="110" customFormat="1" ht="8.25" customHeight="1">
      <c r="A64" s="721" t="s">
        <v>161</v>
      </c>
      <c r="B64" s="14">
        <v>43.26923076923077</v>
      </c>
      <c r="C64" s="14">
        <v>29.807692307692307</v>
      </c>
      <c r="D64" s="14">
        <v>26.923076923076923</v>
      </c>
      <c r="E64" s="14">
        <v>100</v>
      </c>
    </row>
    <row r="65" spans="1:5" s="110" customFormat="1" ht="8.25" customHeight="1">
      <c r="A65" s="722" t="s">
        <v>162</v>
      </c>
      <c r="B65" s="16">
        <v>24.242424242424242</v>
      </c>
      <c r="C65" s="16">
        <v>33.333333333333336</v>
      </c>
      <c r="D65" s="16">
        <v>42.42424242424242</v>
      </c>
      <c r="E65" s="16">
        <v>100</v>
      </c>
    </row>
    <row r="66" spans="1:5" s="110" customFormat="1" ht="8.25" customHeight="1">
      <c r="A66" s="722" t="s">
        <v>163</v>
      </c>
      <c r="B66" s="16">
        <v>76.3157894736842</v>
      </c>
      <c r="C66" s="16">
        <v>23.68421052631579</v>
      </c>
      <c r="D66" s="16">
        <v>0</v>
      </c>
      <c r="E66" s="16">
        <v>100</v>
      </c>
    </row>
    <row r="67" spans="1:5" s="110" customFormat="1" ht="8.25" customHeight="1">
      <c r="A67" s="721" t="s">
        <v>670</v>
      </c>
      <c r="B67" s="14">
        <v>41.45153433999026</v>
      </c>
      <c r="C67" s="14">
        <v>35.703848027277154</v>
      </c>
      <c r="D67" s="14">
        <v>22.844617632732586</v>
      </c>
      <c r="E67" s="14">
        <v>100</v>
      </c>
    </row>
    <row r="68" spans="1:5" s="110" customFormat="1" ht="8.25" customHeight="1">
      <c r="A68" s="751" t="s">
        <v>167</v>
      </c>
      <c r="B68" s="14">
        <v>0</v>
      </c>
      <c r="C68" s="14">
        <v>0</v>
      </c>
      <c r="D68" s="14">
        <v>100</v>
      </c>
      <c r="E68" s="14">
        <v>100</v>
      </c>
    </row>
    <row r="69" spans="1:5" s="110" customFormat="1" ht="8.25" customHeight="1">
      <c r="A69" s="751" t="s">
        <v>746</v>
      </c>
      <c r="B69" s="14">
        <v>0</v>
      </c>
      <c r="C69" s="14">
        <v>0</v>
      </c>
      <c r="D69" s="14">
        <v>100</v>
      </c>
      <c r="E69" s="14">
        <v>100</v>
      </c>
    </row>
    <row r="70" spans="1:5" s="110" customFormat="1" ht="8.25" customHeight="1">
      <c r="A70" s="707" t="s">
        <v>786</v>
      </c>
      <c r="B70" s="808">
        <v>33.68453433822964</v>
      </c>
      <c r="C70" s="808">
        <v>33.68453433822964</v>
      </c>
      <c r="D70" s="808">
        <v>32.63093132354072</v>
      </c>
      <c r="E70" s="808">
        <v>100</v>
      </c>
    </row>
    <row r="71" spans="2:5" s="110" customFormat="1" ht="9" customHeight="1">
      <c r="B71" s="13"/>
      <c r="C71" s="13"/>
      <c r="D71" s="13"/>
      <c r="E71" s="13"/>
    </row>
    <row r="72" spans="1:5" ht="12" customHeight="1">
      <c r="A72" s="136" t="s">
        <v>766</v>
      </c>
      <c r="B72" s="106"/>
      <c r="C72" s="106"/>
      <c r="D72" s="106"/>
      <c r="E72" s="106"/>
    </row>
    <row r="73" spans="2:5" ht="12" customHeight="1">
      <c r="B73" s="106"/>
      <c r="C73" s="106"/>
      <c r="D73" s="106"/>
      <c r="E73" s="106"/>
    </row>
    <row r="74" spans="1:5" ht="9" customHeight="1">
      <c r="A74" s="107"/>
      <c r="B74" s="106"/>
      <c r="C74" s="106"/>
      <c r="D74" s="106"/>
      <c r="E74" s="106"/>
    </row>
    <row r="75" spans="1:5" ht="12" customHeight="1">
      <c r="A75" s="137" t="s">
        <v>440</v>
      </c>
      <c r="B75" s="875" t="s">
        <v>249</v>
      </c>
      <c r="C75" s="875"/>
      <c r="D75" s="875"/>
      <c r="E75" s="875"/>
    </row>
    <row r="76" spans="1:5" s="108" customFormat="1" ht="12" customHeight="1">
      <c r="A76" s="141" t="s">
        <v>251</v>
      </c>
      <c r="B76" s="134" t="s">
        <v>171</v>
      </c>
      <c r="C76" s="134" t="s">
        <v>172</v>
      </c>
      <c r="D76" s="134" t="s">
        <v>173</v>
      </c>
      <c r="E76" s="134" t="s">
        <v>139</v>
      </c>
    </row>
    <row r="77" spans="1:5" ht="10.5" customHeight="1">
      <c r="A77" s="136" t="s">
        <v>486</v>
      </c>
      <c r="B77" s="118"/>
      <c r="C77" s="118"/>
      <c r="D77" s="118"/>
      <c r="E77" s="118"/>
    </row>
    <row r="78" spans="1:8" ht="10.5" customHeight="1">
      <c r="A78" s="136" t="s">
        <v>487</v>
      </c>
      <c r="B78" s="119" t="s">
        <v>165</v>
      </c>
      <c r="C78" s="120"/>
      <c r="D78" s="121"/>
      <c r="E78" s="121"/>
      <c r="F78" s="122"/>
      <c r="G78" s="122"/>
      <c r="H78" s="122"/>
    </row>
    <row r="79" spans="2:5" ht="10.5" customHeight="1">
      <c r="B79" s="142"/>
      <c r="C79" s="142"/>
      <c r="D79" s="143"/>
      <c r="E79" s="143"/>
    </row>
    <row r="80" spans="1:17" ht="9" customHeight="1">
      <c r="A80" s="706" t="s">
        <v>693</v>
      </c>
      <c r="B80" s="14">
        <v>100</v>
      </c>
      <c r="C80" s="14">
        <v>100</v>
      </c>
      <c r="D80" s="14">
        <v>55.501924205857414</v>
      </c>
      <c r="E80" s="14">
        <v>79.2638074105596</v>
      </c>
      <c r="F80" s="111"/>
      <c r="G80" s="10"/>
      <c r="H80" s="10"/>
      <c r="I80" s="111"/>
      <c r="J80" s="123"/>
      <c r="K80" s="123"/>
      <c r="L80" s="123"/>
      <c r="M80" s="123"/>
      <c r="N80" s="14"/>
      <c r="O80" s="14"/>
      <c r="P80" s="14"/>
      <c r="Q80" s="14"/>
    </row>
    <row r="81" spans="1:17" ht="9" customHeight="1">
      <c r="A81" s="717" t="s">
        <v>683</v>
      </c>
      <c r="B81" s="14"/>
      <c r="C81" s="14"/>
      <c r="D81" s="14"/>
      <c r="E81" s="14"/>
      <c r="F81" s="111"/>
      <c r="G81" s="10"/>
      <c r="H81" s="10"/>
      <c r="I81" s="111"/>
      <c r="J81" s="123"/>
      <c r="K81" s="123"/>
      <c r="L81" s="123"/>
      <c r="M81" s="123"/>
      <c r="N81" s="14"/>
      <c r="O81" s="14"/>
      <c r="P81" s="14"/>
      <c r="Q81" s="14"/>
    </row>
    <row r="82" spans="1:17" ht="9" customHeight="1">
      <c r="A82" s="718" t="s">
        <v>166</v>
      </c>
      <c r="B82" s="14">
        <v>64.10519125683061</v>
      </c>
      <c r="C82" s="14">
        <v>69.44444444444444</v>
      </c>
      <c r="D82" s="669">
        <v>27.806405322549082</v>
      </c>
      <c r="E82" s="14">
        <v>48.61545943645704</v>
      </c>
      <c r="F82" s="111"/>
      <c r="G82" s="10"/>
      <c r="H82" s="10"/>
      <c r="I82" s="111"/>
      <c r="J82" s="123"/>
      <c r="K82" s="123"/>
      <c r="L82" s="123"/>
      <c r="M82" s="123"/>
      <c r="N82" s="14"/>
      <c r="O82" s="14"/>
      <c r="P82" s="14"/>
      <c r="Q82" s="14"/>
    </row>
    <row r="83" spans="1:17" ht="9" customHeight="1">
      <c r="A83" s="719" t="s">
        <v>142</v>
      </c>
      <c r="B83" s="16">
        <v>0.4553734061930783</v>
      </c>
      <c r="C83" s="16">
        <v>0.39845173041894355</v>
      </c>
      <c r="D83" s="670">
        <v>0.38484117148261693</v>
      </c>
      <c r="E83" s="16">
        <v>0.4073072129851971</v>
      </c>
      <c r="F83" s="116"/>
      <c r="G83" s="11"/>
      <c r="H83" s="11"/>
      <c r="I83" s="116"/>
      <c r="J83" s="123"/>
      <c r="K83" s="123"/>
      <c r="L83" s="123"/>
      <c r="M83" s="123"/>
      <c r="N83" s="16"/>
      <c r="O83" s="16"/>
      <c r="P83" s="16"/>
      <c r="Q83" s="16"/>
    </row>
    <row r="84" spans="1:17" ht="9" customHeight="1">
      <c r="A84" s="719" t="s">
        <v>143</v>
      </c>
      <c r="B84" s="16">
        <v>0</v>
      </c>
      <c r="C84" s="16">
        <v>0.5919854280510018</v>
      </c>
      <c r="D84" s="670">
        <v>0.03261365860022177</v>
      </c>
      <c r="E84" s="16">
        <v>0.17325754582206146</v>
      </c>
      <c r="F84" s="116"/>
      <c r="G84" s="11"/>
      <c r="H84" s="11"/>
      <c r="I84" s="116"/>
      <c r="J84" s="123"/>
      <c r="K84" s="123"/>
      <c r="L84" s="123"/>
      <c r="M84" s="123"/>
      <c r="N84" s="16"/>
      <c r="O84" s="16"/>
      <c r="P84" s="13"/>
      <c r="Q84" s="16"/>
    </row>
    <row r="85" spans="1:17" ht="9" customHeight="1">
      <c r="A85" s="719" t="s">
        <v>144</v>
      </c>
      <c r="B85" s="16">
        <v>16.83743169398907</v>
      </c>
      <c r="C85" s="16">
        <v>21.584699453551913</v>
      </c>
      <c r="D85" s="670">
        <v>2.8373882982192944</v>
      </c>
      <c r="E85" s="16">
        <v>11.580899115474635</v>
      </c>
      <c r="F85" s="116"/>
      <c r="G85" s="11"/>
      <c r="H85" s="11"/>
      <c r="I85" s="116"/>
      <c r="J85" s="123"/>
      <c r="K85" s="123"/>
      <c r="L85" s="123"/>
      <c r="M85" s="123"/>
      <c r="N85" s="16"/>
      <c r="O85" s="16"/>
      <c r="P85" s="16"/>
      <c r="Q85" s="16"/>
    </row>
    <row r="86" spans="1:17" ht="9" customHeight="1">
      <c r="A86" s="719" t="s">
        <v>145</v>
      </c>
      <c r="B86" s="16">
        <v>10.02959927140255</v>
      </c>
      <c r="C86" s="16">
        <v>5.703551912568306</v>
      </c>
      <c r="D86" s="670">
        <v>6.398799817363511</v>
      </c>
      <c r="E86" s="16">
        <v>7.182589136447916</v>
      </c>
      <c r="F86" s="116"/>
      <c r="G86" s="11"/>
      <c r="H86" s="11"/>
      <c r="I86" s="116"/>
      <c r="J86" s="123"/>
      <c r="K86" s="123"/>
      <c r="L86" s="123"/>
      <c r="M86" s="123"/>
      <c r="N86" s="16"/>
      <c r="O86" s="16"/>
      <c r="P86" s="16"/>
      <c r="Q86" s="16"/>
    </row>
    <row r="87" spans="1:17" ht="9" customHeight="1">
      <c r="A87" s="719" t="s">
        <v>146</v>
      </c>
      <c r="B87" s="16">
        <v>1.2408925318761383</v>
      </c>
      <c r="C87" s="16">
        <v>9.24408014571949</v>
      </c>
      <c r="D87" s="670">
        <v>1.1153871241275846</v>
      </c>
      <c r="E87" s="16">
        <v>3.319249825222651</v>
      </c>
      <c r="F87" s="116"/>
      <c r="G87" s="11"/>
      <c r="H87" s="11"/>
      <c r="I87" s="116"/>
      <c r="J87" s="123"/>
      <c r="K87" s="123"/>
      <c r="L87" s="123"/>
      <c r="M87" s="123"/>
      <c r="N87" s="16"/>
      <c r="O87" s="16"/>
      <c r="P87" s="16"/>
      <c r="Q87" s="16"/>
    </row>
    <row r="88" spans="1:17" ht="9" customHeight="1">
      <c r="A88" s="719" t="s">
        <v>147</v>
      </c>
      <c r="B88" s="16">
        <v>21.89207650273224</v>
      </c>
      <c r="C88" s="16">
        <v>13.183060109289617</v>
      </c>
      <c r="D88" s="670">
        <v>7.83380079577327</v>
      </c>
      <c r="E88" s="16">
        <v>13.015593179123986</v>
      </c>
      <c r="F88" s="116"/>
      <c r="G88" s="11"/>
      <c r="H88" s="11"/>
      <c r="I88" s="116"/>
      <c r="J88" s="123"/>
      <c r="K88" s="123"/>
      <c r="L88" s="123"/>
      <c r="M88" s="123"/>
      <c r="N88" s="16"/>
      <c r="O88" s="16"/>
      <c r="P88" s="16"/>
      <c r="Q88" s="16"/>
    </row>
    <row r="89" spans="1:17" ht="9" customHeight="1">
      <c r="A89" s="719" t="s">
        <v>148</v>
      </c>
      <c r="B89" s="16">
        <v>2.2540983606557377</v>
      </c>
      <c r="C89" s="16">
        <v>4.280510018214936</v>
      </c>
      <c r="D89" s="670">
        <v>5.942208596960407</v>
      </c>
      <c r="E89" s="16">
        <v>4.513815009574759</v>
      </c>
      <c r="F89" s="116"/>
      <c r="G89" s="11"/>
      <c r="H89" s="11"/>
      <c r="I89" s="116"/>
      <c r="J89" s="123"/>
      <c r="K89" s="123"/>
      <c r="L89" s="123"/>
      <c r="M89" s="123"/>
      <c r="N89" s="16"/>
      <c r="O89" s="16"/>
      <c r="P89" s="16"/>
      <c r="Q89" s="16"/>
    </row>
    <row r="90" spans="1:17" ht="9" customHeight="1">
      <c r="A90" s="719" t="s">
        <v>149</v>
      </c>
      <c r="B90" s="16">
        <v>11.395719489981785</v>
      </c>
      <c r="C90" s="16">
        <v>14.458105646630237</v>
      </c>
      <c r="D90" s="670">
        <v>3.261365860022177</v>
      </c>
      <c r="E90" s="16">
        <v>8.42274841180583</v>
      </c>
      <c r="F90" s="116"/>
      <c r="G90" s="11"/>
      <c r="H90" s="11"/>
      <c r="I90" s="116"/>
      <c r="J90" s="123"/>
      <c r="K90" s="123"/>
      <c r="L90" s="123"/>
      <c r="M90" s="123"/>
      <c r="N90" s="16"/>
      <c r="O90" s="16"/>
      <c r="P90" s="16"/>
      <c r="Q90" s="16"/>
    </row>
    <row r="91" spans="1:17" ht="9" customHeight="1">
      <c r="A91" s="718" t="s">
        <v>150</v>
      </c>
      <c r="B91" s="14">
        <v>0.6147540983606558</v>
      </c>
      <c r="C91" s="14">
        <v>3.4039162112932604</v>
      </c>
      <c r="D91" s="669">
        <v>0.900136977366121</v>
      </c>
      <c r="E91" s="14">
        <v>1.4924465789233716</v>
      </c>
      <c r="F91" s="111"/>
      <c r="G91" s="10"/>
      <c r="H91" s="10"/>
      <c r="I91" s="111"/>
      <c r="J91" s="123"/>
      <c r="K91" s="123"/>
      <c r="L91" s="123"/>
      <c r="M91" s="123"/>
      <c r="N91" s="14"/>
      <c r="O91" s="14"/>
      <c r="P91" s="14"/>
      <c r="Q91" s="14"/>
    </row>
    <row r="92" spans="1:17" ht="9" customHeight="1">
      <c r="A92" s="719" t="s">
        <v>151</v>
      </c>
      <c r="B92" s="16">
        <v>0</v>
      </c>
      <c r="C92" s="16">
        <v>0.022768670309653915</v>
      </c>
      <c r="D92" s="670">
        <v>0</v>
      </c>
      <c r="E92" s="16">
        <v>0.006079212134107419</v>
      </c>
      <c r="F92" s="116"/>
      <c r="G92" s="11"/>
      <c r="H92" s="11"/>
      <c r="I92" s="116"/>
      <c r="J92" s="123"/>
      <c r="K92" s="123"/>
      <c r="L92" s="123"/>
      <c r="M92" s="123"/>
      <c r="N92" s="13"/>
      <c r="O92" s="16"/>
      <c r="P92" s="16"/>
      <c r="Q92" s="13"/>
    </row>
    <row r="93" spans="1:17" ht="9" customHeight="1">
      <c r="A93" s="719" t="s">
        <v>152</v>
      </c>
      <c r="B93" s="16">
        <v>0.6147540983606558</v>
      </c>
      <c r="C93" s="16">
        <v>3.3811475409836067</v>
      </c>
      <c r="D93" s="670">
        <v>0.900136977366121</v>
      </c>
      <c r="E93" s="16">
        <v>1.486367366789264</v>
      </c>
      <c r="F93" s="116"/>
      <c r="G93" s="11"/>
      <c r="H93" s="11"/>
      <c r="I93" s="116"/>
      <c r="J93" s="123"/>
      <c r="K93" s="123"/>
      <c r="L93" s="123"/>
      <c r="M93" s="123"/>
      <c r="N93" s="16"/>
      <c r="O93" s="16"/>
      <c r="P93" s="16"/>
      <c r="Q93" s="16"/>
    </row>
    <row r="94" spans="1:17" ht="9" customHeight="1">
      <c r="A94" s="718" t="s">
        <v>153</v>
      </c>
      <c r="B94" s="14">
        <v>25.07969034608379</v>
      </c>
      <c r="C94" s="14">
        <v>18.454007285974498</v>
      </c>
      <c r="D94" s="669">
        <v>23.553584241080163</v>
      </c>
      <c r="E94" s="14">
        <v>22.599471108544332</v>
      </c>
      <c r="F94" s="111"/>
      <c r="G94" s="10"/>
      <c r="H94" s="10"/>
      <c r="I94" s="111"/>
      <c r="J94" s="123"/>
      <c r="K94" s="123"/>
      <c r="L94" s="123"/>
      <c r="M94" s="123"/>
      <c r="N94" s="14"/>
      <c r="O94" s="14"/>
      <c r="P94" s="14"/>
      <c r="Q94" s="14"/>
    </row>
    <row r="95" spans="1:17" ht="9" customHeight="1">
      <c r="A95" s="719" t="s">
        <v>154</v>
      </c>
      <c r="B95" s="16">
        <v>15.471311475409836</v>
      </c>
      <c r="C95" s="16">
        <v>8.401639344262295</v>
      </c>
      <c r="D95" s="670">
        <v>14.147805100776205</v>
      </c>
      <c r="E95" s="16">
        <v>12.966959482051125</v>
      </c>
      <c r="F95" s="116"/>
      <c r="G95" s="11"/>
      <c r="H95" s="11"/>
      <c r="I95" s="116"/>
      <c r="J95" s="123"/>
      <c r="K95" s="123"/>
      <c r="L95" s="123"/>
      <c r="M95" s="123"/>
      <c r="N95" s="16"/>
      <c r="O95" s="16"/>
      <c r="P95" s="16"/>
      <c r="Q95" s="16"/>
    </row>
    <row r="96" spans="1:17" ht="9" customHeight="1">
      <c r="A96" s="719" t="s">
        <v>155</v>
      </c>
      <c r="B96" s="16">
        <v>0.557832422586521</v>
      </c>
      <c r="C96" s="16">
        <v>0.6489071038251366</v>
      </c>
      <c r="D96" s="670">
        <v>0.313091122562129</v>
      </c>
      <c r="E96" s="16">
        <v>0.4680993343262713</v>
      </c>
      <c r="F96" s="116"/>
      <c r="G96" s="11"/>
      <c r="H96" s="11"/>
      <c r="I96" s="116"/>
      <c r="J96" s="123"/>
      <c r="K96" s="123"/>
      <c r="L96" s="123"/>
      <c r="M96" s="123"/>
      <c r="N96" s="16"/>
      <c r="O96" s="16"/>
      <c r="P96" s="16"/>
      <c r="Q96" s="16"/>
    </row>
    <row r="97" spans="1:17" ht="9" customHeight="1">
      <c r="A97" s="719" t="s">
        <v>156</v>
      </c>
      <c r="B97" s="16">
        <v>0.273224043715847</v>
      </c>
      <c r="C97" s="16">
        <v>0.011384335154826957</v>
      </c>
      <c r="D97" s="670">
        <v>0.006522731720044354</v>
      </c>
      <c r="E97" s="16">
        <v>0.07902975774339646</v>
      </c>
      <c r="F97" s="116"/>
      <c r="G97" s="11"/>
      <c r="H97" s="11"/>
      <c r="I97" s="116"/>
      <c r="J97" s="123"/>
      <c r="K97" s="123"/>
      <c r="L97" s="123"/>
      <c r="M97" s="123"/>
      <c r="N97" s="16"/>
      <c r="O97" s="16"/>
      <c r="P97" s="13"/>
      <c r="Q97" s="16"/>
    </row>
    <row r="98" spans="1:17" ht="9" customHeight="1">
      <c r="A98" s="719" t="s">
        <v>157</v>
      </c>
      <c r="B98" s="16">
        <v>4.314663023679417</v>
      </c>
      <c r="C98" s="16">
        <v>2.5273224043715845</v>
      </c>
      <c r="D98" s="670">
        <v>2.7525927858587176</v>
      </c>
      <c r="E98" s="16">
        <v>3.109517006595945</v>
      </c>
      <c r="F98" s="116"/>
      <c r="G98" s="11"/>
      <c r="H98" s="11"/>
      <c r="I98" s="116"/>
      <c r="J98" s="123"/>
      <c r="K98" s="123"/>
      <c r="L98" s="123"/>
      <c r="M98" s="123"/>
      <c r="N98" s="16"/>
      <c r="O98" s="16"/>
      <c r="P98" s="16"/>
      <c r="Q98" s="16"/>
    </row>
    <row r="99" spans="1:17" ht="9" customHeight="1">
      <c r="A99" s="719" t="s">
        <v>158</v>
      </c>
      <c r="B99" s="16">
        <v>0.831056466302368</v>
      </c>
      <c r="C99" s="16">
        <v>0.6944444444444444</v>
      </c>
      <c r="D99" s="670">
        <v>0.11088643924075403</v>
      </c>
      <c r="E99" s="16">
        <v>0.4589805161251102</v>
      </c>
      <c r="F99" s="116"/>
      <c r="G99" s="11"/>
      <c r="H99" s="11"/>
      <c r="I99" s="116"/>
      <c r="J99" s="123"/>
      <c r="K99" s="123"/>
      <c r="L99" s="123"/>
      <c r="M99" s="123"/>
      <c r="N99" s="16"/>
      <c r="O99" s="16"/>
      <c r="P99" s="16"/>
      <c r="Q99" s="16"/>
    </row>
    <row r="100" spans="1:17" ht="9" customHeight="1">
      <c r="A100" s="719" t="s">
        <v>159</v>
      </c>
      <c r="B100" s="16">
        <v>0.8424408014571949</v>
      </c>
      <c r="C100" s="16">
        <v>0.7969034608378871</v>
      </c>
      <c r="D100" s="670">
        <v>0.2152501467614637</v>
      </c>
      <c r="E100" s="16">
        <v>0.5380102738685066</v>
      </c>
      <c r="F100" s="116"/>
      <c r="G100" s="11"/>
      <c r="H100" s="11"/>
      <c r="I100" s="116"/>
      <c r="J100" s="123"/>
      <c r="K100" s="123"/>
      <c r="L100" s="123"/>
      <c r="M100" s="123"/>
      <c r="N100" s="16"/>
      <c r="O100" s="16"/>
      <c r="P100" s="16"/>
      <c r="Q100" s="16"/>
    </row>
    <row r="101" spans="1:17" ht="9" customHeight="1">
      <c r="A101" s="719" t="s">
        <v>160</v>
      </c>
      <c r="B101" s="16">
        <v>2.7891621129326047</v>
      </c>
      <c r="C101" s="16">
        <v>5.373406193078324</v>
      </c>
      <c r="D101" s="670">
        <v>6.00743591416085</v>
      </c>
      <c r="E101" s="16">
        <v>4.978874737833976</v>
      </c>
      <c r="F101" s="116"/>
      <c r="G101" s="11"/>
      <c r="H101" s="11"/>
      <c r="I101" s="116"/>
      <c r="J101" s="123"/>
      <c r="K101" s="123"/>
      <c r="L101" s="123"/>
      <c r="M101" s="123"/>
      <c r="N101" s="16"/>
      <c r="O101" s="16"/>
      <c r="P101" s="16"/>
      <c r="Q101" s="16"/>
    </row>
    <row r="102" spans="1:17" ht="9" customHeight="1">
      <c r="A102" s="718" t="s">
        <v>161</v>
      </c>
      <c r="B102" s="14">
        <v>0.5122950819672131</v>
      </c>
      <c r="C102" s="14">
        <v>0.3529143897996357</v>
      </c>
      <c r="D102" s="669">
        <v>0.18263648816124192</v>
      </c>
      <c r="E102" s="14">
        <v>0.31611903097358585</v>
      </c>
      <c r="F102" s="111"/>
      <c r="G102" s="10"/>
      <c r="H102" s="10"/>
      <c r="I102" s="111"/>
      <c r="J102" s="123"/>
      <c r="K102" s="123"/>
      <c r="L102" s="123"/>
      <c r="M102" s="123"/>
      <c r="N102" s="14"/>
      <c r="O102" s="14"/>
      <c r="P102" s="14"/>
      <c r="Q102" s="14"/>
    </row>
    <row r="103" spans="1:17" ht="9" customHeight="1">
      <c r="A103" s="719" t="s">
        <v>162</v>
      </c>
      <c r="B103" s="16">
        <v>0.18214936247723132</v>
      </c>
      <c r="C103" s="16">
        <v>0.25045537340619306</v>
      </c>
      <c r="D103" s="670">
        <v>0.18263648816124192</v>
      </c>
      <c r="E103" s="16">
        <v>0.20061400042554484</v>
      </c>
      <c r="F103" s="116"/>
      <c r="G103" s="11"/>
      <c r="H103" s="11"/>
      <c r="I103" s="116"/>
      <c r="J103" s="123"/>
      <c r="K103" s="123"/>
      <c r="L103" s="123"/>
      <c r="M103" s="123"/>
      <c r="N103" s="16"/>
      <c r="O103" s="16"/>
      <c r="P103" s="16"/>
      <c r="Q103" s="16"/>
    </row>
    <row r="104" spans="1:17" ht="9" customHeight="1">
      <c r="A104" s="719" t="s">
        <v>163</v>
      </c>
      <c r="B104" s="16">
        <v>0.3301457194899818</v>
      </c>
      <c r="C104" s="16">
        <v>0.10245901639344263</v>
      </c>
      <c r="D104" s="670">
        <v>0</v>
      </c>
      <c r="E104" s="16">
        <v>0.11550503054804097</v>
      </c>
      <c r="F104" s="116"/>
      <c r="G104" s="11"/>
      <c r="H104" s="11"/>
      <c r="I104" s="116"/>
      <c r="J104" s="123"/>
      <c r="K104" s="123"/>
      <c r="L104" s="123"/>
      <c r="M104" s="123"/>
      <c r="N104" s="16"/>
      <c r="O104" s="16"/>
      <c r="P104" s="16"/>
      <c r="Q104" s="13"/>
    </row>
    <row r="105" spans="1:17" ht="9" customHeight="1">
      <c r="A105" s="718" t="s">
        <v>670</v>
      </c>
      <c r="B105" s="14">
        <v>9.688069216757741</v>
      </c>
      <c r="C105" s="14">
        <v>8.34471766848816</v>
      </c>
      <c r="D105" s="669">
        <v>3.0591611767008025</v>
      </c>
      <c r="E105" s="14">
        <v>6.2403112556612665</v>
      </c>
      <c r="F105" s="111"/>
      <c r="G105" s="10"/>
      <c r="H105" s="10"/>
      <c r="I105" s="111"/>
      <c r="J105" s="123"/>
      <c r="K105" s="123"/>
      <c r="L105" s="123"/>
      <c r="M105" s="123"/>
      <c r="N105" s="14"/>
      <c r="O105" s="14"/>
      <c r="P105" s="14"/>
      <c r="Q105" s="14"/>
    </row>
    <row r="106" spans="1:17" ht="9" customHeight="1">
      <c r="A106" s="706" t="s">
        <v>744</v>
      </c>
      <c r="B106" s="809" t="s">
        <v>164</v>
      </c>
      <c r="C106" s="809" t="s">
        <v>164</v>
      </c>
      <c r="D106" s="669">
        <f>D36/D$38*100</f>
        <v>37.58398017089557</v>
      </c>
      <c r="E106" s="669">
        <f>E36/E$38*100</f>
        <v>17.51421015836348</v>
      </c>
      <c r="F106" s="111"/>
      <c r="G106" s="10"/>
      <c r="H106" s="10"/>
      <c r="I106" s="111"/>
      <c r="J106" s="123"/>
      <c r="K106" s="123"/>
      <c r="L106" s="123"/>
      <c r="M106" s="123"/>
      <c r="N106" s="14"/>
      <c r="O106" s="14"/>
      <c r="P106" s="14"/>
      <c r="Q106" s="14"/>
    </row>
    <row r="107" spans="1:17" ht="9" customHeight="1">
      <c r="A107" s="706" t="s">
        <v>747</v>
      </c>
      <c r="B107" s="809" t="s">
        <v>164</v>
      </c>
      <c r="C107" s="809" t="s">
        <v>164</v>
      </c>
      <c r="D107" s="669">
        <f>D37/D$38*100</f>
        <v>6.914095623247015</v>
      </c>
      <c r="E107" s="669">
        <f>E37/E$38*100</f>
        <v>3.221982431076932</v>
      </c>
      <c r="F107" s="111"/>
      <c r="G107" s="10"/>
      <c r="H107" s="10"/>
      <c r="I107" s="111"/>
      <c r="J107" s="123"/>
      <c r="K107" s="123"/>
      <c r="L107" s="123"/>
      <c r="M107" s="123"/>
      <c r="N107" s="14"/>
      <c r="O107" s="14"/>
      <c r="P107" s="14"/>
      <c r="Q107" s="14"/>
    </row>
    <row r="108" spans="1:17" ht="9" customHeight="1">
      <c r="A108" s="707" t="s">
        <v>786</v>
      </c>
      <c r="B108" s="808">
        <v>100</v>
      </c>
      <c r="C108" s="808">
        <v>100</v>
      </c>
      <c r="D108" s="810">
        <v>100</v>
      </c>
      <c r="E108" s="808">
        <v>100</v>
      </c>
      <c r="F108" s="111"/>
      <c r="G108" s="10"/>
      <c r="H108" s="10"/>
      <c r="I108" s="111"/>
      <c r="J108" s="123"/>
      <c r="K108" s="123"/>
      <c r="L108" s="123"/>
      <c r="M108" s="123"/>
      <c r="N108" s="14"/>
      <c r="O108" s="14"/>
      <c r="P108" s="14"/>
      <c r="Q108" s="14"/>
    </row>
    <row r="109" spans="2:12" ht="9" customHeight="1">
      <c r="B109" s="123"/>
      <c r="C109" s="123"/>
      <c r="D109" s="123"/>
      <c r="E109" s="123"/>
      <c r="F109" s="13"/>
      <c r="G109" s="13"/>
      <c r="H109" s="13"/>
      <c r="I109" s="13"/>
      <c r="J109" s="109"/>
      <c r="K109" s="109"/>
      <c r="L109" s="109"/>
    </row>
    <row r="110" spans="2:5" ht="9" customHeight="1">
      <c r="B110" s="123"/>
      <c r="C110" s="123"/>
      <c r="D110" s="123"/>
      <c r="E110" s="123"/>
    </row>
    <row r="111" ht="9" customHeight="1"/>
    <row r="112" ht="9" customHeight="1"/>
    <row r="113" spans="2:5" ht="9" customHeight="1">
      <c r="B113" s="123"/>
      <c r="C113" s="123"/>
      <c r="D113" s="123"/>
      <c r="E113" s="123"/>
    </row>
    <row r="114" spans="2:5" ht="8.25" customHeight="1">
      <c r="B114" s="123"/>
      <c r="C114" s="123"/>
      <c r="D114" s="123"/>
      <c r="E114" s="123"/>
    </row>
    <row r="115" spans="2:5" ht="12.75">
      <c r="B115" s="123"/>
      <c r="C115" s="123"/>
      <c r="D115" s="123"/>
      <c r="E115" s="123"/>
    </row>
    <row r="116" spans="1:5" ht="12.75">
      <c r="A116" s="110" t="s">
        <v>487</v>
      </c>
      <c r="B116" s="123"/>
      <c r="C116" s="123"/>
      <c r="D116" s="123"/>
      <c r="E116" s="123"/>
    </row>
    <row r="117" spans="1:5" ht="12.75">
      <c r="A117" s="811"/>
      <c r="B117" s="123"/>
      <c r="D117" s="123"/>
      <c r="E117" s="123"/>
    </row>
    <row r="118" spans="1:5" ht="12.75">
      <c r="A118" s="110"/>
      <c r="B118" s="123"/>
      <c r="D118" s="123"/>
      <c r="E118" s="123"/>
    </row>
    <row r="119" spans="1:5" ht="12.75">
      <c r="A119" s="138"/>
      <c r="B119" s="123"/>
      <c r="D119" s="123"/>
      <c r="E119" s="123"/>
    </row>
    <row r="120" spans="1:5" ht="12.75">
      <c r="A120" s="138" t="s">
        <v>2</v>
      </c>
      <c r="B120" s="123"/>
      <c r="C120" s="123"/>
      <c r="D120" s="123"/>
      <c r="E120" s="123"/>
    </row>
    <row r="121" spans="1:5" ht="12.75">
      <c r="A121" s="138"/>
      <c r="B121" s="123"/>
      <c r="C121" s="123"/>
      <c r="D121" s="123"/>
      <c r="E121" s="123"/>
    </row>
    <row r="122" spans="2:5" ht="12.75">
      <c r="B122" s="123"/>
      <c r="C122" s="123"/>
      <c r="D122" s="123"/>
      <c r="E122" s="123"/>
    </row>
    <row r="123" spans="2:5" ht="12.75">
      <c r="B123" s="123"/>
      <c r="C123" s="123"/>
      <c r="D123" s="123"/>
      <c r="E123" s="123"/>
    </row>
    <row r="124" spans="2:5" ht="12.75">
      <c r="B124" s="123"/>
      <c r="C124" s="123"/>
      <c r="D124" s="123"/>
      <c r="E124" s="123"/>
    </row>
    <row r="125" spans="2:5" ht="12.75">
      <c r="B125" s="123"/>
      <c r="C125" s="123"/>
      <c r="D125" s="123"/>
      <c r="E125" s="123"/>
    </row>
    <row r="126" spans="2:5" ht="12.75">
      <c r="B126" s="123"/>
      <c r="C126" s="123"/>
      <c r="D126" s="123"/>
      <c r="E126" s="123"/>
    </row>
    <row r="127" spans="2:5" ht="12.75">
      <c r="B127" s="123"/>
      <c r="C127" s="123"/>
      <c r="D127" s="123"/>
      <c r="E127" s="123"/>
    </row>
    <row r="128" spans="2:5" ht="12.75">
      <c r="B128" s="123"/>
      <c r="C128" s="123"/>
      <c r="D128" s="123"/>
      <c r="E128" s="123"/>
    </row>
    <row r="129" spans="2:5" ht="12.75">
      <c r="B129" s="123"/>
      <c r="C129" s="123"/>
      <c r="D129" s="123"/>
      <c r="E129" s="123"/>
    </row>
    <row r="130" spans="2:5" ht="12.75">
      <c r="B130" s="123"/>
      <c r="C130" s="123"/>
      <c r="D130" s="123"/>
      <c r="E130" s="123"/>
    </row>
    <row r="131" spans="2:5" ht="12.75">
      <c r="B131" s="123"/>
      <c r="C131" s="123"/>
      <c r="D131" s="123"/>
      <c r="E131" s="123"/>
    </row>
    <row r="132" spans="2:5" ht="12.75">
      <c r="B132" s="123"/>
      <c r="C132" s="123"/>
      <c r="D132" s="123"/>
      <c r="E132" s="123"/>
    </row>
    <row r="133" spans="2:5" ht="12.75">
      <c r="B133" s="123"/>
      <c r="C133" s="123"/>
      <c r="D133" s="123"/>
      <c r="E133" s="123"/>
    </row>
    <row r="134" spans="2:5" ht="12.75">
      <c r="B134" s="123"/>
      <c r="C134" s="123"/>
      <c r="D134" s="123"/>
      <c r="E134" s="123"/>
    </row>
    <row r="135" spans="2:5" ht="12.75">
      <c r="B135" s="123"/>
      <c r="C135" s="123"/>
      <c r="D135" s="123"/>
      <c r="E135" s="123"/>
    </row>
    <row r="136" spans="2:5" ht="12.75">
      <c r="B136" s="123"/>
      <c r="C136" s="123"/>
      <c r="D136" s="123"/>
      <c r="E136" s="123"/>
    </row>
    <row r="137" spans="2:5" ht="12.75">
      <c r="B137" s="123"/>
      <c r="C137" s="123"/>
      <c r="D137" s="123"/>
      <c r="E137" s="123"/>
    </row>
  </sheetData>
  <mergeCells count="4">
    <mergeCell ref="B5:E5"/>
    <mergeCell ref="A8:E8"/>
    <mergeCell ref="A40:E40"/>
    <mergeCell ref="B75:E75"/>
  </mergeCells>
  <printOptions horizontalCentered="1"/>
  <pageMargins left="1.1811023622047245" right="1.1811023622047245" top="1.1811023622047245" bottom="1.5748031496062993" header="0" footer="1.2598425196850394"/>
  <pageSetup firstPageNumber="150" useFirstPageNumber="1" horizontalDpi="300" verticalDpi="300" orientation="portrait" paperSize="9" r:id="rId2"/>
  <headerFooter alignWithMargins="0">
    <oddFooter>&amp;C&amp;"Arial,Normale"&amp;9 151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45"/>
  <sheetViews>
    <sheetView showGridLines="0" workbookViewId="0" topLeftCell="A19">
      <selection activeCell="I42" sqref="I42"/>
    </sheetView>
  </sheetViews>
  <sheetFormatPr defaultColWidth="9.59765625" defaultRowHeight="10.5"/>
  <cols>
    <col min="1" max="1" width="28.796875" style="148" customWidth="1"/>
    <col min="2" max="2" width="9.796875" style="95" customWidth="1"/>
    <col min="3" max="3" width="12.19921875" style="95" customWidth="1"/>
    <col min="4" max="4" width="1.19921875" style="95" customWidth="1"/>
    <col min="5" max="5" width="9.796875" style="95" customWidth="1"/>
    <col min="6" max="6" width="12.19921875" style="95" customWidth="1"/>
    <col min="7" max="7" width="0.796875" style="95" customWidth="1"/>
    <col min="8" max="8" width="9.796875" style="95" customWidth="1"/>
    <col min="9" max="9" width="12.19921875" style="95" customWidth="1"/>
    <col min="10" max="10" width="0.796875" style="95" customWidth="1"/>
    <col min="11" max="11" width="9.796875" style="95" customWidth="1"/>
    <col min="12" max="13" width="12.19921875" style="95" customWidth="1"/>
    <col min="14" max="16384" width="9.59765625" style="95" customWidth="1"/>
  </cols>
  <sheetData>
    <row r="1" ht="9" customHeight="1"/>
    <row r="2" spans="1:21" ht="12" customHeight="1">
      <c r="A2" s="149" t="s">
        <v>484</v>
      </c>
      <c r="U2" s="149"/>
    </row>
    <row r="3" spans="1:21" ht="12" customHeight="1">
      <c r="A3" s="149"/>
      <c r="U3" s="149"/>
    </row>
    <row r="4" ht="9" customHeight="1"/>
    <row r="5" spans="1:13" ht="10.5" customHeight="1">
      <c r="A5" s="153"/>
      <c r="B5" s="944" t="s">
        <v>171</v>
      </c>
      <c r="C5" s="944"/>
      <c r="D5" s="154"/>
      <c r="E5" s="944" t="s">
        <v>172</v>
      </c>
      <c r="F5" s="944"/>
      <c r="G5" s="154"/>
      <c r="H5" s="944" t="s">
        <v>173</v>
      </c>
      <c r="I5" s="944"/>
      <c r="J5" s="154"/>
      <c r="K5" s="944" t="s">
        <v>139</v>
      </c>
      <c r="L5" s="944"/>
      <c r="M5" s="96"/>
    </row>
    <row r="6" spans="1:13" ht="11.25" customHeight="1">
      <c r="A6" s="155" t="s">
        <v>254</v>
      </c>
      <c r="B6" s="162" t="s">
        <v>260</v>
      </c>
      <c r="C6" s="156" t="s">
        <v>174</v>
      </c>
      <c r="D6" s="156"/>
      <c r="E6" s="162" t="s">
        <v>260</v>
      </c>
      <c r="F6" s="156" t="s">
        <v>174</v>
      </c>
      <c r="G6" s="156"/>
      <c r="H6" s="162" t="s">
        <v>260</v>
      </c>
      <c r="I6" s="156" t="s">
        <v>174</v>
      </c>
      <c r="J6" s="156"/>
      <c r="K6" s="163" t="s">
        <v>260</v>
      </c>
      <c r="L6" s="156" t="s">
        <v>174</v>
      </c>
      <c r="M6" s="96"/>
    </row>
    <row r="7" spans="1:13" ht="10.5" customHeight="1">
      <c r="A7" s="155" t="s">
        <v>250</v>
      </c>
      <c r="B7" s="163"/>
      <c r="C7" s="156" t="s">
        <v>255</v>
      </c>
      <c r="D7" s="156"/>
      <c r="E7" s="163"/>
      <c r="F7" s="156" t="s">
        <v>255</v>
      </c>
      <c r="G7" s="156"/>
      <c r="H7" s="163"/>
      <c r="I7" s="156" t="s">
        <v>255</v>
      </c>
      <c r="J7" s="156"/>
      <c r="K7" s="163"/>
      <c r="L7" s="156" t="s">
        <v>255</v>
      </c>
      <c r="M7" s="96"/>
    </row>
    <row r="8" spans="1:13" ht="10.5" customHeight="1">
      <c r="A8" s="157"/>
      <c r="B8" s="164"/>
      <c r="C8" s="158" t="s">
        <v>256</v>
      </c>
      <c r="D8" s="158"/>
      <c r="E8" s="164"/>
      <c r="F8" s="158" t="s">
        <v>256</v>
      </c>
      <c r="G8" s="158"/>
      <c r="H8" s="164"/>
      <c r="I8" s="158" t="s">
        <v>256</v>
      </c>
      <c r="J8" s="158"/>
      <c r="K8" s="164"/>
      <c r="L8" s="158" t="s">
        <v>256</v>
      </c>
      <c r="M8" s="96"/>
    </row>
    <row r="9" spans="9:10" ht="10.5" customHeight="1">
      <c r="I9" s="97"/>
      <c r="J9" s="97"/>
    </row>
    <row r="10" spans="1:12" s="96" customFormat="1" ht="10.5" customHeight="1">
      <c r="A10" s="878" t="s">
        <v>748</v>
      </c>
      <c r="B10" s="878"/>
      <c r="C10" s="878"/>
      <c r="D10" s="878"/>
      <c r="E10" s="878"/>
      <c r="F10" s="878"/>
      <c r="G10" s="878"/>
      <c r="H10" s="878"/>
      <c r="I10" s="878"/>
      <c r="J10" s="878"/>
      <c r="K10" s="878"/>
      <c r="L10" s="878"/>
    </row>
    <row r="11" ht="10.5" customHeight="1"/>
    <row r="12" spans="1:13" ht="9" customHeight="1">
      <c r="A12" s="710" t="s">
        <v>247</v>
      </c>
      <c r="B12" s="98">
        <v>4448</v>
      </c>
      <c r="C12" s="812">
        <f aca="true" t="shared" si="0" ref="C12:C17">B12/$B$17*100</f>
        <v>56.43953812967898</v>
      </c>
      <c r="D12" s="99"/>
      <c r="E12" s="98">
        <v>3409</v>
      </c>
      <c r="F12" s="812">
        <f aca="true" t="shared" si="1" ref="F12:F17">E12/$E$17*100</f>
        <v>42.63381690845422</v>
      </c>
      <c r="G12" s="99"/>
      <c r="H12" s="98">
        <v>4142</v>
      </c>
      <c r="I12" s="812">
        <f aca="true" t="shared" si="2" ref="I12:I17">H12/$H$17*100</f>
        <v>50.54301403294692</v>
      </c>
      <c r="J12" s="99"/>
      <c r="K12" s="98">
        <v>11999</v>
      </c>
      <c r="L12" s="812">
        <f aca="true" t="shared" si="3" ref="L12:L17">K12/$K$17*100</f>
        <v>49.84629444998338</v>
      </c>
      <c r="M12" s="1"/>
    </row>
    <row r="13" spans="1:13" ht="9" customHeight="1">
      <c r="A13" s="710" t="s">
        <v>175</v>
      </c>
      <c r="B13" s="99">
        <v>121</v>
      </c>
      <c r="C13" s="812">
        <f t="shared" si="0"/>
        <v>1.5353381550564649</v>
      </c>
      <c r="D13" s="99"/>
      <c r="E13" s="99">
        <v>113</v>
      </c>
      <c r="F13" s="812">
        <f t="shared" si="1"/>
        <v>1.4132066033016508</v>
      </c>
      <c r="G13" s="99"/>
      <c r="H13" s="99">
        <v>172</v>
      </c>
      <c r="I13" s="812">
        <f t="shared" si="2"/>
        <v>2.0988407565588774</v>
      </c>
      <c r="J13" s="99"/>
      <c r="K13" s="99">
        <v>406</v>
      </c>
      <c r="L13" s="812">
        <f t="shared" si="3"/>
        <v>1.686606846128282</v>
      </c>
      <c r="M13" s="1"/>
    </row>
    <row r="14" spans="1:13" ht="9" customHeight="1">
      <c r="A14" s="710" t="s">
        <v>176</v>
      </c>
      <c r="B14" s="98">
        <v>836</v>
      </c>
      <c r="C14" s="812">
        <f t="shared" si="0"/>
        <v>10.60779088948103</v>
      </c>
      <c r="D14" s="99"/>
      <c r="E14" s="98">
        <v>1715</v>
      </c>
      <c r="F14" s="812">
        <f t="shared" si="1"/>
        <v>21.448224112056028</v>
      </c>
      <c r="G14" s="99"/>
      <c r="H14" s="99">
        <v>899</v>
      </c>
      <c r="I14" s="812">
        <f t="shared" si="2"/>
        <v>10.970103721781573</v>
      </c>
      <c r="J14" s="99"/>
      <c r="K14" s="98">
        <v>3450</v>
      </c>
      <c r="L14" s="812">
        <f t="shared" si="3"/>
        <v>14.332003988035893</v>
      </c>
      <c r="M14" s="1"/>
    </row>
    <row r="15" spans="1:13" ht="9" customHeight="1">
      <c r="A15" s="711" t="s">
        <v>177</v>
      </c>
      <c r="B15" s="100">
        <v>5405</v>
      </c>
      <c r="C15" s="813">
        <f t="shared" si="0"/>
        <v>68.58266717421647</v>
      </c>
      <c r="D15" s="814"/>
      <c r="E15" s="100">
        <v>5237</v>
      </c>
      <c r="F15" s="813">
        <f t="shared" si="1"/>
        <v>65.4952476238119</v>
      </c>
      <c r="G15" s="814"/>
      <c r="H15" s="100">
        <v>5213</v>
      </c>
      <c r="I15" s="813">
        <f t="shared" si="2"/>
        <v>63.61195851128737</v>
      </c>
      <c r="J15" s="814"/>
      <c r="K15" s="100">
        <v>15855</v>
      </c>
      <c r="L15" s="813">
        <f t="shared" si="3"/>
        <v>65.86490528414755</v>
      </c>
      <c r="M15" s="1"/>
    </row>
    <row r="16" spans="1:13" ht="9" customHeight="1">
      <c r="A16" s="710" t="s">
        <v>178</v>
      </c>
      <c r="B16" s="98">
        <v>2476</v>
      </c>
      <c r="C16" s="812">
        <f t="shared" si="0"/>
        <v>31.41733282578353</v>
      </c>
      <c r="D16" s="99"/>
      <c r="E16" s="98">
        <v>2759</v>
      </c>
      <c r="F16" s="812">
        <f t="shared" si="1"/>
        <v>34.504752376188094</v>
      </c>
      <c r="G16" s="99"/>
      <c r="H16" s="98">
        <v>2982</v>
      </c>
      <c r="I16" s="812">
        <f t="shared" si="2"/>
        <v>36.38804148871263</v>
      </c>
      <c r="J16" s="99"/>
      <c r="K16" s="98">
        <v>8217</v>
      </c>
      <c r="L16" s="812">
        <f t="shared" si="3"/>
        <v>34.135094715852446</v>
      </c>
      <c r="M16" s="1"/>
    </row>
    <row r="17" spans="1:13" ht="10.5" customHeight="1">
      <c r="A17" s="711" t="s">
        <v>252</v>
      </c>
      <c r="B17" s="100">
        <v>7881</v>
      </c>
      <c r="C17" s="813">
        <f t="shared" si="0"/>
        <v>100</v>
      </c>
      <c r="D17" s="813"/>
      <c r="E17" s="100">
        <v>7996</v>
      </c>
      <c r="F17" s="813">
        <f t="shared" si="1"/>
        <v>100</v>
      </c>
      <c r="G17" s="813"/>
      <c r="H17" s="100">
        <v>8195</v>
      </c>
      <c r="I17" s="813">
        <f t="shared" si="2"/>
        <v>100</v>
      </c>
      <c r="J17" s="813"/>
      <c r="K17" s="100">
        <v>24072</v>
      </c>
      <c r="L17" s="813">
        <f t="shared" si="3"/>
        <v>100</v>
      </c>
      <c r="M17" s="1"/>
    </row>
    <row r="18" spans="1:13" ht="9" customHeight="1">
      <c r="A18" s="710" t="s">
        <v>179</v>
      </c>
      <c r="B18" s="99">
        <v>879</v>
      </c>
      <c r="C18" s="815"/>
      <c r="D18" s="99"/>
      <c r="E18" s="99">
        <v>764</v>
      </c>
      <c r="F18" s="815"/>
      <c r="G18" s="99"/>
      <c r="H18" s="99">
        <v>291</v>
      </c>
      <c r="I18" s="815"/>
      <c r="J18" s="99"/>
      <c r="K18" s="98">
        <v>1934</v>
      </c>
      <c r="L18" s="815"/>
      <c r="M18" s="1"/>
    </row>
    <row r="19" spans="1:13" ht="9" customHeight="1">
      <c r="A19" s="711" t="s">
        <v>139</v>
      </c>
      <c r="B19" s="100">
        <v>8760</v>
      </c>
      <c r="C19" s="815"/>
      <c r="D19" s="814"/>
      <c r="E19" s="100">
        <v>8760</v>
      </c>
      <c r="F19" s="815"/>
      <c r="G19" s="814"/>
      <c r="H19" s="100">
        <v>8486</v>
      </c>
      <c r="I19" s="815"/>
      <c r="J19" s="814"/>
      <c r="K19" s="100">
        <v>26006</v>
      </c>
      <c r="L19" s="815"/>
      <c r="M19" s="1"/>
    </row>
    <row r="20" spans="1:13" ht="9" customHeight="1">
      <c r="A20" s="151"/>
      <c r="B20" s="101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"/>
    </row>
    <row r="21" spans="1:13" s="96" customFormat="1" ht="10.5" customHeight="1">
      <c r="A21" s="878" t="s">
        <v>749</v>
      </c>
      <c r="B21" s="878"/>
      <c r="C21" s="878"/>
      <c r="D21" s="878"/>
      <c r="E21" s="878"/>
      <c r="F21" s="878"/>
      <c r="G21" s="878"/>
      <c r="H21" s="878"/>
      <c r="I21" s="878"/>
      <c r="J21" s="878"/>
      <c r="K21" s="878"/>
      <c r="L21" s="878"/>
      <c r="M21" s="96" t="s">
        <v>2</v>
      </c>
    </row>
    <row r="22" spans="1:13" ht="9" customHeight="1">
      <c r="A22" s="15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9" customHeight="1">
      <c r="A23" s="710" t="s">
        <v>247</v>
      </c>
      <c r="B23" s="98">
        <v>4742</v>
      </c>
      <c r="C23" s="103">
        <f aca="true" t="shared" si="4" ref="C23:C28">B23/$B$28*100</f>
        <v>59.775620824404385</v>
      </c>
      <c r="D23" s="99"/>
      <c r="E23" s="98">
        <v>3403</v>
      </c>
      <c r="F23" s="103">
        <f aca="true" t="shared" si="5" ref="F23:F28">E23/$E$28*100</f>
        <v>42.2680412371134</v>
      </c>
      <c r="G23" s="99"/>
      <c r="H23" s="98">
        <v>4584</v>
      </c>
      <c r="I23" s="103">
        <f aca="true" t="shared" si="6" ref="I23:I28">H23/$H$28*100</f>
        <v>57.01492537313433</v>
      </c>
      <c r="J23" s="99"/>
      <c r="K23" s="98">
        <v>12729</v>
      </c>
      <c r="L23" s="103">
        <f aca="true" t="shared" si="7" ref="L23:L28">K23/$K$28*100</f>
        <v>52.984515484515484</v>
      </c>
      <c r="M23" s="98"/>
      <c r="N23" s="103"/>
    </row>
    <row r="24" spans="1:14" ht="9" customHeight="1">
      <c r="A24" s="710" t="s">
        <v>175</v>
      </c>
      <c r="B24" s="99">
        <v>264</v>
      </c>
      <c r="C24" s="103">
        <f t="shared" si="4"/>
        <v>3.327870918946174</v>
      </c>
      <c r="D24" s="99"/>
      <c r="E24" s="99">
        <v>72</v>
      </c>
      <c r="F24" s="103">
        <f t="shared" si="5"/>
        <v>0.8942988448639921</v>
      </c>
      <c r="G24" s="99"/>
      <c r="H24" s="99">
        <v>206</v>
      </c>
      <c r="I24" s="103">
        <f t="shared" si="6"/>
        <v>2.562189054726368</v>
      </c>
      <c r="J24" s="99"/>
      <c r="K24" s="99">
        <v>542</v>
      </c>
      <c r="L24" s="103">
        <f t="shared" si="7"/>
        <v>2.256077256077256</v>
      </c>
      <c r="M24" s="99"/>
      <c r="N24" s="103"/>
    </row>
    <row r="25" spans="1:14" ht="9" customHeight="1">
      <c r="A25" s="710" t="s">
        <v>176</v>
      </c>
      <c r="B25" s="98">
        <v>789</v>
      </c>
      <c r="C25" s="103">
        <f t="shared" si="4"/>
        <v>9.945796041850498</v>
      </c>
      <c r="D25" s="99"/>
      <c r="E25" s="98">
        <v>2083</v>
      </c>
      <c r="F25" s="103">
        <f t="shared" si="5"/>
        <v>25.872562414606882</v>
      </c>
      <c r="G25" s="99"/>
      <c r="H25" s="99">
        <v>823</v>
      </c>
      <c r="I25" s="103">
        <f t="shared" si="6"/>
        <v>10.236318407960198</v>
      </c>
      <c r="J25" s="99"/>
      <c r="K25" s="98">
        <v>3695</v>
      </c>
      <c r="L25" s="103">
        <f t="shared" si="7"/>
        <v>15.38045288045288</v>
      </c>
      <c r="M25" s="98"/>
      <c r="N25" s="103"/>
    </row>
    <row r="26" spans="1:14" ht="9" customHeight="1">
      <c r="A26" s="711" t="s">
        <v>177</v>
      </c>
      <c r="B26" s="100">
        <v>5795</v>
      </c>
      <c r="C26" s="104">
        <f t="shared" si="4"/>
        <v>73.04928778520106</v>
      </c>
      <c r="D26" s="814"/>
      <c r="E26" s="100">
        <v>5558</v>
      </c>
      <c r="F26" s="104">
        <f t="shared" si="5"/>
        <v>69.03490249658427</v>
      </c>
      <c r="G26" s="814"/>
      <c r="H26" s="100">
        <v>5613</v>
      </c>
      <c r="I26" s="104">
        <f t="shared" si="6"/>
        <v>69.8134328358209</v>
      </c>
      <c r="J26" s="814"/>
      <c r="K26" s="100">
        <v>16966</v>
      </c>
      <c r="L26" s="104">
        <f t="shared" si="7"/>
        <v>70.62104562104562</v>
      </c>
      <c r="M26" s="100"/>
      <c r="N26" s="103"/>
    </row>
    <row r="27" spans="1:14" ht="9.75" customHeight="1">
      <c r="A27" s="710" t="s">
        <v>178</v>
      </c>
      <c r="B27" s="98">
        <v>2138</v>
      </c>
      <c r="C27" s="103">
        <f t="shared" si="4"/>
        <v>26.950712214798937</v>
      </c>
      <c r="D27" s="99"/>
      <c r="E27" s="98">
        <v>2493</v>
      </c>
      <c r="F27" s="103">
        <f t="shared" si="5"/>
        <v>30.965097503415723</v>
      </c>
      <c r="G27" s="99"/>
      <c r="H27" s="98">
        <v>2427</v>
      </c>
      <c r="I27" s="103">
        <f t="shared" si="6"/>
        <v>30.186567164179106</v>
      </c>
      <c r="J27" s="99"/>
      <c r="K27" s="98">
        <v>7058</v>
      </c>
      <c r="L27" s="103">
        <f t="shared" si="7"/>
        <v>29.37895437895438</v>
      </c>
      <c r="M27" s="98"/>
      <c r="N27" s="103"/>
    </row>
    <row r="28" spans="1:14" ht="9.75" customHeight="1">
      <c r="A28" s="711" t="s">
        <v>253</v>
      </c>
      <c r="B28" s="100">
        <v>7933</v>
      </c>
      <c r="C28" s="104">
        <f t="shared" si="4"/>
        <v>100</v>
      </c>
      <c r="D28" s="813"/>
      <c r="E28" s="100">
        <v>8051</v>
      </c>
      <c r="F28" s="104">
        <f t="shared" si="5"/>
        <v>100</v>
      </c>
      <c r="G28" s="813"/>
      <c r="H28" s="100">
        <v>8040</v>
      </c>
      <c r="I28" s="104">
        <f t="shared" si="6"/>
        <v>100</v>
      </c>
      <c r="J28" s="813"/>
      <c r="K28" s="100">
        <v>24024</v>
      </c>
      <c r="L28" s="104">
        <f t="shared" si="7"/>
        <v>100</v>
      </c>
      <c r="M28" s="100"/>
      <c r="N28" s="103"/>
    </row>
    <row r="29" spans="1:14" ht="9" customHeight="1">
      <c r="A29" s="710" t="s">
        <v>179</v>
      </c>
      <c r="B29" s="99">
        <v>851</v>
      </c>
      <c r="C29" s="815"/>
      <c r="D29" s="99"/>
      <c r="E29" s="99">
        <v>733</v>
      </c>
      <c r="F29" s="103"/>
      <c r="G29" s="99"/>
      <c r="H29" s="99">
        <v>469</v>
      </c>
      <c r="I29" s="103"/>
      <c r="J29" s="99"/>
      <c r="K29" s="98">
        <v>2053</v>
      </c>
      <c r="L29" s="103"/>
      <c r="M29" s="98"/>
      <c r="N29" s="103"/>
    </row>
    <row r="30" spans="1:14" ht="9" customHeight="1">
      <c r="A30" s="711" t="s">
        <v>139</v>
      </c>
      <c r="B30" s="100">
        <v>8784</v>
      </c>
      <c r="C30" s="815"/>
      <c r="D30" s="814"/>
      <c r="E30" s="100">
        <v>8784</v>
      </c>
      <c r="F30" s="814"/>
      <c r="G30" s="814"/>
      <c r="H30" s="100">
        <v>8509</v>
      </c>
      <c r="I30" s="814"/>
      <c r="J30" s="814"/>
      <c r="K30" s="100">
        <v>26077</v>
      </c>
      <c r="L30" s="814"/>
      <c r="M30" s="100"/>
      <c r="N30" s="104"/>
    </row>
    <row r="31" spans="1:13" ht="9" customHeight="1">
      <c r="A31" s="159"/>
      <c r="B31" s="160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"/>
    </row>
    <row r="32" spans="1:13" ht="9" customHeight="1">
      <c r="A32" s="151"/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"/>
    </row>
    <row r="33" spans="2:13" ht="9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9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9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9" customHeight="1"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</row>
    <row r="37" spans="1:13" ht="9" customHeight="1">
      <c r="A37" s="1" t="s">
        <v>2</v>
      </c>
      <c r="B37" s="103"/>
      <c r="C37" s="1"/>
      <c r="D37" s="1"/>
      <c r="E37" s="103"/>
      <c r="F37" s="1"/>
      <c r="G37" s="1"/>
      <c r="H37" s="103"/>
      <c r="I37" s="1"/>
      <c r="J37" s="1"/>
      <c r="K37" s="1"/>
      <c r="L37" s="103"/>
      <c r="M37" s="1"/>
    </row>
    <row r="38" spans="1:13" ht="12.75">
      <c r="A38" s="1"/>
      <c r="B38" s="103"/>
      <c r="C38" s="1"/>
      <c r="D38" s="1"/>
      <c r="E38" s="103"/>
      <c r="F38" s="1"/>
      <c r="G38" s="1"/>
      <c r="H38" s="103"/>
      <c r="I38" s="1"/>
      <c r="J38" s="1"/>
      <c r="K38" s="1"/>
      <c r="L38" s="103"/>
      <c r="M38" s="1"/>
    </row>
    <row r="39" spans="1:13" ht="12.75">
      <c r="A39" s="1"/>
      <c r="B39" s="103"/>
      <c r="C39" s="1"/>
      <c r="D39" s="1"/>
      <c r="E39" s="103"/>
      <c r="F39" s="1"/>
      <c r="G39" s="1"/>
      <c r="H39" s="103"/>
      <c r="I39" s="1"/>
      <c r="J39" s="1"/>
      <c r="K39" s="1"/>
      <c r="L39" s="103"/>
      <c r="M39" s="1"/>
    </row>
    <row r="40" spans="1:13" ht="12.75">
      <c r="A40" s="150"/>
      <c r="B40" s="104"/>
      <c r="C40" s="1"/>
      <c r="D40" s="1"/>
      <c r="E40" s="104"/>
      <c r="F40" s="1"/>
      <c r="G40" s="1"/>
      <c r="H40" s="104"/>
      <c r="I40" s="1"/>
      <c r="J40" s="1"/>
      <c r="K40" s="1"/>
      <c r="L40" s="104"/>
      <c r="M40" s="1"/>
    </row>
    <row r="41" spans="1:12" ht="12.75">
      <c r="A41" s="150"/>
      <c r="B41" s="103"/>
      <c r="E41" s="103"/>
      <c r="H41" s="103"/>
      <c r="L41" s="103"/>
    </row>
    <row r="42" spans="2:12" ht="12.75">
      <c r="B42" s="104"/>
      <c r="E42" s="104"/>
      <c r="H42" s="104"/>
      <c r="L42" s="104"/>
    </row>
    <row r="43" ht="12.75">
      <c r="B43" s="99"/>
    </row>
    <row r="44" ht="12.75">
      <c r="B44" s="104"/>
    </row>
    <row r="45" ht="12.75">
      <c r="B45" s="105"/>
    </row>
  </sheetData>
  <mergeCells count="6">
    <mergeCell ref="A10:L10"/>
    <mergeCell ref="A21:L21"/>
    <mergeCell ref="B5:C5"/>
    <mergeCell ref="E5:F5"/>
    <mergeCell ref="H5:I5"/>
    <mergeCell ref="K5:L5"/>
  </mergeCells>
  <printOptions horizontalCentered="1"/>
  <pageMargins left="1.1811023622047245" right="1.1811023622047245" top="1.1811023622047245" bottom="1.5748031496062993" header="0" footer="1.2598425196850394"/>
  <pageSetup firstPageNumber="152" useFirstPageNumber="1" horizontalDpi="300" verticalDpi="300" orientation="portrait" paperSize="9" r:id="rId2"/>
  <headerFooter alignWithMargins="0">
    <oddFooter>&amp;C&amp;"Arial,Normale"&amp;9 152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CC134"/>
  <sheetViews>
    <sheetView showGridLines="0" zoomScale="107" zoomScaleNormal="107" workbookViewId="0" topLeftCell="A41">
      <selection activeCell="A63" sqref="A63"/>
    </sheetView>
  </sheetViews>
  <sheetFormatPr defaultColWidth="9.59765625" defaultRowHeight="10.5"/>
  <cols>
    <col min="1" max="1" width="18.19921875" style="165" customWidth="1"/>
    <col min="2" max="2" width="1" style="165" customWidth="1"/>
    <col min="3" max="3" width="8" style="86" customWidth="1"/>
    <col min="4" max="4" width="6.59765625" style="86" customWidth="1"/>
    <col min="5" max="5" width="6.796875" style="86" customWidth="1"/>
    <col min="6" max="6" width="7.19921875" style="86" customWidth="1"/>
    <col min="7" max="7" width="0.796875" style="86" customWidth="1"/>
    <col min="8" max="8" width="6.796875" style="86" customWidth="1"/>
    <col min="9" max="9" width="5.796875" style="86" customWidth="1"/>
    <col min="10" max="10" width="6.19921875" style="86" customWidth="1"/>
    <col min="11" max="11" width="7.19921875" style="86" customWidth="1"/>
    <col min="12" max="12" width="0.796875" style="86" customWidth="1"/>
    <col min="13" max="13" width="6.59765625" style="86" customWidth="1"/>
    <col min="14" max="15" width="6.19921875" style="86" customWidth="1"/>
    <col min="16" max="16" width="7.59765625" style="86" customWidth="1"/>
    <col min="17" max="17" width="0.796875" style="86" customWidth="1"/>
    <col min="18" max="20" width="6.796875" style="86" customWidth="1"/>
    <col min="21" max="21" width="7.19921875" style="86" customWidth="1"/>
    <col min="22" max="81" width="9.59765625" style="170" customWidth="1"/>
    <col min="82" max="16384" width="9.59765625" style="86" customWidth="1"/>
  </cols>
  <sheetData>
    <row r="1" ht="9" customHeight="1"/>
    <row r="2" spans="1:22" ht="12" customHeight="1">
      <c r="A2" s="830" t="s">
        <v>767</v>
      </c>
      <c r="B2" s="166"/>
      <c r="V2" s="166"/>
    </row>
    <row r="3" spans="6:22" ht="12">
      <c r="F3" s="87"/>
      <c r="V3" s="166" t="s">
        <v>479</v>
      </c>
    </row>
    <row r="5" spans="1:81" s="88" customFormat="1" ht="12.75" customHeight="1">
      <c r="A5" s="945" t="s">
        <v>435</v>
      </c>
      <c r="B5" s="695"/>
      <c r="C5" s="533" t="s">
        <v>257</v>
      </c>
      <c r="D5" s="534"/>
      <c r="E5" s="534"/>
      <c r="F5" s="534"/>
      <c r="G5" s="535"/>
      <c r="H5" s="533" t="s">
        <v>175</v>
      </c>
      <c r="I5" s="534"/>
      <c r="J5" s="534"/>
      <c r="K5" s="534"/>
      <c r="L5" s="535"/>
      <c r="M5" s="533" t="s">
        <v>258</v>
      </c>
      <c r="N5" s="534"/>
      <c r="O5" s="534"/>
      <c r="P5" s="534"/>
      <c r="Q5" s="535"/>
      <c r="R5" s="533" t="s">
        <v>139</v>
      </c>
      <c r="S5" s="534"/>
      <c r="T5" s="534"/>
      <c r="U5" s="534"/>
      <c r="V5" s="531"/>
      <c r="W5" s="531"/>
      <c r="X5" s="531"/>
      <c r="Y5" s="531"/>
      <c r="Z5" s="531"/>
      <c r="AA5" s="531"/>
      <c r="AB5" s="531"/>
      <c r="AC5" s="531"/>
      <c r="AD5" s="531"/>
      <c r="AE5" s="531"/>
      <c r="AF5" s="531"/>
      <c r="AG5" s="531"/>
      <c r="AH5" s="531"/>
      <c r="AI5" s="531"/>
      <c r="AJ5" s="531"/>
      <c r="AK5" s="531"/>
      <c r="AL5" s="531"/>
      <c r="AM5" s="531"/>
      <c r="AN5" s="531"/>
      <c r="AO5" s="531"/>
      <c r="AP5" s="531"/>
      <c r="AQ5" s="531"/>
      <c r="AR5" s="531"/>
      <c r="AS5" s="531"/>
      <c r="AT5" s="531"/>
      <c r="AU5" s="531"/>
      <c r="AV5" s="531"/>
      <c r="AW5" s="531"/>
      <c r="AX5" s="531"/>
      <c r="AY5" s="531"/>
      <c r="AZ5" s="531"/>
      <c r="BA5" s="531"/>
      <c r="BB5" s="531"/>
      <c r="BC5" s="531"/>
      <c r="BD5" s="531"/>
      <c r="BE5" s="531"/>
      <c r="BF5" s="531"/>
      <c r="BG5" s="531"/>
      <c r="BH5" s="531"/>
      <c r="BI5" s="531"/>
      <c r="BJ5" s="531"/>
      <c r="BK5" s="531"/>
      <c r="BL5" s="531"/>
      <c r="BM5" s="531"/>
      <c r="BN5" s="531"/>
      <c r="BO5" s="531"/>
      <c r="BP5" s="531"/>
      <c r="BQ5" s="531"/>
      <c r="BR5" s="531"/>
      <c r="BS5" s="531"/>
      <c r="BT5" s="531"/>
      <c r="BU5" s="531"/>
      <c r="BV5" s="531"/>
      <c r="BW5" s="531"/>
      <c r="BX5" s="531"/>
      <c r="BY5" s="531"/>
      <c r="BZ5" s="531"/>
      <c r="CA5" s="531"/>
      <c r="CB5" s="531"/>
      <c r="CC5" s="531"/>
    </row>
    <row r="6" spans="1:81" s="88" customFormat="1" ht="10.5" customHeight="1">
      <c r="A6" s="946"/>
      <c r="B6" s="696"/>
      <c r="C6" s="536" t="s">
        <v>180</v>
      </c>
      <c r="D6" s="536" t="s">
        <v>180</v>
      </c>
      <c r="E6" s="536" t="s">
        <v>181</v>
      </c>
      <c r="F6" s="536" t="s">
        <v>139</v>
      </c>
      <c r="G6" s="537"/>
      <c r="H6" s="536" t="s">
        <v>180</v>
      </c>
      <c r="I6" s="536" t="s">
        <v>180</v>
      </c>
      <c r="J6" s="536" t="s">
        <v>180</v>
      </c>
      <c r="K6" s="536" t="s">
        <v>139</v>
      </c>
      <c r="L6" s="537"/>
      <c r="M6" s="536" t="s">
        <v>180</v>
      </c>
      <c r="N6" s="536" t="s">
        <v>180</v>
      </c>
      <c r="O6" s="536" t="s">
        <v>180</v>
      </c>
      <c r="P6" s="536" t="s">
        <v>139</v>
      </c>
      <c r="Q6" s="537"/>
      <c r="R6" s="536" t="s">
        <v>180</v>
      </c>
      <c r="S6" s="536" t="s">
        <v>180</v>
      </c>
      <c r="T6" s="536" t="s">
        <v>180</v>
      </c>
      <c r="U6" s="536" t="s">
        <v>139</v>
      </c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1"/>
      <c r="AN6" s="531"/>
      <c r="AO6" s="531"/>
      <c r="AP6" s="531"/>
      <c r="AQ6" s="531"/>
      <c r="AR6" s="531"/>
      <c r="AS6" s="531"/>
      <c r="AT6" s="531"/>
      <c r="AU6" s="531"/>
      <c r="AV6" s="531"/>
      <c r="AW6" s="531"/>
      <c r="AX6" s="531"/>
      <c r="AY6" s="531"/>
      <c r="AZ6" s="531"/>
      <c r="BA6" s="531"/>
      <c r="BB6" s="531"/>
      <c r="BC6" s="531"/>
      <c r="BD6" s="531"/>
      <c r="BE6" s="531"/>
      <c r="BF6" s="531"/>
      <c r="BG6" s="531"/>
      <c r="BH6" s="531"/>
      <c r="BI6" s="531"/>
      <c r="BJ6" s="531"/>
      <c r="BK6" s="531"/>
      <c r="BL6" s="531"/>
      <c r="BM6" s="531"/>
      <c r="BN6" s="531"/>
      <c r="BO6" s="531"/>
      <c r="BP6" s="531"/>
      <c r="BQ6" s="531"/>
      <c r="BR6" s="531"/>
      <c r="BS6" s="531"/>
      <c r="BT6" s="531"/>
      <c r="BU6" s="531"/>
      <c r="BV6" s="531"/>
      <c r="BW6" s="531"/>
      <c r="BX6" s="531"/>
      <c r="BY6" s="531"/>
      <c r="BZ6" s="531"/>
      <c r="CA6" s="531"/>
      <c r="CB6" s="531"/>
      <c r="CC6" s="531"/>
    </row>
    <row r="7" spans="1:81" s="88" customFormat="1" ht="10.5" customHeight="1">
      <c r="A7" s="947"/>
      <c r="B7" s="697"/>
      <c r="C7" s="538" t="s">
        <v>182</v>
      </c>
      <c r="D7" s="538" t="s">
        <v>183</v>
      </c>
      <c r="E7" s="538" t="s">
        <v>184</v>
      </c>
      <c r="F7" s="539"/>
      <c r="G7" s="539"/>
      <c r="H7" s="538" t="s">
        <v>182</v>
      </c>
      <c r="I7" s="538" t="s">
        <v>183</v>
      </c>
      <c r="J7" s="538" t="s">
        <v>184</v>
      </c>
      <c r="K7" s="539"/>
      <c r="L7" s="539"/>
      <c r="M7" s="538" t="s">
        <v>182</v>
      </c>
      <c r="N7" s="538" t="s">
        <v>183</v>
      </c>
      <c r="O7" s="538" t="s">
        <v>184</v>
      </c>
      <c r="P7" s="539"/>
      <c r="Q7" s="539"/>
      <c r="R7" s="538" t="s">
        <v>182</v>
      </c>
      <c r="S7" s="538" t="s">
        <v>183</v>
      </c>
      <c r="T7" s="538" t="s">
        <v>184</v>
      </c>
      <c r="U7" s="539"/>
      <c r="V7" s="531"/>
      <c r="W7" s="531"/>
      <c r="X7" s="531"/>
      <c r="Y7" s="531"/>
      <c r="Z7" s="531"/>
      <c r="AA7" s="531"/>
      <c r="AB7" s="531"/>
      <c r="AC7" s="531"/>
      <c r="AD7" s="531"/>
      <c r="AE7" s="531"/>
      <c r="AF7" s="531"/>
      <c r="AG7" s="531"/>
      <c r="AH7" s="531"/>
      <c r="AI7" s="531"/>
      <c r="AJ7" s="531"/>
      <c r="AK7" s="531"/>
      <c r="AL7" s="531"/>
      <c r="AM7" s="531"/>
      <c r="AN7" s="531"/>
      <c r="AO7" s="531"/>
      <c r="AP7" s="531"/>
      <c r="AQ7" s="531"/>
      <c r="AR7" s="531"/>
      <c r="AS7" s="531"/>
      <c r="AT7" s="531"/>
      <c r="AU7" s="531"/>
      <c r="AV7" s="531"/>
      <c r="AW7" s="531"/>
      <c r="AX7" s="531"/>
      <c r="AY7" s="531"/>
      <c r="AZ7" s="531"/>
      <c r="BA7" s="531"/>
      <c r="BB7" s="531"/>
      <c r="BC7" s="531"/>
      <c r="BD7" s="531"/>
      <c r="BE7" s="531"/>
      <c r="BF7" s="531"/>
      <c r="BG7" s="531"/>
      <c r="BH7" s="531"/>
      <c r="BI7" s="531"/>
      <c r="BJ7" s="531"/>
      <c r="BK7" s="531"/>
      <c r="BL7" s="531"/>
      <c r="BM7" s="531"/>
      <c r="BN7" s="531"/>
      <c r="BO7" s="531"/>
      <c r="BP7" s="531"/>
      <c r="BQ7" s="531"/>
      <c r="BR7" s="531"/>
      <c r="BS7" s="531"/>
      <c r="BT7" s="531"/>
      <c r="BU7" s="531"/>
      <c r="BV7" s="531"/>
      <c r="BW7" s="531"/>
      <c r="BX7" s="531"/>
      <c r="BY7" s="531"/>
      <c r="BZ7" s="531"/>
      <c r="CA7" s="531"/>
      <c r="CB7" s="531"/>
      <c r="CC7" s="531"/>
    </row>
    <row r="9" spans="1:21" ht="8.25">
      <c r="A9" s="948" t="s">
        <v>748</v>
      </c>
      <c r="B9" s="948"/>
      <c r="C9" s="948"/>
      <c r="D9" s="948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8"/>
    </row>
    <row r="10" spans="1:21" ht="8.25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</row>
    <row r="11" spans="1:21" ht="8.25" customHeight="1">
      <c r="A11" s="948" t="s">
        <v>140</v>
      </c>
      <c r="B11" s="948"/>
      <c r="C11" s="948"/>
      <c r="D11" s="948"/>
      <c r="E11" s="948"/>
      <c r="F11" s="948"/>
      <c r="G11" s="948"/>
      <c r="H11" s="948"/>
      <c r="I11" s="948"/>
      <c r="J11" s="948"/>
      <c r="K11" s="948"/>
      <c r="L11" s="948"/>
      <c r="M11" s="948"/>
      <c r="N11" s="948"/>
      <c r="O11" s="948"/>
      <c r="P11" s="948"/>
      <c r="Q11" s="948"/>
      <c r="R11" s="948"/>
      <c r="S11" s="948"/>
      <c r="T11" s="948"/>
      <c r="U11" s="948"/>
    </row>
    <row r="13" spans="1:21" ht="16.5">
      <c r="A13" s="698" t="s">
        <v>467</v>
      </c>
      <c r="B13" s="698"/>
      <c r="C13" s="11">
        <v>17</v>
      </c>
      <c r="D13" s="11">
        <v>16</v>
      </c>
      <c r="E13" s="11">
        <v>50</v>
      </c>
      <c r="F13" s="11">
        <v>83</v>
      </c>
      <c r="G13" s="11"/>
      <c r="H13" s="11">
        <v>0</v>
      </c>
      <c r="I13" s="11" t="s">
        <v>164</v>
      </c>
      <c r="J13" s="11">
        <v>0</v>
      </c>
      <c r="K13" s="11">
        <v>0</v>
      </c>
      <c r="L13" s="11"/>
      <c r="M13" s="11">
        <v>4</v>
      </c>
      <c r="N13" s="11">
        <v>2</v>
      </c>
      <c r="O13" s="11">
        <v>3</v>
      </c>
      <c r="P13" s="11">
        <v>9</v>
      </c>
      <c r="Q13" s="11"/>
      <c r="R13" s="11">
        <v>21</v>
      </c>
      <c r="S13" s="11">
        <v>18</v>
      </c>
      <c r="T13" s="11">
        <v>53</v>
      </c>
      <c r="U13" s="11">
        <v>92</v>
      </c>
    </row>
    <row r="14" spans="1:21" ht="8.25">
      <c r="A14" s="698" t="s">
        <v>143</v>
      </c>
      <c r="B14" s="698"/>
      <c r="C14" s="11">
        <v>0</v>
      </c>
      <c r="D14" s="11">
        <v>30</v>
      </c>
      <c r="E14" s="11" t="s">
        <v>164</v>
      </c>
      <c r="F14" s="11">
        <v>30</v>
      </c>
      <c r="G14" s="11"/>
      <c r="H14" s="11" t="s">
        <v>164</v>
      </c>
      <c r="I14" s="11" t="s">
        <v>164</v>
      </c>
      <c r="J14" s="11" t="s">
        <v>164</v>
      </c>
      <c r="K14" s="11" t="s">
        <v>164</v>
      </c>
      <c r="L14" s="11"/>
      <c r="M14" s="11" t="s">
        <v>164</v>
      </c>
      <c r="N14" s="11">
        <v>14</v>
      </c>
      <c r="O14" s="11" t="s">
        <v>164</v>
      </c>
      <c r="P14" s="11">
        <v>14</v>
      </c>
      <c r="Q14" s="11"/>
      <c r="R14" s="11">
        <v>0</v>
      </c>
      <c r="S14" s="11">
        <v>44</v>
      </c>
      <c r="T14" s="11" t="s">
        <v>164</v>
      </c>
      <c r="U14" s="11">
        <v>44</v>
      </c>
    </row>
    <row r="15" spans="1:21" ht="9" customHeight="1">
      <c r="A15" s="698" t="s">
        <v>468</v>
      </c>
      <c r="B15" s="698"/>
      <c r="C15" s="11">
        <v>15</v>
      </c>
      <c r="D15" s="11">
        <v>18</v>
      </c>
      <c r="E15" s="11">
        <v>0</v>
      </c>
      <c r="F15" s="11">
        <v>33</v>
      </c>
      <c r="G15" s="11"/>
      <c r="H15" s="11">
        <v>100</v>
      </c>
      <c r="I15" s="11">
        <v>103</v>
      </c>
      <c r="J15" s="11">
        <v>14</v>
      </c>
      <c r="K15" s="11">
        <v>217</v>
      </c>
      <c r="L15" s="11"/>
      <c r="M15" s="11">
        <v>484</v>
      </c>
      <c r="N15" s="11">
        <v>830</v>
      </c>
      <c r="O15" s="11">
        <v>223</v>
      </c>
      <c r="P15" s="11">
        <v>1537</v>
      </c>
      <c r="Q15" s="11"/>
      <c r="R15" s="11">
        <v>599</v>
      </c>
      <c r="S15" s="11">
        <v>951</v>
      </c>
      <c r="T15" s="11">
        <v>237</v>
      </c>
      <c r="U15" s="11">
        <v>1787</v>
      </c>
    </row>
    <row r="16" spans="1:21" ht="8.25">
      <c r="A16" s="698" t="s">
        <v>145</v>
      </c>
      <c r="B16" s="698"/>
      <c r="C16" s="11" t="s">
        <v>164</v>
      </c>
      <c r="D16" s="11" t="s">
        <v>164</v>
      </c>
      <c r="E16" s="11">
        <v>2</v>
      </c>
      <c r="F16" s="11">
        <v>2</v>
      </c>
      <c r="G16" s="11"/>
      <c r="H16" s="11">
        <v>0</v>
      </c>
      <c r="I16" s="11">
        <v>0</v>
      </c>
      <c r="J16" s="11">
        <v>2</v>
      </c>
      <c r="K16" s="11">
        <v>2</v>
      </c>
      <c r="L16" s="11"/>
      <c r="M16" s="11">
        <v>247</v>
      </c>
      <c r="N16" s="11">
        <v>164</v>
      </c>
      <c r="O16" s="11">
        <v>414</v>
      </c>
      <c r="P16" s="11">
        <v>825</v>
      </c>
      <c r="Q16" s="11"/>
      <c r="R16" s="11">
        <v>247</v>
      </c>
      <c r="S16" s="11">
        <v>164</v>
      </c>
      <c r="T16" s="11">
        <v>418</v>
      </c>
      <c r="U16" s="11">
        <v>829</v>
      </c>
    </row>
    <row r="17" spans="1:21" ht="8.25">
      <c r="A17" s="698" t="s">
        <v>469</v>
      </c>
      <c r="B17" s="698"/>
      <c r="C17" s="11">
        <v>1</v>
      </c>
      <c r="D17" s="11" t="s">
        <v>164</v>
      </c>
      <c r="E17" s="11" t="s">
        <v>164</v>
      </c>
      <c r="F17" s="11">
        <v>1</v>
      </c>
      <c r="G17" s="11"/>
      <c r="H17" s="11">
        <v>7</v>
      </c>
      <c r="I17" s="11">
        <v>4</v>
      </c>
      <c r="J17" s="11" t="s">
        <v>164</v>
      </c>
      <c r="K17" s="11">
        <v>11</v>
      </c>
      <c r="L17" s="11"/>
      <c r="M17" s="11">
        <v>60</v>
      </c>
      <c r="N17" s="11">
        <v>102</v>
      </c>
      <c r="O17" s="11">
        <v>71</v>
      </c>
      <c r="P17" s="11">
        <v>233</v>
      </c>
      <c r="Q17" s="11"/>
      <c r="R17" s="11">
        <v>68</v>
      </c>
      <c r="S17" s="11">
        <v>106</v>
      </c>
      <c r="T17" s="11">
        <v>71</v>
      </c>
      <c r="U17" s="11">
        <v>245</v>
      </c>
    </row>
    <row r="18" spans="1:21" ht="8.25">
      <c r="A18" s="698" t="s">
        <v>676</v>
      </c>
      <c r="B18" s="698"/>
      <c r="C18" s="11">
        <v>1343</v>
      </c>
      <c r="D18" s="11">
        <v>882</v>
      </c>
      <c r="E18" s="11">
        <v>569</v>
      </c>
      <c r="F18" s="11">
        <v>2794</v>
      </c>
      <c r="G18" s="11"/>
      <c r="H18" s="11">
        <v>3</v>
      </c>
      <c r="I18" s="11">
        <v>1</v>
      </c>
      <c r="J18" s="11">
        <v>27</v>
      </c>
      <c r="K18" s="11">
        <v>31</v>
      </c>
      <c r="L18" s="11"/>
      <c r="M18" s="11">
        <v>20</v>
      </c>
      <c r="N18" s="11">
        <v>33</v>
      </c>
      <c r="O18" s="11">
        <v>31</v>
      </c>
      <c r="P18" s="11">
        <v>84</v>
      </c>
      <c r="Q18" s="11"/>
      <c r="R18" s="11">
        <v>1366</v>
      </c>
      <c r="S18" s="11">
        <v>916</v>
      </c>
      <c r="T18" s="11">
        <v>627</v>
      </c>
      <c r="U18" s="11">
        <v>2909</v>
      </c>
    </row>
    <row r="19" spans="1:21" ht="8.25">
      <c r="A19" s="698" t="s">
        <v>677</v>
      </c>
      <c r="B19" s="698"/>
      <c r="C19" s="11">
        <v>135</v>
      </c>
      <c r="D19" s="11">
        <v>178</v>
      </c>
      <c r="E19" s="11">
        <v>463</v>
      </c>
      <c r="F19" s="11">
        <v>776</v>
      </c>
      <c r="G19" s="11"/>
      <c r="H19" s="11">
        <v>11</v>
      </c>
      <c r="I19" s="11">
        <v>4</v>
      </c>
      <c r="J19" s="11">
        <v>122</v>
      </c>
      <c r="K19" s="11">
        <v>137</v>
      </c>
      <c r="L19" s="11"/>
      <c r="M19" s="11">
        <v>21</v>
      </c>
      <c r="N19" s="11">
        <v>12</v>
      </c>
      <c r="O19" s="11">
        <v>150</v>
      </c>
      <c r="P19" s="11">
        <v>183</v>
      </c>
      <c r="Q19" s="11"/>
      <c r="R19" s="11">
        <v>167</v>
      </c>
      <c r="S19" s="11">
        <v>194</v>
      </c>
      <c r="T19" s="11">
        <v>735</v>
      </c>
      <c r="U19" s="11">
        <v>1096</v>
      </c>
    </row>
    <row r="20" spans="1:21" ht="9" customHeight="1">
      <c r="A20" s="712" t="s">
        <v>750</v>
      </c>
      <c r="B20" s="698"/>
      <c r="C20" s="11">
        <v>895</v>
      </c>
      <c r="D20" s="11">
        <v>733</v>
      </c>
      <c r="E20" s="11">
        <v>216</v>
      </c>
      <c r="F20" s="11">
        <v>1844</v>
      </c>
      <c r="G20" s="11"/>
      <c r="H20" s="11">
        <v>0</v>
      </c>
      <c r="I20" s="11">
        <v>0</v>
      </c>
      <c r="J20" s="11">
        <v>7</v>
      </c>
      <c r="K20" s="11">
        <v>7</v>
      </c>
      <c r="L20" s="11"/>
      <c r="M20" s="11">
        <v>0</v>
      </c>
      <c r="N20" s="11">
        <v>0</v>
      </c>
      <c r="O20" s="11">
        <v>0</v>
      </c>
      <c r="P20" s="11">
        <v>0</v>
      </c>
      <c r="Q20" s="11"/>
      <c r="R20" s="11">
        <v>895</v>
      </c>
      <c r="S20" s="11">
        <v>733</v>
      </c>
      <c r="T20" s="11">
        <v>223</v>
      </c>
      <c r="U20" s="11">
        <v>1851</v>
      </c>
    </row>
    <row r="21" spans="1:81" s="87" customFormat="1" ht="9" customHeight="1">
      <c r="A21" s="699" t="s">
        <v>139</v>
      </c>
      <c r="B21" s="699"/>
      <c r="C21" s="90">
        <v>2406</v>
      </c>
      <c r="D21" s="90">
        <v>1857</v>
      </c>
      <c r="E21" s="90">
        <v>1300</v>
      </c>
      <c r="F21" s="90">
        <v>5563</v>
      </c>
      <c r="G21" s="90"/>
      <c r="H21" s="90">
        <v>121</v>
      </c>
      <c r="I21" s="90">
        <v>112</v>
      </c>
      <c r="J21" s="90">
        <v>172</v>
      </c>
      <c r="K21" s="90">
        <v>405</v>
      </c>
      <c r="L21" s="90"/>
      <c r="M21" s="90">
        <v>836</v>
      </c>
      <c r="N21" s="90">
        <v>1157</v>
      </c>
      <c r="O21" s="90">
        <v>892</v>
      </c>
      <c r="P21" s="90">
        <v>2885</v>
      </c>
      <c r="Q21" s="90"/>
      <c r="R21" s="90">
        <v>3363</v>
      </c>
      <c r="S21" s="90">
        <v>3126</v>
      </c>
      <c r="T21" s="90">
        <v>2364</v>
      </c>
      <c r="U21" s="90">
        <v>8853</v>
      </c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  <c r="BB21" s="532"/>
      <c r="BC21" s="532"/>
      <c r="BD21" s="532"/>
      <c r="BE21" s="532"/>
      <c r="BF21" s="532"/>
      <c r="BG21" s="532"/>
      <c r="BH21" s="532"/>
      <c r="BI21" s="532"/>
      <c r="BJ21" s="532"/>
      <c r="BK21" s="532"/>
      <c r="BL21" s="532"/>
      <c r="BM21" s="532"/>
      <c r="BN21" s="532"/>
      <c r="BO21" s="532"/>
      <c r="BP21" s="532"/>
      <c r="BQ21" s="532"/>
      <c r="BR21" s="532"/>
      <c r="BS21" s="532"/>
      <c r="BT21" s="532"/>
      <c r="BU21" s="532"/>
      <c r="BV21" s="532"/>
      <c r="BW21" s="532"/>
      <c r="BX21" s="532"/>
      <c r="BY21" s="532"/>
      <c r="BZ21" s="532"/>
      <c r="CA21" s="532"/>
      <c r="CB21" s="532"/>
      <c r="CC21" s="532"/>
    </row>
    <row r="22" spans="1:4" ht="8.25">
      <c r="A22" s="698"/>
      <c r="B22" s="698"/>
      <c r="C22" s="91"/>
      <c r="D22" s="91"/>
    </row>
    <row r="23" spans="1:21" ht="10.5" customHeight="1">
      <c r="A23" s="948" t="s">
        <v>165</v>
      </c>
      <c r="B23" s="948"/>
      <c r="C23" s="948"/>
      <c r="D23" s="948"/>
      <c r="E23" s="948"/>
      <c r="F23" s="948"/>
      <c r="G23" s="948"/>
      <c r="H23" s="948"/>
      <c r="I23" s="948"/>
      <c r="J23" s="948"/>
      <c r="K23" s="948"/>
      <c r="L23" s="948"/>
      <c r="M23" s="948"/>
      <c r="N23" s="948"/>
      <c r="O23" s="948"/>
      <c r="P23" s="948"/>
      <c r="Q23" s="948"/>
      <c r="R23" s="948"/>
      <c r="S23" s="948"/>
      <c r="T23" s="948"/>
      <c r="U23" s="948"/>
    </row>
    <row r="25" spans="1:21" ht="16.5">
      <c r="A25" s="698" t="s">
        <v>467</v>
      </c>
      <c r="B25" s="698"/>
      <c r="C25" s="13">
        <v>0.7065669160432253</v>
      </c>
      <c r="D25" s="13">
        <v>0.8616047388260636</v>
      </c>
      <c r="E25" s="13">
        <v>3.8461538461538463</v>
      </c>
      <c r="F25" s="13">
        <v>1.492000719036491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 t="e">
        <v>#DIV/0!</v>
      </c>
      <c r="M25" s="13">
        <v>0.4784688995215311</v>
      </c>
      <c r="N25" s="13">
        <v>0.17286084701815038</v>
      </c>
      <c r="O25" s="13">
        <v>0.336322869955157</v>
      </c>
      <c r="P25" s="13">
        <v>0.3119584055459272</v>
      </c>
      <c r="Q25" s="13" t="e">
        <v>#DIV/0!</v>
      </c>
      <c r="R25" s="13">
        <v>0.6244424620874219</v>
      </c>
      <c r="S25" s="13">
        <v>0.5758157389635317</v>
      </c>
      <c r="T25" s="13">
        <v>2.241962774957699</v>
      </c>
      <c r="U25" s="13">
        <v>1.0391957528521405</v>
      </c>
    </row>
    <row r="26" spans="1:21" ht="9" customHeight="1">
      <c r="A26" s="698" t="s">
        <v>143</v>
      </c>
      <c r="B26" s="698"/>
      <c r="C26" s="13">
        <v>0</v>
      </c>
      <c r="D26" s="13">
        <v>1.615508885298869</v>
      </c>
      <c r="E26" s="13">
        <v>0</v>
      </c>
      <c r="F26" s="13">
        <v>0.5392773683264426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 t="e">
        <v>#DIV/0!</v>
      </c>
      <c r="M26" s="13">
        <v>0</v>
      </c>
      <c r="N26" s="13">
        <v>1.2100259291270528</v>
      </c>
      <c r="O26" s="13">
        <v>0</v>
      </c>
      <c r="P26" s="13">
        <v>0.4852686308492201</v>
      </c>
      <c r="Q26" s="13" t="e">
        <v>#DIV/0!</v>
      </c>
      <c r="R26" s="13">
        <v>0</v>
      </c>
      <c r="S26" s="13">
        <v>1.4075495841330774</v>
      </c>
      <c r="T26" s="13">
        <v>0</v>
      </c>
      <c r="U26" s="13">
        <v>0.4970066644075455</v>
      </c>
    </row>
    <row r="27" spans="1:21" ht="9" customHeight="1">
      <c r="A27" s="698" t="s">
        <v>468</v>
      </c>
      <c r="B27" s="698"/>
      <c r="C27" s="13">
        <v>0.6234413965087282</v>
      </c>
      <c r="D27" s="13">
        <v>0.9693053311793215</v>
      </c>
      <c r="E27" s="13">
        <v>0</v>
      </c>
      <c r="F27" s="13">
        <v>0.5932051051590869</v>
      </c>
      <c r="G27" s="13">
        <v>0</v>
      </c>
      <c r="H27" s="13">
        <v>82.64462809917356</v>
      </c>
      <c r="I27" s="13">
        <v>91.96428571428571</v>
      </c>
      <c r="J27" s="13">
        <v>8.13953488372093</v>
      </c>
      <c r="K27" s="13">
        <v>53.58024691358025</v>
      </c>
      <c r="L27" s="13">
        <v>0</v>
      </c>
      <c r="M27" s="13">
        <v>57.89473684210526</v>
      </c>
      <c r="N27" s="13">
        <v>71.73725151253241</v>
      </c>
      <c r="O27" s="13">
        <v>25</v>
      </c>
      <c r="P27" s="13">
        <v>53.27556325823224</v>
      </c>
      <c r="Q27" s="13">
        <v>0</v>
      </c>
      <c r="R27" s="13">
        <v>17.811477847160273</v>
      </c>
      <c r="S27" s="13">
        <v>30.42226487523992</v>
      </c>
      <c r="T27" s="13">
        <v>10.025380710659899</v>
      </c>
      <c r="U27" s="13">
        <v>20.185247938551903</v>
      </c>
    </row>
    <row r="28" spans="1:21" ht="9" customHeight="1">
      <c r="A28" s="698" t="s">
        <v>145</v>
      </c>
      <c r="B28" s="698"/>
      <c r="C28" s="13">
        <v>0</v>
      </c>
      <c r="D28" s="13">
        <v>0</v>
      </c>
      <c r="E28" s="13">
        <v>0.15384615384615385</v>
      </c>
      <c r="F28" s="13" t="s">
        <v>168</v>
      </c>
      <c r="G28" s="13">
        <v>0</v>
      </c>
      <c r="H28" s="13">
        <v>0</v>
      </c>
      <c r="I28" s="13">
        <v>0</v>
      </c>
      <c r="J28" s="13">
        <v>1.1627906976744187</v>
      </c>
      <c r="K28" s="13">
        <v>0.49382716049382713</v>
      </c>
      <c r="L28" s="13">
        <v>0</v>
      </c>
      <c r="M28" s="13">
        <v>29.545454545454547</v>
      </c>
      <c r="N28" s="13">
        <v>14.174589455488332</v>
      </c>
      <c r="O28" s="13">
        <v>46.412556053811656</v>
      </c>
      <c r="P28" s="13">
        <v>28.596187175043326</v>
      </c>
      <c r="Q28" s="13">
        <v>0</v>
      </c>
      <c r="R28" s="13">
        <v>7.344632768361582</v>
      </c>
      <c r="S28" s="13">
        <v>5.2463211772232885</v>
      </c>
      <c r="T28" s="13">
        <v>17.681895093062607</v>
      </c>
      <c r="U28" s="13">
        <v>9.364057381678528</v>
      </c>
    </row>
    <row r="29" spans="1:21" ht="9" customHeight="1">
      <c r="A29" s="698" t="s">
        <v>469</v>
      </c>
      <c r="B29" s="698"/>
      <c r="C29" s="13" t="s">
        <v>168</v>
      </c>
      <c r="D29" s="13">
        <v>0</v>
      </c>
      <c r="E29" s="13">
        <v>0</v>
      </c>
      <c r="F29" s="13" t="s">
        <v>168</v>
      </c>
      <c r="G29" s="13">
        <v>0</v>
      </c>
      <c r="H29" s="13">
        <v>5.785123966942149</v>
      </c>
      <c r="I29" s="13">
        <v>3.5714285714285716</v>
      </c>
      <c r="J29" s="13">
        <v>0</v>
      </c>
      <c r="K29" s="13">
        <v>2.7160493827160495</v>
      </c>
      <c r="L29" s="13">
        <v>0</v>
      </c>
      <c r="M29" s="13">
        <v>7.177033492822966</v>
      </c>
      <c r="N29" s="13">
        <v>8.81590319792567</v>
      </c>
      <c r="O29" s="13">
        <v>7.959641255605381</v>
      </c>
      <c r="P29" s="13">
        <v>8.076256499133448</v>
      </c>
      <c r="Q29" s="13">
        <v>0</v>
      </c>
      <c r="R29" s="13">
        <v>2.0220041629497474</v>
      </c>
      <c r="S29" s="13">
        <v>3.3909149072296865</v>
      </c>
      <c r="T29" s="13">
        <v>3.003384094754653</v>
      </c>
      <c r="U29" s="13">
        <v>2.767423472269287</v>
      </c>
    </row>
    <row r="30" spans="1:21" ht="8.25">
      <c r="A30" s="698" t="s">
        <v>676</v>
      </c>
      <c r="B30" s="698"/>
      <c r="C30" s="13">
        <v>55.818786367414795</v>
      </c>
      <c r="D30" s="13">
        <v>47.49596122778675</v>
      </c>
      <c r="E30" s="13">
        <v>43.76923076923077</v>
      </c>
      <c r="F30" s="13">
        <v>50.22469890346935</v>
      </c>
      <c r="G30" s="13">
        <v>0</v>
      </c>
      <c r="H30" s="13">
        <v>2.479338842975207</v>
      </c>
      <c r="I30" s="13">
        <v>0.8928571428571429</v>
      </c>
      <c r="J30" s="13">
        <v>15.69767441860465</v>
      </c>
      <c r="K30" s="13">
        <v>7.654320987654321</v>
      </c>
      <c r="L30" s="13">
        <v>0</v>
      </c>
      <c r="M30" s="13">
        <v>2.3923444976076556</v>
      </c>
      <c r="N30" s="13">
        <v>2.8522039757994815</v>
      </c>
      <c r="O30" s="13">
        <v>3.475336322869955</v>
      </c>
      <c r="P30" s="13">
        <v>2.9116117850953205</v>
      </c>
      <c r="Q30" s="13">
        <v>0</v>
      </c>
      <c r="R30" s="13">
        <v>40.61849539101992</v>
      </c>
      <c r="S30" s="13">
        <v>29.302623160588613</v>
      </c>
      <c r="T30" s="13">
        <v>26.522842639593907</v>
      </c>
      <c r="U30" s="13">
        <v>32.85891788094431</v>
      </c>
    </row>
    <row r="31" spans="1:21" ht="8.25">
      <c r="A31" s="698" t="s">
        <v>677</v>
      </c>
      <c r="B31" s="698"/>
      <c r="C31" s="13">
        <v>5.610972568578553</v>
      </c>
      <c r="D31" s="13">
        <v>9.585352719439957</v>
      </c>
      <c r="E31" s="13">
        <v>35.61538461538461</v>
      </c>
      <c r="F31" s="13">
        <v>13.949307927377314</v>
      </c>
      <c r="G31" s="13">
        <v>0</v>
      </c>
      <c r="H31" s="13">
        <v>9.090909090909092</v>
      </c>
      <c r="I31" s="13">
        <v>3.5714285714285716</v>
      </c>
      <c r="J31" s="13">
        <v>70.93023255813954</v>
      </c>
      <c r="K31" s="13">
        <v>33.82716049382716</v>
      </c>
      <c r="L31" s="13">
        <v>0</v>
      </c>
      <c r="M31" s="13">
        <v>2.511961722488038</v>
      </c>
      <c r="N31" s="13">
        <v>1.0371650821089022</v>
      </c>
      <c r="O31" s="13">
        <v>16.816143497757846</v>
      </c>
      <c r="P31" s="13">
        <v>6.34315424610052</v>
      </c>
      <c r="Q31" s="13">
        <v>0</v>
      </c>
      <c r="R31" s="13">
        <v>4.9658043413618795</v>
      </c>
      <c r="S31" s="13">
        <v>6.206014075495841</v>
      </c>
      <c r="T31" s="13">
        <v>31.091370558375633</v>
      </c>
      <c r="U31" s="13">
        <v>12.379984186151587</v>
      </c>
    </row>
    <row r="32" spans="1:21" ht="9" customHeight="1">
      <c r="A32" s="698" t="s">
        <v>750</v>
      </c>
      <c r="B32" s="698"/>
      <c r="C32" s="13">
        <v>37.198669991687446</v>
      </c>
      <c r="D32" s="13">
        <v>39.472267097469036</v>
      </c>
      <c r="E32" s="13">
        <v>16.615384615384617</v>
      </c>
      <c r="F32" s="540">
        <v>33.14758223979867</v>
      </c>
      <c r="G32" s="13">
        <v>0</v>
      </c>
      <c r="H32" s="13">
        <v>0</v>
      </c>
      <c r="I32" s="13">
        <v>0</v>
      </c>
      <c r="J32" s="13">
        <v>4.069767441860465</v>
      </c>
      <c r="K32" s="13">
        <v>1.728395061728395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26.613143027059174</v>
      </c>
      <c r="S32" s="13">
        <v>23.44849648112604</v>
      </c>
      <c r="T32" s="13">
        <v>9.433164128595601</v>
      </c>
      <c r="U32" s="13">
        <v>20.908166723144696</v>
      </c>
    </row>
    <row r="33" spans="1:81" s="87" customFormat="1" ht="9" customHeight="1">
      <c r="A33" s="699" t="s">
        <v>139</v>
      </c>
      <c r="B33" s="699"/>
      <c r="C33" s="92">
        <v>100</v>
      </c>
      <c r="D33" s="92">
        <v>100</v>
      </c>
      <c r="E33" s="92">
        <v>100</v>
      </c>
      <c r="F33" s="92">
        <v>100</v>
      </c>
      <c r="G33" s="92"/>
      <c r="H33" s="92">
        <v>100</v>
      </c>
      <c r="I33" s="92">
        <v>100</v>
      </c>
      <c r="J33" s="92">
        <v>100</v>
      </c>
      <c r="K33" s="92">
        <v>100</v>
      </c>
      <c r="L33" s="93"/>
      <c r="M33" s="92">
        <v>100</v>
      </c>
      <c r="N33" s="92">
        <v>100</v>
      </c>
      <c r="O33" s="92">
        <v>100</v>
      </c>
      <c r="P33" s="92">
        <v>100</v>
      </c>
      <c r="Q33" s="92"/>
      <c r="R33" s="92">
        <v>100</v>
      </c>
      <c r="S33" s="92">
        <v>100</v>
      </c>
      <c r="T33" s="92">
        <v>100</v>
      </c>
      <c r="U33" s="92">
        <v>100</v>
      </c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Q33" s="532"/>
      <c r="AR33" s="532"/>
      <c r="AS33" s="532"/>
      <c r="AT33" s="532"/>
      <c r="AU33" s="532"/>
      <c r="AV33" s="532"/>
      <c r="AW33" s="532"/>
      <c r="AX33" s="532"/>
      <c r="AY33" s="532"/>
      <c r="AZ33" s="532"/>
      <c r="BA33" s="532"/>
      <c r="BB33" s="532"/>
      <c r="BC33" s="532"/>
      <c r="BD33" s="532"/>
      <c r="BE33" s="532"/>
      <c r="BF33" s="532"/>
      <c r="BG33" s="532"/>
      <c r="BH33" s="532"/>
      <c r="BI33" s="532"/>
      <c r="BJ33" s="532"/>
      <c r="BK33" s="532"/>
      <c r="BL33" s="532"/>
      <c r="BM33" s="532"/>
      <c r="BN33" s="532"/>
      <c r="BO33" s="532"/>
      <c r="BP33" s="532"/>
      <c r="BQ33" s="532"/>
      <c r="BR33" s="532"/>
      <c r="BS33" s="532"/>
      <c r="BT33" s="532"/>
      <c r="BU33" s="532"/>
      <c r="BV33" s="532"/>
      <c r="BW33" s="532"/>
      <c r="BX33" s="532"/>
      <c r="BY33" s="532"/>
      <c r="BZ33" s="532"/>
      <c r="CA33" s="532"/>
      <c r="CB33" s="532"/>
      <c r="CC33" s="532"/>
    </row>
    <row r="34" spans="1:81" s="87" customFormat="1" ht="9" customHeight="1">
      <c r="A34" s="180"/>
      <c r="B34" s="180"/>
      <c r="C34" s="181"/>
      <c r="D34" s="181"/>
      <c r="E34" s="181"/>
      <c r="F34" s="181"/>
      <c r="G34" s="181"/>
      <c r="H34" s="181"/>
      <c r="I34" s="181"/>
      <c r="J34" s="181"/>
      <c r="K34" s="181"/>
      <c r="L34" s="182"/>
      <c r="M34" s="181"/>
      <c r="N34" s="181"/>
      <c r="O34" s="181"/>
      <c r="P34" s="181"/>
      <c r="Q34" s="181"/>
      <c r="R34" s="181"/>
      <c r="S34" s="181"/>
      <c r="T34" s="181"/>
      <c r="U34" s="181"/>
      <c r="V34" s="532"/>
      <c r="W34" s="532"/>
      <c r="X34" s="532"/>
      <c r="Y34" s="532"/>
      <c r="Z34" s="532"/>
      <c r="AA34" s="532"/>
      <c r="AB34" s="532"/>
      <c r="AC34" s="532"/>
      <c r="AD34" s="532"/>
      <c r="AE34" s="532"/>
      <c r="AF34" s="532"/>
      <c r="AG34" s="532"/>
      <c r="AH34" s="532"/>
      <c r="AI34" s="532"/>
      <c r="AJ34" s="532"/>
      <c r="AK34" s="532"/>
      <c r="AL34" s="532"/>
      <c r="AM34" s="532"/>
      <c r="AN34" s="532"/>
      <c r="AO34" s="532"/>
      <c r="AP34" s="532"/>
      <c r="AQ34" s="532"/>
      <c r="AR34" s="532"/>
      <c r="AS34" s="532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  <c r="BK34" s="532"/>
      <c r="BL34" s="532"/>
      <c r="BM34" s="532"/>
      <c r="BN34" s="532"/>
      <c r="BO34" s="532"/>
      <c r="BP34" s="532"/>
      <c r="BQ34" s="532"/>
      <c r="BR34" s="532"/>
      <c r="BS34" s="532"/>
      <c r="BT34" s="532"/>
      <c r="BU34" s="532"/>
      <c r="BV34" s="532"/>
      <c r="BW34" s="532"/>
      <c r="BX34" s="532"/>
      <c r="BY34" s="532"/>
      <c r="BZ34" s="532"/>
      <c r="CA34" s="532"/>
      <c r="CB34" s="532"/>
      <c r="CC34" s="532"/>
    </row>
    <row r="35" spans="1:2" s="170" customFormat="1" ht="9" customHeight="1">
      <c r="A35" s="169"/>
      <c r="B35" s="169"/>
    </row>
    <row r="36" spans="1:21" s="170" customFormat="1" ht="10.5" customHeight="1">
      <c r="A36" s="948" t="s">
        <v>749</v>
      </c>
      <c r="B36" s="948"/>
      <c r="C36" s="948"/>
      <c r="D36" s="948"/>
      <c r="E36" s="948"/>
      <c r="F36" s="948"/>
      <c r="G36" s="948"/>
      <c r="H36" s="948"/>
      <c r="I36" s="948"/>
      <c r="J36" s="948"/>
      <c r="K36" s="948"/>
      <c r="L36" s="948"/>
      <c r="M36" s="948"/>
      <c r="N36" s="948"/>
      <c r="O36" s="948"/>
      <c r="P36" s="948"/>
      <c r="Q36" s="948"/>
      <c r="R36" s="948"/>
      <c r="S36" s="948"/>
      <c r="T36" s="948"/>
      <c r="U36" s="948"/>
    </row>
    <row r="37" ht="6" customHeight="1"/>
    <row r="38" spans="1:21" ht="8.25">
      <c r="A38" s="948" t="s">
        <v>140</v>
      </c>
      <c r="B38" s="948"/>
      <c r="C38" s="948"/>
      <c r="D38" s="948"/>
      <c r="E38" s="948"/>
      <c r="F38" s="948"/>
      <c r="G38" s="948"/>
      <c r="H38" s="948"/>
      <c r="I38" s="948"/>
      <c r="J38" s="948"/>
      <c r="K38" s="948"/>
      <c r="L38" s="948"/>
      <c r="M38" s="948"/>
      <c r="N38" s="948"/>
      <c r="O38" s="948"/>
      <c r="P38" s="948"/>
      <c r="Q38" s="948"/>
      <c r="R38" s="948"/>
      <c r="S38" s="948"/>
      <c r="T38" s="948"/>
      <c r="U38" s="948"/>
    </row>
    <row r="40" spans="1:21" ht="16.5">
      <c r="A40" s="698" t="s">
        <v>467</v>
      </c>
      <c r="C40" s="11">
        <v>16</v>
      </c>
      <c r="D40" s="11">
        <v>16</v>
      </c>
      <c r="E40" s="11">
        <v>50</v>
      </c>
      <c r="F40" s="11">
        <v>82</v>
      </c>
      <c r="G40" s="11"/>
      <c r="H40" s="11">
        <v>0</v>
      </c>
      <c r="I40" s="11" t="s">
        <v>164</v>
      </c>
      <c r="J40" s="11">
        <v>0</v>
      </c>
      <c r="K40" s="11">
        <v>0</v>
      </c>
      <c r="L40" s="11"/>
      <c r="M40" s="11">
        <v>10</v>
      </c>
      <c r="N40" s="11">
        <v>7</v>
      </c>
      <c r="O40" s="11">
        <v>0</v>
      </c>
      <c r="P40" s="11">
        <v>17</v>
      </c>
      <c r="Q40" s="11"/>
      <c r="R40" s="11">
        <v>26</v>
      </c>
      <c r="S40" s="11">
        <v>23</v>
      </c>
      <c r="T40" s="11">
        <v>50</v>
      </c>
      <c r="U40" s="11">
        <v>99</v>
      </c>
    </row>
    <row r="41" spans="1:21" ht="8.25">
      <c r="A41" s="165" t="s">
        <v>143</v>
      </c>
      <c r="C41" s="11">
        <v>0</v>
      </c>
      <c r="D41" s="11">
        <v>24</v>
      </c>
      <c r="E41" s="11">
        <v>0</v>
      </c>
      <c r="F41" s="11">
        <v>24</v>
      </c>
      <c r="G41" s="11"/>
      <c r="H41" s="11" t="s">
        <v>164</v>
      </c>
      <c r="I41" s="11" t="s">
        <v>164</v>
      </c>
      <c r="J41" s="11" t="s">
        <v>164</v>
      </c>
      <c r="K41" s="11" t="s">
        <v>164</v>
      </c>
      <c r="L41" s="11"/>
      <c r="M41" s="11" t="s">
        <v>164</v>
      </c>
      <c r="N41" s="11">
        <v>28</v>
      </c>
      <c r="O41" s="11" t="s">
        <v>164</v>
      </c>
      <c r="P41" s="11">
        <v>28</v>
      </c>
      <c r="Q41" s="11"/>
      <c r="R41" s="11">
        <v>0</v>
      </c>
      <c r="S41" s="11">
        <v>52</v>
      </c>
      <c r="T41" s="11" t="s">
        <v>164</v>
      </c>
      <c r="U41" s="11">
        <v>52</v>
      </c>
    </row>
    <row r="42" spans="1:21" ht="8.25">
      <c r="A42" s="165" t="s">
        <v>185</v>
      </c>
      <c r="C42" s="11">
        <v>8</v>
      </c>
      <c r="D42" s="11">
        <v>1</v>
      </c>
      <c r="E42" s="11">
        <v>3</v>
      </c>
      <c r="F42" s="11">
        <v>12</v>
      </c>
      <c r="G42" s="11"/>
      <c r="H42" s="11">
        <v>173</v>
      </c>
      <c r="I42" s="11">
        <v>57</v>
      </c>
      <c r="J42" s="11">
        <v>5</v>
      </c>
      <c r="K42" s="11">
        <v>235</v>
      </c>
      <c r="L42" s="11"/>
      <c r="M42" s="11">
        <v>425</v>
      </c>
      <c r="N42" s="11">
        <v>825</v>
      </c>
      <c r="O42" s="11">
        <v>193</v>
      </c>
      <c r="P42" s="11">
        <v>1443</v>
      </c>
      <c r="Q42" s="11"/>
      <c r="R42" s="11">
        <v>606</v>
      </c>
      <c r="S42" s="11">
        <v>883</v>
      </c>
      <c r="T42" s="11">
        <v>201</v>
      </c>
      <c r="U42" s="11">
        <v>1690</v>
      </c>
    </row>
    <row r="43" spans="1:21" ht="8.25">
      <c r="A43" s="165" t="s">
        <v>145</v>
      </c>
      <c r="C43" s="11" t="s">
        <v>164</v>
      </c>
      <c r="D43" s="11" t="s">
        <v>164</v>
      </c>
      <c r="E43" s="11">
        <v>0</v>
      </c>
      <c r="F43" s="11" t="s">
        <v>164</v>
      </c>
      <c r="G43" s="11"/>
      <c r="H43" s="11">
        <v>0</v>
      </c>
      <c r="I43" s="11">
        <v>0</v>
      </c>
      <c r="J43" s="11">
        <v>0</v>
      </c>
      <c r="K43" s="11">
        <v>0</v>
      </c>
      <c r="L43" s="11"/>
      <c r="M43" s="11">
        <v>232</v>
      </c>
      <c r="N43" s="11">
        <v>214</v>
      </c>
      <c r="O43" s="11">
        <v>329</v>
      </c>
      <c r="P43" s="11">
        <v>775</v>
      </c>
      <c r="Q43" s="11"/>
      <c r="R43" s="11">
        <v>232</v>
      </c>
      <c r="S43" s="11">
        <v>214</v>
      </c>
      <c r="T43" s="11">
        <v>329</v>
      </c>
      <c r="U43" s="11">
        <v>775</v>
      </c>
    </row>
    <row r="44" spans="1:21" ht="8.25">
      <c r="A44" s="165" t="s">
        <v>146</v>
      </c>
      <c r="C44" s="11">
        <v>0</v>
      </c>
      <c r="D44" s="11" t="s">
        <v>164</v>
      </c>
      <c r="E44" s="11">
        <v>1</v>
      </c>
      <c r="F44" s="11">
        <v>1</v>
      </c>
      <c r="G44" s="11"/>
      <c r="H44" s="11">
        <v>3</v>
      </c>
      <c r="I44" s="11">
        <v>7</v>
      </c>
      <c r="J44" s="11">
        <v>4</v>
      </c>
      <c r="K44" s="11">
        <v>14</v>
      </c>
      <c r="L44" s="11"/>
      <c r="M44" s="11">
        <v>62</v>
      </c>
      <c r="N44" s="11">
        <v>161</v>
      </c>
      <c r="O44" s="11">
        <v>64</v>
      </c>
      <c r="P44" s="11">
        <v>287</v>
      </c>
      <c r="Q44" s="11"/>
      <c r="R44" s="11">
        <v>65</v>
      </c>
      <c r="S44" s="11">
        <v>168</v>
      </c>
      <c r="T44" s="11">
        <v>69</v>
      </c>
      <c r="U44" s="11">
        <v>302</v>
      </c>
    </row>
    <row r="45" spans="1:21" ht="8.25">
      <c r="A45" s="698" t="s">
        <v>676</v>
      </c>
      <c r="C45" s="11">
        <v>1569</v>
      </c>
      <c r="D45" s="11">
        <v>858</v>
      </c>
      <c r="E45" s="11">
        <v>1054</v>
      </c>
      <c r="F45" s="11">
        <v>3481</v>
      </c>
      <c r="G45" s="11"/>
      <c r="H45" s="11">
        <v>82</v>
      </c>
      <c r="I45" s="11">
        <v>10</v>
      </c>
      <c r="J45" s="11">
        <v>54</v>
      </c>
      <c r="K45" s="11">
        <v>146</v>
      </c>
      <c r="L45" s="11"/>
      <c r="M45" s="11">
        <v>23</v>
      </c>
      <c r="N45" s="11">
        <v>43</v>
      </c>
      <c r="O45" s="11">
        <v>26</v>
      </c>
      <c r="P45" s="11">
        <v>92</v>
      </c>
      <c r="Q45" s="11"/>
      <c r="R45" s="11">
        <v>1674</v>
      </c>
      <c r="S45" s="11">
        <v>911</v>
      </c>
      <c r="T45" s="11">
        <v>1134</v>
      </c>
      <c r="U45" s="11">
        <v>3719</v>
      </c>
    </row>
    <row r="46" spans="1:21" ht="8.25">
      <c r="A46" s="698" t="s">
        <v>677</v>
      </c>
      <c r="C46" s="11">
        <v>130</v>
      </c>
      <c r="D46" s="11">
        <v>223</v>
      </c>
      <c r="E46" s="11">
        <v>385</v>
      </c>
      <c r="F46" s="11">
        <v>738</v>
      </c>
      <c r="G46" s="11"/>
      <c r="H46" s="11">
        <v>4</v>
      </c>
      <c r="I46" s="11">
        <v>0</v>
      </c>
      <c r="J46" s="11">
        <v>109</v>
      </c>
      <c r="K46" s="11">
        <v>113</v>
      </c>
      <c r="L46" s="11"/>
      <c r="M46" s="11">
        <v>30</v>
      </c>
      <c r="N46" s="11">
        <v>29</v>
      </c>
      <c r="O46" s="11">
        <v>183</v>
      </c>
      <c r="P46" s="11">
        <v>242</v>
      </c>
      <c r="Q46" s="11"/>
      <c r="R46" s="11">
        <v>164</v>
      </c>
      <c r="S46" s="11">
        <v>252</v>
      </c>
      <c r="T46" s="11">
        <v>677</v>
      </c>
      <c r="U46" s="11">
        <v>1093</v>
      </c>
    </row>
    <row r="47" spans="1:21" ht="8.25">
      <c r="A47" s="165" t="s">
        <v>750</v>
      </c>
      <c r="C47" s="11">
        <v>977</v>
      </c>
      <c r="D47" s="11">
        <v>675</v>
      </c>
      <c r="E47" s="11">
        <v>292</v>
      </c>
      <c r="F47" s="11">
        <v>1944</v>
      </c>
      <c r="G47" s="11"/>
      <c r="H47" s="11">
        <v>1</v>
      </c>
      <c r="I47" s="11" t="s">
        <v>164</v>
      </c>
      <c r="J47" s="11">
        <v>34</v>
      </c>
      <c r="K47" s="11">
        <v>35</v>
      </c>
      <c r="L47" s="11"/>
      <c r="M47" s="11">
        <v>5</v>
      </c>
      <c r="N47" s="11">
        <v>485</v>
      </c>
      <c r="O47" s="11">
        <v>3</v>
      </c>
      <c r="P47" s="11">
        <v>493</v>
      </c>
      <c r="Q47" s="11"/>
      <c r="R47" s="11">
        <v>983</v>
      </c>
      <c r="S47" s="11">
        <v>1160</v>
      </c>
      <c r="T47" s="11">
        <v>329</v>
      </c>
      <c r="U47" s="11">
        <v>2472</v>
      </c>
    </row>
    <row r="48" spans="1:81" s="87" customFormat="1" ht="8.25">
      <c r="A48" s="168" t="s">
        <v>139</v>
      </c>
      <c r="B48" s="168"/>
      <c r="C48" s="90">
        <v>2700</v>
      </c>
      <c r="D48" s="90">
        <v>1797</v>
      </c>
      <c r="E48" s="90">
        <v>1785</v>
      </c>
      <c r="F48" s="90">
        <v>6282</v>
      </c>
      <c r="G48" s="90"/>
      <c r="H48" s="90">
        <v>263</v>
      </c>
      <c r="I48" s="90">
        <v>74</v>
      </c>
      <c r="J48" s="90">
        <v>206</v>
      </c>
      <c r="K48" s="90">
        <v>543</v>
      </c>
      <c r="L48" s="90"/>
      <c r="M48" s="90">
        <v>787</v>
      </c>
      <c r="N48" s="90">
        <v>1792</v>
      </c>
      <c r="O48" s="90">
        <v>798</v>
      </c>
      <c r="P48" s="90">
        <v>3377</v>
      </c>
      <c r="Q48" s="90"/>
      <c r="R48" s="90">
        <v>3750</v>
      </c>
      <c r="S48" s="90">
        <v>3663</v>
      </c>
      <c r="T48" s="90">
        <v>2789</v>
      </c>
      <c r="U48" s="90">
        <v>10202</v>
      </c>
      <c r="V48" s="532"/>
      <c r="W48" s="532"/>
      <c r="X48" s="532"/>
      <c r="Y48" s="532"/>
      <c r="Z48" s="532"/>
      <c r="AA48" s="532"/>
      <c r="AB48" s="532"/>
      <c r="AC48" s="532"/>
      <c r="AD48" s="532"/>
      <c r="AE48" s="532"/>
      <c r="AF48" s="532"/>
      <c r="AG48" s="532"/>
      <c r="AH48" s="532"/>
      <c r="AI48" s="532"/>
      <c r="AJ48" s="532"/>
      <c r="AK48" s="532"/>
      <c r="AL48" s="532"/>
      <c r="AM48" s="532"/>
      <c r="AN48" s="532"/>
      <c r="AO48" s="532"/>
      <c r="AP48" s="532"/>
      <c r="AQ48" s="532"/>
      <c r="AR48" s="532"/>
      <c r="AS48" s="532"/>
      <c r="AT48" s="532"/>
      <c r="AU48" s="532"/>
      <c r="AV48" s="532"/>
      <c r="AW48" s="532"/>
      <c r="AX48" s="532"/>
      <c r="AY48" s="532"/>
      <c r="AZ48" s="532"/>
      <c r="BA48" s="532"/>
      <c r="BB48" s="532"/>
      <c r="BC48" s="532"/>
      <c r="BD48" s="532"/>
      <c r="BE48" s="532"/>
      <c r="BF48" s="532"/>
      <c r="BG48" s="532"/>
      <c r="BH48" s="532"/>
      <c r="BI48" s="532"/>
      <c r="BJ48" s="532"/>
      <c r="BK48" s="532"/>
      <c r="BL48" s="532"/>
      <c r="BM48" s="532"/>
      <c r="BN48" s="532"/>
      <c r="BO48" s="532"/>
      <c r="BP48" s="532"/>
      <c r="BQ48" s="532"/>
      <c r="BR48" s="532"/>
      <c r="BS48" s="532"/>
      <c r="BT48" s="532"/>
      <c r="BU48" s="532"/>
      <c r="BV48" s="532"/>
      <c r="BW48" s="532"/>
      <c r="BX48" s="532"/>
      <c r="BY48" s="532"/>
      <c r="BZ48" s="532"/>
      <c r="CA48" s="532"/>
      <c r="CB48" s="532"/>
      <c r="CC48" s="532"/>
    </row>
    <row r="49" spans="3:6" ht="8.25">
      <c r="C49" s="91"/>
      <c r="D49" s="91"/>
      <c r="F49" s="91"/>
    </row>
    <row r="50" spans="1:21" ht="8.25">
      <c r="A50" s="167" t="s">
        <v>694</v>
      </c>
      <c r="B50" s="167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</row>
    <row r="52" spans="1:21" ht="16.5">
      <c r="A52" s="698" t="s">
        <v>467</v>
      </c>
      <c r="C52" s="13">
        <v>0.5925925925925926</v>
      </c>
      <c r="D52" s="13">
        <v>0.8903728436282693</v>
      </c>
      <c r="E52" s="13">
        <v>2.8011204481792715</v>
      </c>
      <c r="F52" s="13">
        <v>1.3053167780961477</v>
      </c>
      <c r="G52" s="816"/>
      <c r="H52" s="13">
        <v>0</v>
      </c>
      <c r="I52" s="11">
        <v>0</v>
      </c>
      <c r="J52" s="13">
        <v>0</v>
      </c>
      <c r="K52" s="13">
        <v>0</v>
      </c>
      <c r="L52" s="816"/>
      <c r="M52" s="13">
        <v>1.2706480304955527</v>
      </c>
      <c r="N52" s="13">
        <v>0.390625</v>
      </c>
      <c r="O52" s="13">
        <v>0</v>
      </c>
      <c r="P52" s="13">
        <v>0.5034053893988747</v>
      </c>
      <c r="Q52" s="816"/>
      <c r="R52" s="13">
        <v>0.6933333333333334</v>
      </c>
      <c r="S52" s="13">
        <v>0.627900627900628</v>
      </c>
      <c r="T52" s="13">
        <v>1.7927572606669058</v>
      </c>
      <c r="U52" s="13">
        <v>0.9703979611840815</v>
      </c>
    </row>
    <row r="53" spans="1:21" ht="8.25">
      <c r="A53" s="165" t="s">
        <v>143</v>
      </c>
      <c r="C53" s="13">
        <v>0</v>
      </c>
      <c r="D53" s="13">
        <v>1.335559265442404</v>
      </c>
      <c r="E53" s="13">
        <v>0</v>
      </c>
      <c r="F53" s="13">
        <v>0.38204393505253104</v>
      </c>
      <c r="G53" s="816"/>
      <c r="H53" s="13">
        <v>0</v>
      </c>
      <c r="I53" s="11">
        <v>0</v>
      </c>
      <c r="J53" s="13">
        <v>0</v>
      </c>
      <c r="K53" s="13">
        <v>0</v>
      </c>
      <c r="L53" s="816"/>
      <c r="M53" s="13">
        <v>0</v>
      </c>
      <c r="N53" s="13">
        <v>1.5625</v>
      </c>
      <c r="O53" s="13">
        <v>0</v>
      </c>
      <c r="P53" s="13">
        <v>0.829138288421676</v>
      </c>
      <c r="Q53" s="816"/>
      <c r="R53" s="13">
        <v>0</v>
      </c>
      <c r="S53" s="13">
        <v>1.4196014196014195</v>
      </c>
      <c r="T53" s="13">
        <v>0</v>
      </c>
      <c r="U53" s="13">
        <v>0.5097039796118408</v>
      </c>
    </row>
    <row r="54" spans="1:21" ht="8.25">
      <c r="A54" s="165" t="s">
        <v>468</v>
      </c>
      <c r="C54" s="13">
        <v>0.2962962962962963</v>
      </c>
      <c r="D54" s="13">
        <v>0.05564830272676683</v>
      </c>
      <c r="E54" s="13">
        <v>0.16806722689075632</v>
      </c>
      <c r="F54" s="13">
        <v>0.19102196752626552</v>
      </c>
      <c r="G54" s="816"/>
      <c r="H54" s="13">
        <v>65.77946768060836</v>
      </c>
      <c r="I54" s="817">
        <v>77.02702702702703</v>
      </c>
      <c r="J54" s="13">
        <v>2.4271844660194173</v>
      </c>
      <c r="K54" s="13">
        <v>43.278084714548804</v>
      </c>
      <c r="L54" s="816"/>
      <c r="M54" s="13">
        <v>54.00254129606099</v>
      </c>
      <c r="N54" s="13">
        <v>46.03794642857143</v>
      </c>
      <c r="O54" s="13">
        <v>24.18546365914787</v>
      </c>
      <c r="P54" s="13">
        <v>42.73023393544566</v>
      </c>
      <c r="Q54" s="816"/>
      <c r="R54" s="13">
        <v>16.16</v>
      </c>
      <c r="S54" s="13">
        <v>24.105924105924107</v>
      </c>
      <c r="T54" s="13">
        <v>7.206884187880961</v>
      </c>
      <c r="U54" s="13">
        <v>16.565379337384826</v>
      </c>
    </row>
    <row r="55" spans="1:21" ht="8.25">
      <c r="A55" s="165" t="s">
        <v>145</v>
      </c>
      <c r="C55" s="13">
        <v>0</v>
      </c>
      <c r="D55" s="13">
        <v>0</v>
      </c>
      <c r="E55" s="13">
        <v>0</v>
      </c>
      <c r="F55" s="13">
        <v>0</v>
      </c>
      <c r="G55" s="816"/>
      <c r="H55" s="13">
        <v>0</v>
      </c>
      <c r="I55" s="11">
        <v>0</v>
      </c>
      <c r="J55" s="13">
        <v>0</v>
      </c>
      <c r="K55" s="13">
        <v>0</v>
      </c>
      <c r="L55" s="816"/>
      <c r="M55" s="13">
        <v>29.479034307496825</v>
      </c>
      <c r="N55" s="13">
        <v>11.941964285714286</v>
      </c>
      <c r="O55" s="13">
        <v>41.228070175438596</v>
      </c>
      <c r="P55" s="13">
        <v>22.94936334024282</v>
      </c>
      <c r="Q55" s="816"/>
      <c r="R55" s="13">
        <v>6.1866666666666665</v>
      </c>
      <c r="S55" s="13">
        <v>5.842205842205842</v>
      </c>
      <c r="T55" s="13">
        <v>11.79634277518824</v>
      </c>
      <c r="U55" s="13">
        <v>7.596549696138013</v>
      </c>
    </row>
    <row r="56" spans="1:21" ht="8.25">
      <c r="A56" s="165" t="s">
        <v>469</v>
      </c>
      <c r="C56" s="13">
        <v>0</v>
      </c>
      <c r="D56" s="13">
        <v>0</v>
      </c>
      <c r="E56" s="13">
        <v>0.056022408963585436</v>
      </c>
      <c r="F56" s="13">
        <v>0.01591849729385546</v>
      </c>
      <c r="G56" s="816"/>
      <c r="H56" s="13">
        <v>1.1406844106463878</v>
      </c>
      <c r="I56" s="817">
        <v>9.45945945945946</v>
      </c>
      <c r="J56" s="13">
        <v>1.941747572815534</v>
      </c>
      <c r="K56" s="13">
        <v>2.578268876611418</v>
      </c>
      <c r="L56" s="816"/>
      <c r="M56" s="13">
        <v>7.878017789072427</v>
      </c>
      <c r="N56" s="13">
        <v>8.984375</v>
      </c>
      <c r="O56" s="13">
        <v>8.020050125313283</v>
      </c>
      <c r="P56" s="13">
        <v>8.49866745632218</v>
      </c>
      <c r="Q56" s="816"/>
      <c r="R56" s="13">
        <v>1.7333333333333334</v>
      </c>
      <c r="S56" s="13">
        <v>4.586404586404586</v>
      </c>
      <c r="T56" s="13">
        <v>2.47400501972033</v>
      </c>
      <c r="U56" s="13">
        <v>2.9602038815918448</v>
      </c>
    </row>
    <row r="57" spans="1:21" ht="8.25">
      <c r="A57" s="698" t="s">
        <v>676</v>
      </c>
      <c r="C57" s="13">
        <v>58.111111111111114</v>
      </c>
      <c r="D57" s="13">
        <v>47.74624373956594</v>
      </c>
      <c r="E57" s="13">
        <v>59.04761904761905</v>
      </c>
      <c r="F57" s="13">
        <v>55.412289079910856</v>
      </c>
      <c r="G57" s="816"/>
      <c r="H57" s="13">
        <v>31.1787072243346</v>
      </c>
      <c r="I57" s="817">
        <v>13.513513513513514</v>
      </c>
      <c r="J57" s="13">
        <v>26.21359223300971</v>
      </c>
      <c r="K57" s="13">
        <v>26.887661141804788</v>
      </c>
      <c r="L57" s="816"/>
      <c r="M57" s="13">
        <v>2.9224904701397714</v>
      </c>
      <c r="N57" s="13">
        <v>2.3995535714285716</v>
      </c>
      <c r="O57" s="13">
        <v>3.2581453634085213</v>
      </c>
      <c r="P57" s="13">
        <v>2.7243115190997926</v>
      </c>
      <c r="Q57" s="816"/>
      <c r="R57" s="13">
        <v>44.64</v>
      </c>
      <c r="S57" s="13">
        <v>24.870324870324872</v>
      </c>
      <c r="T57" s="13">
        <v>40.65973467192542</v>
      </c>
      <c r="U57" s="13">
        <v>36.453636541854536</v>
      </c>
    </row>
    <row r="58" spans="1:21" ht="8.25">
      <c r="A58" s="698" t="s">
        <v>677</v>
      </c>
      <c r="C58" s="13">
        <v>4.814814814814815</v>
      </c>
      <c r="D58" s="13">
        <v>12.409571508069003</v>
      </c>
      <c r="E58" s="13">
        <v>21.568627450980394</v>
      </c>
      <c r="F58" s="13">
        <v>11.74785100286533</v>
      </c>
      <c r="G58" s="816"/>
      <c r="H58" s="13">
        <v>1.520912547528517</v>
      </c>
      <c r="I58" s="11">
        <v>0</v>
      </c>
      <c r="J58" s="13">
        <v>52.9126213592233</v>
      </c>
      <c r="K58" s="13">
        <v>20.810313075506446</v>
      </c>
      <c r="L58" s="816"/>
      <c r="M58" s="13">
        <v>3.8119440914866582</v>
      </c>
      <c r="N58" s="13">
        <v>1.6183035714285714</v>
      </c>
      <c r="O58" s="13">
        <v>22.93233082706767</v>
      </c>
      <c r="P58" s="13">
        <v>7.166123778501628</v>
      </c>
      <c r="Q58" s="816"/>
      <c r="R58" s="13">
        <v>4.373333333333333</v>
      </c>
      <c r="S58" s="13">
        <v>6.87960687960688</v>
      </c>
      <c r="T58" s="13">
        <v>24.273933309429903</v>
      </c>
      <c r="U58" s="13">
        <v>10.713585571456576</v>
      </c>
    </row>
    <row r="59" spans="1:21" ht="8.25">
      <c r="A59" s="165" t="s">
        <v>750</v>
      </c>
      <c r="C59" s="13">
        <v>36.18518518518518</v>
      </c>
      <c r="D59" s="13">
        <v>37.56260434056761</v>
      </c>
      <c r="E59" s="13">
        <v>16.358543417366946</v>
      </c>
      <c r="F59" s="13">
        <v>30.945558739255013</v>
      </c>
      <c r="G59" s="816"/>
      <c r="H59" s="13">
        <v>0.38022813688212925</v>
      </c>
      <c r="I59" s="11">
        <v>0</v>
      </c>
      <c r="J59" s="13">
        <v>16.50485436893204</v>
      </c>
      <c r="K59" s="13">
        <v>6.445672191528545</v>
      </c>
      <c r="L59" s="816"/>
      <c r="M59" s="13">
        <v>0.6353240152477764</v>
      </c>
      <c r="N59" s="13">
        <v>27.064732142857142</v>
      </c>
      <c r="O59" s="13">
        <v>0.37593984962406013</v>
      </c>
      <c r="P59" s="13">
        <v>14.598756292567368</v>
      </c>
      <c r="Q59" s="816"/>
      <c r="R59" s="13">
        <v>26.213333333333335</v>
      </c>
      <c r="S59" s="13">
        <v>31.668031668031666</v>
      </c>
      <c r="T59" s="13">
        <v>11.79634277518824</v>
      </c>
      <c r="U59" s="13">
        <v>24.23054303077828</v>
      </c>
    </row>
    <row r="60" spans="1:81" s="87" customFormat="1" ht="8.25">
      <c r="A60" s="168" t="s">
        <v>139</v>
      </c>
      <c r="B60" s="168"/>
      <c r="C60" s="12">
        <v>100</v>
      </c>
      <c r="D60" s="92">
        <v>100</v>
      </c>
      <c r="E60" s="92">
        <v>100</v>
      </c>
      <c r="F60" s="12">
        <v>100</v>
      </c>
      <c r="G60" s="92"/>
      <c r="H60" s="92">
        <v>100</v>
      </c>
      <c r="I60" s="92">
        <v>100</v>
      </c>
      <c r="J60" s="92">
        <v>100</v>
      </c>
      <c r="K60" s="92">
        <v>100</v>
      </c>
      <c r="L60" s="93"/>
      <c r="M60" s="92">
        <v>100</v>
      </c>
      <c r="N60" s="92">
        <v>100</v>
      </c>
      <c r="O60" s="92">
        <v>100</v>
      </c>
      <c r="P60" s="92">
        <v>100</v>
      </c>
      <c r="Q60" s="92"/>
      <c r="R60" s="92">
        <v>100</v>
      </c>
      <c r="S60" s="92">
        <v>100</v>
      </c>
      <c r="T60" s="92">
        <v>100</v>
      </c>
      <c r="U60" s="92">
        <v>100</v>
      </c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  <c r="AN60" s="532"/>
      <c r="AO60" s="532"/>
      <c r="AP60" s="532"/>
      <c r="AQ60" s="532"/>
      <c r="AR60" s="532"/>
      <c r="AS60" s="532"/>
      <c r="AT60" s="532"/>
      <c r="AU60" s="532"/>
      <c r="AV60" s="532"/>
      <c r="AW60" s="532"/>
      <c r="AX60" s="532"/>
      <c r="AY60" s="532"/>
      <c r="AZ60" s="532"/>
      <c r="BA60" s="532"/>
      <c r="BB60" s="532"/>
      <c r="BC60" s="532"/>
      <c r="BD60" s="532"/>
      <c r="BE60" s="532"/>
      <c r="BF60" s="532"/>
      <c r="BG60" s="532"/>
      <c r="BH60" s="532"/>
      <c r="BI60" s="532"/>
      <c r="BJ60" s="532"/>
      <c r="BK60" s="532"/>
      <c r="BL60" s="532"/>
      <c r="BM60" s="532"/>
      <c r="BN60" s="532"/>
      <c r="BO60" s="532"/>
      <c r="BP60" s="532"/>
      <c r="BQ60" s="532"/>
      <c r="BR60" s="532"/>
      <c r="BS60" s="532"/>
      <c r="BT60" s="532"/>
      <c r="BU60" s="532"/>
      <c r="BV60" s="532"/>
      <c r="BW60" s="532"/>
      <c r="BX60" s="532"/>
      <c r="BY60" s="532"/>
      <c r="BZ60" s="532"/>
      <c r="CA60" s="532"/>
      <c r="CB60" s="532"/>
      <c r="CC60" s="532"/>
    </row>
    <row r="61" spans="1:21" ht="8.25">
      <c r="A61" s="528"/>
      <c r="B61" s="528"/>
      <c r="C61" s="529"/>
      <c r="D61" s="529"/>
      <c r="E61" s="529"/>
      <c r="F61" s="529"/>
      <c r="G61" s="530"/>
      <c r="H61" s="529"/>
      <c r="I61" s="529"/>
      <c r="J61" s="529"/>
      <c r="K61" s="529"/>
      <c r="L61" s="530"/>
      <c r="M61" s="529"/>
      <c r="N61" s="529"/>
      <c r="O61" s="529"/>
      <c r="P61" s="529"/>
      <c r="Q61" s="530"/>
      <c r="R61" s="529"/>
      <c r="S61" s="529"/>
      <c r="T61" s="529"/>
      <c r="U61" s="529"/>
    </row>
    <row r="62" ht="9" customHeight="1"/>
    <row r="63" spans="1:13" ht="8.25">
      <c r="A63" s="165" t="s">
        <v>787</v>
      </c>
      <c r="M63" s="13"/>
    </row>
    <row r="64" spans="3:21" ht="8.25"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13"/>
      <c r="S64" s="13"/>
      <c r="T64" s="13"/>
      <c r="U64" s="13"/>
    </row>
    <row r="65" spans="1:2" s="170" customFormat="1" ht="8.25">
      <c r="A65" s="169"/>
      <c r="B65" s="169"/>
    </row>
    <row r="66" spans="1:2" s="170" customFormat="1" ht="8.25">
      <c r="A66" s="165"/>
      <c r="B66" s="165"/>
    </row>
    <row r="67" spans="1:2" s="170" customFormat="1" ht="8.25">
      <c r="A67" s="165"/>
      <c r="B67" s="165"/>
    </row>
    <row r="68" spans="1:2" s="170" customFormat="1" ht="8.25">
      <c r="A68" s="165"/>
      <c r="B68" s="165"/>
    </row>
    <row r="69" spans="1:2" s="170" customFormat="1" ht="8.25">
      <c r="A69" s="169"/>
      <c r="B69" s="169"/>
    </row>
    <row r="70" spans="1:2" s="170" customFormat="1" ht="8.25">
      <c r="A70" s="169"/>
      <c r="B70" s="169"/>
    </row>
    <row r="71" spans="1:2" s="170" customFormat="1" ht="8.25">
      <c r="A71" s="169"/>
      <c r="B71" s="169"/>
    </row>
    <row r="72" spans="1:2" s="170" customFormat="1" ht="8.25">
      <c r="A72" s="169"/>
      <c r="B72" s="169"/>
    </row>
    <row r="73" spans="1:2" s="170" customFormat="1" ht="8.25">
      <c r="A73" s="169"/>
      <c r="B73" s="169"/>
    </row>
    <row r="74" spans="1:2" s="170" customFormat="1" ht="8.25">
      <c r="A74" s="169"/>
      <c r="B74" s="169"/>
    </row>
    <row r="75" spans="1:2" s="170" customFormat="1" ht="8.25">
      <c r="A75" s="169"/>
      <c r="B75" s="169"/>
    </row>
    <row r="76" spans="1:2" s="170" customFormat="1" ht="8.25">
      <c r="A76" s="169"/>
      <c r="B76" s="169"/>
    </row>
    <row r="77" spans="1:2" s="170" customFormat="1" ht="8.25">
      <c r="A77" s="169"/>
      <c r="B77" s="169"/>
    </row>
    <row r="78" spans="1:2" s="170" customFormat="1" ht="8.25">
      <c r="A78" s="169"/>
      <c r="B78" s="169"/>
    </row>
    <row r="79" spans="1:2" s="170" customFormat="1" ht="8.25">
      <c r="A79" s="169"/>
      <c r="B79" s="169"/>
    </row>
    <row r="80" spans="1:2" s="170" customFormat="1" ht="8.25">
      <c r="A80" s="169"/>
      <c r="B80" s="169"/>
    </row>
    <row r="81" spans="1:2" s="170" customFormat="1" ht="8.25">
      <c r="A81" s="169"/>
      <c r="B81" s="169"/>
    </row>
    <row r="82" spans="1:2" s="170" customFormat="1" ht="8.25">
      <c r="A82" s="169"/>
      <c r="B82" s="169"/>
    </row>
    <row r="83" spans="1:2" s="170" customFormat="1" ht="8.25">
      <c r="A83" s="169"/>
      <c r="B83" s="169"/>
    </row>
    <row r="84" spans="1:2" s="170" customFormat="1" ht="8.25">
      <c r="A84" s="169"/>
      <c r="B84" s="169"/>
    </row>
    <row r="85" spans="1:2" s="170" customFormat="1" ht="8.25">
      <c r="A85" s="169"/>
      <c r="B85" s="169"/>
    </row>
    <row r="86" spans="1:2" s="170" customFormat="1" ht="8.25">
      <c r="A86" s="169"/>
      <c r="B86" s="169"/>
    </row>
    <row r="87" spans="1:2" s="170" customFormat="1" ht="8.25">
      <c r="A87" s="169"/>
      <c r="B87" s="169"/>
    </row>
    <row r="88" spans="1:2" s="170" customFormat="1" ht="8.25">
      <c r="A88" s="169"/>
      <c r="B88" s="169"/>
    </row>
    <row r="89" spans="1:2" s="170" customFormat="1" ht="8.25">
      <c r="A89" s="169"/>
      <c r="B89" s="169"/>
    </row>
    <row r="90" spans="1:2" s="170" customFormat="1" ht="8.25">
      <c r="A90" s="169"/>
      <c r="B90" s="169"/>
    </row>
    <row r="91" spans="1:2" s="170" customFormat="1" ht="8.25">
      <c r="A91" s="169"/>
      <c r="B91" s="169"/>
    </row>
    <row r="92" spans="1:2" s="170" customFormat="1" ht="8.25">
      <c r="A92" s="169"/>
      <c r="B92" s="169"/>
    </row>
    <row r="93" spans="1:2" s="170" customFormat="1" ht="8.25">
      <c r="A93" s="169"/>
      <c r="B93" s="169"/>
    </row>
    <row r="94" spans="1:2" s="170" customFormat="1" ht="8.25">
      <c r="A94" s="169"/>
      <c r="B94" s="169"/>
    </row>
    <row r="95" spans="1:2" s="170" customFormat="1" ht="8.25">
      <c r="A95" s="169"/>
      <c r="B95" s="169"/>
    </row>
    <row r="96" spans="1:2" s="170" customFormat="1" ht="8.25">
      <c r="A96" s="169"/>
      <c r="B96" s="169"/>
    </row>
    <row r="97" spans="1:2" s="170" customFormat="1" ht="8.25">
      <c r="A97" s="169"/>
      <c r="B97" s="169"/>
    </row>
    <row r="98" spans="1:2" s="170" customFormat="1" ht="8.25">
      <c r="A98" s="169"/>
      <c r="B98" s="169"/>
    </row>
    <row r="99" spans="1:2" s="170" customFormat="1" ht="8.25">
      <c r="A99" s="169"/>
      <c r="B99" s="169"/>
    </row>
    <row r="100" spans="1:2" s="170" customFormat="1" ht="8.25">
      <c r="A100" s="169"/>
      <c r="B100" s="169"/>
    </row>
    <row r="101" spans="1:2" s="170" customFormat="1" ht="8.25">
      <c r="A101" s="169"/>
      <c r="B101" s="169"/>
    </row>
    <row r="102" spans="1:2" s="170" customFormat="1" ht="8.25">
      <c r="A102" s="169"/>
      <c r="B102" s="169"/>
    </row>
    <row r="103" spans="1:2" s="170" customFormat="1" ht="8.25">
      <c r="A103" s="169"/>
      <c r="B103" s="169"/>
    </row>
    <row r="104" spans="1:2" s="170" customFormat="1" ht="8.25">
      <c r="A104" s="169"/>
      <c r="B104" s="169"/>
    </row>
    <row r="105" spans="1:2" s="170" customFormat="1" ht="8.25">
      <c r="A105" s="169"/>
      <c r="B105" s="169"/>
    </row>
    <row r="106" spans="1:2" s="170" customFormat="1" ht="8.25">
      <c r="A106" s="169"/>
      <c r="B106" s="169"/>
    </row>
    <row r="107" spans="1:2" s="170" customFormat="1" ht="8.25">
      <c r="A107" s="169"/>
      <c r="B107" s="169"/>
    </row>
    <row r="108" spans="1:2" s="170" customFormat="1" ht="8.25">
      <c r="A108" s="169"/>
      <c r="B108" s="169"/>
    </row>
    <row r="109" spans="1:2" s="170" customFormat="1" ht="8.25">
      <c r="A109" s="169"/>
      <c r="B109" s="169"/>
    </row>
    <row r="110" spans="1:2" s="170" customFormat="1" ht="8.25">
      <c r="A110" s="169"/>
      <c r="B110" s="169"/>
    </row>
    <row r="111" spans="1:2" s="170" customFormat="1" ht="8.25">
      <c r="A111" s="169"/>
      <c r="B111" s="169"/>
    </row>
    <row r="112" spans="1:2" s="170" customFormat="1" ht="8.25">
      <c r="A112" s="169"/>
      <c r="B112" s="169"/>
    </row>
    <row r="113" spans="1:2" s="170" customFormat="1" ht="8.25">
      <c r="A113" s="169"/>
      <c r="B113" s="169"/>
    </row>
    <row r="114" spans="1:2" s="170" customFormat="1" ht="8.25">
      <c r="A114" s="169"/>
      <c r="B114" s="169"/>
    </row>
    <row r="115" spans="1:2" s="170" customFormat="1" ht="8.25">
      <c r="A115" s="169"/>
      <c r="B115" s="169"/>
    </row>
    <row r="116" spans="1:2" s="170" customFormat="1" ht="8.25">
      <c r="A116" s="169"/>
      <c r="B116" s="169"/>
    </row>
    <row r="117" spans="1:2" s="170" customFormat="1" ht="8.25">
      <c r="A117" s="169"/>
      <c r="B117" s="169"/>
    </row>
    <row r="118" spans="1:2" s="170" customFormat="1" ht="8.25">
      <c r="A118" s="169"/>
      <c r="B118" s="169"/>
    </row>
    <row r="119" spans="1:2" s="170" customFormat="1" ht="8.25">
      <c r="A119" s="169"/>
      <c r="B119" s="169"/>
    </row>
    <row r="120" spans="1:2" s="170" customFormat="1" ht="8.25">
      <c r="A120" s="169"/>
      <c r="B120" s="169"/>
    </row>
    <row r="121" spans="1:2" s="170" customFormat="1" ht="8.25">
      <c r="A121" s="169"/>
      <c r="B121" s="169"/>
    </row>
    <row r="122" spans="1:2" s="170" customFormat="1" ht="8.25">
      <c r="A122" s="169"/>
      <c r="B122" s="169"/>
    </row>
    <row r="123" spans="1:2" s="170" customFormat="1" ht="8.25">
      <c r="A123" s="169"/>
      <c r="B123" s="169"/>
    </row>
    <row r="124" spans="1:2" s="170" customFormat="1" ht="8.25">
      <c r="A124" s="169"/>
      <c r="B124" s="169"/>
    </row>
    <row r="125" spans="1:2" s="170" customFormat="1" ht="8.25">
      <c r="A125" s="169"/>
      <c r="B125" s="169"/>
    </row>
    <row r="126" spans="1:2" s="170" customFormat="1" ht="8.25">
      <c r="A126" s="169"/>
      <c r="B126" s="169"/>
    </row>
    <row r="127" spans="1:2" s="170" customFormat="1" ht="8.25">
      <c r="A127" s="169"/>
      <c r="B127" s="169"/>
    </row>
    <row r="128" spans="1:2" s="170" customFormat="1" ht="8.25">
      <c r="A128" s="169"/>
      <c r="B128" s="169"/>
    </row>
    <row r="129" spans="1:2" s="170" customFormat="1" ht="8.25">
      <c r="A129" s="169"/>
      <c r="B129" s="169"/>
    </row>
    <row r="130" spans="1:2" s="170" customFormat="1" ht="8.25">
      <c r="A130" s="169"/>
      <c r="B130" s="169"/>
    </row>
    <row r="131" spans="1:2" s="170" customFormat="1" ht="8.25">
      <c r="A131" s="169"/>
      <c r="B131" s="169"/>
    </row>
    <row r="132" spans="1:2" s="170" customFormat="1" ht="8.25">
      <c r="A132" s="169"/>
      <c r="B132" s="169"/>
    </row>
    <row r="133" spans="1:2" s="170" customFormat="1" ht="8.25">
      <c r="A133" s="169"/>
      <c r="B133" s="169"/>
    </row>
    <row r="134" spans="1:2" s="170" customFormat="1" ht="8.25">
      <c r="A134" s="169"/>
      <c r="B134" s="169"/>
    </row>
  </sheetData>
  <mergeCells count="6">
    <mergeCell ref="A5:A7"/>
    <mergeCell ref="A38:U38"/>
    <mergeCell ref="A36:U36"/>
    <mergeCell ref="A9:U9"/>
    <mergeCell ref="A23:U23"/>
    <mergeCell ref="A11:U11"/>
  </mergeCells>
  <printOptions horizontalCentered="1"/>
  <pageMargins left="1.1811023622047245" right="1.1811023622047245" top="1.1811023622047245" bottom="1.5748031496062993" header="0" footer="1.2598425196850394"/>
  <pageSetup firstPageNumber="153" useFirstPageNumber="1" horizontalDpi="300" verticalDpi="300" orientation="portrait" paperSize="9" scale="90" r:id="rId2"/>
  <headerFooter alignWithMargins="0">
    <oddFooter>&amp;C&amp;"Arial,Normale"&amp;9 153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Z30"/>
  <sheetViews>
    <sheetView showGridLines="0" workbookViewId="0" topLeftCell="A1">
      <selection activeCell="A28" sqref="A28"/>
    </sheetView>
  </sheetViews>
  <sheetFormatPr defaultColWidth="9.59765625" defaultRowHeight="10.5"/>
  <cols>
    <col min="1" max="1" width="24" style="74" customWidth="1"/>
    <col min="2" max="3" width="11.796875" style="74" customWidth="1"/>
    <col min="4" max="4" width="1" style="74" customWidth="1"/>
    <col min="5" max="6" width="11.796875" style="74" customWidth="1"/>
    <col min="7" max="7" width="1" style="74" customWidth="1"/>
    <col min="8" max="9" width="11.796875" style="74" customWidth="1"/>
    <col min="10" max="10" width="1" style="74" customWidth="1"/>
    <col min="11" max="12" width="11.796875" style="74" customWidth="1"/>
    <col min="13" max="13" width="7.19921875" style="74" customWidth="1"/>
    <col min="14" max="14" width="7.796875" style="74" customWidth="1"/>
    <col min="15" max="15" width="0.3984375" style="74" customWidth="1"/>
    <col min="16" max="17" width="7.796875" style="74" customWidth="1"/>
    <col min="18" max="18" width="0.3984375" style="74" customWidth="1"/>
    <col min="19" max="19" width="6.796875" style="74" customWidth="1"/>
    <col min="20" max="20" width="7.796875" style="74" customWidth="1"/>
    <col min="21" max="21" width="0.3984375" style="74" customWidth="1"/>
    <col min="22" max="26" width="7.796875" style="74" customWidth="1"/>
    <col min="27" max="16384" width="9.59765625" style="74" customWidth="1"/>
  </cols>
  <sheetData>
    <row r="1" ht="9" customHeight="1"/>
    <row r="2" ht="12.75">
      <c r="A2" s="73" t="s">
        <v>768</v>
      </c>
    </row>
    <row r="3" spans="1:8" ht="12.75">
      <c r="A3" s="73" t="s">
        <v>483</v>
      </c>
      <c r="B3" s="75"/>
      <c r="C3" s="75"/>
      <c r="D3" s="75"/>
      <c r="E3" s="75"/>
      <c r="F3" s="75"/>
      <c r="H3" s="76"/>
    </row>
    <row r="4" ht="9" customHeight="1">
      <c r="G4" s="75"/>
    </row>
    <row r="5" spans="1:12" s="77" customFormat="1" ht="12" customHeight="1">
      <c r="A5" s="951" t="s">
        <v>259</v>
      </c>
      <c r="B5" s="953" t="s">
        <v>171</v>
      </c>
      <c r="C5" s="953"/>
      <c r="D5" s="172"/>
      <c r="E5" s="953" t="s">
        <v>172</v>
      </c>
      <c r="F5" s="953"/>
      <c r="G5" s="172"/>
      <c r="H5" s="953" t="s">
        <v>173</v>
      </c>
      <c r="I5" s="953"/>
      <c r="J5" s="172"/>
      <c r="K5" s="953" t="s">
        <v>139</v>
      </c>
      <c r="L5" s="953"/>
    </row>
    <row r="6" spans="1:12" s="77" customFormat="1" ht="12" customHeight="1">
      <c r="A6" s="952"/>
      <c r="B6" s="174" t="s">
        <v>260</v>
      </c>
      <c r="C6" s="174" t="s">
        <v>170</v>
      </c>
      <c r="D6" s="173"/>
      <c r="E6" s="174" t="s">
        <v>260</v>
      </c>
      <c r="F6" s="174" t="s">
        <v>170</v>
      </c>
      <c r="G6" s="173"/>
      <c r="H6" s="174" t="s">
        <v>260</v>
      </c>
      <c r="I6" s="174" t="s">
        <v>170</v>
      </c>
      <c r="J6" s="175"/>
      <c r="K6" s="174" t="s">
        <v>260</v>
      </c>
      <c r="L6" s="174" t="s">
        <v>170</v>
      </c>
    </row>
    <row r="7" s="77" customFormat="1" ht="9" customHeight="1"/>
    <row r="8" spans="1:12" s="77" customFormat="1" ht="10.5" customHeight="1">
      <c r="A8" s="949" t="s">
        <v>748</v>
      </c>
      <c r="B8" s="949"/>
      <c r="C8" s="949"/>
      <c r="D8" s="949"/>
      <c r="E8" s="949"/>
      <c r="F8" s="949"/>
      <c r="G8" s="949"/>
      <c r="H8" s="949"/>
      <c r="I8" s="949"/>
      <c r="J8" s="949"/>
      <c r="K8" s="949"/>
      <c r="L8" s="949"/>
    </row>
    <row r="9" s="77" customFormat="1" ht="9" customHeight="1"/>
    <row r="10" spans="1:26" s="81" customFormat="1" ht="9" customHeight="1">
      <c r="A10" s="78" t="s">
        <v>186</v>
      </c>
      <c r="B10" s="145">
        <v>116</v>
      </c>
      <c r="C10" s="185">
        <v>14.702154626109</v>
      </c>
      <c r="D10" s="183"/>
      <c r="E10" s="145">
        <v>75</v>
      </c>
      <c r="F10" s="185">
        <v>7.115749525616698</v>
      </c>
      <c r="G10" s="183"/>
      <c r="H10" s="145">
        <v>193</v>
      </c>
      <c r="I10" s="185">
        <v>26.294277929155314</v>
      </c>
      <c r="J10" s="183"/>
      <c r="K10" s="145">
        <v>384</v>
      </c>
      <c r="L10" s="185">
        <v>14.90104772991851</v>
      </c>
      <c r="X10" s="11"/>
      <c r="Y10" s="79"/>
      <c r="Z10" s="80"/>
    </row>
    <row r="11" spans="1:26" s="81" customFormat="1" ht="9" customHeight="1">
      <c r="A11" s="78" t="s">
        <v>187</v>
      </c>
      <c r="B11" s="145">
        <v>122</v>
      </c>
      <c r="C11" s="185">
        <v>15.462610899873258</v>
      </c>
      <c r="D11" s="183"/>
      <c r="E11" s="145">
        <v>365</v>
      </c>
      <c r="F11" s="185">
        <v>34.629981024667934</v>
      </c>
      <c r="G11" s="183"/>
      <c r="H11" s="145">
        <v>222</v>
      </c>
      <c r="I11" s="185">
        <v>30.24523160762943</v>
      </c>
      <c r="J11" s="183"/>
      <c r="K11" s="145">
        <v>709</v>
      </c>
      <c r="L11" s="185">
        <v>27.512611563833918</v>
      </c>
      <c r="X11" s="11"/>
      <c r="Y11" s="13"/>
      <c r="Z11" s="80"/>
    </row>
    <row r="12" spans="1:26" s="81" customFormat="1" ht="9" customHeight="1">
      <c r="A12" s="78" t="s">
        <v>188</v>
      </c>
      <c r="B12" s="145">
        <v>534</v>
      </c>
      <c r="C12" s="185">
        <v>67.68060836501901</v>
      </c>
      <c r="D12" s="183"/>
      <c r="E12" s="145">
        <v>574</v>
      </c>
      <c r="F12" s="185">
        <v>54.459203036053125</v>
      </c>
      <c r="G12" s="183"/>
      <c r="H12" s="145">
        <v>284</v>
      </c>
      <c r="I12" s="185">
        <v>38.69209809264305</v>
      </c>
      <c r="J12" s="183"/>
      <c r="K12" s="145">
        <v>1392</v>
      </c>
      <c r="L12" s="185">
        <v>54.0162980209546</v>
      </c>
      <c r="X12" s="11"/>
      <c r="Y12" s="13"/>
      <c r="Z12" s="80"/>
    </row>
    <row r="13" spans="1:26" s="81" customFormat="1" ht="9" customHeight="1">
      <c r="A13" s="78" t="s">
        <v>189</v>
      </c>
      <c r="B13" s="145">
        <v>5</v>
      </c>
      <c r="C13" s="185">
        <v>0.6337135614702154</v>
      </c>
      <c r="D13" s="183"/>
      <c r="E13" s="145">
        <v>0</v>
      </c>
      <c r="F13" s="185">
        <v>0</v>
      </c>
      <c r="G13" s="183"/>
      <c r="H13" s="145">
        <v>6</v>
      </c>
      <c r="I13" s="185">
        <v>0.8174386920980926</v>
      </c>
      <c r="J13" s="183"/>
      <c r="K13" s="145">
        <v>11</v>
      </c>
      <c r="L13" s="185">
        <v>0.42685292976329064</v>
      </c>
      <c r="X13" s="11"/>
      <c r="Y13" s="13"/>
      <c r="Z13" s="80"/>
    </row>
    <row r="14" spans="1:26" s="81" customFormat="1" ht="9" customHeight="1">
      <c r="A14" s="78" t="s">
        <v>190</v>
      </c>
      <c r="B14" s="145">
        <v>12</v>
      </c>
      <c r="C14" s="185">
        <v>1.520912547528517</v>
      </c>
      <c r="D14" s="183"/>
      <c r="E14" s="145">
        <v>40</v>
      </c>
      <c r="F14" s="185">
        <v>3.795066413662239</v>
      </c>
      <c r="G14" s="183"/>
      <c r="H14" s="145">
        <v>29</v>
      </c>
      <c r="I14" s="185">
        <v>3.9509536784741144</v>
      </c>
      <c r="J14" s="183"/>
      <c r="K14" s="145">
        <v>81</v>
      </c>
      <c r="L14" s="185">
        <v>3.143189755529686</v>
      </c>
      <c r="X14" s="11"/>
      <c r="Y14" s="13"/>
      <c r="Z14" s="80"/>
    </row>
    <row r="15" spans="1:26" s="81" customFormat="1" ht="9" customHeight="1">
      <c r="A15" s="82" t="s">
        <v>139</v>
      </c>
      <c r="B15" s="144">
        <v>789</v>
      </c>
      <c r="C15" s="152">
        <v>100</v>
      </c>
      <c r="D15" s="184"/>
      <c r="E15" s="144">
        <v>1054</v>
      </c>
      <c r="F15" s="152">
        <v>100</v>
      </c>
      <c r="G15" s="184"/>
      <c r="H15" s="144">
        <v>734</v>
      </c>
      <c r="I15" s="152">
        <v>100</v>
      </c>
      <c r="J15" s="184"/>
      <c r="K15" s="144">
        <v>2577</v>
      </c>
      <c r="L15" s="152">
        <v>100</v>
      </c>
      <c r="X15" s="10"/>
      <c r="Y15" s="12"/>
      <c r="Z15" s="80"/>
    </row>
    <row r="16" spans="17:23" ht="9" customHeight="1">
      <c r="Q16" s="83"/>
      <c r="T16" s="84"/>
      <c r="W16" s="84"/>
    </row>
    <row r="17" spans="1:14" s="77" customFormat="1" ht="10.5" customHeight="1">
      <c r="A17" s="950" t="s">
        <v>749</v>
      </c>
      <c r="B17" s="950"/>
      <c r="C17" s="950"/>
      <c r="D17" s="950"/>
      <c r="E17" s="950"/>
      <c r="F17" s="950"/>
      <c r="G17" s="950"/>
      <c r="H17" s="950"/>
      <c r="I17" s="950"/>
      <c r="J17" s="950"/>
      <c r="K17" s="950"/>
      <c r="L17" s="950"/>
      <c r="N17" s="85"/>
    </row>
    <row r="18" spans="2:12" ht="9" customHeight="1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9" customHeight="1">
      <c r="A19" s="78" t="s">
        <v>186</v>
      </c>
      <c r="B19" s="145">
        <v>96</v>
      </c>
      <c r="C19" s="185">
        <v>12.920592193808883</v>
      </c>
      <c r="D19" s="183"/>
      <c r="E19" s="145">
        <v>86</v>
      </c>
      <c r="F19" s="185">
        <v>6.957928802588997</v>
      </c>
      <c r="G19" s="183"/>
      <c r="H19" s="145">
        <v>106</v>
      </c>
      <c r="I19" s="185">
        <v>22.22222222222222</v>
      </c>
      <c r="J19" s="183"/>
      <c r="K19" s="145">
        <v>288</v>
      </c>
      <c r="L19" s="185">
        <v>11.726384364820847</v>
      </c>
    </row>
    <row r="20" spans="1:12" ht="9" customHeight="1">
      <c r="A20" s="78" t="s">
        <v>187</v>
      </c>
      <c r="B20" s="145">
        <v>229</v>
      </c>
      <c r="C20" s="185">
        <v>30.82099596231494</v>
      </c>
      <c r="D20" s="183"/>
      <c r="E20" s="145">
        <v>288</v>
      </c>
      <c r="F20" s="185">
        <v>23.300970873786408</v>
      </c>
      <c r="G20" s="183"/>
      <c r="H20" s="145">
        <v>155</v>
      </c>
      <c r="I20" s="185">
        <v>32.494758909853246</v>
      </c>
      <c r="J20" s="183"/>
      <c r="K20" s="145">
        <v>672</v>
      </c>
      <c r="L20" s="185">
        <v>27.36156351791531</v>
      </c>
    </row>
    <row r="21" spans="1:12" ht="9" customHeight="1">
      <c r="A21" s="78" t="s">
        <v>188</v>
      </c>
      <c r="B21" s="145">
        <v>404</v>
      </c>
      <c r="C21" s="185">
        <v>54.37415881561238</v>
      </c>
      <c r="D21" s="183"/>
      <c r="E21" s="145">
        <v>797</v>
      </c>
      <c r="F21" s="185">
        <v>64.48220064724919</v>
      </c>
      <c r="G21" s="183"/>
      <c r="H21" s="145">
        <v>177</v>
      </c>
      <c r="I21" s="185">
        <v>37.10691823899371</v>
      </c>
      <c r="J21" s="183"/>
      <c r="K21" s="145">
        <v>1378</v>
      </c>
      <c r="L21" s="185">
        <v>56.10749185667753</v>
      </c>
    </row>
    <row r="22" spans="1:12" ht="9" customHeight="1">
      <c r="A22" s="78" t="s">
        <v>189</v>
      </c>
      <c r="B22" s="863" t="s">
        <v>164</v>
      </c>
      <c r="C22" s="863" t="s">
        <v>164</v>
      </c>
      <c r="D22" s="863"/>
      <c r="E22" s="145">
        <v>22</v>
      </c>
      <c r="F22" s="185">
        <v>1.779935275080906</v>
      </c>
      <c r="G22" s="183"/>
      <c r="H22" s="145">
        <v>9</v>
      </c>
      <c r="I22" s="185">
        <v>1.8867924528301887</v>
      </c>
      <c r="J22" s="183"/>
      <c r="K22" s="145">
        <v>31</v>
      </c>
      <c r="L22" s="185">
        <v>1.2622149837133552</v>
      </c>
    </row>
    <row r="23" spans="1:12" ht="9" customHeight="1">
      <c r="A23" s="78" t="s">
        <v>190</v>
      </c>
      <c r="B23" s="145">
        <v>14</v>
      </c>
      <c r="C23" s="185">
        <v>1.8842530282637955</v>
      </c>
      <c r="D23" s="183"/>
      <c r="E23" s="145">
        <v>43</v>
      </c>
      <c r="F23" s="185">
        <v>3.4789644012944985</v>
      </c>
      <c r="G23" s="183"/>
      <c r="H23" s="145">
        <v>30</v>
      </c>
      <c r="I23" s="185">
        <v>6.289308176100629</v>
      </c>
      <c r="J23" s="183"/>
      <c r="K23" s="145">
        <v>87</v>
      </c>
      <c r="L23" s="185">
        <v>3.542345276872964</v>
      </c>
    </row>
    <row r="24" spans="1:12" ht="9" customHeight="1">
      <c r="A24" s="82" t="s">
        <v>139</v>
      </c>
      <c r="B24" s="144">
        <v>743</v>
      </c>
      <c r="C24" s="152">
        <v>100</v>
      </c>
      <c r="D24" s="184"/>
      <c r="E24" s="144">
        <v>1236</v>
      </c>
      <c r="F24" s="152">
        <v>100</v>
      </c>
      <c r="G24" s="184"/>
      <c r="H24" s="144">
        <v>477</v>
      </c>
      <c r="I24" s="152">
        <v>100</v>
      </c>
      <c r="J24" s="184"/>
      <c r="K24" s="144">
        <v>2456</v>
      </c>
      <c r="L24" s="152">
        <v>100</v>
      </c>
    </row>
    <row r="25" spans="1:12" ht="9" customHeight="1">
      <c r="A25" s="176"/>
      <c r="B25" s="177"/>
      <c r="C25" s="178"/>
      <c r="D25" s="179"/>
      <c r="E25" s="177"/>
      <c r="F25" s="178"/>
      <c r="G25" s="179"/>
      <c r="H25" s="177"/>
      <c r="I25" s="178"/>
      <c r="J25" s="179"/>
      <c r="K25" s="177"/>
      <c r="L25" s="178"/>
    </row>
    <row r="26" ht="9" customHeight="1"/>
    <row r="27" ht="9" customHeight="1"/>
    <row r="30" ht="12.75">
      <c r="A30" s="77"/>
    </row>
  </sheetData>
  <mergeCells count="7">
    <mergeCell ref="A8:L8"/>
    <mergeCell ref="A17:L17"/>
    <mergeCell ref="A5:A6"/>
    <mergeCell ref="B5:C5"/>
    <mergeCell ref="E5:F5"/>
    <mergeCell ref="H5:I5"/>
    <mergeCell ref="K5:L5"/>
  </mergeCells>
  <printOptions horizontalCentered="1"/>
  <pageMargins left="1.1811023622047245" right="1.1811023622047245" top="1.1811023622047245" bottom="1.5748031496062993" header="0" footer="1.2598425196850394"/>
  <pageSetup firstPageNumber="154" useFirstPageNumber="1" horizontalDpi="300" verticalDpi="300" orientation="portrait" paperSize="9" r:id="rId2"/>
  <headerFooter alignWithMargins="0">
    <oddFooter>&amp;C&amp;"Arial,Normale"&amp;9 154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D41"/>
  <sheetViews>
    <sheetView showGridLines="0" workbookViewId="0" topLeftCell="A1">
      <selection activeCell="D17" sqref="D17"/>
    </sheetView>
  </sheetViews>
  <sheetFormatPr defaultColWidth="9.59765625" defaultRowHeight="10.5"/>
  <cols>
    <col min="1" max="1" width="25.3984375" style="186" customWidth="1"/>
    <col min="2" max="2" width="8" style="59" customWidth="1"/>
    <col min="3" max="3" width="7.3984375" style="59" customWidth="1"/>
    <col min="4" max="4" width="8.796875" style="59" customWidth="1"/>
    <col min="5" max="5" width="7" style="59" customWidth="1"/>
    <col min="6" max="6" width="7.3984375" style="59" customWidth="1"/>
    <col min="7" max="7" width="8.796875" style="59" customWidth="1"/>
    <col min="8" max="8" width="1.59765625" style="59" customWidth="1"/>
    <col min="9" max="9" width="7.59765625" style="59" customWidth="1"/>
    <col min="10" max="10" width="7.3984375" style="59" customWidth="1"/>
    <col min="11" max="11" width="8.796875" style="59" customWidth="1"/>
    <col min="12" max="13" width="7.3984375" style="59" customWidth="1"/>
    <col min="14" max="14" width="8.3984375" style="59" customWidth="1"/>
    <col min="15" max="16384" width="9.59765625" style="59" customWidth="1"/>
  </cols>
  <sheetData>
    <row r="1" ht="9" customHeight="1"/>
    <row r="2" spans="1:15" s="58" customFormat="1" ht="12">
      <c r="A2" s="58" t="s">
        <v>488</v>
      </c>
      <c r="O2" s="187"/>
    </row>
    <row r="3" s="58" customFormat="1" ht="12">
      <c r="O3" s="187" t="s">
        <v>479</v>
      </c>
    </row>
    <row r="4" spans="1:14" ht="9" customHeight="1">
      <c r="A4" s="194"/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14" ht="15" customHeight="1">
      <c r="A5" s="956" t="s">
        <v>251</v>
      </c>
      <c r="B5" s="954">
        <v>1999</v>
      </c>
      <c r="C5" s="954"/>
      <c r="D5" s="954"/>
      <c r="E5" s="954"/>
      <c r="F5" s="954"/>
      <c r="G5" s="954"/>
      <c r="H5" s="196"/>
      <c r="I5" s="954">
        <v>2000</v>
      </c>
      <c r="J5" s="954"/>
      <c r="K5" s="954"/>
      <c r="L5" s="954"/>
      <c r="M5" s="954"/>
      <c r="N5" s="954"/>
    </row>
    <row r="6" spans="1:14" ht="24" customHeight="1">
      <c r="A6" s="957"/>
      <c r="B6" s="192" t="s">
        <v>186</v>
      </c>
      <c r="C6" s="192" t="s">
        <v>187</v>
      </c>
      <c r="D6" s="192" t="s">
        <v>188</v>
      </c>
      <c r="E6" s="193" t="s">
        <v>261</v>
      </c>
      <c r="F6" s="193" t="s">
        <v>190</v>
      </c>
      <c r="G6" s="192" t="s">
        <v>139</v>
      </c>
      <c r="H6" s="192"/>
      <c r="I6" s="192" t="s">
        <v>186</v>
      </c>
      <c r="J6" s="192" t="s">
        <v>187</v>
      </c>
      <c r="K6" s="192" t="s">
        <v>191</v>
      </c>
      <c r="L6" s="193" t="s">
        <v>261</v>
      </c>
      <c r="M6" s="193" t="s">
        <v>190</v>
      </c>
      <c r="N6" s="192" t="s">
        <v>139</v>
      </c>
    </row>
    <row r="7" spans="1:14" ht="10.5" customHeight="1">
      <c r="A7" s="188"/>
      <c r="B7" s="60"/>
      <c r="C7" s="60"/>
      <c r="D7" s="60"/>
      <c r="E7" s="61"/>
      <c r="F7" s="62"/>
      <c r="G7" s="60"/>
      <c r="H7" s="60"/>
      <c r="I7" s="60"/>
      <c r="J7" s="60"/>
      <c r="K7" s="60"/>
      <c r="L7" s="61"/>
      <c r="M7" s="62"/>
      <c r="N7" s="60"/>
    </row>
    <row r="8" spans="1:14" s="63" customFormat="1" ht="10.5" customHeight="1">
      <c r="A8" s="955" t="s">
        <v>140</v>
      </c>
      <c r="B8" s="955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</row>
    <row r="9" spans="1:14" ht="10.5" customHeight="1">
      <c r="A9" s="189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  <row r="10" spans="1:30" ht="9" customHeight="1">
      <c r="A10" s="190" t="s">
        <v>142</v>
      </c>
      <c r="B10" s="11">
        <v>4</v>
      </c>
      <c r="C10" s="11">
        <v>4</v>
      </c>
      <c r="D10" s="11">
        <v>0</v>
      </c>
      <c r="E10" s="11">
        <v>0</v>
      </c>
      <c r="F10" s="11">
        <v>0</v>
      </c>
      <c r="G10" s="11">
        <v>8</v>
      </c>
      <c r="H10" s="11"/>
      <c r="I10" s="11">
        <v>8</v>
      </c>
      <c r="J10" s="11">
        <v>3</v>
      </c>
      <c r="K10" s="11">
        <v>0</v>
      </c>
      <c r="L10" s="11">
        <v>0</v>
      </c>
      <c r="M10" s="11">
        <v>0</v>
      </c>
      <c r="N10" s="11">
        <v>11</v>
      </c>
      <c r="O10" s="65"/>
      <c r="P10" s="11"/>
      <c r="Q10" s="11"/>
      <c r="R10" s="11"/>
      <c r="S10" s="11"/>
      <c r="T10" s="11"/>
      <c r="U10" s="11"/>
      <c r="V10" s="66"/>
      <c r="W10" s="66"/>
      <c r="X10" s="66"/>
      <c r="Y10" s="13"/>
      <c r="Z10" s="13"/>
      <c r="AA10" s="13"/>
      <c r="AB10" s="13"/>
      <c r="AC10" s="13"/>
      <c r="AD10" s="13"/>
    </row>
    <row r="11" spans="1:30" ht="9" customHeight="1">
      <c r="A11" s="190" t="s">
        <v>143</v>
      </c>
      <c r="B11" s="11">
        <v>14</v>
      </c>
      <c r="C11" s="11">
        <v>0</v>
      </c>
      <c r="D11" s="11">
        <v>0</v>
      </c>
      <c r="E11" s="11">
        <v>0</v>
      </c>
      <c r="F11" s="11">
        <v>0</v>
      </c>
      <c r="G11" s="11">
        <v>14</v>
      </c>
      <c r="H11" s="11"/>
      <c r="I11" s="11">
        <v>28</v>
      </c>
      <c r="J11" s="11">
        <v>0</v>
      </c>
      <c r="K11" s="11">
        <v>0</v>
      </c>
      <c r="L11" s="11">
        <v>0</v>
      </c>
      <c r="M11" s="11">
        <v>0</v>
      </c>
      <c r="N11" s="11">
        <v>28</v>
      </c>
      <c r="O11" s="65"/>
      <c r="P11" s="11"/>
      <c r="Q11" s="11"/>
      <c r="R11" s="11"/>
      <c r="S11" s="11"/>
      <c r="T11" s="11"/>
      <c r="U11" s="11"/>
      <c r="V11" s="66"/>
      <c r="W11" s="66"/>
      <c r="X11" s="66"/>
      <c r="Y11" s="13"/>
      <c r="Z11" s="13"/>
      <c r="AA11" s="13"/>
      <c r="AB11" s="13"/>
      <c r="AC11" s="13"/>
      <c r="AD11" s="13"/>
    </row>
    <row r="12" spans="1:30" ht="9" customHeight="1">
      <c r="A12" s="190" t="s">
        <v>144</v>
      </c>
      <c r="B12" s="11">
        <v>140</v>
      </c>
      <c r="C12" s="11">
        <v>420</v>
      </c>
      <c r="D12" s="11">
        <v>877</v>
      </c>
      <c r="E12" s="11">
        <v>1</v>
      </c>
      <c r="F12" s="11">
        <v>25</v>
      </c>
      <c r="G12" s="11">
        <v>1463</v>
      </c>
      <c r="H12" s="11"/>
      <c r="I12" s="11">
        <v>43</v>
      </c>
      <c r="J12" s="11">
        <v>386</v>
      </c>
      <c r="K12" s="11">
        <v>838</v>
      </c>
      <c r="L12" s="11">
        <v>0</v>
      </c>
      <c r="M12" s="11">
        <v>44</v>
      </c>
      <c r="N12" s="11">
        <v>1311</v>
      </c>
      <c r="O12" s="65"/>
      <c r="P12" s="11"/>
      <c r="Q12" s="11"/>
      <c r="R12" s="11"/>
      <c r="S12" s="11"/>
      <c r="T12" s="11"/>
      <c r="U12" s="11"/>
      <c r="V12" s="66"/>
      <c r="W12" s="66"/>
      <c r="X12" s="66"/>
      <c r="Y12" s="13"/>
      <c r="Z12" s="13"/>
      <c r="AA12" s="13"/>
      <c r="AB12" s="13"/>
      <c r="AC12" s="13"/>
      <c r="AD12" s="13"/>
    </row>
    <row r="13" spans="1:30" ht="9" customHeight="1">
      <c r="A13" s="190" t="s">
        <v>145</v>
      </c>
      <c r="B13" s="11">
        <v>210</v>
      </c>
      <c r="C13" s="11">
        <v>141</v>
      </c>
      <c r="D13" s="11">
        <v>434</v>
      </c>
      <c r="E13" s="11">
        <v>6</v>
      </c>
      <c r="F13" s="11">
        <v>31</v>
      </c>
      <c r="G13" s="11">
        <v>822</v>
      </c>
      <c r="H13" s="11"/>
      <c r="I13" s="11">
        <v>182</v>
      </c>
      <c r="J13" s="11">
        <v>119</v>
      </c>
      <c r="K13" s="11">
        <v>431</v>
      </c>
      <c r="L13" s="11">
        <v>12</v>
      </c>
      <c r="M13" s="11">
        <v>29</v>
      </c>
      <c r="N13" s="11">
        <v>773</v>
      </c>
      <c r="O13" s="65"/>
      <c r="P13" s="11"/>
      <c r="Q13" s="11"/>
      <c r="R13" s="11"/>
      <c r="S13" s="11"/>
      <c r="T13" s="11"/>
      <c r="U13" s="11"/>
      <c r="V13" s="66"/>
      <c r="W13" s="66"/>
      <c r="X13" s="66"/>
      <c r="Y13" s="13"/>
      <c r="Z13" s="13"/>
      <c r="AA13" s="13"/>
      <c r="AB13" s="13"/>
      <c r="AC13" s="13"/>
      <c r="AD13" s="13"/>
    </row>
    <row r="14" spans="1:30" ht="9" customHeight="1">
      <c r="A14" s="190" t="s">
        <v>146</v>
      </c>
      <c r="B14" s="11">
        <v>9</v>
      </c>
      <c r="C14" s="11">
        <v>121</v>
      </c>
      <c r="D14" s="11">
        <v>77</v>
      </c>
      <c r="E14" s="11">
        <v>4</v>
      </c>
      <c r="F14" s="11">
        <v>21</v>
      </c>
      <c r="G14" s="11">
        <v>232</v>
      </c>
      <c r="H14" s="11"/>
      <c r="I14" s="11">
        <v>5</v>
      </c>
      <c r="J14" s="11">
        <v>143</v>
      </c>
      <c r="K14" s="11">
        <v>106</v>
      </c>
      <c r="L14" s="11">
        <v>19</v>
      </c>
      <c r="M14" s="11">
        <v>13</v>
      </c>
      <c r="N14" s="11">
        <v>286</v>
      </c>
      <c r="O14" s="65"/>
      <c r="P14" s="11"/>
      <c r="Q14" s="11"/>
      <c r="R14" s="11"/>
      <c r="S14" s="11"/>
      <c r="T14" s="11"/>
      <c r="U14" s="11"/>
      <c r="V14" s="66"/>
      <c r="W14" s="66"/>
      <c r="X14" s="66"/>
      <c r="Y14" s="13"/>
      <c r="Z14" s="13"/>
      <c r="AA14" s="13"/>
      <c r="AB14" s="13"/>
      <c r="AC14" s="13"/>
      <c r="AD14" s="13"/>
    </row>
    <row r="15" spans="1:30" ht="9" customHeight="1">
      <c r="A15" s="190" t="s">
        <v>147</v>
      </c>
      <c r="B15" s="11">
        <v>3</v>
      </c>
      <c r="C15" s="11">
        <v>2</v>
      </c>
      <c r="D15" s="11">
        <v>3</v>
      </c>
      <c r="E15" s="11">
        <v>0</v>
      </c>
      <c r="F15" s="11">
        <v>0</v>
      </c>
      <c r="G15" s="11">
        <v>8</v>
      </c>
      <c r="H15" s="11"/>
      <c r="I15" s="11">
        <v>0</v>
      </c>
      <c r="J15" s="11">
        <v>0</v>
      </c>
      <c r="K15" s="11">
        <v>3</v>
      </c>
      <c r="L15" s="11">
        <v>0</v>
      </c>
      <c r="M15" s="11">
        <v>0</v>
      </c>
      <c r="N15" s="11">
        <v>3</v>
      </c>
      <c r="O15" s="65"/>
      <c r="P15" s="11"/>
      <c r="Q15" s="11"/>
      <c r="R15" s="11"/>
      <c r="S15" s="11"/>
      <c r="T15" s="11"/>
      <c r="U15" s="11"/>
      <c r="V15" s="66"/>
      <c r="W15" s="66"/>
      <c r="X15" s="66"/>
      <c r="Y15" s="13"/>
      <c r="Z15" s="13"/>
      <c r="AA15" s="13"/>
      <c r="AB15" s="13"/>
      <c r="AC15" s="13"/>
      <c r="AD15" s="13"/>
    </row>
    <row r="16" spans="1:30" ht="9" customHeight="1">
      <c r="A16" s="190" t="s">
        <v>148</v>
      </c>
      <c r="B16" s="11">
        <v>4</v>
      </c>
      <c r="C16" s="11">
        <v>21</v>
      </c>
      <c r="D16" s="11">
        <v>1</v>
      </c>
      <c r="E16" s="11">
        <v>0</v>
      </c>
      <c r="F16" s="11">
        <v>4</v>
      </c>
      <c r="G16" s="11">
        <v>30</v>
      </c>
      <c r="H16" s="11"/>
      <c r="I16" s="11">
        <v>22</v>
      </c>
      <c r="J16" s="11">
        <v>21</v>
      </c>
      <c r="K16" s="11">
        <v>0</v>
      </c>
      <c r="L16" s="11">
        <v>0</v>
      </c>
      <c r="M16" s="11">
        <v>1</v>
      </c>
      <c r="N16" s="11">
        <v>44</v>
      </c>
      <c r="O16" s="65"/>
      <c r="P16" s="11"/>
      <c r="Q16" s="11"/>
      <c r="R16" s="11"/>
      <c r="S16" s="11"/>
      <c r="T16" s="11"/>
      <c r="U16" s="11"/>
      <c r="V16" s="66"/>
      <c r="W16" s="66"/>
      <c r="X16" s="66"/>
      <c r="Y16" s="13"/>
      <c r="Z16" s="13"/>
      <c r="AA16" s="13"/>
      <c r="AB16" s="13"/>
      <c r="AC16" s="13"/>
      <c r="AD16" s="13"/>
    </row>
    <row r="17" spans="1:30" ht="9" customHeight="1">
      <c r="A17" s="190" t="s">
        <v>149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/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65"/>
      <c r="P17" s="11"/>
      <c r="Q17" s="11"/>
      <c r="R17" s="11"/>
      <c r="S17" s="11"/>
      <c r="T17" s="11"/>
      <c r="U17" s="11"/>
      <c r="V17" s="66"/>
      <c r="W17" s="66"/>
      <c r="X17" s="66"/>
      <c r="Y17" s="13"/>
      <c r="Z17" s="13"/>
      <c r="AA17" s="13"/>
      <c r="AB17" s="13"/>
      <c r="AC17" s="13"/>
      <c r="AD17" s="13"/>
    </row>
    <row r="18" spans="1:30" ht="9" customHeight="1">
      <c r="A18" s="191" t="s">
        <v>139</v>
      </c>
      <c r="B18" s="10">
        <v>384</v>
      </c>
      <c r="C18" s="10">
        <v>709</v>
      </c>
      <c r="D18" s="10">
        <v>1392</v>
      </c>
      <c r="E18" s="10">
        <v>11</v>
      </c>
      <c r="F18" s="10">
        <v>81</v>
      </c>
      <c r="G18" s="10">
        <v>2577</v>
      </c>
      <c r="H18" s="10"/>
      <c r="I18" s="10">
        <v>288</v>
      </c>
      <c r="J18" s="10">
        <v>672</v>
      </c>
      <c r="K18" s="10">
        <v>1378</v>
      </c>
      <c r="L18" s="10">
        <v>31</v>
      </c>
      <c r="M18" s="10">
        <v>87</v>
      </c>
      <c r="N18" s="10">
        <v>2456</v>
      </c>
      <c r="O18" s="65"/>
      <c r="P18" s="10"/>
      <c r="Q18" s="10"/>
      <c r="R18" s="10"/>
      <c r="S18" s="10"/>
      <c r="T18" s="10"/>
      <c r="U18" s="10"/>
      <c r="V18" s="66"/>
      <c r="W18" s="66"/>
      <c r="X18" s="66"/>
      <c r="Y18" s="12"/>
      <c r="Z18" s="12"/>
      <c r="AA18" s="12"/>
      <c r="AB18" s="12"/>
      <c r="AC18" s="12"/>
      <c r="AD18" s="12"/>
    </row>
    <row r="19" spans="1:19" ht="10.5" customHeight="1">
      <c r="A19" s="190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67"/>
      <c r="P19" s="67"/>
      <c r="Q19" s="67"/>
      <c r="R19" s="67"/>
      <c r="S19" s="67"/>
    </row>
    <row r="20" spans="1:14" s="63" customFormat="1" ht="10.5" customHeight="1">
      <c r="A20" s="955" t="s">
        <v>165</v>
      </c>
      <c r="B20" s="955"/>
      <c r="C20" s="955"/>
      <c r="D20" s="955"/>
      <c r="E20" s="955"/>
      <c r="F20" s="955"/>
      <c r="G20" s="955"/>
      <c r="H20" s="955"/>
      <c r="I20" s="955"/>
      <c r="J20" s="955"/>
      <c r="K20" s="955"/>
      <c r="L20" s="955"/>
      <c r="M20" s="955"/>
      <c r="N20" s="955"/>
    </row>
    <row r="21" spans="1:14" ht="10.5" customHeight="1">
      <c r="A21" s="190"/>
      <c r="B21" s="197"/>
      <c r="C21" s="197"/>
      <c r="D21" s="197"/>
      <c r="E21" s="197"/>
      <c r="F21" s="197"/>
      <c r="G21" s="197"/>
      <c r="H21" s="197"/>
      <c r="I21" s="186"/>
      <c r="J21" s="186"/>
      <c r="K21" s="186"/>
      <c r="L21" s="186"/>
      <c r="M21" s="186"/>
      <c r="N21" s="186"/>
    </row>
    <row r="22" spans="1:15" ht="9" customHeight="1">
      <c r="A22" s="190" t="s">
        <v>142</v>
      </c>
      <c r="B22" s="13">
        <v>50</v>
      </c>
      <c r="C22" s="13">
        <v>50</v>
      </c>
      <c r="D22" s="13">
        <v>0</v>
      </c>
      <c r="E22" s="13">
        <v>0</v>
      </c>
      <c r="F22" s="13">
        <v>0</v>
      </c>
      <c r="G22" s="13">
        <v>100</v>
      </c>
      <c r="H22" s="13"/>
      <c r="I22" s="13">
        <v>72.72727272727273</v>
      </c>
      <c r="J22" s="13">
        <v>27.272727272727273</v>
      </c>
      <c r="K22" s="13">
        <v>0</v>
      </c>
      <c r="L22" s="13">
        <v>0</v>
      </c>
      <c r="M22" s="13">
        <v>0</v>
      </c>
      <c r="N22" s="13">
        <v>100</v>
      </c>
      <c r="O22" s="66"/>
    </row>
    <row r="23" spans="1:14" ht="9" customHeight="1">
      <c r="A23" s="190" t="s">
        <v>143</v>
      </c>
      <c r="B23" s="13">
        <v>100</v>
      </c>
      <c r="C23" s="13">
        <v>0</v>
      </c>
      <c r="D23" s="13">
        <v>0</v>
      </c>
      <c r="E23" s="13">
        <v>0</v>
      </c>
      <c r="F23" s="13">
        <v>0</v>
      </c>
      <c r="G23" s="13">
        <v>100</v>
      </c>
      <c r="H23" s="13"/>
      <c r="I23" s="13">
        <v>100</v>
      </c>
      <c r="J23" s="13">
        <v>0</v>
      </c>
      <c r="K23" s="13">
        <v>0</v>
      </c>
      <c r="L23" s="13">
        <v>0</v>
      </c>
      <c r="M23" s="13">
        <v>0</v>
      </c>
      <c r="N23" s="13">
        <v>100</v>
      </c>
    </row>
    <row r="24" spans="1:14" ht="9" customHeight="1">
      <c r="A24" s="190" t="s">
        <v>144</v>
      </c>
      <c r="B24" s="13">
        <v>9.569377990430622</v>
      </c>
      <c r="C24" s="13">
        <v>28.708133971291865</v>
      </c>
      <c r="D24" s="13">
        <v>59.945317840054685</v>
      </c>
      <c r="E24" s="13">
        <v>0.0683526999316473</v>
      </c>
      <c r="F24" s="13">
        <v>1.7088174982911826</v>
      </c>
      <c r="G24" s="13">
        <v>100</v>
      </c>
      <c r="H24" s="13"/>
      <c r="I24" s="13">
        <v>3.2799389778794814</v>
      </c>
      <c r="J24" s="13">
        <v>29.443173150266972</v>
      </c>
      <c r="K24" s="13">
        <v>63.92067124332571</v>
      </c>
      <c r="L24" s="13">
        <v>0</v>
      </c>
      <c r="M24" s="13">
        <v>3.356216628527841</v>
      </c>
      <c r="N24" s="13">
        <v>100</v>
      </c>
    </row>
    <row r="25" spans="1:14" ht="9" customHeight="1">
      <c r="A25" s="190" t="s">
        <v>145</v>
      </c>
      <c r="B25" s="13">
        <v>25.547445255474454</v>
      </c>
      <c r="C25" s="13">
        <v>17.153284671532848</v>
      </c>
      <c r="D25" s="13">
        <v>52.798053527980535</v>
      </c>
      <c r="E25" s="13">
        <v>0.7299270072992701</v>
      </c>
      <c r="F25" s="13">
        <v>3.7712895377128954</v>
      </c>
      <c r="G25" s="13">
        <v>100</v>
      </c>
      <c r="H25" s="13"/>
      <c r="I25" s="13">
        <v>23.544631306597672</v>
      </c>
      <c r="J25" s="13">
        <v>15.394566623544632</v>
      </c>
      <c r="K25" s="13">
        <v>55.75679172056921</v>
      </c>
      <c r="L25" s="13">
        <v>1.5523932729624839</v>
      </c>
      <c r="M25" s="13">
        <v>3.7516170763260024</v>
      </c>
      <c r="N25" s="13">
        <v>100</v>
      </c>
    </row>
    <row r="26" spans="1:14" ht="9" customHeight="1">
      <c r="A26" s="190" t="s">
        <v>146</v>
      </c>
      <c r="B26" s="13">
        <v>3.8793103448275863</v>
      </c>
      <c r="C26" s="13">
        <v>52.1551724137931</v>
      </c>
      <c r="D26" s="13">
        <v>33.189655172413794</v>
      </c>
      <c r="E26" s="13">
        <v>1.7241379310344827</v>
      </c>
      <c r="F26" s="13">
        <v>9.051724137931034</v>
      </c>
      <c r="G26" s="13">
        <v>100</v>
      </c>
      <c r="H26" s="13"/>
      <c r="I26" s="13">
        <v>1.7482517482517483</v>
      </c>
      <c r="J26" s="13">
        <v>50</v>
      </c>
      <c r="K26" s="13">
        <v>37.06293706293706</v>
      </c>
      <c r="L26" s="13">
        <v>6.643356643356643</v>
      </c>
      <c r="M26" s="13">
        <v>4.545454545454546</v>
      </c>
      <c r="N26" s="13">
        <v>100</v>
      </c>
    </row>
    <row r="27" spans="1:14" ht="9" customHeight="1">
      <c r="A27" s="190" t="s">
        <v>147</v>
      </c>
      <c r="B27" s="13">
        <v>37.5</v>
      </c>
      <c r="C27" s="13">
        <v>25</v>
      </c>
      <c r="D27" s="13">
        <v>37.5</v>
      </c>
      <c r="E27" s="13">
        <v>0</v>
      </c>
      <c r="F27" s="13">
        <v>0</v>
      </c>
      <c r="G27" s="13">
        <v>100</v>
      </c>
      <c r="H27" s="13"/>
      <c r="I27" s="13">
        <v>0</v>
      </c>
      <c r="J27" s="13">
        <v>0</v>
      </c>
      <c r="K27" s="13">
        <v>100</v>
      </c>
      <c r="L27" s="13">
        <v>0</v>
      </c>
      <c r="M27" s="13">
        <v>0</v>
      </c>
      <c r="N27" s="13">
        <v>100</v>
      </c>
    </row>
    <row r="28" spans="1:14" ht="9" customHeight="1">
      <c r="A28" s="190" t="s">
        <v>148</v>
      </c>
      <c r="B28" s="13">
        <v>13.333333333333334</v>
      </c>
      <c r="C28" s="13">
        <v>70</v>
      </c>
      <c r="D28" s="13">
        <v>3.3333333333333335</v>
      </c>
      <c r="E28" s="13">
        <v>0</v>
      </c>
      <c r="F28" s="13">
        <v>13.333333333333334</v>
      </c>
      <c r="G28" s="13">
        <v>100</v>
      </c>
      <c r="H28" s="13"/>
      <c r="I28" s="13">
        <v>50</v>
      </c>
      <c r="J28" s="13">
        <v>47.72727272727273</v>
      </c>
      <c r="K28" s="13">
        <v>0</v>
      </c>
      <c r="L28" s="13">
        <v>0</v>
      </c>
      <c r="M28" s="13">
        <v>2.272727272727273</v>
      </c>
      <c r="N28" s="13">
        <v>100</v>
      </c>
    </row>
    <row r="29" spans="1:14" ht="9" customHeight="1">
      <c r="A29" s="190" t="s">
        <v>149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100</v>
      </c>
      <c r="H29" s="13"/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</row>
    <row r="30" spans="1:14" ht="9" customHeight="1">
      <c r="A30" s="191" t="s">
        <v>139</v>
      </c>
      <c r="B30" s="12">
        <v>14.90104772991851</v>
      </c>
      <c r="C30" s="12">
        <v>27.512611563833914</v>
      </c>
      <c r="D30" s="12">
        <v>54.0162980209546</v>
      </c>
      <c r="E30" s="12">
        <v>0.42685292976329064</v>
      </c>
      <c r="F30" s="12">
        <v>3.1431897555296855</v>
      </c>
      <c r="G30" s="12">
        <v>100</v>
      </c>
      <c r="H30" s="12"/>
      <c r="I30" s="12">
        <v>11.726384364820847</v>
      </c>
      <c r="J30" s="12">
        <v>27.36156351791531</v>
      </c>
      <c r="K30" s="12">
        <v>56.10749185667753</v>
      </c>
      <c r="L30" s="12">
        <v>1.262214983713355</v>
      </c>
      <c r="M30" s="12">
        <v>3.542345276872964</v>
      </c>
      <c r="N30" s="12">
        <v>100</v>
      </c>
    </row>
    <row r="31" spans="1:14" ht="9" customHeight="1">
      <c r="A31" s="198"/>
      <c r="B31" s="199"/>
      <c r="C31" s="199"/>
      <c r="D31" s="199"/>
      <c r="E31" s="199"/>
      <c r="F31" s="199"/>
      <c r="G31" s="200"/>
      <c r="H31" s="200"/>
      <c r="I31" s="201"/>
      <c r="J31" s="201"/>
      <c r="K31" s="201"/>
      <c r="L31" s="201"/>
      <c r="M31" s="201"/>
      <c r="N31" s="201"/>
    </row>
    <row r="32" spans="9:15" ht="9" customHeight="1">
      <c r="I32" s="66"/>
      <c r="J32" s="66"/>
      <c r="K32" s="66"/>
      <c r="L32" s="13"/>
      <c r="M32" s="13"/>
      <c r="N32" s="13"/>
      <c r="O32" s="68"/>
    </row>
    <row r="33" spans="1:16" ht="9" customHeight="1">
      <c r="A33" s="165" t="s">
        <v>787</v>
      </c>
      <c r="B33" s="69"/>
      <c r="C33" s="69"/>
      <c r="D33" s="69"/>
      <c r="E33" s="69"/>
      <c r="F33" s="13"/>
      <c r="G33" s="11"/>
      <c r="H33" s="11"/>
      <c r="I33" s="66"/>
      <c r="J33" s="66"/>
      <c r="K33" s="66"/>
      <c r="L33" s="13"/>
      <c r="M33" s="13"/>
      <c r="N33" s="13"/>
      <c r="O33" s="68"/>
      <c r="P33" s="70"/>
    </row>
    <row r="34" spans="2:15" ht="12.75">
      <c r="B34" s="11"/>
      <c r="C34" s="11"/>
      <c r="D34" s="11"/>
      <c r="E34" s="11"/>
      <c r="F34" s="11"/>
      <c r="G34" s="11"/>
      <c r="H34" s="11"/>
      <c r="I34" s="66"/>
      <c r="J34" s="66"/>
      <c r="K34" s="66"/>
      <c r="L34" s="13"/>
      <c r="M34" s="13"/>
      <c r="N34" s="13"/>
      <c r="O34" s="68"/>
    </row>
    <row r="35" spans="2:15" ht="12.75">
      <c r="B35" s="13"/>
      <c r="C35" s="13"/>
      <c r="D35" s="13"/>
      <c r="E35" s="13"/>
      <c r="F35" s="11"/>
      <c r="G35" s="71"/>
      <c r="H35" s="71"/>
      <c r="I35" s="66"/>
      <c r="J35" s="66"/>
      <c r="K35" s="66"/>
      <c r="L35" s="13"/>
      <c r="M35" s="13"/>
      <c r="N35" s="13"/>
      <c r="O35" s="68"/>
    </row>
    <row r="36" spans="2:15" ht="12.75">
      <c r="B36" s="11"/>
      <c r="C36" s="11"/>
      <c r="D36" s="11"/>
      <c r="E36" s="11"/>
      <c r="F36" s="11"/>
      <c r="G36" s="71"/>
      <c r="H36" s="71"/>
      <c r="I36" s="66"/>
      <c r="J36" s="66"/>
      <c r="K36" s="66"/>
      <c r="L36" s="13"/>
      <c r="M36" s="13"/>
      <c r="N36" s="13"/>
      <c r="O36" s="68"/>
    </row>
    <row r="37" spans="2:15" ht="12.75">
      <c r="B37" s="11"/>
      <c r="C37" s="11"/>
      <c r="D37" s="11"/>
      <c r="E37" s="11"/>
      <c r="F37" s="11"/>
      <c r="G37" s="71"/>
      <c r="H37" s="71"/>
      <c r="I37" s="66"/>
      <c r="J37" s="66"/>
      <c r="K37" s="66"/>
      <c r="L37" s="13"/>
      <c r="M37" s="13"/>
      <c r="N37" s="13"/>
      <c r="O37" s="68"/>
    </row>
    <row r="38" spans="2:15" ht="12.75">
      <c r="B38" s="11"/>
      <c r="C38" s="11"/>
      <c r="D38" s="11"/>
      <c r="E38" s="11"/>
      <c r="F38" s="11"/>
      <c r="G38" s="71"/>
      <c r="H38" s="71"/>
      <c r="I38" s="66"/>
      <c r="J38" s="66"/>
      <c r="K38" s="66"/>
      <c r="L38" s="13"/>
      <c r="M38" s="13"/>
      <c r="N38" s="13"/>
      <c r="O38" s="68"/>
    </row>
    <row r="39" spans="2:15" ht="12.75">
      <c r="B39" s="11"/>
      <c r="C39" s="11"/>
      <c r="D39" s="11"/>
      <c r="E39" s="11"/>
      <c r="F39" s="11"/>
      <c r="G39" s="71"/>
      <c r="H39" s="71"/>
      <c r="I39" s="66"/>
      <c r="J39" s="66"/>
      <c r="K39" s="66"/>
      <c r="L39" s="13"/>
      <c r="M39" s="13"/>
      <c r="N39" s="13"/>
      <c r="O39" s="68"/>
    </row>
    <row r="40" spans="2:15" ht="12.75">
      <c r="B40" s="11"/>
      <c r="C40" s="11"/>
      <c r="D40" s="11"/>
      <c r="E40" s="11"/>
      <c r="F40" s="11"/>
      <c r="G40" s="71"/>
      <c r="H40" s="71"/>
      <c r="I40" s="66"/>
      <c r="J40" s="66"/>
      <c r="K40" s="66"/>
      <c r="L40" s="12"/>
      <c r="M40" s="12"/>
      <c r="N40" s="12"/>
      <c r="O40" s="68"/>
    </row>
    <row r="41" spans="2:14" ht="12.75">
      <c r="B41" s="10"/>
      <c r="C41" s="10"/>
      <c r="D41" s="10"/>
      <c r="E41" s="10"/>
      <c r="F41" s="10"/>
      <c r="G41" s="72"/>
      <c r="H41" s="72"/>
      <c r="I41" s="10"/>
      <c r="J41" s="10"/>
      <c r="K41" s="10"/>
      <c r="L41" s="10"/>
      <c r="M41" s="10"/>
      <c r="N41" s="10"/>
    </row>
  </sheetData>
  <mergeCells count="5">
    <mergeCell ref="B5:G5"/>
    <mergeCell ref="I5:N5"/>
    <mergeCell ref="A20:N20"/>
    <mergeCell ref="A8:N8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55" useFirstPageNumber="1" horizontalDpi="300" verticalDpi="300" orientation="portrait" paperSize="9" r:id="rId2"/>
  <headerFooter alignWithMargins="0">
    <oddFooter>&amp;C&amp;"Arial,Normale"&amp;9 155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 topLeftCell="A1">
      <selection activeCell="B5" sqref="B5:C5"/>
    </sheetView>
  </sheetViews>
  <sheetFormatPr defaultColWidth="9.59765625" defaultRowHeight="10.5"/>
  <cols>
    <col min="1" max="1" width="21.3984375" style="210" customWidth="1"/>
    <col min="2" max="3" width="16.3984375" style="210" customWidth="1"/>
    <col min="4" max="4" width="1" style="210" customWidth="1"/>
    <col min="5" max="6" width="16.3984375" style="210" customWidth="1"/>
    <col min="7" max="7" width="1" style="210" customWidth="1"/>
    <col min="8" max="9" width="16.3984375" style="210" customWidth="1"/>
    <col min="10" max="16384" width="12.796875" style="210" customWidth="1"/>
  </cols>
  <sheetData>
    <row r="1" ht="9" customHeight="1"/>
    <row r="2" s="212" customFormat="1" ht="12" customHeight="1">
      <c r="A2" s="212" t="s">
        <v>476</v>
      </c>
    </row>
    <row r="3" s="212" customFormat="1" ht="12" customHeight="1"/>
    <row r="4" spans="1:9" ht="9" customHeight="1">
      <c r="A4" s="231"/>
      <c r="B4" s="230"/>
      <c r="C4" s="230"/>
      <c r="D4" s="230"/>
      <c r="E4" s="230"/>
      <c r="F4" s="230"/>
      <c r="G4" s="230"/>
      <c r="H4" s="230"/>
      <c r="I4" s="230"/>
    </row>
    <row r="5" spans="1:9" s="214" customFormat="1" ht="12" customHeight="1">
      <c r="A5" s="914" t="s">
        <v>169</v>
      </c>
      <c r="B5" s="913" t="s">
        <v>292</v>
      </c>
      <c r="C5" s="913"/>
      <c r="D5" s="232"/>
      <c r="E5" s="913" t="s">
        <v>293</v>
      </c>
      <c r="F5" s="913"/>
      <c r="G5" s="232"/>
      <c r="H5" s="913" t="s">
        <v>139</v>
      </c>
      <c r="I5" s="913"/>
    </row>
    <row r="6" spans="1:9" s="214" customFormat="1" ht="12" customHeight="1">
      <c r="A6" s="915"/>
      <c r="B6" s="233" t="s">
        <v>294</v>
      </c>
      <c r="C6" s="217" t="s">
        <v>295</v>
      </c>
      <c r="D6" s="234"/>
      <c r="E6" s="233" t="s">
        <v>294</v>
      </c>
      <c r="F6" s="233" t="s">
        <v>295</v>
      </c>
      <c r="G6" s="234"/>
      <c r="H6" s="233" t="s">
        <v>294</v>
      </c>
      <c r="I6" s="233" t="s">
        <v>295</v>
      </c>
    </row>
    <row r="7" ht="9" customHeight="1"/>
    <row r="8" spans="1:9" ht="9" customHeight="1">
      <c r="A8" s="838">
        <v>1995</v>
      </c>
      <c r="B8" s="839">
        <v>1457</v>
      </c>
      <c r="C8" s="840">
        <v>100</v>
      </c>
      <c r="D8" s="840"/>
      <c r="E8" s="839">
        <v>2359</v>
      </c>
      <c r="F8" s="840">
        <v>100</v>
      </c>
      <c r="G8" s="840"/>
      <c r="H8" s="839">
        <v>3816</v>
      </c>
      <c r="I8" s="840">
        <v>100</v>
      </c>
    </row>
    <row r="9" spans="1:9" ht="9" customHeight="1">
      <c r="A9" s="838">
        <v>1996</v>
      </c>
      <c r="B9" s="839">
        <v>1485</v>
      </c>
      <c r="C9" s="840">
        <v>101.92175703500344</v>
      </c>
      <c r="D9" s="840"/>
      <c r="E9" s="839">
        <v>2519</v>
      </c>
      <c r="F9" s="840">
        <v>106.78253497244594</v>
      </c>
      <c r="G9" s="840"/>
      <c r="H9" s="839">
        <v>4004</v>
      </c>
      <c r="I9" s="840">
        <v>104.92662473794549</v>
      </c>
    </row>
    <row r="10" spans="1:9" s="219" customFormat="1" ht="9" customHeight="1">
      <c r="A10" s="838">
        <v>1997</v>
      </c>
      <c r="B10" s="839">
        <v>1584</v>
      </c>
      <c r="C10" s="840">
        <f>B10/B8*100</f>
        <v>108.71654083733699</v>
      </c>
      <c r="D10" s="840"/>
      <c r="E10" s="839">
        <v>2622</v>
      </c>
      <c r="F10" s="840">
        <f>E10/E8*100</f>
        <v>111.14879186095803</v>
      </c>
      <c r="G10" s="840"/>
      <c r="H10" s="839">
        <v>4206</v>
      </c>
      <c r="I10" s="840">
        <f>H10/H8*100</f>
        <v>110.22012578616352</v>
      </c>
    </row>
    <row r="11" spans="1:9" ht="9" customHeight="1">
      <c r="A11" s="838">
        <v>1998</v>
      </c>
      <c r="B11" s="839">
        <v>1641</v>
      </c>
      <c r="C11" s="840">
        <v>112.6</v>
      </c>
      <c r="D11" s="840"/>
      <c r="E11" s="839">
        <v>2962</v>
      </c>
      <c r="F11" s="840">
        <v>125.6</v>
      </c>
      <c r="G11" s="840"/>
      <c r="H11" s="839">
        <v>4603</v>
      </c>
      <c r="I11" s="840">
        <v>120.6</v>
      </c>
    </row>
    <row r="12" spans="1:9" ht="9" customHeight="1">
      <c r="A12" s="838">
        <v>1999</v>
      </c>
      <c r="B12" s="839">
        <v>1772</v>
      </c>
      <c r="C12" s="840">
        <f>100*B12/B8</f>
        <v>121.61976664378861</v>
      </c>
      <c r="D12" s="840"/>
      <c r="E12" s="839">
        <v>3139</v>
      </c>
      <c r="F12" s="840">
        <f>100*E12/E8</f>
        <v>133.06485799067403</v>
      </c>
      <c r="G12" s="840"/>
      <c r="H12" s="839">
        <v>4911</v>
      </c>
      <c r="I12" s="840">
        <f>100*H12/H8</f>
        <v>128.69496855345912</v>
      </c>
    </row>
    <row r="13" spans="1:9" ht="9" customHeight="1">
      <c r="A13" s="236"/>
      <c r="B13" s="237"/>
      <c r="C13" s="238"/>
      <c r="D13" s="239"/>
      <c r="E13" s="237"/>
      <c r="F13" s="238"/>
      <c r="G13" s="239"/>
      <c r="H13" s="237"/>
      <c r="I13" s="238"/>
    </row>
    <row r="14" spans="1:9" ht="9" customHeight="1">
      <c r="A14" s="235"/>
      <c r="B14" s="259"/>
      <c r="C14" s="715"/>
      <c r="D14" s="17"/>
      <c r="E14" s="259"/>
      <c r="F14" s="715"/>
      <c r="G14" s="17"/>
      <c r="H14" s="259"/>
      <c r="I14" s="715"/>
    </row>
    <row r="15" spans="1:9" ht="9" customHeight="1">
      <c r="A15" s="219" t="s">
        <v>490</v>
      </c>
      <c r="B15" s="20"/>
      <c r="C15" s="17"/>
      <c r="D15" s="17"/>
      <c r="E15" s="20"/>
      <c r="F15" s="17"/>
      <c r="G15" s="17"/>
      <c r="H15" s="20"/>
      <c r="I15" s="17"/>
    </row>
    <row r="16" s="219" customFormat="1" ht="9" customHeight="1"/>
    <row r="17" s="219" customFormat="1" ht="9" customHeight="1"/>
    <row r="18" s="219" customFormat="1" ht="9" customHeight="1"/>
    <row r="19" s="219" customFormat="1" ht="9" customHeight="1"/>
    <row r="20" ht="12.75">
      <c r="A20" s="219" t="s">
        <v>2</v>
      </c>
    </row>
    <row r="21" ht="12.75">
      <c r="A21" s="219"/>
    </row>
    <row r="22" ht="12.75">
      <c r="A22" s="219"/>
    </row>
  </sheetData>
  <mergeCells count="4">
    <mergeCell ref="B5:C5"/>
    <mergeCell ref="E5:F5"/>
    <mergeCell ref="H5:I5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34" useFirstPageNumber="1" horizontalDpi="600" verticalDpi="600" orientation="portrait" paperSize="9" r:id="rId2"/>
  <headerFooter alignWithMargins="0">
    <oddFooter>&amp;C&amp;"Arial,Normale"&amp;9 134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BL74"/>
  <sheetViews>
    <sheetView showGridLines="0" workbookViewId="0" topLeftCell="A48">
      <selection activeCell="A75" sqref="A75"/>
    </sheetView>
  </sheetViews>
  <sheetFormatPr defaultColWidth="9.59765625" defaultRowHeight="10.5"/>
  <cols>
    <col min="1" max="1" width="25.796875" style="202" customWidth="1"/>
    <col min="2" max="2" width="22.796875" style="48" customWidth="1"/>
    <col min="3" max="3" width="1" style="48" customWidth="1"/>
    <col min="4" max="4" width="22.796875" style="48" customWidth="1"/>
    <col min="5" max="5" width="1" style="48" customWidth="1"/>
    <col min="6" max="6" width="22.796875" style="48" customWidth="1"/>
    <col min="7" max="7" width="1" style="48" customWidth="1"/>
    <col min="8" max="8" width="22.796875" style="48" customWidth="1"/>
    <col min="9" max="64" width="9.59765625" style="49" customWidth="1"/>
    <col min="65" max="16384" width="9.59765625" style="48" customWidth="1"/>
  </cols>
  <sheetData>
    <row r="1" ht="3" customHeight="1"/>
    <row r="2" ht="11.25" customHeight="1">
      <c r="A2" s="873" t="s">
        <v>489</v>
      </c>
    </row>
    <row r="3" ht="11.25" customHeight="1"/>
    <row r="4" ht="3" customHeight="1"/>
    <row r="5" spans="1:64" s="50" customFormat="1" ht="12" customHeight="1">
      <c r="A5" s="208" t="s">
        <v>251</v>
      </c>
      <c r="B5" s="456" t="s">
        <v>204</v>
      </c>
      <c r="C5" s="456"/>
      <c r="D5" s="456" t="s">
        <v>205</v>
      </c>
      <c r="E5" s="456"/>
      <c r="F5" s="456" t="s">
        <v>206</v>
      </c>
      <c r="G5" s="456"/>
      <c r="H5" s="456" t="s">
        <v>139</v>
      </c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</row>
    <row r="6" spans="1:64" s="50" customFormat="1" ht="3" customHeight="1">
      <c r="A6" s="203"/>
      <c r="B6" s="455"/>
      <c r="C6" s="52"/>
      <c r="D6" s="52"/>
      <c r="E6" s="52"/>
      <c r="F6" s="52"/>
      <c r="G6" s="52"/>
      <c r="H6" s="52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</row>
    <row r="7" spans="1:64" s="50" customFormat="1" ht="9" customHeight="1">
      <c r="A7" s="955" t="s">
        <v>140</v>
      </c>
      <c r="B7" s="955"/>
      <c r="C7" s="955"/>
      <c r="D7" s="955"/>
      <c r="E7" s="955"/>
      <c r="F7" s="955"/>
      <c r="G7" s="955"/>
      <c r="H7" s="955"/>
      <c r="I7" s="209"/>
      <c r="J7" s="209"/>
      <c r="K7" s="209"/>
      <c r="L7" s="209"/>
      <c r="M7" s="209"/>
      <c r="N7" s="209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</row>
    <row r="8" spans="1:64" s="50" customFormat="1" ht="3" customHeight="1">
      <c r="A8" s="204"/>
      <c r="B8" s="455"/>
      <c r="C8" s="52"/>
      <c r="D8" s="52"/>
      <c r="E8" s="52"/>
      <c r="F8" s="52"/>
      <c r="G8" s="52"/>
      <c r="H8" s="52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8" ht="9" customHeight="1">
      <c r="A9" s="446" t="s">
        <v>145</v>
      </c>
      <c r="B9" s="3">
        <v>585</v>
      </c>
      <c r="C9" s="18"/>
      <c r="D9" s="823">
        <v>1057</v>
      </c>
      <c r="E9" s="53"/>
      <c r="F9" s="823">
        <v>2945</v>
      </c>
      <c r="G9" s="53"/>
      <c r="H9" s="444">
        <v>4587</v>
      </c>
    </row>
    <row r="10" spans="1:8" ht="9" customHeight="1">
      <c r="A10" s="446" t="s">
        <v>192</v>
      </c>
      <c r="B10" s="3">
        <v>675</v>
      </c>
      <c r="C10" s="53"/>
      <c r="D10" s="811">
        <v>267</v>
      </c>
      <c r="E10" s="53"/>
      <c r="F10" s="811">
        <v>174</v>
      </c>
      <c r="G10" s="53"/>
      <c r="H10" s="444">
        <v>1116</v>
      </c>
    </row>
    <row r="11" spans="1:8" ht="9" customHeight="1">
      <c r="A11" s="446" t="s">
        <v>193</v>
      </c>
      <c r="B11" s="3">
        <v>99</v>
      </c>
      <c r="C11" s="53"/>
      <c r="D11" s="811">
        <v>24</v>
      </c>
      <c r="E11" s="53"/>
      <c r="F11" s="811">
        <v>68</v>
      </c>
      <c r="G11" s="53"/>
      <c r="H11" s="442">
        <v>191</v>
      </c>
    </row>
    <row r="12" spans="1:8" ht="9" customHeight="1">
      <c r="A12" s="446" t="s">
        <v>194</v>
      </c>
      <c r="B12" s="3">
        <v>1296</v>
      </c>
      <c r="C12" s="53"/>
      <c r="D12" s="823">
        <v>2429</v>
      </c>
      <c r="E12" s="53"/>
      <c r="F12" s="811">
        <v>506</v>
      </c>
      <c r="G12" s="53"/>
      <c r="H12" s="444">
        <v>4231</v>
      </c>
    </row>
    <row r="13" spans="1:8" ht="9" customHeight="1">
      <c r="A13" s="446" t="s">
        <v>195</v>
      </c>
      <c r="B13" s="3">
        <v>265</v>
      </c>
      <c r="C13" s="53"/>
      <c r="D13" s="11">
        <v>0</v>
      </c>
      <c r="E13" s="19"/>
      <c r="F13" s="811">
        <v>440</v>
      </c>
      <c r="G13" s="53"/>
      <c r="H13" s="442">
        <v>705</v>
      </c>
    </row>
    <row r="14" spans="1:8" ht="9" customHeight="1">
      <c r="A14" s="446" t="s">
        <v>196</v>
      </c>
      <c r="B14" s="11">
        <v>2</v>
      </c>
      <c r="C14" s="19"/>
      <c r="D14" s="11">
        <v>0</v>
      </c>
      <c r="E14" s="19"/>
      <c r="F14" s="823">
        <v>1115</v>
      </c>
      <c r="G14" s="53"/>
      <c r="H14" s="444">
        <v>1117</v>
      </c>
    </row>
    <row r="15" spans="1:8" ht="9" customHeight="1">
      <c r="A15" s="446" t="s">
        <v>197</v>
      </c>
      <c r="B15" s="3">
        <v>78</v>
      </c>
      <c r="C15" s="53"/>
      <c r="D15" s="823">
        <v>1534</v>
      </c>
      <c r="E15" s="53"/>
      <c r="F15" s="3">
        <v>0</v>
      </c>
      <c r="G15" s="53"/>
      <c r="H15" s="444">
        <v>1612</v>
      </c>
    </row>
    <row r="16" spans="1:8" ht="9" customHeight="1">
      <c r="A16" s="446" t="s">
        <v>198</v>
      </c>
      <c r="B16" s="3">
        <v>1</v>
      </c>
      <c r="C16" s="53"/>
      <c r="D16" s="811">
        <v>15</v>
      </c>
      <c r="E16" s="53"/>
      <c r="F16" s="3">
        <v>34</v>
      </c>
      <c r="G16" s="53"/>
      <c r="H16" s="442">
        <v>50</v>
      </c>
    </row>
    <row r="17" spans="1:8" ht="9" customHeight="1">
      <c r="A17" s="446" t="s">
        <v>199</v>
      </c>
      <c r="B17" s="3">
        <v>2422</v>
      </c>
      <c r="C17" s="53"/>
      <c r="D17" s="811">
        <v>476</v>
      </c>
      <c r="E17" s="53"/>
      <c r="F17" s="3">
        <v>1021</v>
      </c>
      <c r="G17" s="53"/>
      <c r="H17" s="444">
        <v>3919</v>
      </c>
    </row>
    <row r="18" spans="1:8" ht="9" customHeight="1">
      <c r="A18" s="446" t="s">
        <v>160</v>
      </c>
      <c r="B18" s="3">
        <v>46</v>
      </c>
      <c r="C18" s="53"/>
      <c r="D18" s="811">
        <v>547</v>
      </c>
      <c r="E18" s="53"/>
      <c r="F18" s="3">
        <v>61</v>
      </c>
      <c r="G18" s="53"/>
      <c r="H18" s="442">
        <v>654</v>
      </c>
    </row>
    <row r="19" spans="1:8" ht="9" customHeight="1">
      <c r="A19" s="446" t="s">
        <v>200</v>
      </c>
      <c r="B19" s="3">
        <v>345</v>
      </c>
      <c r="C19" s="53"/>
      <c r="D19" s="811">
        <v>496</v>
      </c>
      <c r="E19" s="19"/>
      <c r="F19" s="3">
        <v>382</v>
      </c>
      <c r="G19" s="53"/>
      <c r="H19" s="442">
        <v>1223</v>
      </c>
    </row>
    <row r="20" spans="1:8" ht="9" customHeight="1">
      <c r="A20" s="446" t="s">
        <v>201</v>
      </c>
      <c r="B20" s="3">
        <v>1436</v>
      </c>
      <c r="C20" s="53"/>
      <c r="D20" s="823">
        <v>848</v>
      </c>
      <c r="E20" s="53"/>
      <c r="F20" s="3">
        <v>1310</v>
      </c>
      <c r="G20" s="53"/>
      <c r="H20" s="444">
        <v>3594</v>
      </c>
    </row>
    <row r="21" spans="1:8" ht="9" customHeight="1">
      <c r="A21" s="446" t="s">
        <v>202</v>
      </c>
      <c r="B21" s="3">
        <v>52</v>
      </c>
      <c r="C21" s="53"/>
      <c r="D21" s="811">
        <v>266</v>
      </c>
      <c r="E21" s="53"/>
      <c r="F21" s="3">
        <v>156</v>
      </c>
      <c r="G21" s="53"/>
      <c r="H21" s="442">
        <v>474</v>
      </c>
    </row>
    <row r="22" spans="1:8" ht="9" customHeight="1">
      <c r="A22" s="446" t="s">
        <v>203</v>
      </c>
      <c r="B22" s="3">
        <v>122</v>
      </c>
      <c r="C22" s="53"/>
      <c r="D22" s="811">
        <v>40</v>
      </c>
      <c r="E22" s="19"/>
      <c r="F22" s="3">
        <v>297</v>
      </c>
      <c r="G22" s="53"/>
      <c r="H22" s="442">
        <v>459</v>
      </c>
    </row>
    <row r="23" spans="1:8" ht="9" customHeight="1">
      <c r="A23" s="448" t="s">
        <v>221</v>
      </c>
      <c r="B23" s="3">
        <v>291</v>
      </c>
      <c r="C23" s="53"/>
      <c r="D23" s="811">
        <v>754</v>
      </c>
      <c r="E23" s="19"/>
      <c r="F23" s="11">
        <v>0</v>
      </c>
      <c r="G23" s="53"/>
      <c r="H23" s="444">
        <v>1045</v>
      </c>
    </row>
    <row r="24" spans="1:8" ht="9" customHeight="1">
      <c r="A24" s="448" t="s">
        <v>222</v>
      </c>
      <c r="B24" s="3">
        <v>915</v>
      </c>
      <c r="C24" s="53"/>
      <c r="D24" s="811">
        <v>30</v>
      </c>
      <c r="E24" s="19"/>
      <c r="F24" s="3">
        <v>2</v>
      </c>
      <c r="G24" s="53"/>
      <c r="H24" s="444">
        <v>947</v>
      </c>
    </row>
    <row r="25" spans="1:8" ht="9" customHeight="1">
      <c r="A25" s="448" t="s">
        <v>667</v>
      </c>
      <c r="B25" s="3">
        <v>154</v>
      </c>
      <c r="C25" s="53"/>
      <c r="D25" s="811">
        <v>1</v>
      </c>
      <c r="E25" s="19"/>
      <c r="F25" s="3">
        <v>273</v>
      </c>
      <c r="G25" s="53"/>
      <c r="H25" s="444">
        <v>428</v>
      </c>
    </row>
    <row r="26" spans="1:8" ht="9" customHeight="1">
      <c r="A26" s="206" t="s">
        <v>139</v>
      </c>
      <c r="B26" s="825">
        <f>SUM(B9:B25)</f>
        <v>8784</v>
      </c>
      <c r="C26" s="53"/>
      <c r="D26" s="825">
        <f>SUM(D9:D25)</f>
        <v>8784</v>
      </c>
      <c r="E26" s="19"/>
      <c r="F26" s="15">
        <f>SUM(F9:F25)</f>
        <v>8784</v>
      </c>
      <c r="G26" s="53"/>
      <c r="H26" s="33">
        <v>26352</v>
      </c>
    </row>
    <row r="27" spans="1:64" s="55" customFormat="1" ht="3" customHeight="1">
      <c r="A27" s="206"/>
      <c r="B27" s="56"/>
      <c r="C27" s="54"/>
      <c r="D27" s="54"/>
      <c r="E27" s="54"/>
      <c r="F27" s="54"/>
      <c r="G27" s="54"/>
      <c r="H27" s="54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64" s="50" customFormat="1" ht="9" customHeight="1">
      <c r="A28" s="958" t="s">
        <v>262</v>
      </c>
      <c r="B28" s="958"/>
      <c r="C28" s="958"/>
      <c r="D28" s="958"/>
      <c r="E28" s="958"/>
      <c r="F28" s="958"/>
      <c r="G28" s="958"/>
      <c r="H28" s="958"/>
      <c r="I28" s="209"/>
      <c r="J28" s="209"/>
      <c r="K28" s="209"/>
      <c r="L28" s="209"/>
      <c r="M28" s="209"/>
      <c r="N28" s="209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spans="1:64" s="50" customFormat="1" ht="3" customHeight="1">
      <c r="A29" s="209"/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spans="1:8" ht="9" customHeight="1">
      <c r="A30" s="446" t="s">
        <v>145</v>
      </c>
      <c r="B30" s="443">
        <v>6.659836065573771</v>
      </c>
      <c r="D30" s="443">
        <v>12.033242258652095</v>
      </c>
      <c r="E30" s="443"/>
      <c r="F30" s="443">
        <v>33.52686703096539</v>
      </c>
      <c r="G30" s="444"/>
      <c r="H30" s="443">
        <v>17.40664845173042</v>
      </c>
    </row>
    <row r="31" spans="1:8" ht="9" customHeight="1">
      <c r="A31" s="446" t="s">
        <v>192</v>
      </c>
      <c r="B31" s="443">
        <v>7.684426229508197</v>
      </c>
      <c r="D31" s="443">
        <v>3.039617486338798</v>
      </c>
      <c r="E31" s="443"/>
      <c r="F31" s="443">
        <v>1.9808743169398908</v>
      </c>
      <c r="G31" s="444"/>
      <c r="H31" s="443">
        <v>4.2349726775956285</v>
      </c>
    </row>
    <row r="32" spans="1:8" ht="9" customHeight="1">
      <c r="A32" s="446" t="s">
        <v>193</v>
      </c>
      <c r="B32" s="443">
        <v>1.1270491803278688</v>
      </c>
      <c r="D32" s="443">
        <v>0.273224043715847</v>
      </c>
      <c r="E32" s="443"/>
      <c r="F32" s="443">
        <v>0.7741347905282332</v>
      </c>
      <c r="G32" s="442"/>
      <c r="H32" s="443">
        <v>0.724802671523983</v>
      </c>
    </row>
    <row r="33" spans="1:8" ht="9" customHeight="1">
      <c r="A33" s="446" t="s">
        <v>194</v>
      </c>
      <c r="B33" s="443">
        <v>14.754098360655737</v>
      </c>
      <c r="D33" s="443">
        <v>27.65255009107468</v>
      </c>
      <c r="E33" s="443"/>
      <c r="F33" s="443">
        <v>5.760473588342441</v>
      </c>
      <c r="G33" s="444"/>
      <c r="H33" s="443">
        <v>16.055707346690955</v>
      </c>
    </row>
    <row r="34" spans="1:8" ht="9" customHeight="1">
      <c r="A34" s="446" t="s">
        <v>195</v>
      </c>
      <c r="B34" s="443">
        <v>3.0168488160291442</v>
      </c>
      <c r="D34" s="443">
        <v>0</v>
      </c>
      <c r="E34" s="20"/>
      <c r="F34" s="443">
        <v>5.009107468123862</v>
      </c>
      <c r="G34" s="442"/>
      <c r="H34" s="443">
        <v>2.675318761384335</v>
      </c>
    </row>
    <row r="35" spans="1:8" ht="9" customHeight="1">
      <c r="A35" s="446" t="s">
        <v>196</v>
      </c>
      <c r="B35" s="19" t="s">
        <v>168</v>
      </c>
      <c r="D35" s="20">
        <v>0</v>
      </c>
      <c r="E35" s="20"/>
      <c r="F35" s="443">
        <v>12.693533697632057</v>
      </c>
      <c r="G35" s="444"/>
      <c r="H35" s="443">
        <v>4.238767455980571</v>
      </c>
    </row>
    <row r="36" spans="1:8" ht="9" customHeight="1">
      <c r="A36" s="446" t="s">
        <v>197</v>
      </c>
      <c r="B36" s="443">
        <v>0.8879781420765027</v>
      </c>
      <c r="D36" s="443">
        <v>17.463570127504553</v>
      </c>
      <c r="E36" s="443"/>
      <c r="F36" s="443">
        <v>0</v>
      </c>
      <c r="G36" s="444"/>
      <c r="H36" s="443">
        <v>6.1171827565270185</v>
      </c>
    </row>
    <row r="37" spans="1:8" ht="9" customHeight="1">
      <c r="A37" s="446" t="s">
        <v>198</v>
      </c>
      <c r="B37" s="818" t="s">
        <v>168</v>
      </c>
      <c r="D37" s="443">
        <v>0.17076502732240437</v>
      </c>
      <c r="E37" s="443"/>
      <c r="F37" s="443">
        <v>0.3870673952641166</v>
      </c>
      <c r="G37" s="442"/>
      <c r="H37" s="443">
        <v>0.18973891924711597</v>
      </c>
    </row>
    <row r="38" spans="1:8" ht="9" customHeight="1">
      <c r="A38" s="446" t="s">
        <v>199</v>
      </c>
      <c r="B38" s="443">
        <v>27.57285974499089</v>
      </c>
      <c r="D38" s="443">
        <v>5.418943533697632</v>
      </c>
      <c r="E38" s="443"/>
      <c r="F38" s="443">
        <v>11.623406193078324</v>
      </c>
      <c r="G38" s="444"/>
      <c r="H38" s="443">
        <v>14.87173649058895</v>
      </c>
    </row>
    <row r="39" spans="1:8" ht="9" customHeight="1">
      <c r="A39" s="446" t="s">
        <v>160</v>
      </c>
      <c r="B39" s="443">
        <v>0.5236794171220401</v>
      </c>
      <c r="D39" s="443">
        <v>6.227231329690346</v>
      </c>
      <c r="E39" s="443"/>
      <c r="F39" s="443">
        <v>0.6944444444444444</v>
      </c>
      <c r="G39" s="442"/>
      <c r="H39" s="443">
        <v>2.4817850637522767</v>
      </c>
    </row>
    <row r="40" spans="1:8" ht="9" customHeight="1">
      <c r="A40" s="446" t="s">
        <v>200</v>
      </c>
      <c r="B40" s="443">
        <v>3.927595628415301</v>
      </c>
      <c r="D40" s="443">
        <v>5.646630236794171</v>
      </c>
      <c r="E40" s="443"/>
      <c r="F40" s="443">
        <v>4.348816029143898</v>
      </c>
      <c r="G40" s="442"/>
      <c r="H40" s="443">
        <v>4.641013964784457</v>
      </c>
    </row>
    <row r="41" spans="1:8" ht="9" customHeight="1">
      <c r="A41" s="446" t="s">
        <v>201</v>
      </c>
      <c r="B41" s="443">
        <v>16.347905282331514</v>
      </c>
      <c r="D41" s="443">
        <v>9.65391621129326</v>
      </c>
      <c r="E41" s="443"/>
      <c r="F41" s="443">
        <v>14.913479052823314</v>
      </c>
      <c r="G41" s="444"/>
      <c r="H41" s="443">
        <v>13.638433515482696</v>
      </c>
    </row>
    <row r="42" spans="1:8" ht="9" customHeight="1">
      <c r="A42" s="446" t="s">
        <v>202</v>
      </c>
      <c r="B42" s="443">
        <v>0.5919854280510018</v>
      </c>
      <c r="D42" s="443">
        <v>3.028233151183971</v>
      </c>
      <c r="E42" s="443"/>
      <c r="F42" s="443">
        <v>1.7759562841530054</v>
      </c>
      <c r="G42" s="442"/>
      <c r="H42" s="443">
        <v>1.7987249544626593</v>
      </c>
    </row>
    <row r="43" spans="1:8" ht="9" customHeight="1">
      <c r="A43" s="446" t="s">
        <v>203</v>
      </c>
      <c r="B43" s="443">
        <v>1.3888888888888888</v>
      </c>
      <c r="D43" s="443">
        <v>0.4553734061930783</v>
      </c>
      <c r="E43" s="443"/>
      <c r="F43" s="443">
        <v>3.3811475409836067</v>
      </c>
      <c r="G43" s="442"/>
      <c r="H43" s="443">
        <v>1.7418032786885247</v>
      </c>
    </row>
    <row r="44" spans="1:8" ht="9" customHeight="1">
      <c r="A44" s="448" t="s">
        <v>221</v>
      </c>
      <c r="B44" s="443">
        <v>3.312841530054645</v>
      </c>
      <c r="D44" s="443">
        <v>8.583788706739526</v>
      </c>
      <c r="E44" s="443"/>
      <c r="F44" s="20">
        <v>0</v>
      </c>
      <c r="G44" s="444"/>
      <c r="H44" s="443">
        <v>3.965543412264724</v>
      </c>
    </row>
    <row r="45" spans="1:8" ht="9" customHeight="1">
      <c r="A45" s="448" t="s">
        <v>222</v>
      </c>
      <c r="B45" s="443">
        <v>10.416666666666668</v>
      </c>
      <c r="D45" s="443">
        <v>0.34153005464480873</v>
      </c>
      <c r="E45" s="443"/>
      <c r="F45" s="818" t="s">
        <v>168</v>
      </c>
      <c r="G45" s="444"/>
      <c r="H45" s="443">
        <v>3.5936551305403763</v>
      </c>
    </row>
    <row r="46" spans="1:8" ht="9" customHeight="1">
      <c r="A46" s="448" t="s">
        <v>667</v>
      </c>
      <c r="B46" s="443">
        <v>1.7531876138433518</v>
      </c>
      <c r="D46" s="818" t="s">
        <v>168</v>
      </c>
      <c r="E46" s="443"/>
      <c r="F46" s="443">
        <v>3.1079234972677594</v>
      </c>
      <c r="G46" s="444"/>
      <c r="H46" s="443">
        <v>1.6241651487553126</v>
      </c>
    </row>
    <row r="47" spans="1:64" s="55" customFormat="1" ht="9" customHeight="1">
      <c r="A47" s="206" t="s">
        <v>139</v>
      </c>
      <c r="B47" s="449">
        <v>100</v>
      </c>
      <c r="D47" s="449">
        <v>100</v>
      </c>
      <c r="E47" s="449"/>
      <c r="F47" s="449">
        <v>100</v>
      </c>
      <c r="G47" s="33"/>
      <c r="H47" s="449">
        <v>100</v>
      </c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</row>
    <row r="48" spans="1:64" s="55" customFormat="1" ht="3" customHeight="1">
      <c r="A48" s="206"/>
      <c r="B48" s="56"/>
      <c r="C48" s="54"/>
      <c r="D48" s="54"/>
      <c r="E48" s="54"/>
      <c r="F48" s="54"/>
      <c r="G48" s="54"/>
      <c r="H48" s="54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</row>
    <row r="49" spans="1:8" ht="9" customHeight="1">
      <c r="A49" s="958" t="s">
        <v>263</v>
      </c>
      <c r="B49" s="958"/>
      <c r="C49" s="958"/>
      <c r="D49" s="958"/>
      <c r="E49" s="958"/>
      <c r="F49" s="958"/>
      <c r="G49" s="958"/>
      <c r="H49" s="958"/>
    </row>
    <row r="50" spans="1:8" ht="3" customHeight="1">
      <c r="A50" s="450"/>
      <c r="B50" s="49"/>
      <c r="C50" s="49"/>
      <c r="D50" s="451"/>
      <c r="E50" s="49"/>
      <c r="F50" s="49"/>
      <c r="G50" s="49"/>
      <c r="H50" s="49"/>
    </row>
    <row r="51" spans="1:8" ht="9" customHeight="1">
      <c r="A51" s="446" t="s">
        <v>145</v>
      </c>
      <c r="B51" s="443">
        <v>12.753433616742969</v>
      </c>
      <c r="C51" s="453"/>
      <c r="D51" s="443">
        <v>23.04338347503815</v>
      </c>
      <c r="E51" s="443"/>
      <c r="F51" s="443">
        <v>64.20318290821888</v>
      </c>
      <c r="G51" s="453"/>
      <c r="H51" s="452">
        <v>100</v>
      </c>
    </row>
    <row r="52" spans="1:8" ht="9" customHeight="1">
      <c r="A52" s="446" t="s">
        <v>192</v>
      </c>
      <c r="B52" s="443">
        <v>60.483870967741936</v>
      </c>
      <c r="C52" s="453"/>
      <c r="D52" s="443">
        <v>23.9247311827957</v>
      </c>
      <c r="E52" s="443"/>
      <c r="F52" s="443">
        <v>15.591397849462366</v>
      </c>
      <c r="G52" s="453"/>
      <c r="H52" s="452">
        <v>100</v>
      </c>
    </row>
    <row r="53" spans="1:8" ht="9" customHeight="1">
      <c r="A53" s="446" t="s">
        <v>193</v>
      </c>
      <c r="B53" s="443">
        <v>51.832460732984295</v>
      </c>
      <c r="C53" s="453"/>
      <c r="D53" s="443">
        <v>12.565445026178011</v>
      </c>
      <c r="E53" s="443"/>
      <c r="F53" s="443">
        <v>35.602094240837694</v>
      </c>
      <c r="G53" s="453"/>
      <c r="H53" s="452">
        <v>100</v>
      </c>
    </row>
    <row r="54" spans="1:8" ht="9" customHeight="1">
      <c r="A54" s="446" t="s">
        <v>194</v>
      </c>
      <c r="B54" s="443">
        <v>30.631056487827937</v>
      </c>
      <c r="C54" s="453"/>
      <c r="D54" s="443">
        <v>57.4095958402269</v>
      </c>
      <c r="E54" s="443"/>
      <c r="F54" s="443">
        <v>11.959347671945167</v>
      </c>
      <c r="G54" s="453"/>
      <c r="H54" s="452">
        <v>100</v>
      </c>
    </row>
    <row r="55" spans="1:8" ht="9" customHeight="1">
      <c r="A55" s="446" t="s">
        <v>195</v>
      </c>
      <c r="B55" s="443">
        <v>37.5886524822695</v>
      </c>
      <c r="C55" s="453"/>
      <c r="D55" s="864" t="s">
        <v>164</v>
      </c>
      <c r="E55" s="443"/>
      <c r="F55" s="443">
        <v>62.4113475177305</v>
      </c>
      <c r="G55" s="453"/>
      <c r="H55" s="452">
        <v>100</v>
      </c>
    </row>
    <row r="56" spans="1:8" ht="9" customHeight="1">
      <c r="A56" s="446" t="s">
        <v>196</v>
      </c>
      <c r="B56" s="17">
        <v>0.17905102954341987</v>
      </c>
      <c r="C56" s="419"/>
      <c r="D56" s="864" t="s">
        <v>164</v>
      </c>
      <c r="E56" s="20"/>
      <c r="F56" s="17">
        <v>99.82094897045658</v>
      </c>
      <c r="G56" s="453"/>
      <c r="H56" s="452">
        <v>100</v>
      </c>
    </row>
    <row r="57" spans="1:8" ht="9" customHeight="1">
      <c r="A57" s="446" t="s">
        <v>197</v>
      </c>
      <c r="B57" s="443">
        <v>4.838709677419355</v>
      </c>
      <c r="C57" s="453"/>
      <c r="D57" s="443">
        <v>95.16129032258064</v>
      </c>
      <c r="E57" s="443"/>
      <c r="F57" s="864" t="s">
        <v>164</v>
      </c>
      <c r="G57" s="453"/>
      <c r="H57" s="452">
        <v>100</v>
      </c>
    </row>
    <row r="58" spans="1:8" ht="9" customHeight="1">
      <c r="A58" s="446" t="s">
        <v>198</v>
      </c>
      <c r="B58" s="443">
        <v>2</v>
      </c>
      <c r="C58" s="453"/>
      <c r="D58" s="443">
        <v>30</v>
      </c>
      <c r="E58" s="443"/>
      <c r="F58" s="443">
        <v>68</v>
      </c>
      <c r="G58" s="453"/>
      <c r="H58" s="452">
        <v>100</v>
      </c>
    </row>
    <row r="59" spans="1:8" ht="9" customHeight="1">
      <c r="A59" s="446" t="s">
        <v>199</v>
      </c>
      <c r="B59" s="443">
        <v>61.80147996937994</v>
      </c>
      <c r="C59" s="453"/>
      <c r="D59" s="443">
        <v>12.145955600918601</v>
      </c>
      <c r="E59" s="443"/>
      <c r="F59" s="443">
        <v>26.052564429701455</v>
      </c>
      <c r="G59" s="453"/>
      <c r="H59" s="452">
        <v>100</v>
      </c>
    </row>
    <row r="60" spans="1:8" ht="9" customHeight="1">
      <c r="A60" s="446" t="s">
        <v>160</v>
      </c>
      <c r="B60" s="443">
        <v>7.033639143730887</v>
      </c>
      <c r="C60" s="453"/>
      <c r="D60" s="443">
        <v>83.63914373088684</v>
      </c>
      <c r="E60" s="443"/>
      <c r="F60" s="443">
        <v>9.327217125382264</v>
      </c>
      <c r="G60" s="453"/>
      <c r="H60" s="452">
        <v>100</v>
      </c>
    </row>
    <row r="61" spans="1:8" ht="9" customHeight="1">
      <c r="A61" s="446" t="s">
        <v>200</v>
      </c>
      <c r="B61" s="443">
        <v>28.20932134096484</v>
      </c>
      <c r="C61" s="453"/>
      <c r="D61" s="443">
        <v>40.556009811937855</v>
      </c>
      <c r="E61" s="443"/>
      <c r="F61" s="443">
        <v>31.2346688470973</v>
      </c>
      <c r="G61" s="453"/>
      <c r="H61" s="452">
        <v>100</v>
      </c>
    </row>
    <row r="62" spans="1:8" ht="9" customHeight="1">
      <c r="A62" s="446" t="s">
        <v>201</v>
      </c>
      <c r="B62" s="443">
        <v>39.955481357818584</v>
      </c>
      <c r="C62" s="453"/>
      <c r="D62" s="443">
        <v>23.594880356149137</v>
      </c>
      <c r="E62" s="443"/>
      <c r="F62" s="443">
        <v>36.449638286032275</v>
      </c>
      <c r="G62" s="453"/>
      <c r="H62" s="452">
        <v>100</v>
      </c>
    </row>
    <row r="63" spans="1:8" ht="9" customHeight="1">
      <c r="A63" s="446" t="s">
        <v>202</v>
      </c>
      <c r="B63" s="443">
        <v>10.970464135021096</v>
      </c>
      <c r="C63" s="453"/>
      <c r="D63" s="443">
        <v>56.118143459915615</v>
      </c>
      <c r="E63" s="443"/>
      <c r="F63" s="443">
        <v>32.91139240506329</v>
      </c>
      <c r="G63" s="453"/>
      <c r="H63" s="452">
        <v>100</v>
      </c>
    </row>
    <row r="64" spans="1:8" ht="9" customHeight="1">
      <c r="A64" s="446" t="s">
        <v>203</v>
      </c>
      <c r="B64" s="443">
        <v>26.579520697167755</v>
      </c>
      <c r="C64" s="453"/>
      <c r="D64" s="443">
        <v>8.714596949891067</v>
      </c>
      <c r="E64" s="443"/>
      <c r="F64" s="443">
        <v>64.70588235294117</v>
      </c>
      <c r="G64" s="453"/>
      <c r="H64" s="452">
        <v>100</v>
      </c>
    </row>
    <row r="65" spans="1:8" ht="9" customHeight="1">
      <c r="A65" s="448" t="s">
        <v>221</v>
      </c>
      <c r="B65" s="443">
        <v>27.84688995215311</v>
      </c>
      <c r="C65" s="453"/>
      <c r="D65" s="443">
        <v>72.1531100478469</v>
      </c>
      <c r="E65" s="443"/>
      <c r="F65" s="864" t="s">
        <v>164</v>
      </c>
      <c r="G65" s="453"/>
      <c r="H65" s="452">
        <v>100</v>
      </c>
    </row>
    <row r="66" spans="1:8" ht="9" customHeight="1">
      <c r="A66" s="448" t="s">
        <v>222</v>
      </c>
      <c r="B66" s="443">
        <v>96.62090813093981</v>
      </c>
      <c r="C66" s="49"/>
      <c r="D66" s="443">
        <v>3.167898627243928</v>
      </c>
      <c r="E66" s="443"/>
      <c r="F66" s="443">
        <v>0.21119324181626187</v>
      </c>
      <c r="G66" s="49"/>
      <c r="H66" s="452">
        <v>100</v>
      </c>
    </row>
    <row r="67" spans="1:8" ht="9" customHeight="1">
      <c r="A67" s="448" t="s">
        <v>667</v>
      </c>
      <c r="B67" s="443">
        <v>35.981308411214954</v>
      </c>
      <c r="C67" s="49"/>
      <c r="D67" s="443">
        <v>0.2336448598130841</v>
      </c>
      <c r="E67" s="443"/>
      <c r="F67" s="443">
        <v>63.78504672897196</v>
      </c>
      <c r="G67" s="49"/>
      <c r="H67" s="452">
        <v>100</v>
      </c>
    </row>
    <row r="68" spans="1:64" s="55" customFormat="1" ht="9" customHeight="1">
      <c r="A68" s="206" t="s">
        <v>139</v>
      </c>
      <c r="B68" s="449">
        <v>33.333333333333336</v>
      </c>
      <c r="C68" s="56"/>
      <c r="D68" s="449">
        <v>33.333333333333336</v>
      </c>
      <c r="E68" s="449"/>
      <c r="F68" s="449">
        <v>33.333333333333336</v>
      </c>
      <c r="G68" s="56"/>
      <c r="H68" s="454">
        <v>100</v>
      </c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</row>
    <row r="69" spans="1:8" ht="3" customHeight="1">
      <c r="A69" s="207"/>
      <c r="B69" s="445"/>
      <c r="C69" s="445"/>
      <c r="D69" s="819"/>
      <c r="E69" s="819"/>
      <c r="F69" s="819"/>
      <c r="G69" s="445"/>
      <c r="H69" s="445"/>
    </row>
    <row r="70" ht="3" customHeight="1"/>
    <row r="71" ht="8.25" customHeight="1"/>
    <row r="72" ht="9" customHeight="1"/>
    <row r="73" ht="12.75">
      <c r="A73" s="205"/>
    </row>
    <row r="74" ht="12.75">
      <c r="A74" s="205"/>
    </row>
  </sheetData>
  <mergeCells count="3">
    <mergeCell ref="A7:H7"/>
    <mergeCell ref="A28:H28"/>
    <mergeCell ref="A49:H49"/>
  </mergeCells>
  <printOptions horizontalCentered="1"/>
  <pageMargins left="1.1811023622047245" right="1.1811023622047245" top="1.1811023622047245" bottom="1.5748031496062993" header="0" footer="1.2598425196850394"/>
  <pageSetup firstPageNumber="156" useFirstPageNumber="1" horizontalDpi="240" verticalDpi="240" orientation="portrait" paperSize="9" scale="95" r:id="rId2"/>
  <headerFooter alignWithMargins="0">
    <oddFooter>&amp;C&amp;"Arial,Normale"&amp;9 156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L24"/>
  <sheetViews>
    <sheetView showGridLines="0" workbookViewId="0" topLeftCell="A1">
      <selection activeCell="A22" sqref="A22"/>
    </sheetView>
  </sheetViews>
  <sheetFormatPr defaultColWidth="9.59765625" defaultRowHeight="10.5"/>
  <cols>
    <col min="1" max="1" width="23.796875" style="21" customWidth="1"/>
    <col min="2" max="4" width="10.59765625" style="21" customWidth="1"/>
    <col min="5" max="5" width="1" style="21" customWidth="1"/>
    <col min="6" max="8" width="10.59765625" style="21" customWidth="1"/>
    <col min="9" max="9" width="1" style="21" customWidth="1"/>
    <col min="10" max="12" width="10.59765625" style="21" customWidth="1"/>
    <col min="13" max="13" width="10.796875" style="21" customWidth="1"/>
    <col min="14" max="16384" width="9.59765625" style="21" customWidth="1"/>
  </cols>
  <sheetData>
    <row r="1" ht="9" customHeight="1"/>
    <row r="2" ht="12" customHeight="1">
      <c r="A2" s="25" t="s">
        <v>769</v>
      </c>
    </row>
    <row r="3" s="25" customFormat="1" ht="12"/>
    <row r="4" s="25" customFormat="1" ht="12"/>
    <row r="6" spans="1:12" ht="9.75">
      <c r="A6" s="960" t="s">
        <v>251</v>
      </c>
      <c r="B6" s="959">
        <v>1998</v>
      </c>
      <c r="C6" s="959"/>
      <c r="D6" s="959"/>
      <c r="E6" s="459"/>
      <c r="F6" s="959">
        <v>1999</v>
      </c>
      <c r="G6" s="959"/>
      <c r="H6" s="959"/>
      <c r="I6" s="459"/>
      <c r="J6" s="959">
        <v>2000</v>
      </c>
      <c r="K6" s="959"/>
      <c r="L6" s="959"/>
    </row>
    <row r="7" spans="1:12" ht="9.75">
      <c r="A7" s="961"/>
      <c r="B7" s="458" t="s">
        <v>180</v>
      </c>
      <c r="C7" s="458" t="s">
        <v>207</v>
      </c>
      <c r="D7" s="458" t="s">
        <v>436</v>
      </c>
      <c r="E7" s="458"/>
      <c r="F7" s="458" t="s">
        <v>180</v>
      </c>
      <c r="G7" s="458" t="s">
        <v>207</v>
      </c>
      <c r="H7" s="458" t="s">
        <v>436</v>
      </c>
      <c r="I7" s="458"/>
      <c r="J7" s="458" t="s">
        <v>180</v>
      </c>
      <c r="K7" s="458" t="s">
        <v>207</v>
      </c>
      <c r="L7" s="458" t="s">
        <v>436</v>
      </c>
    </row>
    <row r="10" spans="1:12" ht="8.25">
      <c r="A10" s="21" t="s">
        <v>154</v>
      </c>
      <c r="B10" s="811">
        <v>12.6</v>
      </c>
      <c r="C10" s="811">
        <v>12.2</v>
      </c>
      <c r="D10" s="811">
        <v>22.3</v>
      </c>
      <c r="F10" s="811">
        <v>16.3</v>
      </c>
      <c r="G10" s="811">
        <v>12.3</v>
      </c>
      <c r="H10" s="811">
        <v>19.9</v>
      </c>
      <c r="I10" s="37"/>
      <c r="J10" s="763">
        <v>16.6</v>
      </c>
      <c r="K10" s="763">
        <v>11.6</v>
      </c>
      <c r="L10" s="763">
        <v>18.2</v>
      </c>
    </row>
    <row r="11" spans="1:12" ht="8.25">
      <c r="A11" s="21" t="s">
        <v>215</v>
      </c>
      <c r="B11" s="811">
        <v>9.7</v>
      </c>
      <c r="C11" s="811">
        <v>4.8</v>
      </c>
      <c r="D11" s="811">
        <v>2.4</v>
      </c>
      <c r="F11" s="811">
        <v>10.6</v>
      </c>
      <c r="G11" s="811">
        <v>4.5</v>
      </c>
      <c r="H11" s="820">
        <v>3</v>
      </c>
      <c r="I11" s="37"/>
      <c r="J11" s="763">
        <v>12</v>
      </c>
      <c r="K11" s="763">
        <v>3.5</v>
      </c>
      <c r="L11" s="763">
        <v>6.1</v>
      </c>
    </row>
    <row r="12" spans="1:12" ht="8.25">
      <c r="A12" s="21" t="s">
        <v>216</v>
      </c>
      <c r="B12" s="811">
        <v>16.2</v>
      </c>
      <c r="C12" s="811">
        <v>2.6</v>
      </c>
      <c r="D12" s="811">
        <v>1.1</v>
      </c>
      <c r="F12" s="811">
        <v>14.3</v>
      </c>
      <c r="G12" s="811">
        <v>2.9</v>
      </c>
      <c r="H12" s="811">
        <v>1.4</v>
      </c>
      <c r="I12" s="37"/>
      <c r="J12" s="763">
        <v>13.8</v>
      </c>
      <c r="K12" s="763">
        <v>2.5</v>
      </c>
      <c r="L12" s="763">
        <v>1.5</v>
      </c>
    </row>
    <row r="13" spans="1:12" ht="8.25">
      <c r="A13" s="21" t="s">
        <v>217</v>
      </c>
      <c r="B13" s="811">
        <v>10.8</v>
      </c>
      <c r="C13" s="811">
        <v>6</v>
      </c>
      <c r="D13" s="811">
        <v>6.3</v>
      </c>
      <c r="F13" s="811">
        <v>9.5</v>
      </c>
      <c r="G13" s="811">
        <v>6.1</v>
      </c>
      <c r="H13" s="811">
        <v>4.4</v>
      </c>
      <c r="I13" s="37"/>
      <c r="J13" s="763">
        <v>9.9</v>
      </c>
      <c r="K13" s="763">
        <v>4.8</v>
      </c>
      <c r="L13" s="763">
        <v>6.8</v>
      </c>
    </row>
    <row r="14" spans="1:12" ht="8.25">
      <c r="A14" s="21" t="s">
        <v>160</v>
      </c>
      <c r="B14" s="811">
        <v>9.3</v>
      </c>
      <c r="C14" s="811">
        <v>3.2</v>
      </c>
      <c r="D14" s="811">
        <v>14.8</v>
      </c>
      <c r="F14" s="811">
        <v>6.7</v>
      </c>
      <c r="G14" s="811">
        <v>2.8</v>
      </c>
      <c r="H14" s="811">
        <v>10.9</v>
      </c>
      <c r="I14" s="37"/>
      <c r="J14" s="763">
        <v>7.2</v>
      </c>
      <c r="K14" s="763">
        <v>2.5</v>
      </c>
      <c r="L14" s="763">
        <v>9.7</v>
      </c>
    </row>
    <row r="15" spans="1:12" ht="8.25">
      <c r="A15" s="21" t="s">
        <v>218</v>
      </c>
      <c r="B15" s="811">
        <v>5.3</v>
      </c>
      <c r="C15" s="811">
        <v>8.2</v>
      </c>
      <c r="D15" s="811">
        <v>6</v>
      </c>
      <c r="F15" s="811">
        <v>6.2</v>
      </c>
      <c r="G15" s="811">
        <v>6.7</v>
      </c>
      <c r="H15" s="811">
        <v>4.9</v>
      </c>
      <c r="I15" s="37"/>
      <c r="J15" s="763">
        <v>5.8</v>
      </c>
      <c r="K15" s="763">
        <v>6.2</v>
      </c>
      <c r="L15" s="763">
        <v>3.3</v>
      </c>
    </row>
    <row r="16" spans="1:12" ht="8.25">
      <c r="A16" s="21" t="s">
        <v>145</v>
      </c>
      <c r="B16" s="811">
        <v>12.5</v>
      </c>
      <c r="C16" s="811">
        <v>15.9</v>
      </c>
      <c r="D16" s="811">
        <v>24.7</v>
      </c>
      <c r="F16" s="811">
        <v>12.3</v>
      </c>
      <c r="G16" s="811">
        <v>19.2</v>
      </c>
      <c r="H16" s="811">
        <v>32.4</v>
      </c>
      <c r="I16" s="37"/>
      <c r="J16" s="763">
        <v>10.3</v>
      </c>
      <c r="K16" s="763">
        <v>18.9</v>
      </c>
      <c r="L16" s="763">
        <v>26</v>
      </c>
    </row>
    <row r="17" spans="1:12" ht="8.25">
      <c r="A17" s="21" t="s">
        <v>219</v>
      </c>
      <c r="B17" s="811">
        <v>13.8</v>
      </c>
      <c r="C17" s="811">
        <v>32.5</v>
      </c>
      <c r="D17" s="811">
        <v>11.5</v>
      </c>
      <c r="F17" s="811">
        <v>15.7</v>
      </c>
      <c r="G17" s="820">
        <v>29</v>
      </c>
      <c r="H17" s="811">
        <v>16.3</v>
      </c>
      <c r="I17" s="37"/>
      <c r="J17" s="763">
        <v>15.3</v>
      </c>
      <c r="K17" s="763">
        <v>31.7</v>
      </c>
      <c r="L17" s="763">
        <v>24.5</v>
      </c>
    </row>
    <row r="18" spans="1:12" ht="8.25">
      <c r="A18" s="21" t="s">
        <v>220</v>
      </c>
      <c r="B18" s="811">
        <v>9.8</v>
      </c>
      <c r="C18" s="811">
        <v>14.6</v>
      </c>
      <c r="D18" s="811">
        <v>10.9</v>
      </c>
      <c r="F18" s="811">
        <v>8.4</v>
      </c>
      <c r="G18" s="811">
        <v>16.5</v>
      </c>
      <c r="H18" s="811">
        <v>6.8</v>
      </c>
      <c r="I18" s="37"/>
      <c r="J18" s="763">
        <v>9.1</v>
      </c>
      <c r="K18" s="763">
        <v>18.3</v>
      </c>
      <c r="L18" s="763">
        <v>4</v>
      </c>
    </row>
    <row r="19" spans="1:12" s="29" customFormat="1" ht="8.25">
      <c r="A19" s="29" t="s">
        <v>139</v>
      </c>
      <c r="B19" s="821">
        <v>100</v>
      </c>
      <c r="C19" s="821">
        <v>100</v>
      </c>
      <c r="D19" s="821">
        <v>100</v>
      </c>
      <c r="F19" s="821">
        <v>100</v>
      </c>
      <c r="G19" s="821">
        <v>100</v>
      </c>
      <c r="H19" s="821">
        <v>100</v>
      </c>
      <c r="I19" s="44"/>
      <c r="J19" s="766">
        <v>100</v>
      </c>
      <c r="K19" s="766">
        <v>100</v>
      </c>
      <c r="L19" s="766">
        <v>100</v>
      </c>
    </row>
    <row r="20" spans="1:12" ht="8.25">
      <c r="A20" s="457"/>
      <c r="B20" s="457"/>
      <c r="C20" s="457"/>
      <c r="D20" s="457"/>
      <c r="E20" s="457"/>
      <c r="F20" s="457"/>
      <c r="G20" s="457"/>
      <c r="H20" s="457"/>
      <c r="I20" s="457"/>
      <c r="J20" s="851"/>
      <c r="K20" s="851"/>
      <c r="L20" s="851"/>
    </row>
    <row r="22" ht="8.25">
      <c r="A22" s="21" t="s">
        <v>788</v>
      </c>
    </row>
    <row r="23" ht="12">
      <c r="A23" s="25"/>
    </row>
    <row r="24" ht="12">
      <c r="A24" s="25"/>
    </row>
  </sheetData>
  <mergeCells count="4">
    <mergeCell ref="J6:L6"/>
    <mergeCell ref="B6:D6"/>
    <mergeCell ref="F6:H6"/>
    <mergeCell ref="A6:A7"/>
  </mergeCells>
  <printOptions horizontalCentered="1"/>
  <pageMargins left="1.1811023622047245" right="1.1811023622047245" top="1.1811023622047245" bottom="1.5748031496062993" header="0" footer="1.2598425196850394"/>
  <pageSetup firstPageNumber="157" useFirstPageNumber="1" horizontalDpi="600" verticalDpi="600" orientation="portrait" paperSize="9" r:id="rId2"/>
  <headerFooter alignWithMargins="0">
    <oddFooter>&amp;C&amp;"Arial,Normale"&amp;9 157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52"/>
  <sheetViews>
    <sheetView showGridLines="0" workbookViewId="0" topLeftCell="A13">
      <selection activeCell="I15" sqref="I15"/>
    </sheetView>
  </sheetViews>
  <sheetFormatPr defaultColWidth="9.59765625" defaultRowHeight="10.5"/>
  <cols>
    <col min="1" max="1" width="29.3984375" style="441" customWidth="1"/>
    <col min="2" max="2" width="19" style="40" customWidth="1"/>
    <col min="3" max="3" width="25" style="3" customWidth="1"/>
    <col min="4" max="4" width="2.19921875" style="21" customWidth="1"/>
    <col min="5" max="5" width="19" style="40" customWidth="1"/>
    <col min="6" max="6" width="25" style="3" customWidth="1"/>
    <col min="7" max="7" width="15.796875" style="21" customWidth="1"/>
    <col min="8" max="8" width="12.796875" style="37" customWidth="1"/>
    <col min="9" max="9" width="16" style="3" customWidth="1"/>
    <col min="10" max="10" width="15.19921875" style="21" customWidth="1"/>
    <col min="11" max="16384" width="9.59765625" style="21" customWidth="1"/>
  </cols>
  <sheetData>
    <row r="1" ht="6" customHeight="1"/>
    <row r="2" spans="1:9" s="442" customFormat="1" ht="12" customHeight="1">
      <c r="A2" s="463" t="s">
        <v>770</v>
      </c>
      <c r="B2" s="461"/>
      <c r="C2" s="462"/>
      <c r="D2" s="460"/>
      <c r="E2" s="461"/>
      <c r="F2" s="20"/>
      <c r="H2" s="452"/>
      <c r="I2" s="20"/>
    </row>
    <row r="3" spans="1:6" ht="6" customHeight="1">
      <c r="A3" s="464"/>
      <c r="B3" s="461"/>
      <c r="C3" s="462"/>
      <c r="D3" s="460"/>
      <c r="E3" s="461"/>
      <c r="F3" s="20"/>
    </row>
    <row r="4" spans="1:9" s="32" customFormat="1" ht="12" customHeight="1">
      <c r="A4" s="465" t="s">
        <v>0</v>
      </c>
      <c r="B4" s="962" t="s">
        <v>139</v>
      </c>
      <c r="C4" s="962"/>
      <c r="D4" s="471"/>
      <c r="E4" s="962" t="s">
        <v>438</v>
      </c>
      <c r="F4" s="962"/>
      <c r="H4" s="38"/>
      <c r="I4" s="39"/>
    </row>
    <row r="5" spans="1:10" s="28" customFormat="1" ht="12" customHeight="1">
      <c r="A5" s="466" t="s">
        <v>1</v>
      </c>
      <c r="B5" s="472" t="s">
        <v>260</v>
      </c>
      <c r="C5" s="472" t="s">
        <v>437</v>
      </c>
      <c r="D5" s="473"/>
      <c r="E5" s="472" t="s">
        <v>260</v>
      </c>
      <c r="F5" s="472" t="s">
        <v>695</v>
      </c>
      <c r="G5" s="22"/>
      <c r="H5" s="22"/>
      <c r="I5" s="22"/>
      <c r="J5" s="22"/>
    </row>
    <row r="6" spans="1:9" ht="6" customHeight="1">
      <c r="A6" s="467"/>
      <c r="B6" s="40" t="s">
        <v>2</v>
      </c>
      <c r="E6" s="40" t="s">
        <v>2</v>
      </c>
      <c r="H6" s="21"/>
      <c r="I6" s="21"/>
    </row>
    <row r="7" spans="1:9" ht="7.5" customHeight="1">
      <c r="A7" s="441" t="s">
        <v>3</v>
      </c>
      <c r="B7" s="40">
        <v>149946</v>
      </c>
      <c r="C7" s="41">
        <v>347.9162751199003</v>
      </c>
      <c r="E7" s="40">
        <v>148761</v>
      </c>
      <c r="F7" s="3">
        <v>77.72054021577284</v>
      </c>
      <c r="H7" s="21"/>
      <c r="I7" s="21"/>
    </row>
    <row r="8" spans="1:9" ht="7.5" customHeight="1">
      <c r="A8" s="441" t="s">
        <v>4</v>
      </c>
      <c r="B8" s="40">
        <v>66224</v>
      </c>
      <c r="C8" s="41">
        <v>314.8321582908242</v>
      </c>
      <c r="E8" s="40">
        <v>65821</v>
      </c>
      <c r="F8" s="3">
        <v>74.09521236477435</v>
      </c>
      <c r="H8" s="21"/>
      <c r="I8" s="21"/>
    </row>
    <row r="9" spans="1:9" ht="7.5" customHeight="1">
      <c r="A9" s="441" t="s">
        <v>5</v>
      </c>
      <c r="B9" s="40">
        <v>62568</v>
      </c>
      <c r="C9" s="41">
        <v>330.1636887486412</v>
      </c>
      <c r="E9" s="40">
        <v>62147</v>
      </c>
      <c r="F9" s="3">
        <v>76.32328740205831</v>
      </c>
      <c r="H9" s="21"/>
      <c r="I9" s="21"/>
    </row>
    <row r="10" spans="1:9" ht="7.5" customHeight="1">
      <c r="A10" s="441" t="s">
        <v>6</v>
      </c>
      <c r="B10" s="40">
        <v>170836</v>
      </c>
      <c r="C10" s="41">
        <v>306.4707676300163</v>
      </c>
      <c r="E10" s="40">
        <v>169559</v>
      </c>
      <c r="F10" s="3">
        <v>73.46863612532552</v>
      </c>
      <c r="H10" s="21"/>
      <c r="I10" s="21"/>
    </row>
    <row r="11" spans="1:9" ht="7.5" customHeight="1">
      <c r="A11" s="441" t="s">
        <v>7</v>
      </c>
      <c r="B11" s="40">
        <v>112376</v>
      </c>
      <c r="C11" s="41">
        <v>327.09660142742376</v>
      </c>
      <c r="E11" s="40">
        <v>111495</v>
      </c>
      <c r="F11" s="3">
        <v>78.54470908975632</v>
      </c>
      <c r="H11" s="21"/>
      <c r="I11" s="21"/>
    </row>
    <row r="12" spans="1:9" ht="7.5" customHeight="1">
      <c r="A12" s="441" t="s">
        <v>8</v>
      </c>
      <c r="B12" s="40">
        <v>671412</v>
      </c>
      <c r="C12" s="41">
        <v>303.2188312057814</v>
      </c>
      <c r="E12" s="40">
        <v>667907</v>
      </c>
      <c r="F12" s="3">
        <v>70.3092564287188</v>
      </c>
      <c r="H12" s="21"/>
      <c r="I12" s="21"/>
    </row>
    <row r="13" spans="1:9" ht="7.5" customHeight="1">
      <c r="A13" s="441" t="s">
        <v>9</v>
      </c>
      <c r="B13" s="40">
        <v>54628</v>
      </c>
      <c r="C13" s="41">
        <v>339.82992329752227</v>
      </c>
      <c r="E13" s="40">
        <v>53861</v>
      </c>
      <c r="F13" s="3">
        <v>79.79052782839281</v>
      </c>
      <c r="H13" s="21"/>
      <c r="I13" s="21"/>
    </row>
    <row r="14" spans="1:9" ht="7.5" customHeight="1">
      <c r="A14" s="441" t="s">
        <v>10</v>
      </c>
      <c r="B14" s="40">
        <v>61514</v>
      </c>
      <c r="C14" s="41">
        <v>340.5902220253585</v>
      </c>
      <c r="E14" s="40">
        <v>60945</v>
      </c>
      <c r="F14" s="3">
        <v>80.15071411662589</v>
      </c>
      <c r="H14" s="21"/>
      <c r="I14" s="21"/>
    </row>
    <row r="15" spans="1:8" s="29" customFormat="1" ht="7.5" customHeight="1">
      <c r="A15" s="468" t="s">
        <v>11</v>
      </c>
      <c r="B15" s="42">
        <v>1349504</v>
      </c>
      <c r="C15" s="43">
        <v>314.75568896772336</v>
      </c>
      <c r="E15" s="42">
        <v>1340496</v>
      </c>
      <c r="F15" s="15">
        <v>73.33518244677097</v>
      </c>
      <c r="G15" s="21"/>
      <c r="H15" s="21"/>
    </row>
    <row r="16" spans="1:9" ht="7.5" customHeight="1">
      <c r="A16" s="441" t="s">
        <v>439</v>
      </c>
      <c r="B16" s="40">
        <v>39745</v>
      </c>
      <c r="C16" s="41">
        <v>330.264327796382</v>
      </c>
      <c r="E16" s="40">
        <v>38749</v>
      </c>
      <c r="F16" s="3">
        <v>71.95060811438121</v>
      </c>
      <c r="H16" s="21"/>
      <c r="I16" s="21"/>
    </row>
    <row r="17" spans="1:8" s="29" customFormat="1" ht="7.5" customHeight="1">
      <c r="A17" s="468" t="s">
        <v>12</v>
      </c>
      <c r="B17" s="42">
        <v>39745</v>
      </c>
      <c r="C17" s="43">
        <v>330.264327796382</v>
      </c>
      <c r="E17" s="42">
        <v>38749</v>
      </c>
      <c r="F17" s="15">
        <v>71.95060811438121</v>
      </c>
      <c r="G17" s="21"/>
      <c r="H17" s="21"/>
    </row>
    <row r="18" spans="1:9" ht="7.5" customHeight="1">
      <c r="A18" s="441" t="s">
        <v>13</v>
      </c>
      <c r="B18" s="40">
        <v>279165</v>
      </c>
      <c r="C18" s="41">
        <v>289.25028985642393</v>
      </c>
      <c r="E18" s="40">
        <v>277403</v>
      </c>
      <c r="F18" s="3">
        <v>75.10694636977993</v>
      </c>
      <c r="H18" s="21"/>
      <c r="I18" s="21"/>
    </row>
    <row r="19" spans="1:9" ht="7.5" customHeight="1">
      <c r="A19" s="441" t="s">
        <v>14</v>
      </c>
      <c r="B19" s="40">
        <v>318341</v>
      </c>
      <c r="C19" s="41">
        <v>289.801098061778</v>
      </c>
      <c r="E19" s="40">
        <v>316143</v>
      </c>
      <c r="F19" s="3">
        <v>72.73724970492619</v>
      </c>
      <c r="H19" s="21"/>
      <c r="I19" s="21"/>
    </row>
    <row r="20" spans="1:9" ht="7.5" customHeight="1">
      <c r="A20" s="441" t="s">
        <v>15</v>
      </c>
      <c r="B20" s="40">
        <v>164343</v>
      </c>
      <c r="C20" s="41">
        <v>304.63675593914047</v>
      </c>
      <c r="E20" s="40">
        <v>163172</v>
      </c>
      <c r="F20" s="3">
        <v>78.13740560368151</v>
      </c>
      <c r="H20" s="21"/>
      <c r="I20" s="21"/>
    </row>
    <row r="21" spans="1:9" ht="7.5" customHeight="1">
      <c r="A21" s="441" t="s">
        <v>16</v>
      </c>
      <c r="B21" s="40">
        <v>112120</v>
      </c>
      <c r="C21" s="41">
        <v>335.37032217924906</v>
      </c>
      <c r="E21" s="40">
        <v>111221</v>
      </c>
      <c r="F21" s="3">
        <v>82.67252400915767</v>
      </c>
      <c r="H21" s="21"/>
      <c r="I21" s="21"/>
    </row>
    <row r="22" spans="1:9" ht="7.5" customHeight="1">
      <c r="A22" s="441" t="s">
        <v>17</v>
      </c>
      <c r="B22" s="40">
        <v>95182</v>
      </c>
      <c r="C22" s="41">
        <v>307.550632665986</v>
      </c>
      <c r="E22" s="40">
        <v>94428</v>
      </c>
      <c r="F22" s="3">
        <v>79.31993246364881</v>
      </c>
      <c r="H22" s="21"/>
      <c r="I22" s="21"/>
    </row>
    <row r="23" spans="1:9" ht="7.5" customHeight="1">
      <c r="A23" s="441" t="s">
        <v>18</v>
      </c>
      <c r="B23" s="40">
        <v>62862</v>
      </c>
      <c r="C23" s="41">
        <v>321.1833231146536</v>
      </c>
      <c r="E23" s="40">
        <v>62368</v>
      </c>
      <c r="F23" s="3">
        <v>80.93748783368156</v>
      </c>
      <c r="H23" s="21"/>
      <c r="I23" s="21"/>
    </row>
    <row r="24" spans="1:9" ht="7.5" customHeight="1">
      <c r="A24" s="441" t="s">
        <v>19</v>
      </c>
      <c r="B24" s="40">
        <v>117393</v>
      </c>
      <c r="C24" s="41">
        <v>313.87831276336334</v>
      </c>
      <c r="E24" s="40">
        <v>116741</v>
      </c>
      <c r="F24" s="3">
        <v>82.18187705910512</v>
      </c>
      <c r="H24" s="21"/>
      <c r="I24" s="21"/>
    </row>
    <row r="25" spans="1:9" ht="7.5" customHeight="1">
      <c r="A25" s="441" t="s">
        <v>20</v>
      </c>
      <c r="B25" s="40">
        <v>1199215</v>
      </c>
      <c r="C25" s="41">
        <v>319.14310403237806</v>
      </c>
      <c r="E25" s="40">
        <v>1193046</v>
      </c>
      <c r="F25" s="3">
        <v>73.70928769176496</v>
      </c>
      <c r="H25" s="21"/>
      <c r="I25" s="21"/>
    </row>
    <row r="26" spans="1:9" ht="7.5" customHeight="1">
      <c r="A26" s="441" t="s">
        <v>21</v>
      </c>
      <c r="B26" s="40">
        <v>169241</v>
      </c>
      <c r="C26" s="41">
        <v>340.13163844646533</v>
      </c>
      <c r="E26" s="40">
        <v>168004</v>
      </c>
      <c r="F26" s="3">
        <v>79.26212492923193</v>
      </c>
      <c r="H26" s="21"/>
      <c r="I26" s="21"/>
    </row>
    <row r="27" spans="1:9" ht="7.5" customHeight="1">
      <c r="A27" s="441" t="s">
        <v>22</v>
      </c>
      <c r="B27" s="40">
        <v>51144</v>
      </c>
      <c r="C27" s="41">
        <v>288.35127165707263</v>
      </c>
      <c r="E27" s="40">
        <v>50235</v>
      </c>
      <c r="F27" s="3">
        <v>72.29930053826891</v>
      </c>
      <c r="H27" s="21"/>
      <c r="I27" s="21"/>
    </row>
    <row r="28" spans="1:9" ht="7.5" customHeight="1">
      <c r="A28" s="441" t="s">
        <v>23</v>
      </c>
      <c r="B28" s="40">
        <v>254248</v>
      </c>
      <c r="C28" s="41">
        <v>311.473843341819</v>
      </c>
      <c r="E28" s="40">
        <v>252914</v>
      </c>
      <c r="F28" s="3">
        <v>79.8332086501706</v>
      </c>
      <c r="H28" s="21"/>
      <c r="I28" s="21"/>
    </row>
    <row r="29" spans="1:8" s="29" customFormat="1" ht="7.5" customHeight="1">
      <c r="A29" s="468" t="s">
        <v>24</v>
      </c>
      <c r="B29" s="42">
        <v>2823254</v>
      </c>
      <c r="C29" s="43">
        <v>311.4304435305953</v>
      </c>
      <c r="E29" s="42">
        <v>2805675</v>
      </c>
      <c r="F29" s="15">
        <v>75.78145510765671</v>
      </c>
      <c r="G29" s="21"/>
      <c r="H29" s="21"/>
    </row>
    <row r="30" spans="1:9" ht="7.5" customHeight="1">
      <c r="A30" s="474" t="s">
        <v>25</v>
      </c>
      <c r="B30" s="475">
        <v>125533</v>
      </c>
      <c r="C30" s="476">
        <v>271.39805682510996</v>
      </c>
      <c r="D30" s="477"/>
      <c r="E30" s="475">
        <v>121400</v>
      </c>
      <c r="F30" s="478">
        <v>71.36810421859568</v>
      </c>
      <c r="H30" s="21"/>
      <c r="I30" s="21"/>
    </row>
    <row r="31" spans="1:9" ht="7.5" customHeight="1">
      <c r="A31" s="474" t="s">
        <v>26</v>
      </c>
      <c r="B31" s="475">
        <v>154149</v>
      </c>
      <c r="C31" s="476">
        <v>325.4052022950557</v>
      </c>
      <c r="D31" s="477"/>
      <c r="E31" s="475">
        <v>151399</v>
      </c>
      <c r="F31" s="478">
        <v>78.93052087189085</v>
      </c>
      <c r="H31" s="21"/>
      <c r="I31" s="21"/>
    </row>
    <row r="32" spans="1:8" s="29" customFormat="1" ht="7.5" customHeight="1">
      <c r="A32" s="468" t="s">
        <v>27</v>
      </c>
      <c r="B32" s="42">
        <v>279682</v>
      </c>
      <c r="C32" s="43">
        <v>298.72385330507893</v>
      </c>
      <c r="E32" s="42">
        <v>272799</v>
      </c>
      <c r="F32" s="15">
        <v>75.37612214955362</v>
      </c>
      <c r="G32" s="21"/>
      <c r="H32" s="21"/>
    </row>
    <row r="33" spans="1:9" ht="7.5" customHeight="1">
      <c r="A33" s="441" t="s">
        <v>28</v>
      </c>
      <c r="B33" s="40">
        <v>71129</v>
      </c>
      <c r="C33" s="41">
        <v>337.02759561805846</v>
      </c>
      <c r="E33" s="40">
        <v>70135</v>
      </c>
      <c r="F33" s="3">
        <v>80.12040622822349</v>
      </c>
      <c r="H33" s="21"/>
      <c r="I33" s="21"/>
    </row>
    <row r="34" spans="1:9" ht="7.5" customHeight="1">
      <c r="A34" s="441" t="s">
        <v>29</v>
      </c>
      <c r="B34" s="40">
        <v>235496</v>
      </c>
      <c r="C34" s="41">
        <v>277.1871674874528</v>
      </c>
      <c r="E34" s="40">
        <v>233955</v>
      </c>
      <c r="F34" s="3">
        <v>75.90322748095565</v>
      </c>
      <c r="H34" s="21"/>
      <c r="I34" s="21"/>
    </row>
    <row r="35" spans="1:9" ht="7.5" customHeight="1">
      <c r="A35" s="441" t="s">
        <v>30</v>
      </c>
      <c r="B35" s="40">
        <v>79654</v>
      </c>
      <c r="C35" s="41">
        <v>327.0942838370565</v>
      </c>
      <c r="E35" s="40">
        <v>79015</v>
      </c>
      <c r="F35" s="3">
        <v>87.1735748722984</v>
      </c>
      <c r="H35" s="21"/>
      <c r="I35" s="21"/>
    </row>
    <row r="36" spans="1:9" ht="7.5" customHeight="1">
      <c r="A36" s="441" t="s">
        <v>31</v>
      </c>
      <c r="B36" s="40">
        <v>222796</v>
      </c>
      <c r="C36" s="41">
        <v>284.1586368303244</v>
      </c>
      <c r="E36" s="40">
        <v>221275</v>
      </c>
      <c r="F36" s="3">
        <v>77.6351751988464</v>
      </c>
      <c r="H36" s="21"/>
      <c r="I36" s="21"/>
    </row>
    <row r="37" spans="1:9" ht="7.5" customHeight="1">
      <c r="A37" s="441" t="s">
        <v>32</v>
      </c>
      <c r="B37" s="40">
        <v>257456</v>
      </c>
      <c r="C37" s="41">
        <v>316.05942196049256</v>
      </c>
      <c r="E37" s="40">
        <v>254851</v>
      </c>
      <c r="F37" s="3">
        <v>81.45014893317823</v>
      </c>
      <c r="H37" s="21"/>
      <c r="I37" s="21"/>
    </row>
    <row r="38" spans="1:9" ht="7.5" customHeight="1">
      <c r="A38" s="441" t="s">
        <v>33</v>
      </c>
      <c r="B38" s="40">
        <v>248393</v>
      </c>
      <c r="C38" s="41">
        <v>302.3419993354131</v>
      </c>
      <c r="E38" s="40">
        <v>246161</v>
      </c>
      <c r="F38" s="3">
        <v>78.13419499823837</v>
      </c>
      <c r="H38" s="21"/>
      <c r="I38" s="21"/>
    </row>
    <row r="39" spans="1:9" ht="7.5" customHeight="1">
      <c r="A39" s="441" t="s">
        <v>34</v>
      </c>
      <c r="B39" s="40">
        <v>219111</v>
      </c>
      <c r="C39" s="41">
        <v>278.287430701526</v>
      </c>
      <c r="E39" s="40">
        <v>217667</v>
      </c>
      <c r="F39" s="3">
        <v>74.5580472900532</v>
      </c>
      <c r="H39" s="21"/>
      <c r="I39" s="21"/>
    </row>
    <row r="40" spans="1:8" s="29" customFormat="1" ht="7.5" customHeight="1">
      <c r="A40" s="468" t="s">
        <v>35</v>
      </c>
      <c r="B40" s="42">
        <v>1334035</v>
      </c>
      <c r="C40" s="43">
        <v>295.6825277488777</v>
      </c>
      <c r="E40" s="42">
        <v>1323059</v>
      </c>
      <c r="F40" s="15">
        <v>78.22692364316633</v>
      </c>
      <c r="G40" s="21"/>
      <c r="H40" s="21"/>
    </row>
    <row r="41" spans="1:9" ht="7.5" customHeight="1">
      <c r="A41" s="441" t="s">
        <v>36</v>
      </c>
      <c r="B41" s="40">
        <v>48671</v>
      </c>
      <c r="C41" s="41">
        <v>351.91063229818155</v>
      </c>
      <c r="E41" s="40">
        <v>48247</v>
      </c>
      <c r="F41" s="3">
        <v>80.64419074999581</v>
      </c>
      <c r="H41" s="21"/>
      <c r="I41" s="21"/>
    </row>
    <row r="42" spans="1:9" ht="7.5" customHeight="1">
      <c r="A42" s="441" t="s">
        <v>37</v>
      </c>
      <c r="B42" s="40">
        <v>88659</v>
      </c>
      <c r="C42" s="41">
        <v>316.27105584212666</v>
      </c>
      <c r="E42" s="40">
        <v>87985</v>
      </c>
      <c r="F42" s="3">
        <v>80.8284491153288</v>
      </c>
      <c r="H42" s="21"/>
      <c r="I42" s="21"/>
    </row>
    <row r="43" spans="1:9" ht="7.5" customHeight="1">
      <c r="A43" s="441" t="s">
        <v>38</v>
      </c>
      <c r="B43" s="40">
        <v>92120</v>
      </c>
      <c r="C43" s="41">
        <v>371.86696431094407</v>
      </c>
      <c r="E43" s="40">
        <v>91421</v>
      </c>
      <c r="F43" s="3">
        <v>75.73731649932067</v>
      </c>
      <c r="H43" s="21"/>
      <c r="I43" s="21"/>
    </row>
    <row r="44" spans="1:9" ht="7.5" customHeight="1">
      <c r="A44" s="441" t="s">
        <v>39</v>
      </c>
      <c r="B44" s="40">
        <v>170671</v>
      </c>
      <c r="C44" s="41">
        <v>328.9612156864257</v>
      </c>
      <c r="E44" s="40">
        <v>169129</v>
      </c>
      <c r="F44" s="3">
        <v>80.27462408869988</v>
      </c>
      <c r="H44" s="21"/>
      <c r="I44" s="21"/>
    </row>
    <row r="45" spans="1:8" s="29" customFormat="1" ht="7.5" customHeight="1">
      <c r="A45" s="468" t="s">
        <v>40</v>
      </c>
      <c r="B45" s="42">
        <v>400121</v>
      </c>
      <c r="C45" s="43">
        <v>337.605849615077</v>
      </c>
      <c r="E45" s="42">
        <v>396782</v>
      </c>
      <c r="F45" s="15">
        <v>79.3441809961266</v>
      </c>
      <c r="G45" s="21"/>
      <c r="H45" s="21"/>
    </row>
    <row r="46" spans="1:9" ht="7.5" customHeight="1">
      <c r="A46" s="441" t="s">
        <v>41</v>
      </c>
      <c r="B46" s="40">
        <v>329724</v>
      </c>
      <c r="C46" s="41">
        <v>363.2990040580311</v>
      </c>
      <c r="E46" s="40">
        <v>326699</v>
      </c>
      <c r="F46" s="3">
        <v>78.4698453416343</v>
      </c>
      <c r="H46" s="21"/>
      <c r="I46" s="21"/>
    </row>
    <row r="47" spans="1:11" ht="7.5" customHeight="1">
      <c r="A47" s="441" t="s">
        <v>42</v>
      </c>
      <c r="B47" s="40">
        <v>72461</v>
      </c>
      <c r="C47" s="41">
        <v>334.8691689850545</v>
      </c>
      <c r="E47" s="40">
        <v>71375</v>
      </c>
      <c r="F47" s="3">
        <v>73.47566938779713</v>
      </c>
      <c r="H47" s="21"/>
      <c r="I47" s="21"/>
      <c r="K47" s="3"/>
    </row>
    <row r="48" spans="1:9" ht="7.5" customHeight="1">
      <c r="A48" s="441" t="s">
        <v>43</v>
      </c>
      <c r="B48" s="40">
        <v>79119</v>
      </c>
      <c r="C48" s="41">
        <v>356.1672818943009</v>
      </c>
      <c r="E48" s="40">
        <v>78293</v>
      </c>
      <c r="F48" s="3">
        <v>80.78772494634308</v>
      </c>
      <c r="H48" s="21"/>
      <c r="I48" s="21"/>
    </row>
    <row r="49" spans="1:9" ht="7.5" customHeight="1">
      <c r="A49" s="441" t="s">
        <v>44</v>
      </c>
      <c r="B49" s="40">
        <v>99302</v>
      </c>
      <c r="C49" s="41">
        <v>354.9529777202684</v>
      </c>
      <c r="E49" s="40">
        <v>97474</v>
      </c>
      <c r="F49" s="3">
        <v>73.63474976392824</v>
      </c>
      <c r="H49" s="21"/>
      <c r="I49" s="21"/>
    </row>
    <row r="50" spans="1:8" s="29" customFormat="1" ht="7.5" customHeight="1">
      <c r="A50" s="468" t="s">
        <v>45</v>
      </c>
      <c r="B50" s="42">
        <v>580606</v>
      </c>
      <c r="C50" s="43">
        <v>357.1048115778014</v>
      </c>
      <c r="E50" s="42">
        <v>573841</v>
      </c>
      <c r="F50" s="15">
        <v>77.25740981333261</v>
      </c>
      <c r="G50" s="21"/>
      <c r="H50" s="21"/>
    </row>
    <row r="51" spans="1:9" ht="7.5" customHeight="1">
      <c r="A51" s="441" t="s">
        <v>46</v>
      </c>
      <c r="B51" s="40">
        <v>318687</v>
      </c>
      <c r="C51" s="41">
        <v>347.4904864192954</v>
      </c>
      <c r="E51" s="40">
        <v>316062</v>
      </c>
      <c r="F51" s="3">
        <v>78.90385105076317</v>
      </c>
      <c r="H51" s="21"/>
      <c r="I51" s="21"/>
    </row>
    <row r="52" spans="1:9" ht="7.5" customHeight="1">
      <c r="A52" s="441" t="s">
        <v>47</v>
      </c>
      <c r="B52" s="40">
        <v>125150</v>
      </c>
      <c r="C52" s="41">
        <v>358.89935618932907</v>
      </c>
      <c r="E52" s="40">
        <v>124136</v>
      </c>
      <c r="F52" s="3">
        <v>86.70349856467351</v>
      </c>
      <c r="H52" s="21"/>
      <c r="I52" s="21"/>
    </row>
    <row r="53" spans="1:9" ht="7.5" customHeight="1">
      <c r="A53" s="441" t="s">
        <v>48</v>
      </c>
      <c r="B53" s="40">
        <v>112444</v>
      </c>
      <c r="C53" s="41">
        <v>317.2566346712713</v>
      </c>
      <c r="E53" s="40">
        <v>110985</v>
      </c>
      <c r="F53" s="3">
        <v>80.8439500885033</v>
      </c>
      <c r="H53" s="21"/>
      <c r="I53" s="21"/>
    </row>
    <row r="54" spans="1:9" ht="7.5" customHeight="1">
      <c r="A54" s="441" t="s">
        <v>49</v>
      </c>
      <c r="B54" s="40">
        <v>200891</v>
      </c>
      <c r="C54" s="41">
        <v>321.0321430055324</v>
      </c>
      <c r="E54" s="40">
        <v>199254</v>
      </c>
      <c r="F54" s="3">
        <v>79.56760814787897</v>
      </c>
      <c r="H54" s="21"/>
      <c r="I54" s="21"/>
    </row>
    <row r="55" spans="1:9" ht="7.5" customHeight="1">
      <c r="A55" s="441" t="s">
        <v>50</v>
      </c>
      <c r="B55" s="40">
        <v>132796</v>
      </c>
      <c r="C55" s="41">
        <v>334.4212424324842</v>
      </c>
      <c r="E55" s="40">
        <v>131560</v>
      </c>
      <c r="F55" s="3">
        <v>77.65133629237889</v>
      </c>
      <c r="H55" s="21"/>
      <c r="I55" s="21"/>
    </row>
    <row r="56" spans="1:9" ht="7.5" customHeight="1">
      <c r="A56" s="441" t="s">
        <v>51</v>
      </c>
      <c r="B56" s="40">
        <v>89033</v>
      </c>
      <c r="C56" s="41">
        <v>334.60360411146814</v>
      </c>
      <c r="E56" s="40">
        <v>88238</v>
      </c>
      <c r="F56" s="3">
        <v>77.54051109002074</v>
      </c>
      <c r="H56" s="21"/>
      <c r="I56" s="21"/>
    </row>
    <row r="57" spans="1:9" ht="7.5" customHeight="1">
      <c r="A57" s="441" t="s">
        <v>52</v>
      </c>
      <c r="B57" s="40">
        <v>117289</v>
      </c>
      <c r="C57" s="41">
        <v>334.49404812831176</v>
      </c>
      <c r="E57" s="40">
        <v>115812</v>
      </c>
      <c r="F57" s="3">
        <v>80.34688497294297</v>
      </c>
      <c r="H57" s="21"/>
      <c r="I57" s="21"/>
    </row>
    <row r="58" spans="1:9" ht="7.5" customHeight="1">
      <c r="A58" s="441" t="s">
        <v>53</v>
      </c>
      <c r="B58" s="40">
        <v>136249</v>
      </c>
      <c r="C58" s="41">
        <v>303.2573978654974</v>
      </c>
      <c r="E58" s="40">
        <v>135124</v>
      </c>
      <c r="F58" s="3">
        <v>75.58538904737931</v>
      </c>
      <c r="H58" s="21"/>
      <c r="I58" s="21"/>
    </row>
    <row r="59" spans="1:9" ht="7.5" customHeight="1">
      <c r="A59" s="441" t="s">
        <v>54</v>
      </c>
      <c r="B59" s="40">
        <v>81768</v>
      </c>
      <c r="C59" s="41">
        <v>300.5833893931206</v>
      </c>
      <c r="E59" s="40">
        <v>80383</v>
      </c>
      <c r="F59" s="3">
        <v>75.72585963259539</v>
      </c>
      <c r="H59" s="21"/>
      <c r="I59" s="21"/>
    </row>
    <row r="60" spans="1:8" s="29" customFormat="1" ht="7.5" customHeight="1">
      <c r="A60" s="468" t="s">
        <v>55</v>
      </c>
      <c r="B60" s="42">
        <v>1314307</v>
      </c>
      <c r="C60" s="43">
        <v>330.132831099387</v>
      </c>
      <c r="E60" s="42">
        <v>1301554</v>
      </c>
      <c r="F60" s="15">
        <v>79.18329304876795</v>
      </c>
      <c r="G60" s="21"/>
      <c r="H60" s="21"/>
    </row>
    <row r="61" spans="1:9" ht="7.5" customHeight="1">
      <c r="A61" s="441" t="s">
        <v>56</v>
      </c>
      <c r="B61" s="40">
        <v>99326</v>
      </c>
      <c r="C61" s="41">
        <v>308.72950501204446</v>
      </c>
      <c r="E61" s="40">
        <v>98308</v>
      </c>
      <c r="F61" s="3">
        <v>80.49653229834516</v>
      </c>
      <c r="H61" s="21"/>
      <c r="I61" s="21"/>
    </row>
    <row r="62" spans="1:9" ht="7.5" customHeight="1">
      <c r="A62" s="441" t="s">
        <v>57</v>
      </c>
      <c r="B62" s="40">
        <v>309252</v>
      </c>
      <c r="C62" s="41">
        <v>324.17269671154213</v>
      </c>
      <c r="E62" s="40">
        <v>306252</v>
      </c>
      <c r="F62" s="3">
        <v>79.54122221269898</v>
      </c>
      <c r="H62" s="21"/>
      <c r="I62" s="21"/>
    </row>
    <row r="63" spans="1:9" ht="7.5" customHeight="1">
      <c r="A63" s="441" t="s">
        <v>58</v>
      </c>
      <c r="B63" s="40">
        <v>73077</v>
      </c>
      <c r="C63" s="41">
        <v>339.19097681542854</v>
      </c>
      <c r="E63" s="40">
        <v>72232</v>
      </c>
      <c r="F63" s="3">
        <v>80.41324338164897</v>
      </c>
      <c r="H63" s="21"/>
      <c r="I63" s="21"/>
    </row>
    <row r="64" spans="1:9" ht="7.5" customHeight="1">
      <c r="A64" s="441" t="s">
        <v>59</v>
      </c>
      <c r="B64" s="40">
        <v>113559</v>
      </c>
      <c r="C64" s="41">
        <v>339.7701534604142</v>
      </c>
      <c r="E64" s="40">
        <v>112348</v>
      </c>
      <c r="F64" s="3">
        <v>82.81281096819372</v>
      </c>
      <c r="H64" s="21"/>
      <c r="I64" s="21"/>
    </row>
    <row r="65" spans="1:9" ht="7.5" customHeight="1">
      <c r="A65" s="441" t="s">
        <v>60</v>
      </c>
      <c r="B65" s="40">
        <v>115621</v>
      </c>
      <c r="C65" s="41">
        <v>308.23800396157856</v>
      </c>
      <c r="E65" s="40">
        <v>114251</v>
      </c>
      <c r="F65" s="3">
        <v>76.58189666729227</v>
      </c>
      <c r="H65" s="21"/>
      <c r="I65" s="21"/>
    </row>
    <row r="66" spans="1:9" ht="7.5" customHeight="1">
      <c r="A66" s="441" t="s">
        <v>61</v>
      </c>
      <c r="B66" s="40">
        <v>63672</v>
      </c>
      <c r="C66" s="41">
        <v>319.10351118105183</v>
      </c>
      <c r="E66" s="40">
        <v>63065</v>
      </c>
      <c r="F66" s="3">
        <v>79.36098457201822</v>
      </c>
      <c r="H66" s="21"/>
      <c r="I66" s="21"/>
    </row>
    <row r="67" spans="1:9" ht="7.5" customHeight="1">
      <c r="A67" s="441" t="s">
        <v>62</v>
      </c>
      <c r="B67" s="40">
        <v>121053</v>
      </c>
      <c r="C67" s="41">
        <v>313.366882562167</v>
      </c>
      <c r="E67" s="40">
        <v>119921</v>
      </c>
      <c r="F67" s="3">
        <v>80.58178055221444</v>
      </c>
      <c r="H67" s="21"/>
      <c r="I67" s="21"/>
    </row>
    <row r="68" spans="1:9" ht="7.5" customHeight="1">
      <c r="A68" s="441" t="s">
        <v>63</v>
      </c>
      <c r="B68" s="40">
        <v>84644</v>
      </c>
      <c r="C68" s="41">
        <v>314.352032384454</v>
      </c>
      <c r="E68" s="40">
        <v>83614</v>
      </c>
      <c r="F68" s="3">
        <v>77.96831435738197</v>
      </c>
      <c r="H68" s="21"/>
      <c r="I68" s="21"/>
    </row>
    <row r="69" spans="1:9" ht="7.5" customHeight="1">
      <c r="A69" s="441" t="s">
        <v>64</v>
      </c>
      <c r="B69" s="40">
        <v>66310</v>
      </c>
      <c r="C69" s="41">
        <v>290.7988966218913</v>
      </c>
      <c r="E69" s="40">
        <v>65824</v>
      </c>
      <c r="F69" s="3">
        <v>78.8944422470725</v>
      </c>
      <c r="H69" s="21"/>
      <c r="I69" s="21"/>
    </row>
    <row r="70" spans="1:9" ht="7.5" customHeight="1">
      <c r="A70" s="441" t="s">
        <v>65</v>
      </c>
      <c r="B70" s="40">
        <v>83362</v>
      </c>
      <c r="C70" s="41">
        <v>329.75605125020274</v>
      </c>
      <c r="E70" s="40">
        <v>82108</v>
      </c>
      <c r="F70" s="3">
        <v>81.45796543582215</v>
      </c>
      <c r="H70" s="21"/>
      <c r="I70" s="21"/>
    </row>
    <row r="71" spans="1:6" s="29" customFormat="1" ht="7.5" customHeight="1">
      <c r="A71" s="481" t="s">
        <v>66</v>
      </c>
      <c r="B71" s="482">
        <v>1129876</v>
      </c>
      <c r="C71" s="488">
        <v>319.49964822904246</v>
      </c>
      <c r="D71" s="34"/>
      <c r="E71" s="482">
        <v>1117923</v>
      </c>
      <c r="F71" s="483">
        <v>79.76128471602884</v>
      </c>
    </row>
    <row r="72" spans="1:6" s="29" customFormat="1" ht="6" customHeight="1">
      <c r="A72" s="484"/>
      <c r="B72" s="485"/>
      <c r="C72" s="486"/>
      <c r="D72" s="487"/>
      <c r="E72" s="485"/>
      <c r="F72" s="422"/>
    </row>
    <row r="73" spans="1:9" s="29" customFormat="1" ht="6" customHeight="1">
      <c r="A73" s="481"/>
      <c r="B73" s="482"/>
      <c r="C73" s="483"/>
      <c r="D73" s="34"/>
      <c r="E73" s="482"/>
      <c r="F73" s="483"/>
      <c r="G73" s="34"/>
      <c r="H73" s="44"/>
      <c r="I73" s="15"/>
    </row>
    <row r="74" spans="1:9" s="29" customFormat="1" ht="6" customHeight="1">
      <c r="A74" s="481"/>
      <c r="B74" s="482"/>
      <c r="C74" s="483"/>
      <c r="D74" s="34"/>
      <c r="E74" s="482"/>
      <c r="F74" s="483"/>
      <c r="G74" s="34"/>
      <c r="H74" s="44"/>
      <c r="I74" s="15"/>
    </row>
    <row r="75" spans="1:9" s="25" customFormat="1" ht="11.25" customHeight="1">
      <c r="A75" s="463" t="s">
        <v>773</v>
      </c>
      <c r="B75" s="45"/>
      <c r="C75" s="26"/>
      <c r="E75" s="45"/>
      <c r="F75" s="26"/>
      <c r="H75" s="46"/>
      <c r="I75" s="26"/>
    </row>
    <row r="76" spans="1:6" ht="6" customHeight="1">
      <c r="A76" s="470"/>
      <c r="B76" s="47"/>
      <c r="C76" s="24"/>
      <c r="D76" s="31"/>
      <c r="E76" s="47"/>
      <c r="F76" s="24"/>
    </row>
    <row r="77" spans="1:9" s="32" customFormat="1" ht="11.25" customHeight="1">
      <c r="A77" s="465" t="s">
        <v>0</v>
      </c>
      <c r="B77" s="962" t="s">
        <v>139</v>
      </c>
      <c r="C77" s="962"/>
      <c r="D77" s="471"/>
      <c r="E77" s="962" t="s">
        <v>438</v>
      </c>
      <c r="F77" s="962"/>
      <c r="H77" s="38"/>
      <c r="I77" s="39"/>
    </row>
    <row r="78" spans="1:10" s="28" customFormat="1" ht="11.25" customHeight="1">
      <c r="A78" s="466" t="s">
        <v>1</v>
      </c>
      <c r="B78" s="472" t="s">
        <v>260</v>
      </c>
      <c r="C78" s="472" t="s">
        <v>437</v>
      </c>
      <c r="D78" s="473"/>
      <c r="E78" s="472" t="s">
        <v>260</v>
      </c>
      <c r="F78" s="472" t="s">
        <v>695</v>
      </c>
      <c r="G78" s="22"/>
      <c r="H78" s="22"/>
      <c r="I78" s="22"/>
      <c r="J78" s="22"/>
    </row>
    <row r="79" spans="1:9" s="29" customFormat="1" ht="6" customHeight="1">
      <c r="A79" s="468"/>
      <c r="B79" s="42"/>
      <c r="C79" s="15"/>
      <c r="E79" s="42"/>
      <c r="F79" s="15"/>
      <c r="G79" s="21"/>
      <c r="H79" s="44"/>
      <c r="I79" s="15"/>
    </row>
    <row r="80" spans="1:8" ht="7.5" customHeight="1">
      <c r="A80" s="441" t="s">
        <v>67</v>
      </c>
      <c r="B80" s="40">
        <v>176135</v>
      </c>
      <c r="C80" s="41">
        <v>287.5067944873651</v>
      </c>
      <c r="E80" s="40">
        <v>174055</v>
      </c>
      <c r="F80" s="3">
        <v>76.62895130756361</v>
      </c>
      <c r="H80" s="21"/>
    </row>
    <row r="81" spans="1:8" ht="7.5" customHeight="1">
      <c r="A81" s="441" t="s">
        <v>68</v>
      </c>
      <c r="B81" s="40">
        <v>71624</v>
      </c>
      <c r="C81" s="41">
        <v>321.38706536419886</v>
      </c>
      <c r="E81" s="40">
        <v>71048</v>
      </c>
      <c r="F81" s="3">
        <v>82.17916835347869</v>
      </c>
      <c r="H81" s="21"/>
    </row>
    <row r="82" spans="1:9" s="29" customFormat="1" ht="7.5" customHeight="1">
      <c r="A82" s="468" t="s">
        <v>69</v>
      </c>
      <c r="B82" s="42">
        <v>247759</v>
      </c>
      <c r="C82" s="43">
        <v>296.54405568960897</v>
      </c>
      <c r="E82" s="42">
        <v>245103</v>
      </c>
      <c r="F82" s="3">
        <v>78.15909054672427</v>
      </c>
      <c r="G82" s="21"/>
      <c r="I82" s="15"/>
    </row>
    <row r="83" spans="1:8" ht="7.5" customHeight="1">
      <c r="A83" s="441" t="s">
        <v>70</v>
      </c>
      <c r="B83" s="40">
        <v>141213</v>
      </c>
      <c r="C83" s="41">
        <v>318.00718828255896</v>
      </c>
      <c r="E83" s="40">
        <v>139741</v>
      </c>
      <c r="F83" s="3">
        <v>82.69089661049044</v>
      </c>
      <c r="H83" s="21"/>
    </row>
    <row r="84" spans="1:8" ht="7.5" customHeight="1">
      <c r="A84" s="441" t="s">
        <v>71</v>
      </c>
      <c r="B84" s="40">
        <v>102271</v>
      </c>
      <c r="C84" s="41">
        <v>276.5643295807632</v>
      </c>
      <c r="E84" s="40">
        <v>101044</v>
      </c>
      <c r="F84" s="3">
        <v>76.5079124706595</v>
      </c>
      <c r="H84" s="21"/>
    </row>
    <row r="85" spans="1:8" ht="7.5" customHeight="1">
      <c r="A85" s="441" t="s">
        <v>72</v>
      </c>
      <c r="B85" s="40">
        <v>88606</v>
      </c>
      <c r="C85" s="41">
        <v>292.7691575691893</v>
      </c>
      <c r="E85" s="40">
        <v>87601</v>
      </c>
      <c r="F85" s="3">
        <v>80.03087914196183</v>
      </c>
      <c r="H85" s="21"/>
    </row>
    <row r="86" spans="1:9" ht="7.5" customHeight="1">
      <c r="A86" s="441" t="s">
        <v>73</v>
      </c>
      <c r="B86" s="40">
        <v>105941</v>
      </c>
      <c r="C86" s="41">
        <v>307.52640104036647</v>
      </c>
      <c r="E86" s="40">
        <v>104897</v>
      </c>
      <c r="F86" s="3">
        <v>81.17266515511464</v>
      </c>
      <c r="H86" s="21"/>
      <c r="I86" s="545"/>
    </row>
    <row r="87" spans="1:9" s="29" customFormat="1" ht="7.5" customHeight="1">
      <c r="A87" s="468" t="s">
        <v>74</v>
      </c>
      <c r="B87" s="42">
        <v>438031</v>
      </c>
      <c r="C87" s="43">
        <v>299.8181368922011</v>
      </c>
      <c r="E87" s="42">
        <v>433283</v>
      </c>
      <c r="F87" s="3">
        <v>80.27505428459207</v>
      </c>
      <c r="G87" s="21"/>
      <c r="I87" s="15"/>
    </row>
    <row r="88" spans="1:8" ht="7.5" customHeight="1">
      <c r="A88" s="441" t="s">
        <v>75</v>
      </c>
      <c r="B88" s="40">
        <v>120815</v>
      </c>
      <c r="C88" s="41">
        <v>244.55537135211398</v>
      </c>
      <c r="E88" s="40">
        <v>120043</v>
      </c>
      <c r="F88" s="3">
        <v>67.5944434746865</v>
      </c>
      <c r="H88" s="21"/>
    </row>
    <row r="89" spans="1:8" ht="7.5" customHeight="1">
      <c r="A89" s="441" t="s">
        <v>76</v>
      </c>
      <c r="B89" s="40">
        <v>128075</v>
      </c>
      <c r="C89" s="41">
        <v>251.07379011152517</v>
      </c>
      <c r="E89" s="40">
        <v>127385</v>
      </c>
      <c r="F89" s="3">
        <v>68.91337747771142</v>
      </c>
      <c r="H89" s="21"/>
    </row>
    <row r="90" spans="1:8" ht="7.5" customHeight="1">
      <c r="A90" s="441" t="s">
        <v>77</v>
      </c>
      <c r="B90" s="40">
        <v>41872</v>
      </c>
      <c r="C90" s="41">
        <v>278.0585309488867</v>
      </c>
      <c r="E90" s="40">
        <v>41600</v>
      </c>
      <c r="F90" s="3">
        <v>69.70976607011194</v>
      </c>
      <c r="H90" s="21"/>
    </row>
    <row r="91" spans="1:8" ht="7.5" customHeight="1">
      <c r="A91" s="441" t="s">
        <v>78</v>
      </c>
      <c r="B91" s="40">
        <v>1045443</v>
      </c>
      <c r="C91" s="41">
        <v>273.88173270357623</v>
      </c>
      <c r="E91" s="40">
        <v>1039312</v>
      </c>
      <c r="F91" s="3">
        <v>71.02662459653749</v>
      </c>
      <c r="H91" s="21"/>
    </row>
    <row r="92" spans="1:8" ht="7.5" customHeight="1">
      <c r="A92" s="441" t="s">
        <v>79</v>
      </c>
      <c r="B92" s="40">
        <v>87494</v>
      </c>
      <c r="C92" s="41">
        <v>299.4021811661403</v>
      </c>
      <c r="E92" s="40">
        <v>86841</v>
      </c>
      <c r="F92" s="3">
        <v>76.1823301839619</v>
      </c>
      <c r="H92" s="21"/>
    </row>
    <row r="93" spans="1:9" s="29" customFormat="1" ht="7.5" customHeight="1">
      <c r="A93" s="468" t="s">
        <v>80</v>
      </c>
      <c r="B93" s="42">
        <v>1423699</v>
      </c>
      <c r="C93" s="43">
        <v>270.45558034200485</v>
      </c>
      <c r="E93" s="42">
        <v>1415181</v>
      </c>
      <c r="F93" s="3">
        <v>70.78102750904156</v>
      </c>
      <c r="G93" s="21"/>
      <c r="I93" s="15"/>
    </row>
    <row r="94" spans="1:8" ht="7.5" customHeight="1">
      <c r="A94" s="441" t="s">
        <v>81</v>
      </c>
      <c r="B94" s="40">
        <v>111896</v>
      </c>
      <c r="C94" s="41">
        <v>286.81500924043854</v>
      </c>
      <c r="E94" s="40">
        <v>111074</v>
      </c>
      <c r="F94" s="3">
        <v>78.41384811967441</v>
      </c>
      <c r="H94" s="21"/>
    </row>
    <row r="95" spans="1:8" ht="7.5" customHeight="1">
      <c r="A95" s="441" t="s">
        <v>82</v>
      </c>
      <c r="B95" s="40">
        <v>86675</v>
      </c>
      <c r="C95" s="41">
        <v>285.266210065199</v>
      </c>
      <c r="E95" s="40">
        <v>85897</v>
      </c>
      <c r="F95" s="3">
        <v>73.0702485666162</v>
      </c>
      <c r="H95" s="21"/>
    </row>
    <row r="96" spans="1:8" ht="7.5" customHeight="1">
      <c r="A96" s="441" t="s">
        <v>83</v>
      </c>
      <c r="B96" s="40">
        <v>83826</v>
      </c>
      <c r="C96" s="41">
        <v>284.9596149139267</v>
      </c>
      <c r="E96" s="40">
        <v>83201</v>
      </c>
      <c r="F96" s="3">
        <v>76.86643693240084</v>
      </c>
      <c r="H96" s="21"/>
    </row>
    <row r="97" spans="1:8" ht="7.5" customHeight="1">
      <c r="A97" s="441" t="s">
        <v>84</v>
      </c>
      <c r="B97" s="40">
        <v>75346</v>
      </c>
      <c r="C97" s="41">
        <v>259.03133981490396</v>
      </c>
      <c r="E97" s="40">
        <v>74492</v>
      </c>
      <c r="F97" s="3">
        <v>75.56885620086229</v>
      </c>
      <c r="H97" s="21"/>
    </row>
    <row r="98" spans="1:9" s="29" customFormat="1" ht="7.5" customHeight="1">
      <c r="A98" s="468" t="s">
        <v>85</v>
      </c>
      <c r="B98" s="42">
        <v>357743</v>
      </c>
      <c r="C98" s="43">
        <v>279.70173946221155</v>
      </c>
      <c r="E98" s="42">
        <v>354664</v>
      </c>
      <c r="F98" s="3">
        <v>76.10472489437171</v>
      </c>
      <c r="G98" s="21"/>
      <c r="I98" s="15"/>
    </row>
    <row r="99" spans="1:8" ht="7.5" customHeight="1">
      <c r="A99" s="441" t="s">
        <v>86</v>
      </c>
      <c r="B99" s="40">
        <v>66009</v>
      </c>
      <c r="C99" s="41">
        <v>279.2046290891557</v>
      </c>
      <c r="E99" s="40">
        <v>65465</v>
      </c>
      <c r="F99" s="3">
        <v>74.29832824505453</v>
      </c>
      <c r="H99" s="21"/>
    </row>
    <row r="100" spans="1:8" ht="7.5" customHeight="1">
      <c r="A100" s="441" t="s">
        <v>87</v>
      </c>
      <c r="B100" s="40">
        <v>24847</v>
      </c>
      <c r="C100" s="41">
        <v>271.34729002173225</v>
      </c>
      <c r="E100" s="40">
        <v>24627</v>
      </c>
      <c r="F100" s="3">
        <v>73.55075710061823</v>
      </c>
      <c r="H100" s="21"/>
    </row>
    <row r="101" spans="1:9" s="29" customFormat="1" ht="7.5" customHeight="1">
      <c r="A101" s="468" t="s">
        <v>88</v>
      </c>
      <c r="B101" s="42">
        <v>90856</v>
      </c>
      <c r="C101" s="43">
        <v>277.0109790936836</v>
      </c>
      <c r="E101" s="42">
        <v>90092</v>
      </c>
      <c r="F101" s="3">
        <v>74.09247166800994</v>
      </c>
      <c r="G101" s="21"/>
      <c r="I101" s="15"/>
    </row>
    <row r="102" spans="1:8" ht="7.5" customHeight="1">
      <c r="A102" s="441" t="s">
        <v>89</v>
      </c>
      <c r="B102" s="40">
        <v>102045</v>
      </c>
      <c r="C102" s="41">
        <v>231.66667423413443</v>
      </c>
      <c r="E102" s="40">
        <v>101495</v>
      </c>
      <c r="F102" s="3">
        <v>35.96575466248994</v>
      </c>
      <c r="H102" s="21"/>
    </row>
    <row r="103" spans="1:8" ht="7.5" customHeight="1">
      <c r="A103" s="441" t="s">
        <v>90</v>
      </c>
      <c r="B103" s="40">
        <v>67529</v>
      </c>
      <c r="C103" s="41">
        <v>230.11470125196792</v>
      </c>
      <c r="E103" s="40">
        <v>67201</v>
      </c>
      <c r="F103" s="3">
        <v>64.90906105417702</v>
      </c>
      <c r="H103" s="21"/>
    </row>
    <row r="104" spans="1:8" ht="7.5" customHeight="1">
      <c r="A104" s="441" t="s">
        <v>91</v>
      </c>
      <c r="B104" s="40">
        <v>145946</v>
      </c>
      <c r="C104" s="41">
        <v>170.55883360036836</v>
      </c>
      <c r="E104" s="40">
        <v>145291</v>
      </c>
      <c r="F104" s="3">
        <v>14.56776284258422</v>
      </c>
      <c r="H104" s="21"/>
    </row>
    <row r="105" spans="1:8" ht="7.5" customHeight="1">
      <c r="A105" s="441" t="s">
        <v>92</v>
      </c>
      <c r="B105" s="40">
        <v>451523</v>
      </c>
      <c r="C105" s="41">
        <v>145.68237504057282</v>
      </c>
      <c r="E105" s="40">
        <v>449400</v>
      </c>
      <c r="F105" s="3">
        <v>45</v>
      </c>
      <c r="H105" s="21"/>
    </row>
    <row r="106" spans="1:8" ht="7.5" customHeight="1">
      <c r="A106" s="441" t="s">
        <v>93</v>
      </c>
      <c r="B106" s="40">
        <v>242466</v>
      </c>
      <c r="C106" s="41">
        <v>222.04679846038175</v>
      </c>
      <c r="E106" s="40">
        <v>241056</v>
      </c>
      <c r="F106" s="3">
        <v>66.21908204863362</v>
      </c>
      <c r="H106" s="21"/>
    </row>
    <row r="107" spans="1:9" s="29" customFormat="1" ht="7.5" customHeight="1">
      <c r="A107" s="468" t="s">
        <v>94</v>
      </c>
      <c r="B107" s="42">
        <v>1009509</v>
      </c>
      <c r="C107" s="43">
        <v>174.62659303181238</v>
      </c>
      <c r="E107" s="42">
        <v>1004443</v>
      </c>
      <c r="F107" s="3">
        <v>52.803168895617794</v>
      </c>
      <c r="G107" s="21"/>
      <c r="I107" s="15"/>
    </row>
    <row r="108" spans="1:8" ht="7.5" customHeight="1">
      <c r="A108" s="441" t="s">
        <v>95</v>
      </c>
      <c r="B108" s="40">
        <v>416049</v>
      </c>
      <c r="C108" s="41">
        <v>263.9821071666508</v>
      </c>
      <c r="E108" s="40">
        <v>414307</v>
      </c>
      <c r="F108" s="3">
        <v>76.96924997584883</v>
      </c>
      <c r="H108" s="21"/>
    </row>
    <row r="109" spans="1:8" ht="7.5" customHeight="1">
      <c r="A109" s="441" t="s">
        <v>96</v>
      </c>
      <c r="B109" s="40">
        <v>104343</v>
      </c>
      <c r="C109" s="41">
        <v>253.52862137752908</v>
      </c>
      <c r="E109" s="40">
        <v>103920</v>
      </c>
      <c r="F109" s="3">
        <v>75.16110600811497</v>
      </c>
      <c r="H109" s="21"/>
    </row>
    <row r="110" spans="1:8" ht="7.5" customHeight="1">
      <c r="A110" s="441" t="s">
        <v>97</v>
      </c>
      <c r="B110" s="40">
        <v>182719</v>
      </c>
      <c r="C110" s="41">
        <v>263.32180429456696</v>
      </c>
      <c r="E110" s="40">
        <v>181744</v>
      </c>
      <c r="F110" s="3">
        <v>80.81138644458179</v>
      </c>
      <c r="H110" s="21"/>
    </row>
    <row r="111" spans="1:8" ht="7.5" customHeight="1">
      <c r="A111" s="441" t="s">
        <v>98</v>
      </c>
      <c r="B111" s="40">
        <v>210363</v>
      </c>
      <c r="C111" s="41">
        <v>257.84361191633315</v>
      </c>
      <c r="E111" s="40">
        <v>209425</v>
      </c>
      <c r="F111" s="3">
        <v>74.30159867734817</v>
      </c>
      <c r="H111" s="21"/>
    </row>
    <row r="112" spans="1:8" ht="7.5" customHeight="1">
      <c r="A112" s="441" t="s">
        <v>99</v>
      </c>
      <c r="B112" s="40">
        <v>155838</v>
      </c>
      <c r="C112" s="41">
        <v>265.0887694749358</v>
      </c>
      <c r="E112" s="40">
        <v>155381</v>
      </c>
      <c r="F112" s="3">
        <v>72.12598059694564</v>
      </c>
      <c r="H112" s="21"/>
    </row>
    <row r="113" spans="1:9" s="29" customFormat="1" ht="7.5" customHeight="1">
      <c r="A113" s="468" t="s">
        <v>100</v>
      </c>
      <c r="B113" s="42">
        <v>1069312</v>
      </c>
      <c r="C113" s="43">
        <v>261.7501693291384</v>
      </c>
      <c r="E113" s="42">
        <v>1064777</v>
      </c>
      <c r="F113" s="3">
        <v>76.12477354392497</v>
      </c>
      <c r="G113" s="21"/>
      <c r="I113" s="15"/>
    </row>
    <row r="114" spans="1:8" ht="7.5" customHeight="1">
      <c r="A114" s="441" t="s">
        <v>101</v>
      </c>
      <c r="B114" s="40">
        <v>54500</v>
      </c>
      <c r="C114" s="41">
        <v>264.31547142725503</v>
      </c>
      <c r="E114" s="40">
        <v>54259</v>
      </c>
      <c r="F114" s="3">
        <v>77.91243663933602</v>
      </c>
      <c r="H114" s="21"/>
    </row>
    <row r="115" spans="1:8" ht="7.5" customHeight="1">
      <c r="A115" s="441" t="s">
        <v>102</v>
      </c>
      <c r="B115" s="40">
        <v>103304</v>
      </c>
      <c r="C115" s="41">
        <v>258.26645666141656</v>
      </c>
      <c r="E115" s="40">
        <v>102725</v>
      </c>
      <c r="F115" s="3">
        <v>71.1273749515316</v>
      </c>
      <c r="H115" s="21"/>
    </row>
    <row r="116" spans="1:9" s="29" customFormat="1" ht="7.5" customHeight="1">
      <c r="A116" s="468" t="s">
        <v>103</v>
      </c>
      <c r="B116" s="42">
        <v>157804</v>
      </c>
      <c r="C116" s="43">
        <v>260.3240275626337</v>
      </c>
      <c r="E116" s="42">
        <v>156984</v>
      </c>
      <c r="F116" s="3">
        <v>73.33473477682013</v>
      </c>
      <c r="G116" s="21"/>
      <c r="I116" s="15"/>
    </row>
    <row r="117" spans="1:8" ht="7.5" customHeight="1">
      <c r="A117" s="441" t="s">
        <v>104</v>
      </c>
      <c r="B117" s="40">
        <v>76723</v>
      </c>
      <c r="C117" s="41">
        <v>200.98392348658894</v>
      </c>
      <c r="E117" s="40">
        <v>76437</v>
      </c>
      <c r="F117" s="3">
        <v>57.43688007213706</v>
      </c>
      <c r="H117" s="21"/>
    </row>
    <row r="118" spans="1:8" ht="7.5" customHeight="1">
      <c r="A118" s="441" t="s">
        <v>105</v>
      </c>
      <c r="B118" s="40">
        <v>162698</v>
      </c>
      <c r="C118" s="41">
        <v>218.26762864801196</v>
      </c>
      <c r="E118" s="40">
        <v>161982</v>
      </c>
      <c r="F118" s="3">
        <v>61.07918552036199</v>
      </c>
      <c r="H118" s="21"/>
    </row>
    <row r="119" spans="1:8" ht="7.5" customHeight="1">
      <c r="A119" s="441" t="s">
        <v>106</v>
      </c>
      <c r="B119" s="40">
        <v>30722</v>
      </c>
      <c r="C119" s="41">
        <v>176.40303632333857</v>
      </c>
      <c r="E119" s="40">
        <v>30588</v>
      </c>
      <c r="F119" s="3">
        <v>53.78582732547916</v>
      </c>
      <c r="H119" s="21"/>
    </row>
    <row r="120" spans="1:8" ht="7.5" customHeight="1">
      <c r="A120" s="441" t="s">
        <v>107</v>
      </c>
      <c r="B120" s="40">
        <v>119271</v>
      </c>
      <c r="C120" s="41">
        <v>208.31688632878405</v>
      </c>
      <c r="E120" s="40">
        <v>118895</v>
      </c>
      <c r="F120" s="3">
        <v>58.30672885004879</v>
      </c>
      <c r="H120" s="21"/>
    </row>
    <row r="121" spans="1:11" ht="7.5" customHeight="1">
      <c r="A121" s="441" t="s">
        <v>108</v>
      </c>
      <c r="B121" s="40">
        <v>31879</v>
      </c>
      <c r="C121" s="41">
        <v>180.483607067842</v>
      </c>
      <c r="E121" s="40">
        <v>31762</v>
      </c>
      <c r="F121" s="3">
        <v>53.9536937946967</v>
      </c>
      <c r="H121" s="21"/>
      <c r="K121" s="3"/>
    </row>
    <row r="122" spans="1:11" s="29" customFormat="1" ht="7.5" customHeight="1">
      <c r="A122" s="468" t="s">
        <v>109</v>
      </c>
      <c r="B122" s="42">
        <v>421293</v>
      </c>
      <c r="C122" s="43">
        <v>205.46087302570425</v>
      </c>
      <c r="E122" s="42">
        <v>419664</v>
      </c>
      <c r="F122" s="3">
        <v>58.45456115620978</v>
      </c>
      <c r="G122" s="21"/>
      <c r="I122" s="15"/>
      <c r="K122" s="15"/>
    </row>
    <row r="123" spans="1:11" ht="7.5" customHeight="1">
      <c r="A123" s="441" t="s">
        <v>110</v>
      </c>
      <c r="B123" s="40">
        <v>106884</v>
      </c>
      <c r="C123" s="41">
        <v>227.75779478699647</v>
      </c>
      <c r="E123" s="40">
        <v>106242</v>
      </c>
      <c r="F123" s="3">
        <v>64.11978780032952</v>
      </c>
      <c r="H123" s="21"/>
      <c r="K123" s="3"/>
    </row>
    <row r="124" spans="1:11" ht="7.5" customHeight="1">
      <c r="A124" s="441" t="s">
        <v>111</v>
      </c>
      <c r="B124" s="40">
        <v>66684</v>
      </c>
      <c r="C124" s="41">
        <v>236.25361374071764</v>
      </c>
      <c r="E124" s="40">
        <v>66338</v>
      </c>
      <c r="F124" s="3">
        <v>62.26523122553758</v>
      </c>
      <c r="H124" s="21"/>
      <c r="K124" s="3"/>
    </row>
    <row r="125" spans="1:11" ht="7.5" customHeight="1">
      <c r="A125" s="441" t="s">
        <v>112</v>
      </c>
      <c r="B125" s="40">
        <v>194779</v>
      </c>
      <c r="C125" s="41">
        <v>177.03834184081555</v>
      </c>
      <c r="E125" s="40">
        <v>194074</v>
      </c>
      <c r="F125" s="3">
        <v>48.26834927985714</v>
      </c>
      <c r="H125" s="21"/>
      <c r="K125" s="3"/>
    </row>
    <row r="126" spans="1:11" ht="7.5" customHeight="1">
      <c r="A126" s="441" t="s">
        <v>113</v>
      </c>
      <c r="B126" s="40">
        <v>42556</v>
      </c>
      <c r="C126" s="41">
        <v>234.14709296887466</v>
      </c>
      <c r="E126" s="40">
        <v>42307</v>
      </c>
      <c r="F126" s="3">
        <v>64.85024065728562</v>
      </c>
      <c r="H126" s="21"/>
      <c r="K126" s="3"/>
    </row>
    <row r="127" spans="1:11" ht="7.5" customHeight="1">
      <c r="A127" s="441" t="s">
        <v>114</v>
      </c>
      <c r="B127" s="40">
        <v>160948</v>
      </c>
      <c r="C127" s="41">
        <v>237.77395312419208</v>
      </c>
      <c r="E127" s="40">
        <v>159979</v>
      </c>
      <c r="F127" s="3">
        <v>62.69654026430061</v>
      </c>
      <c r="H127" s="21"/>
      <c r="K127" s="3"/>
    </row>
    <row r="128" spans="1:11" ht="7.5" customHeight="1">
      <c r="A128" s="441" t="s">
        <v>115</v>
      </c>
      <c r="B128" s="40">
        <v>208347</v>
      </c>
      <c r="C128" s="41">
        <v>168.28492295613867</v>
      </c>
      <c r="E128" s="40">
        <v>207161</v>
      </c>
      <c r="F128" s="3">
        <v>49.42654886681666</v>
      </c>
      <c r="H128" s="21"/>
      <c r="K128" s="3"/>
    </row>
    <row r="129" spans="1:11" ht="7.5" customHeight="1">
      <c r="A129" s="441" t="s">
        <v>116</v>
      </c>
      <c r="B129" s="40">
        <v>71204</v>
      </c>
      <c r="C129" s="41">
        <v>235.88887342887622</v>
      </c>
      <c r="E129" s="40">
        <v>70851</v>
      </c>
      <c r="F129" s="3">
        <v>63.11218399814719</v>
      </c>
      <c r="H129" s="21"/>
      <c r="K129" s="3"/>
    </row>
    <row r="130" spans="1:11" ht="7.5" customHeight="1">
      <c r="A130" s="441" t="s">
        <v>117</v>
      </c>
      <c r="B130" s="40">
        <v>94752</v>
      </c>
      <c r="C130" s="41">
        <v>234.83808286945012</v>
      </c>
      <c r="E130" s="40">
        <v>94350</v>
      </c>
      <c r="F130" s="3">
        <v>64.32413637944082</v>
      </c>
      <c r="H130" s="21"/>
      <c r="K130" s="3"/>
    </row>
    <row r="131" spans="1:11" ht="7.5" customHeight="1">
      <c r="A131" s="441" t="s">
        <v>118</v>
      </c>
      <c r="B131" s="40">
        <v>103878</v>
      </c>
      <c r="C131" s="41">
        <v>239.3474729553807</v>
      </c>
      <c r="E131" s="40">
        <v>103319</v>
      </c>
      <c r="F131" s="3">
        <v>67.49038128645803</v>
      </c>
      <c r="H131" s="21"/>
      <c r="K131" s="3"/>
    </row>
    <row r="132" spans="1:11" s="29" customFormat="1" ht="7.5" customHeight="1">
      <c r="A132" s="468" t="s">
        <v>119</v>
      </c>
      <c r="B132" s="42">
        <v>1050032</v>
      </c>
      <c r="C132" s="43">
        <v>206.38256973454506</v>
      </c>
      <c r="E132" s="42">
        <v>1044621</v>
      </c>
      <c r="F132" s="3">
        <v>57.212358409653284</v>
      </c>
      <c r="G132" s="21"/>
      <c r="I132" s="15"/>
      <c r="K132" s="15"/>
    </row>
    <row r="133" spans="1:11" ht="7.5" customHeight="1">
      <c r="A133" s="441" t="s">
        <v>120</v>
      </c>
      <c r="B133" s="40">
        <v>193859</v>
      </c>
      <c r="C133" s="41">
        <v>253.05783052635152</v>
      </c>
      <c r="E133" s="40">
        <v>192549</v>
      </c>
      <c r="F133" s="3">
        <v>71.04893195428934</v>
      </c>
      <c r="H133" s="21"/>
      <c r="K133" s="3"/>
    </row>
    <row r="134" spans="1:11" ht="7.5" customHeight="1">
      <c r="A134" s="441" t="s">
        <v>121</v>
      </c>
      <c r="B134" s="40">
        <v>66284</v>
      </c>
      <c r="C134" s="41">
        <v>246.02296768638047</v>
      </c>
      <c r="E134" s="40">
        <v>65584</v>
      </c>
      <c r="F134" s="3">
        <v>66.90947673410257</v>
      </c>
      <c r="H134" s="21"/>
      <c r="K134" s="3"/>
    </row>
    <row r="135" spans="1:11" ht="7.5" customHeight="1">
      <c r="A135" s="441" t="s">
        <v>122</v>
      </c>
      <c r="B135" s="40">
        <v>43254</v>
      </c>
      <c r="C135" s="41">
        <v>275.12641923480584</v>
      </c>
      <c r="E135" s="40">
        <v>42879</v>
      </c>
      <c r="F135" s="3">
        <v>79.04983131463968</v>
      </c>
      <c r="H135" s="21"/>
      <c r="K135" s="3"/>
    </row>
    <row r="136" spans="1:11" ht="7.5" customHeight="1">
      <c r="A136" s="441" t="s">
        <v>123</v>
      </c>
      <c r="B136" s="40">
        <v>120567</v>
      </c>
      <c r="C136" s="41">
        <v>262.5673748053617</v>
      </c>
      <c r="E136" s="40">
        <v>119236</v>
      </c>
      <c r="F136" s="3">
        <v>76.37067021930723</v>
      </c>
      <c r="H136" s="21"/>
      <c r="K136" s="3"/>
    </row>
    <row r="137" spans="1:11" s="29" customFormat="1" ht="7.5" customHeight="1">
      <c r="A137" s="468" t="s">
        <v>124</v>
      </c>
      <c r="B137" s="42">
        <v>423964</v>
      </c>
      <c r="C137" s="43">
        <v>256.65420415911973</v>
      </c>
      <c r="E137" s="42">
        <v>420248</v>
      </c>
      <c r="F137" s="3">
        <v>72.53170958182531</v>
      </c>
      <c r="G137" s="21"/>
      <c r="I137" s="15"/>
      <c r="K137" s="15"/>
    </row>
    <row r="138" spans="1:11" s="29" customFormat="1" ht="7.5" customHeight="1">
      <c r="A138" s="468" t="s">
        <v>125</v>
      </c>
      <c r="B138" s="42">
        <v>15941132</v>
      </c>
      <c r="C138" s="43">
        <v>276.37241711345</v>
      </c>
      <c r="E138" s="42">
        <v>15819938</v>
      </c>
      <c r="F138" s="3">
        <v>71.89565872133207</v>
      </c>
      <c r="I138" s="15"/>
      <c r="K138" s="15"/>
    </row>
    <row r="139" spans="1:11" ht="7.5" customHeight="1">
      <c r="A139" s="468" t="s">
        <v>126</v>
      </c>
      <c r="B139" s="42">
        <v>8121254</v>
      </c>
      <c r="C139" s="43">
        <v>315.8373495911043</v>
      </c>
      <c r="D139" s="29"/>
      <c r="E139" s="42">
        <v>8052955</v>
      </c>
      <c r="F139" s="15">
        <v>76.52083030648508</v>
      </c>
      <c r="H139" s="21"/>
      <c r="K139" s="3"/>
    </row>
    <row r="140" spans="1:11" ht="8.25" customHeight="1">
      <c r="A140" s="468" t="s">
        <v>127</v>
      </c>
      <c r="B140" s="42">
        <v>3239365</v>
      </c>
      <c r="C140" s="43">
        <v>291.91500075786615</v>
      </c>
      <c r="D140" s="29"/>
      <c r="E140" s="42">
        <v>3211490</v>
      </c>
      <c r="F140" s="15">
        <v>75.48795244726051</v>
      </c>
      <c r="H140" s="21"/>
      <c r="K140" s="3"/>
    </row>
    <row r="141" spans="1:11" ht="7.5" customHeight="1">
      <c r="A141" s="468" t="s">
        <v>128</v>
      </c>
      <c r="B141" s="42">
        <v>4580513</v>
      </c>
      <c r="C141" s="43">
        <v>219.4831482414349</v>
      </c>
      <c r="D141" s="29"/>
      <c r="E141" s="42">
        <v>4555493</v>
      </c>
      <c r="F141" s="15">
        <v>63.04445031534729</v>
      </c>
      <c r="H141" s="21"/>
      <c r="K141" s="3"/>
    </row>
    <row r="142" spans="1:11" ht="6" customHeight="1">
      <c r="A142" s="479"/>
      <c r="B142" s="480"/>
      <c r="C142" s="422"/>
      <c r="D142" s="457"/>
      <c r="E142" s="480"/>
      <c r="F142" s="422"/>
      <c r="G142" s="23"/>
      <c r="K142" s="3"/>
    </row>
    <row r="143" spans="1:11" ht="6" customHeight="1">
      <c r="A143" s="21"/>
      <c r="D143" s="23"/>
      <c r="K143" s="3"/>
    </row>
    <row r="144" ht="7.5" customHeight="1"/>
    <row r="145" ht="7.5" customHeight="1"/>
    <row r="146" ht="7.5" customHeight="1"/>
    <row r="150" ht="8.25">
      <c r="B150" s="858"/>
    </row>
    <row r="151" ht="8.25">
      <c r="B151" s="858"/>
    </row>
    <row r="152" spans="1:2" ht="8.25">
      <c r="A152" s="441" t="s">
        <v>2</v>
      </c>
      <c r="B152" s="858"/>
    </row>
  </sheetData>
  <mergeCells count="4">
    <mergeCell ref="B4:C4"/>
    <mergeCell ref="B77:C77"/>
    <mergeCell ref="E77:F77"/>
    <mergeCell ref="E4:F4"/>
  </mergeCells>
  <printOptions horizontalCentered="1"/>
  <pageMargins left="1.1811023622047245" right="1.1811023622047245" top="1.1811023622047245" bottom="1.5748031496062993" header="0" footer="1.2598425196850394"/>
  <pageSetup firstPageNumber="159" useFirstPageNumber="1" horizontalDpi="300" verticalDpi="300" orientation="portrait" paperSize="9" scale="98" r:id="rId2"/>
  <headerFooter alignWithMargins="0">
    <oddFooter>&amp;C&amp;"Arial,Normale"&amp;9 159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54"/>
  <sheetViews>
    <sheetView showGridLines="0" workbookViewId="0" topLeftCell="A124">
      <selection activeCell="G142" sqref="G142"/>
    </sheetView>
  </sheetViews>
  <sheetFormatPr defaultColWidth="9.59765625" defaultRowHeight="10.5"/>
  <cols>
    <col min="1" max="1" width="29.19921875" style="441" customWidth="1"/>
    <col min="2" max="2" width="19" style="40" customWidth="1"/>
    <col min="3" max="3" width="25" style="3" customWidth="1"/>
    <col min="4" max="4" width="2.19921875" style="21" customWidth="1"/>
    <col min="5" max="5" width="19" style="40" customWidth="1"/>
    <col min="6" max="6" width="25" style="3" customWidth="1"/>
    <col min="7" max="7" width="15.796875" style="21" customWidth="1"/>
    <col min="8" max="8" width="12.796875" style="37" customWidth="1"/>
    <col min="9" max="9" width="16" style="3" customWidth="1"/>
    <col min="10" max="10" width="15.19921875" style="21" customWidth="1"/>
    <col min="11" max="16384" width="9.59765625" style="21" customWidth="1"/>
  </cols>
  <sheetData>
    <row r="1" ht="6" customHeight="1"/>
    <row r="2" spans="1:9" s="442" customFormat="1" ht="12" customHeight="1">
      <c r="A2" s="463" t="s">
        <v>771</v>
      </c>
      <c r="B2" s="461"/>
      <c r="C2" s="462"/>
      <c r="D2" s="460"/>
      <c r="E2" s="461"/>
      <c r="F2" s="20"/>
      <c r="H2" s="452"/>
      <c r="I2" s="20"/>
    </row>
    <row r="3" spans="1:6" ht="6" customHeight="1">
      <c r="A3" s="464"/>
      <c r="B3" s="461"/>
      <c r="C3" s="462"/>
      <c r="D3" s="460"/>
      <c r="E3" s="461"/>
      <c r="F3" s="20"/>
    </row>
    <row r="4" spans="1:9" s="32" customFormat="1" ht="12" customHeight="1">
      <c r="A4" s="465" t="s">
        <v>0</v>
      </c>
      <c r="B4" s="962" t="s">
        <v>139</v>
      </c>
      <c r="C4" s="962"/>
      <c r="D4" s="471"/>
      <c r="E4" s="962" t="s">
        <v>438</v>
      </c>
      <c r="F4" s="962"/>
      <c r="H4" s="38"/>
      <c r="I4" s="39"/>
    </row>
    <row r="5" spans="1:10" s="28" customFormat="1" ht="12" customHeight="1">
      <c r="A5" s="466" t="s">
        <v>1</v>
      </c>
      <c r="B5" s="472" t="s">
        <v>260</v>
      </c>
      <c r="C5" s="472" t="s">
        <v>437</v>
      </c>
      <c r="D5" s="473"/>
      <c r="E5" s="472" t="s">
        <v>260</v>
      </c>
      <c r="F5" s="472" t="s">
        <v>695</v>
      </c>
      <c r="G5" s="22"/>
      <c r="H5" s="22"/>
      <c r="I5" s="22"/>
      <c r="J5" s="22"/>
    </row>
    <row r="6" spans="1:9" ht="6" customHeight="1">
      <c r="A6" s="467"/>
      <c r="B6" s="40" t="s">
        <v>2</v>
      </c>
      <c r="E6" s="40" t="s">
        <v>2</v>
      </c>
      <c r="H6" s="21"/>
      <c r="I6" s="21"/>
    </row>
    <row r="7" spans="1:9" ht="7.5" customHeight="1">
      <c r="A7" s="441" t="s">
        <v>3</v>
      </c>
      <c r="B7" s="40">
        <v>149445</v>
      </c>
      <c r="C7" s="41">
        <v>347.70419143565107</v>
      </c>
      <c r="E7" s="40">
        <v>148247</v>
      </c>
      <c r="F7" s="3">
        <v>77.21841403450287</v>
      </c>
      <c r="H7" s="21"/>
      <c r="I7" s="21"/>
    </row>
    <row r="8" spans="1:9" ht="7.5" customHeight="1">
      <c r="A8" s="441" t="s">
        <v>4</v>
      </c>
      <c r="B8" s="40">
        <v>65988</v>
      </c>
      <c r="C8" s="41">
        <v>313.40029920923274</v>
      </c>
      <c r="E8" s="40">
        <v>65571</v>
      </c>
      <c r="F8" s="3">
        <v>73.5983747320216</v>
      </c>
      <c r="H8" s="21"/>
      <c r="I8" s="21"/>
    </row>
    <row r="9" spans="1:9" ht="7.5" customHeight="1">
      <c r="A9" s="441" t="s">
        <v>5</v>
      </c>
      <c r="B9" s="40">
        <v>62293</v>
      </c>
      <c r="C9" s="41">
        <v>329.18503017428156</v>
      </c>
      <c r="E9" s="40">
        <v>61853</v>
      </c>
      <c r="F9" s="3">
        <v>75.45901499347315</v>
      </c>
      <c r="H9" s="21"/>
      <c r="I9" s="21"/>
    </row>
    <row r="10" spans="1:9" ht="7.5" customHeight="1">
      <c r="A10" s="441" t="s">
        <v>6</v>
      </c>
      <c r="B10" s="40">
        <v>171164</v>
      </c>
      <c r="C10" s="41">
        <v>306.2559492710578</v>
      </c>
      <c r="E10" s="40">
        <v>169821</v>
      </c>
      <c r="F10" s="3">
        <v>73.14888998009975</v>
      </c>
      <c r="H10" s="21"/>
      <c r="I10" s="21"/>
    </row>
    <row r="11" spans="1:9" ht="7.5" customHeight="1">
      <c r="A11" s="441" t="s">
        <v>7</v>
      </c>
      <c r="B11" s="40">
        <v>112581</v>
      </c>
      <c r="C11" s="41">
        <v>326.3510634288878</v>
      </c>
      <c r="E11" s="40">
        <v>111677</v>
      </c>
      <c r="F11" s="3">
        <v>77.92469681957101</v>
      </c>
      <c r="H11" s="21"/>
      <c r="I11" s="21"/>
    </row>
    <row r="12" spans="1:9" ht="7.5" customHeight="1">
      <c r="A12" s="441" t="s">
        <v>8</v>
      </c>
      <c r="B12" s="40">
        <v>672959</v>
      </c>
      <c r="C12" s="41">
        <v>303.8280147399426</v>
      </c>
      <c r="E12" s="40">
        <v>669299</v>
      </c>
      <c r="F12" s="3">
        <v>69.93668802840523</v>
      </c>
      <c r="H12" s="21"/>
      <c r="I12" s="21"/>
    </row>
    <row r="13" spans="1:9" ht="7.5" customHeight="1">
      <c r="A13" s="441" t="s">
        <v>9</v>
      </c>
      <c r="B13" s="40">
        <v>54486</v>
      </c>
      <c r="C13" s="41">
        <v>339.10900332349973</v>
      </c>
      <c r="E13" s="40">
        <v>53689</v>
      </c>
      <c r="F13" s="3">
        <v>78.98112596907778</v>
      </c>
      <c r="H13" s="21"/>
      <c r="I13" s="21"/>
    </row>
    <row r="14" spans="1:9" ht="7.5" customHeight="1">
      <c r="A14" s="441" t="s">
        <v>10</v>
      </c>
      <c r="B14" s="40">
        <v>61302</v>
      </c>
      <c r="C14" s="41">
        <v>339.30745898554255</v>
      </c>
      <c r="E14" s="40">
        <v>60700</v>
      </c>
      <c r="F14" s="3">
        <v>77.40964623664142</v>
      </c>
      <c r="H14" s="21"/>
      <c r="I14" s="21"/>
    </row>
    <row r="15" spans="1:8" s="29" customFormat="1" ht="7.5" customHeight="1">
      <c r="A15" s="468" t="s">
        <v>11</v>
      </c>
      <c r="B15" s="42">
        <v>1350218</v>
      </c>
      <c r="C15" s="43">
        <v>314.75586697627426</v>
      </c>
      <c r="E15" s="42">
        <v>1340857</v>
      </c>
      <c r="F15" s="15">
        <v>72.7968593573214</v>
      </c>
      <c r="G15" s="21"/>
      <c r="H15" s="21"/>
    </row>
    <row r="16" spans="1:9" ht="7.5" customHeight="1">
      <c r="A16" s="441" t="s">
        <v>439</v>
      </c>
      <c r="B16" s="40">
        <v>40123</v>
      </c>
      <c r="C16" s="41">
        <v>332.7252071084427</v>
      </c>
      <c r="E16" s="40">
        <v>39101</v>
      </c>
      <c r="F16" s="3">
        <v>72.39317188772866</v>
      </c>
      <c r="H16" s="21"/>
      <c r="I16" s="21"/>
    </row>
    <row r="17" spans="1:8" s="29" customFormat="1" ht="7.5" customHeight="1">
      <c r="A17" s="468" t="s">
        <v>12</v>
      </c>
      <c r="B17" s="42">
        <v>40123</v>
      </c>
      <c r="C17" s="43">
        <v>332.7252071084427</v>
      </c>
      <c r="E17" s="42">
        <v>39101</v>
      </c>
      <c r="F17" s="15">
        <v>72.39317188772866</v>
      </c>
      <c r="G17" s="21"/>
      <c r="H17" s="21"/>
    </row>
    <row r="18" spans="1:9" ht="7.5" customHeight="1">
      <c r="A18" s="441" t="s">
        <v>13</v>
      </c>
      <c r="B18" s="40">
        <v>280813</v>
      </c>
      <c r="C18" s="41">
        <v>288.19423063502427</v>
      </c>
      <c r="E18" s="40">
        <v>278949</v>
      </c>
      <c r="F18" s="3">
        <v>74.41576942366588</v>
      </c>
      <c r="H18" s="21"/>
      <c r="I18" s="21"/>
    </row>
    <row r="19" spans="1:9" ht="7.5" customHeight="1">
      <c r="A19" s="441" t="s">
        <v>14</v>
      </c>
      <c r="B19" s="40">
        <v>319058</v>
      </c>
      <c r="C19" s="41">
        <v>286.7607142728747</v>
      </c>
      <c r="E19" s="40">
        <v>316700</v>
      </c>
      <c r="F19" s="3">
        <v>71.80542927947435</v>
      </c>
      <c r="H19" s="21"/>
      <c r="I19" s="21"/>
    </row>
    <row r="20" spans="1:9" ht="7.5" customHeight="1">
      <c r="A20" s="441" t="s">
        <v>15</v>
      </c>
      <c r="B20" s="40">
        <v>164681</v>
      </c>
      <c r="C20" s="41">
        <v>303.500145593672</v>
      </c>
      <c r="E20" s="40">
        <v>163442</v>
      </c>
      <c r="F20" s="3">
        <v>77.28960074148685</v>
      </c>
      <c r="H20" s="21"/>
      <c r="I20" s="21"/>
    </row>
    <row r="21" spans="1:9" ht="7.5" customHeight="1">
      <c r="A21" s="441" t="s">
        <v>16</v>
      </c>
      <c r="B21" s="40">
        <v>112346</v>
      </c>
      <c r="C21" s="41">
        <v>334.66190050640455</v>
      </c>
      <c r="E21" s="40">
        <v>111405</v>
      </c>
      <c r="F21" s="3">
        <v>81.98717995893466</v>
      </c>
      <c r="H21" s="21"/>
      <c r="I21" s="21"/>
    </row>
    <row r="22" spans="1:9" ht="7.5" customHeight="1">
      <c r="A22" s="441" t="s">
        <v>17</v>
      </c>
      <c r="B22" s="40">
        <v>95492</v>
      </c>
      <c r="C22" s="41">
        <v>306.38423480944834</v>
      </c>
      <c r="E22" s="40">
        <v>94710</v>
      </c>
      <c r="F22" s="3">
        <v>78.70397300913268</v>
      </c>
      <c r="H22" s="21"/>
      <c r="I22" s="21"/>
    </row>
    <row r="23" spans="1:9" ht="7.5" customHeight="1">
      <c r="A23" s="441" t="s">
        <v>18</v>
      </c>
      <c r="B23" s="40">
        <v>63218</v>
      </c>
      <c r="C23" s="41">
        <v>320.4302274305468</v>
      </c>
      <c r="E23" s="40">
        <v>62706</v>
      </c>
      <c r="F23" s="3">
        <v>80.70789626102066</v>
      </c>
      <c r="H23" s="21"/>
      <c r="I23" s="21"/>
    </row>
    <row r="24" spans="1:9" ht="7.5" customHeight="1">
      <c r="A24" s="441" t="s">
        <v>19</v>
      </c>
      <c r="B24" s="40">
        <v>117404</v>
      </c>
      <c r="C24" s="41">
        <v>312.09195500074435</v>
      </c>
      <c r="E24" s="40">
        <v>116682</v>
      </c>
      <c r="F24" s="3">
        <v>81.04098514366679</v>
      </c>
      <c r="H24" s="21"/>
      <c r="I24" s="21"/>
    </row>
    <row r="25" spans="1:9" ht="7.5" customHeight="1">
      <c r="A25" s="441" t="s">
        <v>20</v>
      </c>
      <c r="B25" s="40">
        <v>1199351</v>
      </c>
      <c r="C25" s="41">
        <v>317.80206805015405</v>
      </c>
      <c r="E25" s="40">
        <v>1193113</v>
      </c>
      <c r="F25" s="3">
        <v>73.0703417628801</v>
      </c>
      <c r="H25" s="21"/>
      <c r="I25" s="21"/>
    </row>
    <row r="26" spans="1:9" ht="7.5" customHeight="1">
      <c r="A26" s="441" t="s">
        <v>21</v>
      </c>
      <c r="B26" s="40">
        <v>169035</v>
      </c>
      <c r="C26" s="41">
        <v>338.6138137849386</v>
      </c>
      <c r="E26" s="40">
        <v>167767</v>
      </c>
      <c r="F26" s="3">
        <v>78.63390078368143</v>
      </c>
      <c r="H26" s="21"/>
      <c r="I26" s="21"/>
    </row>
    <row r="27" spans="1:9" ht="7.5" customHeight="1">
      <c r="A27" s="441" t="s">
        <v>22</v>
      </c>
      <c r="B27" s="40">
        <v>51215</v>
      </c>
      <c r="C27" s="41">
        <v>288.408474022683</v>
      </c>
      <c r="E27" s="40">
        <v>50284</v>
      </c>
      <c r="F27" s="3">
        <v>71.78096271341289</v>
      </c>
      <c r="H27" s="21"/>
      <c r="I27" s="21"/>
    </row>
    <row r="28" spans="1:9" ht="7.5" customHeight="1">
      <c r="A28" s="441" t="s">
        <v>23</v>
      </c>
      <c r="B28" s="40">
        <v>254959</v>
      </c>
      <c r="C28" s="41">
        <v>310.7077354294245</v>
      </c>
      <c r="E28" s="40">
        <v>253522</v>
      </c>
      <c r="F28" s="3">
        <v>78.81382277599542</v>
      </c>
      <c r="H28" s="21"/>
      <c r="I28" s="21"/>
    </row>
    <row r="29" spans="1:8" s="29" customFormat="1" ht="7.5" customHeight="1">
      <c r="A29" s="468" t="s">
        <v>24</v>
      </c>
      <c r="B29" s="42">
        <v>2827572</v>
      </c>
      <c r="C29" s="43">
        <v>309.98253179172247</v>
      </c>
      <c r="E29" s="42">
        <v>2809280</v>
      </c>
      <c r="F29" s="15">
        <v>75.05086600441123</v>
      </c>
      <c r="G29" s="21"/>
      <c r="H29" s="21"/>
    </row>
    <row r="30" spans="1:9" ht="7.5" customHeight="1">
      <c r="A30" s="474" t="s">
        <v>25</v>
      </c>
      <c r="B30" s="475">
        <v>127536</v>
      </c>
      <c r="C30" s="476">
        <v>274.1153409677087</v>
      </c>
      <c r="D30" s="477"/>
      <c r="E30" s="475">
        <v>122605</v>
      </c>
      <c r="F30" s="478">
        <v>70.94211452113133</v>
      </c>
      <c r="H30" s="21"/>
      <c r="I30" s="21"/>
    </row>
    <row r="31" spans="1:9" ht="7.5" customHeight="1">
      <c r="A31" s="474" t="s">
        <v>26</v>
      </c>
      <c r="B31" s="475">
        <v>155115</v>
      </c>
      <c r="C31" s="476">
        <v>324.6041196252451</v>
      </c>
      <c r="D31" s="477"/>
      <c r="E31" s="475">
        <v>152248</v>
      </c>
      <c r="F31" s="478">
        <v>78.28747435376633</v>
      </c>
      <c r="H31" s="21"/>
      <c r="I31" s="21"/>
    </row>
    <row r="32" spans="1:8" s="29" customFormat="1" ht="7.5" customHeight="1">
      <c r="A32" s="468" t="s">
        <v>27</v>
      </c>
      <c r="B32" s="42">
        <v>282651</v>
      </c>
      <c r="C32" s="43">
        <v>299.69685820407307</v>
      </c>
      <c r="E32" s="42">
        <v>274853</v>
      </c>
      <c r="F32" s="15">
        <v>74.83126733950999</v>
      </c>
      <c r="G32" s="21"/>
      <c r="H32" s="21"/>
    </row>
    <row r="33" spans="1:9" ht="7.5" customHeight="1">
      <c r="A33" s="441" t="s">
        <v>28</v>
      </c>
      <c r="B33" s="40">
        <v>70808</v>
      </c>
      <c r="C33" s="41">
        <v>335.4923077652009</v>
      </c>
      <c r="E33" s="40">
        <v>69764</v>
      </c>
      <c r="F33" s="3">
        <v>79.21246253065674</v>
      </c>
      <c r="H33" s="21"/>
      <c r="I33" s="21"/>
    </row>
    <row r="34" spans="1:9" ht="7.5" customHeight="1">
      <c r="A34" s="441" t="s">
        <v>29</v>
      </c>
      <c r="B34" s="40">
        <v>236827</v>
      </c>
      <c r="C34" s="41">
        <v>277.5239436718747</v>
      </c>
      <c r="E34" s="40">
        <v>235239</v>
      </c>
      <c r="F34" s="3">
        <v>74.90208939636123</v>
      </c>
      <c r="H34" s="21"/>
      <c r="I34" s="21"/>
    </row>
    <row r="35" spans="1:9" ht="7.5" customHeight="1">
      <c r="A35" s="441" t="s">
        <v>30</v>
      </c>
      <c r="B35" s="40">
        <v>79549</v>
      </c>
      <c r="C35" s="41">
        <v>326.96923861039414</v>
      </c>
      <c r="E35" s="40">
        <v>78849</v>
      </c>
      <c r="F35" s="3">
        <v>86.35497437245367</v>
      </c>
      <c r="H35" s="21"/>
      <c r="I35" s="21"/>
    </row>
    <row r="36" spans="1:9" ht="7.5" customHeight="1">
      <c r="A36" s="441" t="s">
        <v>31</v>
      </c>
      <c r="B36" s="40">
        <v>223689</v>
      </c>
      <c r="C36" s="41">
        <v>281.88074232665747</v>
      </c>
      <c r="E36" s="40">
        <v>222134</v>
      </c>
      <c r="F36" s="3">
        <v>76.22364664543757</v>
      </c>
      <c r="H36" s="21"/>
      <c r="I36" s="21"/>
    </row>
    <row r="37" spans="1:9" ht="7.5" customHeight="1">
      <c r="A37" s="441" t="s">
        <v>32</v>
      </c>
      <c r="B37" s="40">
        <v>258867</v>
      </c>
      <c r="C37" s="41">
        <v>317.5331557177974</v>
      </c>
      <c r="E37" s="40">
        <v>255710</v>
      </c>
      <c r="F37" s="3">
        <v>80.58122092949971</v>
      </c>
      <c r="H37" s="21"/>
      <c r="I37" s="21"/>
    </row>
    <row r="38" spans="1:9" ht="7.5" customHeight="1">
      <c r="A38" s="441" t="s">
        <v>33</v>
      </c>
      <c r="B38" s="40">
        <v>250679</v>
      </c>
      <c r="C38" s="41">
        <v>302.2045784152159</v>
      </c>
      <c r="E38" s="40">
        <v>248312</v>
      </c>
      <c r="F38" s="3">
        <v>77.3921689018822</v>
      </c>
      <c r="H38" s="21"/>
      <c r="I38" s="21"/>
    </row>
    <row r="39" spans="1:9" ht="7.5" customHeight="1">
      <c r="A39" s="441" t="s">
        <v>34</v>
      </c>
      <c r="B39" s="40">
        <v>218968</v>
      </c>
      <c r="C39" s="41">
        <v>275.4858506648483</v>
      </c>
      <c r="E39" s="40">
        <v>217428</v>
      </c>
      <c r="F39" s="3">
        <v>73.26876807052307</v>
      </c>
      <c r="H39" s="21"/>
      <c r="I39" s="21"/>
    </row>
    <row r="40" spans="1:8" s="29" customFormat="1" ht="7.5" customHeight="1">
      <c r="A40" s="468" t="s">
        <v>35</v>
      </c>
      <c r="B40" s="42">
        <v>1339387</v>
      </c>
      <c r="C40" s="43">
        <v>294.96374359619216</v>
      </c>
      <c r="E40" s="42">
        <v>1327436</v>
      </c>
      <c r="F40" s="15">
        <v>77.18544180402267</v>
      </c>
      <c r="G40" s="21"/>
      <c r="H40" s="21"/>
    </row>
    <row r="41" spans="1:9" ht="7.5" customHeight="1">
      <c r="A41" s="441" t="s">
        <v>36</v>
      </c>
      <c r="B41" s="40">
        <v>48716</v>
      </c>
      <c r="C41" s="41">
        <v>350.88376381106036</v>
      </c>
      <c r="E41" s="40">
        <v>48280</v>
      </c>
      <c r="F41" s="3">
        <v>79.71205917316074</v>
      </c>
      <c r="H41" s="21"/>
      <c r="I41" s="21"/>
    </row>
    <row r="42" spans="1:9" ht="7.5" customHeight="1">
      <c r="A42" s="441" t="s">
        <v>37</v>
      </c>
      <c r="B42" s="40">
        <v>89059</v>
      </c>
      <c r="C42" s="41">
        <v>314.8730205309697</v>
      </c>
      <c r="E42" s="40">
        <v>88358</v>
      </c>
      <c r="F42" s="3">
        <v>79.87019443716272</v>
      </c>
      <c r="H42" s="21"/>
      <c r="I42" s="21"/>
    </row>
    <row r="43" spans="1:9" ht="7.5" customHeight="1">
      <c r="A43" s="441" t="s">
        <v>38</v>
      </c>
      <c r="B43" s="40">
        <v>92473</v>
      </c>
      <c r="C43" s="41">
        <v>375.19881199688393</v>
      </c>
      <c r="E43" s="40">
        <v>91738</v>
      </c>
      <c r="F43" s="3">
        <v>76.17031169564423</v>
      </c>
      <c r="H43" s="21"/>
      <c r="I43" s="21"/>
    </row>
    <row r="44" spans="1:9" ht="7.5" customHeight="1">
      <c r="A44" s="441" t="s">
        <v>39</v>
      </c>
      <c r="B44" s="40">
        <v>171343</v>
      </c>
      <c r="C44" s="41">
        <v>329.2202339893669</v>
      </c>
      <c r="E44" s="40">
        <v>169640</v>
      </c>
      <c r="F44" s="3">
        <v>79.59536053451447</v>
      </c>
      <c r="H44" s="21"/>
      <c r="I44" s="21"/>
    </row>
    <row r="45" spans="1:8" s="29" customFormat="1" ht="7.5" customHeight="1">
      <c r="A45" s="468" t="s">
        <v>40</v>
      </c>
      <c r="B45" s="42">
        <v>401591</v>
      </c>
      <c r="C45" s="43">
        <v>337.8706269760742</v>
      </c>
      <c r="E45" s="42">
        <v>398016</v>
      </c>
      <c r="F45" s="15">
        <v>78.85236775424409</v>
      </c>
      <c r="G45" s="21"/>
      <c r="H45" s="21"/>
    </row>
    <row r="46" spans="1:9" ht="7.5" customHeight="1">
      <c r="A46" s="441" t="s">
        <v>41</v>
      </c>
      <c r="B46" s="40">
        <v>330220</v>
      </c>
      <c r="C46" s="41">
        <v>365.5492371199299</v>
      </c>
      <c r="E46" s="40">
        <v>327167</v>
      </c>
      <c r="F46" s="3">
        <v>78.2327467676717</v>
      </c>
      <c r="H46" s="21"/>
      <c r="I46" s="21"/>
    </row>
    <row r="47" spans="1:11" ht="7.5" customHeight="1">
      <c r="A47" s="441" t="s">
        <v>42</v>
      </c>
      <c r="B47" s="40">
        <v>73323</v>
      </c>
      <c r="C47" s="41">
        <v>338.83086876155267</v>
      </c>
      <c r="E47" s="40">
        <v>72219</v>
      </c>
      <c r="F47" s="3">
        <v>73.75231053604436</v>
      </c>
      <c r="H47" s="21"/>
      <c r="I47" s="21"/>
      <c r="K47" s="3"/>
    </row>
    <row r="48" spans="1:9" ht="7.5" customHeight="1">
      <c r="A48" s="441" t="s">
        <v>43</v>
      </c>
      <c r="B48" s="40">
        <v>79176</v>
      </c>
      <c r="C48" s="41">
        <v>357.3617624358517</v>
      </c>
      <c r="E48" s="40">
        <v>78347</v>
      </c>
      <c r="F48" s="3">
        <v>80.12825102017857</v>
      </c>
      <c r="H48" s="21"/>
      <c r="I48" s="21"/>
    </row>
    <row r="49" spans="1:9" ht="7.5" customHeight="1">
      <c r="A49" s="441" t="s">
        <v>44</v>
      </c>
      <c r="B49" s="40">
        <v>99619</v>
      </c>
      <c r="C49" s="41">
        <v>356.1561067692506</v>
      </c>
      <c r="E49" s="40">
        <v>97781</v>
      </c>
      <c r="F49" s="3">
        <v>73.96220991800551</v>
      </c>
      <c r="H49" s="21"/>
      <c r="I49" s="21"/>
    </row>
    <row r="50" spans="1:8" s="29" customFormat="1" ht="7.5" customHeight="1">
      <c r="A50" s="468" t="s">
        <v>45</v>
      </c>
      <c r="B50" s="42">
        <v>582338</v>
      </c>
      <c r="C50" s="43">
        <v>359.24259846910826</v>
      </c>
      <c r="E50" s="42">
        <v>575514</v>
      </c>
      <c r="F50" s="15">
        <v>77.13641219194771</v>
      </c>
      <c r="G50" s="21"/>
      <c r="H50" s="21"/>
    </row>
    <row r="51" spans="1:9" ht="7.5" customHeight="1">
      <c r="A51" s="441" t="s">
        <v>46</v>
      </c>
      <c r="B51" s="40">
        <v>319612</v>
      </c>
      <c r="C51" s="41">
        <v>346.6857286038613</v>
      </c>
      <c r="E51" s="40">
        <v>316887</v>
      </c>
      <c r="F51" s="3">
        <v>77.99277878824424</v>
      </c>
      <c r="H51" s="21"/>
      <c r="I51" s="21"/>
    </row>
    <row r="52" spans="1:9" ht="7.5" customHeight="1">
      <c r="A52" s="441" t="s">
        <v>47</v>
      </c>
      <c r="B52" s="40">
        <v>125626</v>
      </c>
      <c r="C52" s="41">
        <v>361.408626557461</v>
      </c>
      <c r="E52" s="40">
        <v>124436</v>
      </c>
      <c r="F52" s="3">
        <v>86.25336179887432</v>
      </c>
      <c r="H52" s="21"/>
      <c r="I52" s="21"/>
    </row>
    <row r="53" spans="1:9" ht="7.5" customHeight="1">
      <c r="A53" s="441" t="s">
        <v>48</v>
      </c>
      <c r="B53" s="40">
        <v>113271</v>
      </c>
      <c r="C53" s="41">
        <v>317.58906967159106</v>
      </c>
      <c r="E53" s="40">
        <v>111463</v>
      </c>
      <c r="F53" s="3">
        <v>79.88289508575032</v>
      </c>
      <c r="H53" s="21"/>
      <c r="I53" s="21"/>
    </row>
    <row r="54" spans="1:9" ht="7.5" customHeight="1">
      <c r="A54" s="441" t="s">
        <v>49</v>
      </c>
      <c r="B54" s="40">
        <v>202739</v>
      </c>
      <c r="C54" s="41">
        <v>320.47212729163834</v>
      </c>
      <c r="E54" s="40">
        <v>201039</v>
      </c>
      <c r="F54" s="3">
        <v>79.231251256222</v>
      </c>
      <c r="H54" s="21"/>
      <c r="I54" s="21"/>
    </row>
    <row r="55" spans="1:9" ht="7.5" customHeight="1">
      <c r="A55" s="441" t="s">
        <v>50</v>
      </c>
      <c r="B55" s="40">
        <v>133605</v>
      </c>
      <c r="C55" s="41">
        <v>334.02419084667963</v>
      </c>
      <c r="E55" s="40">
        <v>132312</v>
      </c>
      <c r="F55" s="3">
        <v>76.59648371242163</v>
      </c>
      <c r="H55" s="21"/>
      <c r="I55" s="21"/>
    </row>
    <row r="56" spans="1:9" ht="7.5" customHeight="1">
      <c r="A56" s="441" t="s">
        <v>51</v>
      </c>
      <c r="B56" s="40">
        <v>89190</v>
      </c>
      <c r="C56" s="41">
        <v>334.0612089727215</v>
      </c>
      <c r="E56" s="40">
        <v>88388</v>
      </c>
      <c r="F56" s="3">
        <v>76.8357456426305</v>
      </c>
      <c r="H56" s="21"/>
      <c r="I56" s="21"/>
    </row>
    <row r="57" spans="1:9" ht="7.5" customHeight="1">
      <c r="A57" s="441" t="s">
        <v>52</v>
      </c>
      <c r="B57" s="40">
        <v>119021</v>
      </c>
      <c r="C57" s="41">
        <v>337.91184612108736</v>
      </c>
      <c r="E57" s="40">
        <v>117173</v>
      </c>
      <c r="F57" s="3">
        <v>80.11774278466471</v>
      </c>
      <c r="H57" s="21"/>
      <c r="I57" s="21"/>
    </row>
    <row r="58" spans="1:9" ht="7.5" customHeight="1">
      <c r="A58" s="441" t="s">
        <v>53</v>
      </c>
      <c r="B58" s="40">
        <v>137939</v>
      </c>
      <c r="C58" s="41">
        <v>302.4958169134852</v>
      </c>
      <c r="E58" s="40">
        <v>136755</v>
      </c>
      <c r="F58" s="3">
        <v>74.8051308700052</v>
      </c>
      <c r="H58" s="21"/>
      <c r="I58" s="21"/>
    </row>
    <row r="59" spans="1:9" ht="7.5" customHeight="1">
      <c r="A59" s="441" t="s">
        <v>54</v>
      </c>
      <c r="B59" s="40">
        <v>84906</v>
      </c>
      <c r="C59" s="41">
        <v>309.12116037849194</v>
      </c>
      <c r="E59" s="40">
        <v>81856</v>
      </c>
      <c r="F59" s="3">
        <v>75.67977367073159</v>
      </c>
      <c r="H59" s="21"/>
      <c r="I59" s="21"/>
    </row>
    <row r="60" spans="1:8" s="29" customFormat="1" ht="7.5" customHeight="1">
      <c r="A60" s="468" t="s">
        <v>55</v>
      </c>
      <c r="B60" s="42">
        <v>1325909</v>
      </c>
      <c r="C60" s="43">
        <v>330.7609045709255</v>
      </c>
      <c r="E60" s="42">
        <v>1310309</v>
      </c>
      <c r="F60" s="15">
        <v>78.51606083739503</v>
      </c>
      <c r="G60" s="21"/>
      <c r="H60" s="21"/>
    </row>
    <row r="61" spans="1:9" ht="7.5" customHeight="1">
      <c r="A61" s="441" t="s">
        <v>56</v>
      </c>
      <c r="B61" s="40">
        <v>100145</v>
      </c>
      <c r="C61" s="41">
        <v>309.42376023482154</v>
      </c>
      <c r="E61" s="40">
        <v>99117</v>
      </c>
      <c r="F61" s="3">
        <v>79.58583920154808</v>
      </c>
      <c r="H61" s="21"/>
      <c r="I61" s="21"/>
    </row>
    <row r="62" spans="1:9" ht="7.5" customHeight="1">
      <c r="A62" s="441" t="s">
        <v>57</v>
      </c>
      <c r="B62" s="40">
        <v>311365</v>
      </c>
      <c r="C62" s="41">
        <v>325.5222899104974</v>
      </c>
      <c r="E62" s="40">
        <v>308259</v>
      </c>
      <c r="F62" s="3">
        <v>78.78200065937267</v>
      </c>
      <c r="H62" s="21"/>
      <c r="I62" s="21"/>
    </row>
    <row r="63" spans="1:9" ht="7.5" customHeight="1">
      <c r="A63" s="441" t="s">
        <v>58</v>
      </c>
      <c r="B63" s="40">
        <v>73192</v>
      </c>
      <c r="C63" s="41">
        <v>339.4899672532631</v>
      </c>
      <c r="E63" s="40">
        <v>72330</v>
      </c>
      <c r="F63" s="3">
        <v>79.04572477705892</v>
      </c>
      <c r="H63" s="21"/>
      <c r="I63" s="21"/>
    </row>
    <row r="64" spans="1:9" ht="7.5" customHeight="1">
      <c r="A64" s="441" t="s">
        <v>59</v>
      </c>
      <c r="B64" s="40">
        <v>113898</v>
      </c>
      <c r="C64" s="41">
        <v>340.97318269178953</v>
      </c>
      <c r="E64" s="40">
        <v>112621</v>
      </c>
      <c r="F64" s="3">
        <v>82.25494277555015</v>
      </c>
      <c r="H64" s="21"/>
      <c r="I64" s="21"/>
    </row>
    <row r="65" spans="1:9" ht="7.5" customHeight="1">
      <c r="A65" s="441" t="s">
        <v>60</v>
      </c>
      <c r="B65" s="40">
        <v>116710</v>
      </c>
      <c r="C65" s="41">
        <v>310.6840052707937</v>
      </c>
      <c r="E65" s="40">
        <v>115254</v>
      </c>
      <c r="F65" s="3">
        <v>76.21056529415266</v>
      </c>
      <c r="H65" s="21"/>
      <c r="I65" s="21"/>
    </row>
    <row r="66" spans="1:9" ht="7.5" customHeight="1">
      <c r="A66" s="441" t="s">
        <v>61</v>
      </c>
      <c r="B66" s="40">
        <v>63732</v>
      </c>
      <c r="C66" s="41">
        <v>319.658934169279</v>
      </c>
      <c r="E66" s="40">
        <v>63104</v>
      </c>
      <c r="F66" s="3">
        <v>78.67348210946265</v>
      </c>
      <c r="H66" s="21"/>
      <c r="I66" s="21"/>
    </row>
    <row r="67" spans="1:9" ht="7.5" customHeight="1">
      <c r="A67" s="441" t="s">
        <v>62</v>
      </c>
      <c r="B67" s="40">
        <v>121578</v>
      </c>
      <c r="C67" s="41">
        <v>313.60076763549694</v>
      </c>
      <c r="E67" s="40">
        <v>120441</v>
      </c>
      <c r="F67" s="3">
        <v>80.06607856302392</v>
      </c>
      <c r="H67" s="21"/>
      <c r="I67" s="21"/>
    </row>
    <row r="68" spans="1:9" ht="7.5" customHeight="1">
      <c r="A68" s="441" t="s">
        <v>63</v>
      </c>
      <c r="B68" s="40">
        <v>85494</v>
      </c>
      <c r="C68" s="41">
        <v>315.8816487592924</v>
      </c>
      <c r="E68" s="40">
        <v>84447</v>
      </c>
      <c r="F68" s="3">
        <v>77.79906951034134</v>
      </c>
      <c r="H68" s="21"/>
      <c r="I68" s="21"/>
    </row>
    <row r="69" spans="1:9" ht="7.5" customHeight="1">
      <c r="A69" s="441" t="s">
        <v>64</v>
      </c>
      <c r="B69" s="40">
        <v>67843</v>
      </c>
      <c r="C69" s="41">
        <v>294.4970894521398</v>
      </c>
      <c r="E69" s="40">
        <v>67350</v>
      </c>
      <c r="F69" s="3">
        <v>78.87340437990397</v>
      </c>
      <c r="H69" s="21"/>
      <c r="I69" s="21"/>
    </row>
    <row r="70" spans="1:9" ht="7.5" customHeight="1">
      <c r="A70" s="441" t="s">
        <v>65</v>
      </c>
      <c r="B70" s="40">
        <v>83891</v>
      </c>
      <c r="C70" s="41">
        <v>330.1781342737269</v>
      </c>
      <c r="E70" s="40">
        <v>82592</v>
      </c>
      <c r="F70" s="3">
        <v>80.88135925182392</v>
      </c>
      <c r="H70" s="21"/>
      <c r="I70" s="21"/>
    </row>
    <row r="71" spans="1:6" s="29" customFormat="1" ht="7.5" customHeight="1">
      <c r="A71" s="481" t="s">
        <v>66</v>
      </c>
      <c r="B71" s="482">
        <v>1137848</v>
      </c>
      <c r="C71" s="488">
        <v>320.7370382940148</v>
      </c>
      <c r="D71" s="34"/>
      <c r="E71" s="482">
        <v>1125515</v>
      </c>
      <c r="F71" s="483">
        <v>79.1411802179922</v>
      </c>
    </row>
    <row r="72" spans="1:6" s="29" customFormat="1" ht="6" customHeight="1">
      <c r="A72" s="484"/>
      <c r="B72" s="485"/>
      <c r="C72" s="486"/>
      <c r="D72" s="487"/>
      <c r="E72" s="485"/>
      <c r="F72" s="422"/>
    </row>
    <row r="73" spans="1:9" s="29" customFormat="1" ht="6" customHeight="1">
      <c r="A73" s="481"/>
      <c r="B73" s="482"/>
      <c r="C73" s="483"/>
      <c r="D73" s="34"/>
      <c r="E73" s="482"/>
      <c r="F73" s="483"/>
      <c r="G73" s="34"/>
      <c r="H73" s="44"/>
      <c r="I73" s="15"/>
    </row>
    <row r="74" spans="1:9" s="29" customFormat="1" ht="6" customHeight="1">
      <c r="A74" s="481"/>
      <c r="B74" s="482"/>
      <c r="C74" s="483"/>
      <c r="D74" s="34"/>
      <c r="E74" s="482"/>
      <c r="F74" s="483"/>
      <c r="G74" s="34"/>
      <c r="H74" s="44"/>
      <c r="I74" s="15"/>
    </row>
    <row r="75" spans="1:9" s="29" customFormat="1" ht="6" customHeight="1">
      <c r="A75" s="481"/>
      <c r="B75" s="482"/>
      <c r="C75" s="483"/>
      <c r="D75" s="34"/>
      <c r="E75" s="482"/>
      <c r="F75" s="483"/>
      <c r="G75" s="34"/>
      <c r="H75" s="44"/>
      <c r="I75" s="15"/>
    </row>
    <row r="76" spans="1:9" s="29" customFormat="1" ht="6" customHeight="1">
      <c r="A76" s="481"/>
      <c r="B76" s="482"/>
      <c r="C76" s="483"/>
      <c r="D76" s="34"/>
      <c r="E76" s="482"/>
      <c r="F76" s="483"/>
      <c r="G76" s="34"/>
      <c r="H76" s="44"/>
      <c r="I76" s="15"/>
    </row>
    <row r="77" spans="1:9" s="25" customFormat="1" ht="12" customHeight="1">
      <c r="A77" s="463" t="s">
        <v>772</v>
      </c>
      <c r="B77" s="45"/>
      <c r="C77" s="26"/>
      <c r="E77" s="45"/>
      <c r="F77" s="26"/>
      <c r="H77" s="46"/>
      <c r="I77" s="26"/>
    </row>
    <row r="78" spans="1:6" ht="6" customHeight="1">
      <c r="A78" s="470"/>
      <c r="B78" s="47"/>
      <c r="C78" s="24"/>
      <c r="D78" s="31"/>
      <c r="E78" s="47"/>
      <c r="F78" s="24"/>
    </row>
    <row r="79" spans="1:9" s="32" customFormat="1" ht="11.25" customHeight="1">
      <c r="A79" s="465" t="s">
        <v>0</v>
      </c>
      <c r="B79" s="962" t="s">
        <v>139</v>
      </c>
      <c r="C79" s="962"/>
      <c r="D79" s="471"/>
      <c r="E79" s="962" t="s">
        <v>438</v>
      </c>
      <c r="F79" s="962"/>
      <c r="H79" s="38"/>
      <c r="I79" s="39"/>
    </row>
    <row r="80" spans="1:10" s="28" customFormat="1" ht="11.25" customHeight="1">
      <c r="A80" s="466" t="s">
        <v>1</v>
      </c>
      <c r="B80" s="472" t="s">
        <v>260</v>
      </c>
      <c r="C80" s="472" t="s">
        <v>437</v>
      </c>
      <c r="D80" s="473"/>
      <c r="E80" s="472" t="s">
        <v>260</v>
      </c>
      <c r="F80" s="472" t="s">
        <v>695</v>
      </c>
      <c r="G80" s="22"/>
      <c r="H80" s="22"/>
      <c r="I80" s="22"/>
      <c r="J80" s="22"/>
    </row>
    <row r="81" spans="1:9" s="29" customFormat="1" ht="6" customHeight="1">
      <c r="A81" s="468"/>
      <c r="B81" s="42"/>
      <c r="C81" s="15"/>
      <c r="E81" s="42"/>
      <c r="F81" s="15"/>
      <c r="G81" s="21"/>
      <c r="H81" s="44"/>
      <c r="I81" s="15"/>
    </row>
    <row r="82" spans="1:8" ht="7.5" customHeight="1">
      <c r="A82" s="441" t="s">
        <v>67</v>
      </c>
      <c r="B82" s="40">
        <v>175948</v>
      </c>
      <c r="C82" s="41">
        <v>284.99695481463243</v>
      </c>
      <c r="E82" s="40">
        <v>173785</v>
      </c>
      <c r="F82" s="3">
        <v>75.39708364245335</v>
      </c>
      <c r="H82" s="21"/>
    </row>
    <row r="83" spans="1:8" ht="7.5" customHeight="1">
      <c r="A83" s="441" t="s">
        <v>68</v>
      </c>
      <c r="B83" s="40">
        <v>71457</v>
      </c>
      <c r="C83" s="41">
        <v>320.2712514678595</v>
      </c>
      <c r="E83" s="40">
        <v>70868</v>
      </c>
      <c r="F83" s="3">
        <v>80.0714075881861</v>
      </c>
      <c r="H83" s="21"/>
    </row>
    <row r="84" spans="1:9" s="29" customFormat="1" ht="7.5" customHeight="1">
      <c r="A84" s="468" t="s">
        <v>69</v>
      </c>
      <c r="B84" s="42">
        <v>247405</v>
      </c>
      <c r="C84" s="43">
        <v>294.36085484281637</v>
      </c>
      <c r="E84" s="42">
        <v>244653</v>
      </c>
      <c r="F84" s="15">
        <v>76.69397082749475</v>
      </c>
      <c r="G84" s="21"/>
      <c r="I84" s="15"/>
    </row>
    <row r="85" spans="1:8" ht="7.5" customHeight="1">
      <c r="A85" s="441" t="s">
        <v>70</v>
      </c>
      <c r="B85" s="40">
        <v>142407</v>
      </c>
      <c r="C85" s="41">
        <v>318.95136454752117</v>
      </c>
      <c r="E85" s="40">
        <v>140782</v>
      </c>
      <c r="F85" s="3">
        <v>82.16960153153836</v>
      </c>
      <c r="H85" s="21"/>
    </row>
    <row r="86" spans="1:8" ht="7.5" customHeight="1">
      <c r="A86" s="441" t="s">
        <v>71</v>
      </c>
      <c r="B86" s="40">
        <v>103020</v>
      </c>
      <c r="C86" s="41">
        <v>277.75456116558775</v>
      </c>
      <c r="E86" s="40">
        <v>101603</v>
      </c>
      <c r="F86" s="3">
        <v>75.98474367124108</v>
      </c>
      <c r="H86" s="21"/>
    </row>
    <row r="87" spans="1:8" ht="7.5" customHeight="1">
      <c r="A87" s="441" t="s">
        <v>72</v>
      </c>
      <c r="B87" s="40">
        <v>89189</v>
      </c>
      <c r="C87" s="41">
        <v>293.00126807666277</v>
      </c>
      <c r="E87" s="40">
        <v>88128</v>
      </c>
      <c r="F87" s="3">
        <v>79.28744939271255</v>
      </c>
      <c r="H87" s="21"/>
    </row>
    <row r="88" spans="1:9" ht="7.5" customHeight="1">
      <c r="A88" s="441" t="s">
        <v>73</v>
      </c>
      <c r="B88" s="40">
        <v>107008</v>
      </c>
      <c r="C88" s="41">
        <v>308.01735130638525</v>
      </c>
      <c r="E88" s="40">
        <v>105762</v>
      </c>
      <c r="F88" s="3">
        <v>80.35099715099715</v>
      </c>
      <c r="H88" s="21"/>
      <c r="I88" s="545"/>
    </row>
    <row r="89" spans="1:9" s="29" customFormat="1" ht="7.5" customHeight="1">
      <c r="A89" s="468" t="s">
        <v>74</v>
      </c>
      <c r="B89" s="42">
        <v>441624</v>
      </c>
      <c r="C89" s="43">
        <v>300.58909811155087</v>
      </c>
      <c r="E89" s="42">
        <v>436275</v>
      </c>
      <c r="F89" s="15">
        <v>79.6382394979382</v>
      </c>
      <c r="G89" s="21"/>
      <c r="I89" s="15"/>
    </row>
    <row r="90" spans="1:8" ht="7.5" customHeight="1">
      <c r="A90" s="441" t="s">
        <v>75</v>
      </c>
      <c r="B90" s="40">
        <v>121068</v>
      </c>
      <c r="C90" s="41">
        <v>244.91579426490668</v>
      </c>
      <c r="E90" s="40">
        <v>120215</v>
      </c>
      <c r="F90" s="3">
        <v>67.50049131081727</v>
      </c>
      <c r="H90" s="21"/>
    </row>
    <row r="91" spans="1:8" ht="7.5" customHeight="1">
      <c r="A91" s="441" t="s">
        <v>76</v>
      </c>
      <c r="B91" s="40">
        <v>128806</v>
      </c>
      <c r="C91" s="41">
        <v>250.86376472879542</v>
      </c>
      <c r="E91" s="40">
        <v>128016</v>
      </c>
      <c r="F91" s="3">
        <v>67.36620533599958</v>
      </c>
      <c r="H91" s="21"/>
    </row>
    <row r="92" spans="1:8" ht="7.5" customHeight="1">
      <c r="A92" s="441" t="s">
        <v>77</v>
      </c>
      <c r="B92" s="40">
        <v>41885</v>
      </c>
      <c r="C92" s="41">
        <v>276.94026791499715</v>
      </c>
      <c r="E92" s="40">
        <v>41566</v>
      </c>
      <c r="F92" s="3">
        <v>68.6995901097448</v>
      </c>
      <c r="H92" s="21"/>
    </row>
    <row r="93" spans="1:8" ht="7.5" customHeight="1">
      <c r="A93" s="441" t="s">
        <v>78</v>
      </c>
      <c r="B93" s="40">
        <v>1052779</v>
      </c>
      <c r="C93" s="41">
        <v>273.48553196828567</v>
      </c>
      <c r="E93" s="40">
        <v>1046253</v>
      </c>
      <c r="F93" s="3">
        <v>70.7754532152765</v>
      </c>
      <c r="H93" s="21"/>
    </row>
    <row r="94" spans="1:8" ht="7.5" customHeight="1">
      <c r="A94" s="441" t="s">
        <v>79</v>
      </c>
      <c r="B94" s="40">
        <v>87594</v>
      </c>
      <c r="C94" s="41">
        <v>298.143622488921</v>
      </c>
      <c r="E94" s="40">
        <v>86901</v>
      </c>
      <c r="F94" s="3">
        <v>75.54769273568175</v>
      </c>
      <c r="H94" s="21"/>
    </row>
    <row r="95" spans="1:9" s="29" customFormat="1" ht="7.5" customHeight="1">
      <c r="A95" s="468" t="s">
        <v>80</v>
      </c>
      <c r="B95" s="42">
        <v>1432132</v>
      </c>
      <c r="C95" s="43">
        <v>270.0962713930666</v>
      </c>
      <c r="E95" s="42">
        <v>1422951</v>
      </c>
      <c r="F95" s="15">
        <v>70.37594810497703</v>
      </c>
      <c r="G95" s="21"/>
      <c r="I95" s="15"/>
    </row>
    <row r="96" spans="1:8" ht="7.5" customHeight="1">
      <c r="A96" s="441" t="s">
        <v>81</v>
      </c>
      <c r="B96" s="40">
        <v>112917</v>
      </c>
      <c r="C96" s="41">
        <v>289.1385786971006</v>
      </c>
      <c r="E96" s="40">
        <v>111973</v>
      </c>
      <c r="F96" s="3">
        <v>78.3526579851514</v>
      </c>
      <c r="H96" s="21"/>
    </row>
    <row r="97" spans="1:8" ht="7.5" customHeight="1">
      <c r="A97" s="441" t="s">
        <v>82</v>
      </c>
      <c r="B97" s="40">
        <v>86788</v>
      </c>
      <c r="C97" s="41">
        <v>285.9439762251494</v>
      </c>
      <c r="E97" s="40">
        <v>85943</v>
      </c>
      <c r="F97" s="3">
        <v>72.46947517539125</v>
      </c>
      <c r="H97" s="21"/>
    </row>
    <row r="98" spans="1:8" ht="7.5" customHeight="1">
      <c r="A98" s="441" t="s">
        <v>83</v>
      </c>
      <c r="B98" s="40">
        <v>85197</v>
      </c>
      <c r="C98" s="41">
        <v>288.6683517540947</v>
      </c>
      <c r="E98" s="40">
        <v>84471</v>
      </c>
      <c r="F98" s="3">
        <v>77.20874540701607</v>
      </c>
      <c r="H98" s="21"/>
    </row>
    <row r="99" spans="1:8" ht="7.5" customHeight="1">
      <c r="A99" s="441" t="s">
        <v>84</v>
      </c>
      <c r="B99" s="40">
        <v>76091</v>
      </c>
      <c r="C99" s="41">
        <v>260.4946217417204</v>
      </c>
      <c r="E99" s="40">
        <v>75046</v>
      </c>
      <c r="F99" s="3">
        <v>75.40113936641582</v>
      </c>
      <c r="H99" s="21"/>
    </row>
    <row r="100" spans="1:9" s="29" customFormat="1" ht="7.5" customHeight="1">
      <c r="A100" s="468" t="s">
        <v>85</v>
      </c>
      <c r="B100" s="42">
        <v>360993</v>
      </c>
      <c r="C100" s="43">
        <v>281.7433775364225</v>
      </c>
      <c r="E100" s="42">
        <v>357433</v>
      </c>
      <c r="F100" s="15">
        <v>75.97909173617666</v>
      </c>
      <c r="G100" s="21"/>
      <c r="I100" s="15"/>
    </row>
    <row r="101" spans="1:8" ht="7.5" customHeight="1">
      <c r="A101" s="441" t="s">
        <v>86</v>
      </c>
      <c r="B101" s="40">
        <v>66462</v>
      </c>
      <c r="C101" s="41">
        <v>281.8252362960984</v>
      </c>
      <c r="E101" s="40">
        <v>65882</v>
      </c>
      <c r="F101" s="3">
        <v>74.61831196484393</v>
      </c>
      <c r="H101" s="21"/>
    </row>
    <row r="102" spans="1:8" ht="7.5" customHeight="1">
      <c r="A102" s="441" t="s">
        <v>87</v>
      </c>
      <c r="B102" s="40">
        <v>25018</v>
      </c>
      <c r="C102" s="41">
        <v>273.86973180076626</v>
      </c>
      <c r="E102" s="40">
        <v>24786</v>
      </c>
      <c r="F102" s="3">
        <v>73.56860882728326</v>
      </c>
      <c r="H102" s="21"/>
    </row>
    <row r="103" spans="1:9" s="29" customFormat="1" ht="7.5" customHeight="1">
      <c r="A103" s="468" t="s">
        <v>88</v>
      </c>
      <c r="B103" s="42">
        <v>91480</v>
      </c>
      <c r="C103" s="43">
        <v>279.6040063940925</v>
      </c>
      <c r="E103" s="42">
        <v>90668</v>
      </c>
      <c r="F103" s="15">
        <v>74.32839002156038</v>
      </c>
      <c r="G103" s="21"/>
      <c r="I103" s="15"/>
    </row>
    <row r="104" spans="1:8" ht="7.5" customHeight="1">
      <c r="A104" s="441" t="s">
        <v>89</v>
      </c>
      <c r="B104" s="40">
        <v>102955</v>
      </c>
      <c r="C104" s="41">
        <v>233.88232621535667</v>
      </c>
      <c r="E104" s="40">
        <v>102344</v>
      </c>
      <c r="F104" s="3">
        <v>65.58158609729841</v>
      </c>
      <c r="H104" s="21"/>
    </row>
    <row r="105" spans="1:8" ht="7.5" customHeight="1">
      <c r="A105" s="441" t="s">
        <v>90</v>
      </c>
      <c r="B105" s="40">
        <v>67986</v>
      </c>
      <c r="C105" s="41">
        <v>232.16962800815492</v>
      </c>
      <c r="E105" s="40">
        <v>67633</v>
      </c>
      <c r="F105" s="3">
        <v>64.98361789828685</v>
      </c>
      <c r="H105" s="21"/>
    </row>
    <row r="106" spans="1:8" ht="7.5" customHeight="1">
      <c r="A106" s="441" t="s">
        <v>91</v>
      </c>
      <c r="B106" s="40">
        <v>145954</v>
      </c>
      <c r="C106" s="41">
        <v>170.33528113595756</v>
      </c>
      <c r="E106" s="40">
        <v>145241</v>
      </c>
      <c r="F106" s="3">
        <v>50.4175981338258</v>
      </c>
      <c r="H106" s="21"/>
    </row>
    <row r="107" spans="1:8" ht="7.5" customHeight="1">
      <c r="A107" s="441" t="s">
        <v>92</v>
      </c>
      <c r="B107" s="40">
        <v>453382</v>
      </c>
      <c r="C107" s="41">
        <v>146.25754220797654</v>
      </c>
      <c r="E107" s="40">
        <v>450999</v>
      </c>
      <c r="F107" s="3">
        <v>44.709408030263674</v>
      </c>
      <c r="H107" s="21"/>
    </row>
    <row r="108" spans="1:8" ht="7.5" customHeight="1">
      <c r="A108" s="441" t="s">
        <v>93</v>
      </c>
      <c r="B108" s="40">
        <v>243514</v>
      </c>
      <c r="C108" s="41">
        <v>222.90345494222234</v>
      </c>
      <c r="E108" s="40">
        <v>241839</v>
      </c>
      <c r="F108" s="3">
        <v>65.24181169253347</v>
      </c>
      <c r="H108" s="21"/>
    </row>
    <row r="109" spans="1:9" s="29" customFormat="1" ht="7.5" customHeight="1">
      <c r="A109" s="468" t="s">
        <v>94</v>
      </c>
      <c r="B109" s="42">
        <v>1013791</v>
      </c>
      <c r="C109" s="43">
        <v>175.32829814860804</v>
      </c>
      <c r="E109" s="42">
        <v>1008056</v>
      </c>
      <c r="F109" s="15">
        <v>52.29526090150361</v>
      </c>
      <c r="G109" s="21"/>
      <c r="I109" s="15"/>
    </row>
    <row r="110" spans="1:8" ht="7.5" customHeight="1">
      <c r="A110" s="441" t="s">
        <v>95</v>
      </c>
      <c r="B110" s="40">
        <v>420942</v>
      </c>
      <c r="C110" s="41">
        <v>266.335041233839</v>
      </c>
      <c r="E110" s="40">
        <v>418746</v>
      </c>
      <c r="F110" s="3">
        <v>77.81994290981535</v>
      </c>
      <c r="H110" s="21"/>
    </row>
    <row r="111" spans="1:8" ht="7.5" customHeight="1">
      <c r="A111" s="441" t="s">
        <v>96</v>
      </c>
      <c r="B111" s="40">
        <v>106072</v>
      </c>
      <c r="C111" s="41">
        <v>258.0507041705287</v>
      </c>
      <c r="E111" s="40">
        <v>105601</v>
      </c>
      <c r="F111" s="3">
        <v>76.1532858822087</v>
      </c>
      <c r="H111" s="21"/>
    </row>
    <row r="112" spans="1:8" ht="7.5" customHeight="1">
      <c r="A112" s="441" t="s">
        <v>97</v>
      </c>
      <c r="B112" s="40">
        <v>183224</v>
      </c>
      <c r="C112" s="41">
        <v>264.620841649793</v>
      </c>
      <c r="E112" s="40">
        <v>182131</v>
      </c>
      <c r="F112" s="3">
        <v>80.73504705418213</v>
      </c>
      <c r="H112" s="21"/>
    </row>
    <row r="113" spans="1:8" ht="7.5" customHeight="1">
      <c r="A113" s="441" t="s">
        <v>98</v>
      </c>
      <c r="B113" s="40">
        <v>211358</v>
      </c>
      <c r="C113" s="41">
        <v>259.1171837167534</v>
      </c>
      <c r="E113" s="40">
        <v>210266</v>
      </c>
      <c r="F113" s="3">
        <v>74.02455210192608</v>
      </c>
      <c r="H113" s="21"/>
    </row>
    <row r="114" spans="1:8" ht="7.5" customHeight="1">
      <c r="A114" s="441" t="s">
        <v>99</v>
      </c>
      <c r="B114" s="40">
        <v>156768</v>
      </c>
      <c r="C114" s="41">
        <v>267.0791792453473</v>
      </c>
      <c r="E114" s="40">
        <v>156223</v>
      </c>
      <c r="F114" s="3">
        <v>71.68494470701602</v>
      </c>
      <c r="H114" s="21"/>
    </row>
    <row r="115" spans="1:9" s="29" customFormat="1" ht="7.5" customHeight="1">
      <c r="A115" s="468" t="s">
        <v>100</v>
      </c>
      <c r="B115" s="42">
        <v>1078364</v>
      </c>
      <c r="C115" s="43">
        <v>263.8775238535235</v>
      </c>
      <c r="E115" s="42">
        <v>1072967</v>
      </c>
      <c r="F115" s="15">
        <v>76.40392071692295</v>
      </c>
      <c r="G115" s="21"/>
      <c r="I115" s="15"/>
    </row>
    <row r="116" spans="1:8" ht="7.5" customHeight="1">
      <c r="A116" s="441" t="s">
        <v>101</v>
      </c>
      <c r="B116" s="40">
        <v>55001</v>
      </c>
      <c r="C116" s="41">
        <v>267.1326022127891</v>
      </c>
      <c r="E116" s="40">
        <v>54739</v>
      </c>
      <c r="F116" s="3">
        <v>78.2757289328052</v>
      </c>
      <c r="H116" s="21"/>
    </row>
    <row r="117" spans="1:8" ht="7.5" customHeight="1">
      <c r="A117" s="441" t="s">
        <v>102</v>
      </c>
      <c r="B117" s="40">
        <v>104249</v>
      </c>
      <c r="C117" s="41">
        <v>261.33267153489606</v>
      </c>
      <c r="E117" s="40">
        <v>103580</v>
      </c>
      <c r="F117" s="3">
        <v>71.63605178709749</v>
      </c>
      <c r="H117" s="21"/>
    </row>
    <row r="118" spans="1:9" s="29" customFormat="1" ht="7.5" customHeight="1">
      <c r="A118" s="468" t="s">
        <v>103</v>
      </c>
      <c r="B118" s="42">
        <v>159250</v>
      </c>
      <c r="C118" s="43">
        <v>263.3071376488698</v>
      </c>
      <c r="E118" s="42">
        <v>158319</v>
      </c>
      <c r="F118" s="15">
        <v>73.80047827039525</v>
      </c>
      <c r="G118" s="21"/>
      <c r="I118" s="15"/>
    </row>
    <row r="119" spans="1:8" ht="7.5" customHeight="1">
      <c r="A119" s="441" t="s">
        <v>104</v>
      </c>
      <c r="B119" s="40">
        <v>76880</v>
      </c>
      <c r="C119" s="41">
        <v>201.39942210311503</v>
      </c>
      <c r="E119" s="40">
        <v>76572</v>
      </c>
      <c r="F119" s="3">
        <v>57.19151224540097</v>
      </c>
      <c r="H119" s="21"/>
    </row>
    <row r="120" spans="1:8" ht="7.5" customHeight="1">
      <c r="A120" s="441" t="s">
        <v>105</v>
      </c>
      <c r="B120" s="40">
        <v>163911</v>
      </c>
      <c r="C120" s="41">
        <v>220.66045609972807</v>
      </c>
      <c r="E120" s="40">
        <v>163149</v>
      </c>
      <c r="F120" s="3">
        <v>61.20466831480738</v>
      </c>
      <c r="H120" s="21"/>
    </row>
    <row r="121" spans="1:8" ht="7.5" customHeight="1">
      <c r="A121" s="441" t="s">
        <v>106</v>
      </c>
      <c r="B121" s="40">
        <v>30792</v>
      </c>
      <c r="C121" s="41">
        <v>177.79522830681108</v>
      </c>
      <c r="E121" s="40">
        <v>30651</v>
      </c>
      <c r="F121" s="3">
        <v>53.42408449967755</v>
      </c>
      <c r="H121" s="21"/>
    </row>
    <row r="122" spans="1:8" ht="7.5" customHeight="1">
      <c r="A122" s="441" t="s">
        <v>107</v>
      </c>
      <c r="B122" s="40">
        <v>118759</v>
      </c>
      <c r="C122" s="41">
        <v>208.3257318476522</v>
      </c>
      <c r="E122" s="40">
        <v>118318</v>
      </c>
      <c r="F122" s="3">
        <v>57.728488065731185</v>
      </c>
      <c r="H122" s="21"/>
    </row>
    <row r="123" spans="1:11" ht="7.5" customHeight="1">
      <c r="A123" s="441" t="s">
        <v>108</v>
      </c>
      <c r="B123" s="40">
        <v>31752</v>
      </c>
      <c r="C123" s="41">
        <v>180.93647962527137</v>
      </c>
      <c r="E123" s="40">
        <v>31620</v>
      </c>
      <c r="F123" s="3">
        <v>53.93419414263053</v>
      </c>
      <c r="H123" s="21"/>
      <c r="K123" s="3"/>
    </row>
    <row r="124" spans="1:11" s="29" customFormat="1" ht="7.5" customHeight="1">
      <c r="A124" s="468" t="s">
        <v>109</v>
      </c>
      <c r="B124" s="42">
        <v>422094</v>
      </c>
      <c r="C124" s="43">
        <v>206.57587183010912</v>
      </c>
      <c r="E124" s="42">
        <v>420310</v>
      </c>
      <c r="F124" s="15">
        <v>58.26261494914098</v>
      </c>
      <c r="G124" s="21"/>
      <c r="I124" s="15"/>
      <c r="K124" s="15"/>
    </row>
    <row r="125" spans="1:11" ht="7.5" customHeight="1">
      <c r="A125" s="441" t="s">
        <v>110</v>
      </c>
      <c r="B125" s="40">
        <v>107161</v>
      </c>
      <c r="C125" s="41">
        <v>229.66795330385713</v>
      </c>
      <c r="E125" s="40">
        <v>106481</v>
      </c>
      <c r="F125" s="3">
        <v>64.44488827559493</v>
      </c>
      <c r="H125" s="21"/>
      <c r="K125" s="3"/>
    </row>
    <row r="126" spans="1:11" ht="7.5" customHeight="1">
      <c r="A126" s="441" t="s">
        <v>111</v>
      </c>
      <c r="B126" s="40">
        <v>67321</v>
      </c>
      <c r="C126" s="41">
        <v>238.31707878294424</v>
      </c>
      <c r="E126" s="40">
        <v>66953</v>
      </c>
      <c r="F126" s="3">
        <v>66.92288470188416</v>
      </c>
      <c r="H126" s="21"/>
      <c r="K126" s="3"/>
    </row>
    <row r="127" spans="1:11" ht="7.5" customHeight="1">
      <c r="A127" s="441" t="s">
        <v>112</v>
      </c>
      <c r="B127" s="40">
        <v>194786</v>
      </c>
      <c r="C127" s="41">
        <v>176.76707177186333</v>
      </c>
      <c r="E127" s="40">
        <v>193982</v>
      </c>
      <c r="F127" s="3">
        <v>48.01142480935963</v>
      </c>
      <c r="H127" s="21"/>
      <c r="K127" s="3"/>
    </row>
    <row r="128" spans="1:11" ht="7.5" customHeight="1">
      <c r="A128" s="441" t="s">
        <v>113</v>
      </c>
      <c r="B128" s="40">
        <v>42411</v>
      </c>
      <c r="C128" s="41">
        <v>235.2977075519851</v>
      </c>
      <c r="E128" s="40">
        <v>42131</v>
      </c>
      <c r="F128" s="3">
        <v>64.21136055354884</v>
      </c>
      <c r="H128" s="21"/>
      <c r="K128" s="3"/>
    </row>
    <row r="129" spans="1:11" ht="7.5" customHeight="1">
      <c r="A129" s="441" t="s">
        <v>114</v>
      </c>
      <c r="B129" s="40">
        <v>162451</v>
      </c>
      <c r="C129" s="41">
        <v>240.99590257565103</v>
      </c>
      <c r="E129" s="40">
        <v>161396</v>
      </c>
      <c r="F129" s="3">
        <v>62.21057297588992</v>
      </c>
      <c r="H129" s="21"/>
      <c r="K129" s="3"/>
    </row>
    <row r="130" spans="1:11" ht="7.5" customHeight="1">
      <c r="A130" s="441" t="s">
        <v>115</v>
      </c>
      <c r="B130" s="40">
        <v>209962</v>
      </c>
      <c r="C130" s="41">
        <v>170.17948269042478</v>
      </c>
      <c r="E130" s="40">
        <v>208641</v>
      </c>
      <c r="F130" s="3">
        <v>49.65018490226595</v>
      </c>
      <c r="H130" s="21"/>
      <c r="K130" s="3"/>
    </row>
    <row r="131" spans="1:11" ht="7.5" customHeight="1">
      <c r="A131" s="441" t="s">
        <v>116</v>
      </c>
      <c r="B131" s="40">
        <v>72011</v>
      </c>
      <c r="C131" s="41">
        <v>237.76992669880474</v>
      </c>
      <c r="E131" s="40">
        <v>71624</v>
      </c>
      <c r="F131" s="3">
        <v>63.34090929189844</v>
      </c>
      <c r="H131" s="21"/>
      <c r="K131" s="3"/>
    </row>
    <row r="132" spans="1:11" ht="7.5" customHeight="1">
      <c r="A132" s="441" t="s">
        <v>117</v>
      </c>
      <c r="B132" s="40">
        <v>94773</v>
      </c>
      <c r="C132" s="41">
        <v>235.86814499570687</v>
      </c>
      <c r="E132" s="40">
        <v>94326</v>
      </c>
      <c r="F132" s="3">
        <v>64.39557888844135</v>
      </c>
      <c r="H132" s="21"/>
      <c r="K132" s="3"/>
    </row>
    <row r="133" spans="1:11" ht="7.5" customHeight="1">
      <c r="A133" s="441" t="s">
        <v>118</v>
      </c>
      <c r="B133" s="40">
        <v>104191</v>
      </c>
      <c r="C133" s="41">
        <v>240.6653284949726</v>
      </c>
      <c r="E133" s="40">
        <v>103592</v>
      </c>
      <c r="F133" s="3">
        <v>68.56628475738502</v>
      </c>
      <c r="H133" s="21"/>
      <c r="K133" s="3"/>
    </row>
    <row r="134" spans="1:11" s="29" customFormat="1" ht="7.5" customHeight="1">
      <c r="A134" s="468" t="s">
        <v>119</v>
      </c>
      <c r="B134" s="42">
        <v>1055067</v>
      </c>
      <c r="C134" s="43">
        <v>207.82535899304668</v>
      </c>
      <c r="E134" s="42">
        <v>1049126</v>
      </c>
      <c r="F134" s="15">
        <v>57.47958459688311</v>
      </c>
      <c r="G134" s="21"/>
      <c r="I134" s="15"/>
      <c r="K134" s="15"/>
    </row>
    <row r="135" spans="1:11" ht="7.5" customHeight="1">
      <c r="A135" s="441" t="s">
        <v>120</v>
      </c>
      <c r="B135" s="40">
        <v>196358</v>
      </c>
      <c r="C135" s="41">
        <v>256.92800682496505</v>
      </c>
      <c r="E135" s="40">
        <v>194980</v>
      </c>
      <c r="F135" s="3">
        <v>71.10271567301065</v>
      </c>
      <c r="H135" s="21"/>
      <c r="K135" s="3"/>
    </row>
    <row r="136" spans="1:11" ht="7.5" customHeight="1">
      <c r="A136" s="441" t="s">
        <v>121</v>
      </c>
      <c r="B136" s="40">
        <v>66615</v>
      </c>
      <c r="C136" s="41">
        <v>248.56621529345477</v>
      </c>
      <c r="E136" s="40">
        <v>65905</v>
      </c>
      <c r="F136" s="3">
        <v>67.07888040712469</v>
      </c>
      <c r="H136" s="21"/>
      <c r="K136" s="3"/>
    </row>
    <row r="137" spans="1:11" ht="7.5" customHeight="1">
      <c r="A137" s="441" t="s">
        <v>122</v>
      </c>
      <c r="B137" s="40">
        <v>43568</v>
      </c>
      <c r="C137" s="41">
        <v>278.1320820964601</v>
      </c>
      <c r="E137" s="40">
        <v>43175</v>
      </c>
      <c r="F137" s="3">
        <v>79.04179558061622</v>
      </c>
      <c r="H137" s="21"/>
      <c r="K137" s="3"/>
    </row>
    <row r="138" spans="1:11" ht="7.5" customHeight="1">
      <c r="A138" s="441" t="s">
        <v>123</v>
      </c>
      <c r="B138" s="40">
        <v>122045</v>
      </c>
      <c r="C138" s="41">
        <v>265.80696026779975</v>
      </c>
      <c r="E138" s="40">
        <v>120607</v>
      </c>
      <c r="F138" s="3">
        <v>76.97074515610242</v>
      </c>
      <c r="H138" s="21"/>
      <c r="K138" s="3"/>
    </row>
    <row r="139" spans="1:11" s="29" customFormat="1" ht="7.5" customHeight="1">
      <c r="A139" s="468" t="s">
        <v>124</v>
      </c>
      <c r="B139" s="42">
        <v>428586</v>
      </c>
      <c r="C139" s="43">
        <v>260.0573771088636</v>
      </c>
      <c r="E139" s="42">
        <v>424667</v>
      </c>
      <c r="F139" s="15">
        <v>72.74335889055617</v>
      </c>
      <c r="G139" s="21"/>
      <c r="I139" s="15"/>
      <c r="K139" s="15"/>
    </row>
    <row r="140" spans="1:11" s="29" customFormat="1" ht="7.5" customHeight="1">
      <c r="A140" s="468" t="s">
        <v>125</v>
      </c>
      <c r="B140" s="42">
        <v>16018423</v>
      </c>
      <c r="C140" s="43">
        <v>276.9244570272497</v>
      </c>
      <c r="E140" s="42">
        <v>15886306</v>
      </c>
      <c r="F140" s="15">
        <v>71.47585621688721</v>
      </c>
      <c r="I140" s="15"/>
      <c r="K140" s="15"/>
    </row>
    <row r="141" spans="1:11" ht="7.5" customHeight="1">
      <c r="A141" s="468" t="s">
        <v>126</v>
      </c>
      <c r="B141" s="42">
        <v>8149789</v>
      </c>
      <c r="C141" s="43">
        <v>315.46410635820627</v>
      </c>
      <c r="D141" s="29"/>
      <c r="E141" s="42">
        <v>8075366</v>
      </c>
      <c r="F141" s="15">
        <v>75.85426346453131</v>
      </c>
      <c r="H141" s="21"/>
      <c r="K141" s="3"/>
    </row>
    <row r="142" spans="1:11" ht="8.25" customHeight="1">
      <c r="A142" s="468" t="s">
        <v>127</v>
      </c>
      <c r="B142" s="42">
        <v>3259009</v>
      </c>
      <c r="C142" s="43">
        <v>292.03680818539544</v>
      </c>
      <c r="D142" s="29"/>
      <c r="E142" s="42">
        <v>3229394</v>
      </c>
      <c r="F142" s="15">
        <v>74.91213570038245</v>
      </c>
      <c r="H142" s="21"/>
      <c r="K142" s="3"/>
    </row>
    <row r="143" spans="1:11" ht="7.5" customHeight="1">
      <c r="A143" s="468" t="s">
        <v>128</v>
      </c>
      <c r="B143" s="42">
        <v>4609625</v>
      </c>
      <c r="C143" s="43">
        <v>221.08353076195948</v>
      </c>
      <c r="D143" s="29"/>
      <c r="E143" s="42">
        <v>4581546</v>
      </c>
      <c r="F143" s="15">
        <v>63.025871781503334</v>
      </c>
      <c r="H143" s="21"/>
      <c r="K143" s="3"/>
    </row>
    <row r="144" spans="1:11" ht="6" customHeight="1">
      <c r="A144" s="479"/>
      <c r="B144" s="480"/>
      <c r="C144" s="422"/>
      <c r="D144" s="457"/>
      <c r="E144" s="480"/>
      <c r="F144" s="422"/>
      <c r="G144" s="23"/>
      <c r="K144" s="3"/>
    </row>
    <row r="145" spans="1:11" ht="6" customHeight="1">
      <c r="A145" s="21"/>
      <c r="D145" s="23"/>
      <c r="K145" s="3"/>
    </row>
    <row r="146" ht="7.5" customHeight="1"/>
    <row r="147" ht="7.5" customHeight="1"/>
    <row r="148" ht="7.5" customHeight="1"/>
    <row r="154" ht="8.25">
      <c r="A154" s="441" t="s">
        <v>2</v>
      </c>
    </row>
  </sheetData>
  <mergeCells count="4">
    <mergeCell ref="B4:C4"/>
    <mergeCell ref="B79:C79"/>
    <mergeCell ref="E79:F79"/>
    <mergeCell ref="E4:F4"/>
  </mergeCells>
  <printOptions horizontalCentered="1"/>
  <pageMargins left="1.1811023622047245" right="1.1811023622047245" top="1.1811023622047245" bottom="1.5748031496062993" header="0" footer="1.2598425196850394"/>
  <pageSetup firstPageNumber="161" useFirstPageNumber="1" horizontalDpi="300" verticalDpi="300" orientation="portrait" paperSize="9" scale="98" r:id="rId2"/>
  <headerFooter alignWithMargins="0">
    <oddFooter>&amp;C&amp;"Arial,Normale"&amp;9 161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IV152"/>
  <sheetViews>
    <sheetView showGridLines="0" workbookViewId="0" topLeftCell="A116">
      <selection activeCell="C151" sqref="C151"/>
    </sheetView>
  </sheetViews>
  <sheetFormatPr defaultColWidth="9.59765625" defaultRowHeight="10.5"/>
  <cols>
    <col min="1" max="1" width="35.19921875" style="441" customWidth="1"/>
    <col min="2" max="2" width="19" style="21" customWidth="1"/>
    <col min="3" max="3" width="23" style="21" customWidth="1"/>
    <col min="4" max="4" width="2" style="21" customWidth="1"/>
    <col min="5" max="5" width="19" style="21" customWidth="1"/>
    <col min="6" max="6" width="23.19921875" style="21" customWidth="1"/>
    <col min="7" max="7" width="15.796875" style="21" customWidth="1"/>
    <col min="8" max="8" width="14.3984375" style="21" customWidth="1"/>
    <col min="9" max="16384" width="9.59765625" style="21" customWidth="1"/>
  </cols>
  <sheetData>
    <row r="1" ht="6" customHeight="1"/>
    <row r="2" s="25" customFormat="1" ht="12" customHeight="1"/>
    <row r="3" spans="1:6" ht="6" customHeight="1">
      <c r="A3" s="448"/>
      <c r="B3" s="442"/>
      <c r="C3" s="442"/>
      <c r="D3" s="442"/>
      <c r="E3" s="442"/>
      <c r="F3" s="442"/>
    </row>
    <row r="4" spans="1:6" s="32" customFormat="1" ht="11.25" customHeight="1">
      <c r="A4" s="964" t="s">
        <v>688</v>
      </c>
      <c r="B4" s="963" t="s">
        <v>139</v>
      </c>
      <c r="C4" s="963"/>
      <c r="D4" s="471"/>
      <c r="E4" s="963" t="s">
        <v>438</v>
      </c>
      <c r="F4" s="963"/>
    </row>
    <row r="5" spans="1:7" s="28" customFormat="1" ht="11.25" customHeight="1">
      <c r="A5" s="965"/>
      <c r="B5" s="472" t="s">
        <v>260</v>
      </c>
      <c r="C5" s="472" t="s">
        <v>437</v>
      </c>
      <c r="D5" s="473"/>
      <c r="E5" s="472" t="s">
        <v>260</v>
      </c>
      <c r="F5" s="472" t="s">
        <v>695</v>
      </c>
      <c r="G5" s="21"/>
    </row>
    <row r="6" ht="6" customHeight="1">
      <c r="A6" s="469"/>
    </row>
    <row r="7" spans="1:6" ht="7.5" customHeight="1">
      <c r="A7" s="441" t="s">
        <v>3</v>
      </c>
      <c r="B7" s="823">
        <v>32215</v>
      </c>
      <c r="C7" s="824">
        <v>357</v>
      </c>
      <c r="D7" s="811"/>
      <c r="E7" s="823">
        <v>31994</v>
      </c>
      <c r="F7" s="823">
        <v>78.92153235156269</v>
      </c>
    </row>
    <row r="8" spans="1:6" ht="7.5" customHeight="1">
      <c r="A8" s="441" t="s">
        <v>4</v>
      </c>
      <c r="B8" s="823">
        <v>23842</v>
      </c>
      <c r="C8" s="824">
        <v>326</v>
      </c>
      <c r="D8" s="811"/>
      <c r="E8" s="823">
        <v>23710</v>
      </c>
      <c r="F8" s="823">
        <v>79.68676480473214</v>
      </c>
    </row>
    <row r="9" spans="1:6" ht="7.5" customHeight="1">
      <c r="A9" s="441" t="s">
        <v>5</v>
      </c>
      <c r="B9" s="823">
        <v>16362</v>
      </c>
      <c r="C9" s="824">
        <v>346</v>
      </c>
      <c r="D9" s="811"/>
      <c r="E9" s="823">
        <v>16244</v>
      </c>
      <c r="F9" s="823">
        <v>76.96754323619996</v>
      </c>
    </row>
    <row r="10" spans="1:6" ht="7.5" customHeight="1">
      <c r="A10" s="441" t="s">
        <v>6</v>
      </c>
      <c r="B10" s="823">
        <v>18639</v>
      </c>
      <c r="C10" s="824">
        <v>341</v>
      </c>
      <c r="D10" s="811"/>
      <c r="E10" s="823">
        <v>18506</v>
      </c>
      <c r="F10" s="823">
        <v>82.84166703970634</v>
      </c>
    </row>
    <row r="11" spans="1:6" ht="7.5" customHeight="1">
      <c r="A11" s="441" t="s">
        <v>7</v>
      </c>
      <c r="B11" s="823">
        <v>35189</v>
      </c>
      <c r="C11" s="824">
        <v>345</v>
      </c>
      <c r="D11" s="811"/>
      <c r="E11" s="823">
        <v>34933</v>
      </c>
      <c r="F11" s="823">
        <v>81.6134383103988</v>
      </c>
    </row>
    <row r="12" spans="1:6" ht="7.5" customHeight="1">
      <c r="A12" s="441" t="s">
        <v>8</v>
      </c>
      <c r="B12" s="823">
        <v>289227</v>
      </c>
      <c r="C12" s="824">
        <v>320</v>
      </c>
      <c r="D12" s="811"/>
      <c r="E12" s="823">
        <v>287633</v>
      </c>
      <c r="F12" s="823">
        <v>68.3668473093744</v>
      </c>
    </row>
    <row r="13" spans="1:6" ht="7.5" customHeight="1">
      <c r="A13" s="441" t="s">
        <v>129</v>
      </c>
      <c r="B13" s="823">
        <v>10654</v>
      </c>
      <c r="C13" s="824">
        <v>351</v>
      </c>
      <c r="D13" s="811"/>
      <c r="E13" s="823">
        <v>10521</v>
      </c>
      <c r="F13" s="823">
        <v>80.81886618528192</v>
      </c>
    </row>
    <row r="14" spans="1:6" ht="7.5" customHeight="1">
      <c r="A14" s="441" t="s">
        <v>10</v>
      </c>
      <c r="B14" s="823">
        <v>17366</v>
      </c>
      <c r="C14" s="824">
        <v>362</v>
      </c>
      <c r="D14" s="811"/>
      <c r="E14" s="823">
        <v>17213</v>
      </c>
      <c r="F14" s="823">
        <v>88.41234783501977</v>
      </c>
    </row>
    <row r="15" spans="1:8" s="29" customFormat="1" ht="7.5" customHeight="1">
      <c r="A15" s="468" t="s">
        <v>11</v>
      </c>
      <c r="B15" s="825">
        <f>SUM(B7:B14)</f>
        <v>443494</v>
      </c>
      <c r="C15" s="826">
        <v>329</v>
      </c>
      <c r="D15" s="822"/>
      <c r="E15" s="825">
        <f>SUM(E7:E14)</f>
        <v>440754</v>
      </c>
      <c r="F15" s="825">
        <v>72.28473448823857</v>
      </c>
      <c r="G15" s="30"/>
      <c r="H15" s="30"/>
    </row>
    <row r="16" spans="1:8" ht="7.5" customHeight="1">
      <c r="A16" s="441" t="s">
        <v>439</v>
      </c>
      <c r="B16" s="23">
        <v>12371</v>
      </c>
      <c r="C16" s="23">
        <v>356.0922253245445</v>
      </c>
      <c r="D16" s="23"/>
      <c r="E16" s="23">
        <v>12189</v>
      </c>
      <c r="F16" s="23">
        <v>80.48200726312314</v>
      </c>
      <c r="G16" s="23"/>
      <c r="H16" s="23"/>
    </row>
    <row r="17" spans="1:6" s="29" customFormat="1" ht="7.5" customHeight="1">
      <c r="A17" s="468" t="s">
        <v>12</v>
      </c>
      <c r="B17" s="30">
        <v>12371</v>
      </c>
      <c r="C17" s="30">
        <v>356.0922253245445</v>
      </c>
      <c r="D17" s="30"/>
      <c r="E17" s="30">
        <v>12189</v>
      </c>
      <c r="F17" s="30">
        <v>80.48200726312314</v>
      </c>
    </row>
    <row r="18" spans="1:6" ht="7.5" customHeight="1">
      <c r="A18" s="441" t="s">
        <v>13</v>
      </c>
      <c r="B18" s="23">
        <v>39152</v>
      </c>
      <c r="C18" s="23">
        <v>332.25557337678316</v>
      </c>
      <c r="D18" s="23"/>
      <c r="E18" s="23">
        <v>38909</v>
      </c>
      <c r="F18" s="23">
        <v>75.5162642651968</v>
      </c>
    </row>
    <row r="19" spans="1:6" ht="7.5" customHeight="1">
      <c r="A19" s="441" t="s">
        <v>14</v>
      </c>
      <c r="B19" s="23">
        <v>62108</v>
      </c>
      <c r="C19" s="23">
        <v>324.6339844342113</v>
      </c>
      <c r="D19" s="23"/>
      <c r="E19" s="23">
        <v>61761</v>
      </c>
      <c r="F19" s="23">
        <v>70.09374432540403</v>
      </c>
    </row>
    <row r="20" spans="1:6" ht="7.5" customHeight="1">
      <c r="A20" s="441" t="s">
        <v>15</v>
      </c>
      <c r="B20" s="23">
        <v>28203</v>
      </c>
      <c r="C20" s="23">
        <v>339.8402197881647</v>
      </c>
      <c r="D20" s="23"/>
      <c r="E20" s="23">
        <v>27975</v>
      </c>
      <c r="F20" s="23">
        <v>82.19238453402279</v>
      </c>
    </row>
    <row r="21" spans="1:6" ht="7.5" customHeight="1">
      <c r="A21" s="441" t="s">
        <v>16</v>
      </c>
      <c r="B21" s="23">
        <v>27403</v>
      </c>
      <c r="C21" s="23">
        <v>382.6646744215274</v>
      </c>
      <c r="D21" s="23"/>
      <c r="E21" s="23">
        <v>27196</v>
      </c>
      <c r="F21" s="23">
        <v>83.62339339524014</v>
      </c>
    </row>
    <row r="22" spans="1:6" ht="7.5" customHeight="1">
      <c r="A22" s="441" t="s">
        <v>17</v>
      </c>
      <c r="B22" s="23">
        <v>16082</v>
      </c>
      <c r="C22" s="23">
        <v>352.4281206171108</v>
      </c>
      <c r="D22" s="23"/>
      <c r="E22" s="23">
        <v>15950</v>
      </c>
      <c r="F22" s="23">
        <v>85.64218213058419</v>
      </c>
    </row>
    <row r="23" spans="1:6" ht="7.5" customHeight="1">
      <c r="A23" s="441" t="s">
        <v>18</v>
      </c>
      <c r="B23" s="23">
        <v>14832</v>
      </c>
      <c r="C23" s="23">
        <v>358.3560849501075</v>
      </c>
      <c r="D23" s="23"/>
      <c r="E23" s="23">
        <v>14731</v>
      </c>
      <c r="F23" s="23">
        <v>86.37856221414332</v>
      </c>
    </row>
    <row r="24" spans="1:6" ht="7.5" customHeight="1">
      <c r="A24" s="441" t="s">
        <v>19</v>
      </c>
      <c r="B24" s="23">
        <v>17402</v>
      </c>
      <c r="C24" s="23">
        <v>360.3793903247184</v>
      </c>
      <c r="D24" s="23"/>
      <c r="E24" s="23">
        <v>17284</v>
      </c>
      <c r="F24" s="23">
        <v>83.52986661511696</v>
      </c>
    </row>
    <row r="25" spans="1:6" ht="7.5" customHeight="1">
      <c r="A25" s="441" t="s">
        <v>20</v>
      </c>
      <c r="B25" s="23">
        <v>451831</v>
      </c>
      <c r="C25" s="23">
        <v>347.3012974095622</v>
      </c>
      <c r="D25" s="23"/>
      <c r="E25" s="23">
        <v>448566</v>
      </c>
      <c r="F25" s="23">
        <v>66.77921439896384</v>
      </c>
    </row>
    <row r="26" spans="1:6" ht="7.5" customHeight="1">
      <c r="A26" s="441" t="s">
        <v>21</v>
      </c>
      <c r="B26" s="23">
        <v>27376</v>
      </c>
      <c r="C26" s="23">
        <v>371.18993383230287</v>
      </c>
      <c r="D26" s="23"/>
      <c r="E26" s="23">
        <v>27192</v>
      </c>
      <c r="F26" s="23">
        <v>76.83092224231464</v>
      </c>
    </row>
    <row r="27" spans="1:6" ht="7.5" customHeight="1">
      <c r="A27" s="441" t="s">
        <v>22</v>
      </c>
      <c r="B27" s="23">
        <v>7325</v>
      </c>
      <c r="C27" s="23">
        <v>332.8637644278833</v>
      </c>
      <c r="D27" s="23"/>
      <c r="E27" s="23">
        <v>7217</v>
      </c>
      <c r="F27" s="23">
        <v>77.17065868263474</v>
      </c>
    </row>
    <row r="28" spans="1:6" ht="7.5" customHeight="1">
      <c r="A28" s="441" t="s">
        <v>23</v>
      </c>
      <c r="B28" s="23">
        <v>27812</v>
      </c>
      <c r="C28" s="23">
        <v>331.89336261008617</v>
      </c>
      <c r="D28" s="23"/>
      <c r="E28" s="23">
        <v>27642</v>
      </c>
      <c r="F28" s="23">
        <v>80.43415003200838</v>
      </c>
    </row>
    <row r="29" spans="1:8" s="29" customFormat="1" ht="7.5" customHeight="1">
      <c r="A29" s="468" t="s">
        <v>24</v>
      </c>
      <c r="B29" s="30">
        <v>719526</v>
      </c>
      <c r="C29" s="30">
        <v>345.9931640568649</v>
      </c>
      <c r="D29" s="30"/>
      <c r="E29" s="30">
        <v>714423</v>
      </c>
      <c r="F29" s="30">
        <v>70.49839696306157</v>
      </c>
      <c r="G29" s="30"/>
      <c r="H29" s="30"/>
    </row>
    <row r="30" spans="1:6" ht="7.5" customHeight="1">
      <c r="A30" s="474" t="s">
        <v>25</v>
      </c>
      <c r="B30" s="489">
        <v>30819</v>
      </c>
      <c r="C30" s="489">
        <v>316.9635510942899</v>
      </c>
      <c r="D30" s="489"/>
      <c r="E30" s="489">
        <v>30480</v>
      </c>
      <c r="F30" s="489">
        <v>74.70771342434864</v>
      </c>
    </row>
    <row r="31" spans="1:6" ht="7.5" customHeight="1">
      <c r="A31" s="474" t="s">
        <v>26</v>
      </c>
      <c r="B31" s="489">
        <v>35643</v>
      </c>
      <c r="C31" s="489">
        <v>339.76131012525497</v>
      </c>
      <c r="D31" s="489"/>
      <c r="E31" s="489">
        <v>35231</v>
      </c>
      <c r="F31" s="489">
        <v>80.36451561395104</v>
      </c>
    </row>
    <row r="32" spans="1:8" s="29" customFormat="1" ht="7.5" customHeight="1">
      <c r="A32" s="468" t="s">
        <v>27</v>
      </c>
      <c r="B32" s="30">
        <v>66462</v>
      </c>
      <c r="C32" s="30">
        <v>328.7951795308156</v>
      </c>
      <c r="D32" s="30"/>
      <c r="E32" s="30">
        <v>65711</v>
      </c>
      <c r="F32" s="30">
        <v>77.63770410453934</v>
      </c>
      <c r="G32" s="30"/>
      <c r="H32" s="30"/>
    </row>
    <row r="33" spans="1:6" ht="7.5" customHeight="1">
      <c r="A33" s="441" t="s">
        <v>28</v>
      </c>
      <c r="B33" s="23">
        <v>12415</v>
      </c>
      <c r="C33" s="23">
        <v>353.9356273341506</v>
      </c>
      <c r="D33" s="23"/>
      <c r="E33" s="23">
        <v>12302</v>
      </c>
      <c r="F33" s="23">
        <v>81.27642706131078</v>
      </c>
    </row>
    <row r="34" spans="1:6" ht="7.5" customHeight="1">
      <c r="A34" s="441" t="s">
        <v>29</v>
      </c>
      <c r="B34" s="23">
        <v>64842</v>
      </c>
      <c r="C34" s="23">
        <v>306.7396435988287</v>
      </c>
      <c r="D34" s="23"/>
      <c r="E34" s="23">
        <v>64343</v>
      </c>
      <c r="F34" s="23">
        <v>71.48269119672932</v>
      </c>
    </row>
    <row r="35" spans="1:6" ht="7.5" customHeight="1">
      <c r="A35" s="441" t="s">
        <v>30</v>
      </c>
      <c r="B35" s="23">
        <v>16993</v>
      </c>
      <c r="C35" s="23">
        <v>335.6509372469236</v>
      </c>
      <c r="D35" s="23"/>
      <c r="E35" s="23">
        <v>16863</v>
      </c>
      <c r="F35" s="23">
        <v>84.05862120532376</v>
      </c>
    </row>
    <row r="36" spans="1:6" ht="7.5" customHeight="1">
      <c r="A36" s="441" t="s">
        <v>31</v>
      </c>
      <c r="B36" s="23">
        <v>27028</v>
      </c>
      <c r="C36" s="23">
        <v>330.53282948722654</v>
      </c>
      <c r="D36" s="23"/>
      <c r="E36" s="23">
        <v>26807</v>
      </c>
      <c r="F36" s="23">
        <v>79.60268440432355</v>
      </c>
    </row>
    <row r="37" spans="1:6" ht="7.5" customHeight="1">
      <c r="A37" s="441" t="s">
        <v>32</v>
      </c>
      <c r="B37" s="23">
        <v>100983</v>
      </c>
      <c r="C37" s="23">
        <v>364.15859793368315</v>
      </c>
      <c r="D37" s="23"/>
      <c r="E37" s="23">
        <v>99889</v>
      </c>
      <c r="F37" s="23">
        <v>81.78773785740019</v>
      </c>
    </row>
    <row r="38" spans="1:6" ht="7.5" customHeight="1">
      <c r="A38" s="441" t="s">
        <v>33</v>
      </c>
      <c r="B38" s="23">
        <v>82118</v>
      </c>
      <c r="C38" s="23">
        <v>321.6932792202705</v>
      </c>
      <c r="D38" s="23"/>
      <c r="E38" s="23">
        <v>81459</v>
      </c>
      <c r="F38" s="23">
        <v>73.22223121106707</v>
      </c>
    </row>
    <row r="39" spans="1:6" ht="7.5" customHeight="1">
      <c r="A39" s="441" t="s">
        <v>34</v>
      </c>
      <c r="B39" s="23">
        <v>33196</v>
      </c>
      <c r="C39" s="23">
        <v>302.5023237164884</v>
      </c>
      <c r="D39" s="23"/>
      <c r="E39" s="23">
        <v>32973</v>
      </c>
      <c r="F39" s="23">
        <v>71.24829836426889</v>
      </c>
    </row>
    <row r="40" spans="1:8" s="29" customFormat="1" ht="7.5" customHeight="1">
      <c r="A40" s="468" t="s">
        <v>35</v>
      </c>
      <c r="B40" s="30">
        <v>337575</v>
      </c>
      <c r="C40" s="30">
        <v>330.57442539344305</v>
      </c>
      <c r="D40" s="30"/>
      <c r="E40" s="30">
        <v>334636</v>
      </c>
      <c r="F40" s="30">
        <v>76.30596632044602</v>
      </c>
      <c r="G40" s="30"/>
      <c r="H40" s="30"/>
    </row>
    <row r="41" spans="1:6" ht="7.5" customHeight="1">
      <c r="A41" s="441" t="s">
        <v>36</v>
      </c>
      <c r="B41" s="23">
        <v>13272</v>
      </c>
      <c r="C41" s="23">
        <v>356.8701263780586</v>
      </c>
      <c r="D41" s="23"/>
      <c r="E41" s="23">
        <v>13170</v>
      </c>
      <c r="F41" s="23">
        <v>74.74460839954597</v>
      </c>
    </row>
    <row r="42" spans="1:6" ht="7.5" customHeight="1">
      <c r="A42" s="441" t="s">
        <v>37</v>
      </c>
      <c r="B42" s="23">
        <v>16400</v>
      </c>
      <c r="C42" s="23">
        <v>337.04632331785115</v>
      </c>
      <c r="D42" s="23"/>
      <c r="E42" s="23">
        <v>16264</v>
      </c>
      <c r="F42" s="23">
        <v>78.57764035172481</v>
      </c>
    </row>
    <row r="43" spans="1:6" ht="7.5" customHeight="1">
      <c r="A43" s="441" t="s">
        <v>38</v>
      </c>
      <c r="B43" s="23">
        <v>81890</v>
      </c>
      <c r="C43" s="23">
        <v>378.3164479185435</v>
      </c>
      <c r="D43" s="23"/>
      <c r="E43" s="23">
        <v>81269</v>
      </c>
      <c r="F43" s="23">
        <v>75.60680627785169</v>
      </c>
    </row>
    <row r="44" spans="1:6" ht="7.5" customHeight="1">
      <c r="A44" s="441" t="s">
        <v>39</v>
      </c>
      <c r="B44" s="23">
        <v>33345</v>
      </c>
      <c r="C44" s="23">
        <v>351.2514220705347</v>
      </c>
      <c r="D44" s="23"/>
      <c r="E44" s="23">
        <v>33109</v>
      </c>
      <c r="F44" s="23">
        <v>76.1826967326277</v>
      </c>
    </row>
    <row r="45" spans="1:8" s="29" customFormat="1" ht="7.5" customHeight="1">
      <c r="A45" s="468" t="s">
        <v>130</v>
      </c>
      <c r="B45" s="30">
        <v>144907</v>
      </c>
      <c r="C45" s="30">
        <v>364.78543144051815</v>
      </c>
      <c r="D45" s="30"/>
      <c r="E45" s="30">
        <v>143812</v>
      </c>
      <c r="F45" s="30">
        <v>75.98366329048382</v>
      </c>
      <c r="G45" s="30"/>
      <c r="H45" s="30"/>
    </row>
    <row r="46" spans="1:6" ht="7.5" customHeight="1">
      <c r="A46" s="441" t="s">
        <v>41</v>
      </c>
      <c r="B46" s="23">
        <v>236974</v>
      </c>
      <c r="C46" s="23">
        <v>372.5397104875932</v>
      </c>
      <c r="D46" s="23"/>
      <c r="E46" s="23">
        <v>235104</v>
      </c>
      <c r="F46" s="23">
        <v>80.44977193168559</v>
      </c>
    </row>
    <row r="47" spans="1:6" ht="7.5" customHeight="1">
      <c r="A47" s="441" t="s">
        <v>42</v>
      </c>
      <c r="B47" s="23">
        <v>13773</v>
      </c>
      <c r="C47" s="23">
        <v>341.82116000297816</v>
      </c>
      <c r="D47" s="23"/>
      <c r="E47" s="23">
        <v>13630</v>
      </c>
      <c r="F47" s="23">
        <v>76.38421878502578</v>
      </c>
    </row>
    <row r="48" spans="1:6" ht="7.5" customHeight="1">
      <c r="A48" s="441" t="s">
        <v>43</v>
      </c>
      <c r="B48" s="23">
        <v>36687</v>
      </c>
      <c r="C48" s="23">
        <v>384.14097838833976</v>
      </c>
      <c r="D48" s="23"/>
      <c r="E48" s="23">
        <v>36377</v>
      </c>
      <c r="F48" s="23">
        <v>85.44416780194484</v>
      </c>
    </row>
    <row r="49" spans="1:6" ht="7.5" customHeight="1">
      <c r="A49" s="441" t="s">
        <v>44</v>
      </c>
      <c r="B49" s="23">
        <v>24232</v>
      </c>
      <c r="C49" s="23">
        <v>387.9665060279543</v>
      </c>
      <c r="D49" s="23"/>
      <c r="E49" s="23">
        <v>24022</v>
      </c>
      <c r="F49" s="23">
        <v>77.97072284072836</v>
      </c>
    </row>
    <row r="50" spans="1:8" s="29" customFormat="1" ht="7.5" customHeight="1">
      <c r="A50" s="468" t="s">
        <v>45</v>
      </c>
      <c r="B50" s="30">
        <v>311666</v>
      </c>
      <c r="C50" s="30">
        <v>373.53899995205904</v>
      </c>
      <c r="D50" s="30"/>
      <c r="E50" s="30">
        <v>309133</v>
      </c>
      <c r="F50" s="30">
        <v>80.61591179354515</v>
      </c>
      <c r="G50" s="30"/>
      <c r="H50" s="30"/>
    </row>
    <row r="51" spans="1:6" ht="7.5" customHeight="1">
      <c r="A51" s="441" t="s">
        <v>46</v>
      </c>
      <c r="B51" s="23">
        <v>143352</v>
      </c>
      <c r="C51" s="23">
        <v>376.09304204784854</v>
      </c>
      <c r="D51" s="23"/>
      <c r="E51" s="23">
        <v>142297</v>
      </c>
      <c r="F51" s="23">
        <v>78.01285073628578</v>
      </c>
    </row>
    <row r="52" spans="1:6" ht="7.5" customHeight="1">
      <c r="A52" s="441" t="s">
        <v>47</v>
      </c>
      <c r="B52" s="23">
        <v>50583</v>
      </c>
      <c r="C52" s="23">
        <v>382.83621061554413</v>
      </c>
      <c r="D52" s="23"/>
      <c r="E52" s="23">
        <v>50213</v>
      </c>
      <c r="F52" s="23">
        <v>88.61065523143982</v>
      </c>
    </row>
    <row r="53" spans="1:6" ht="7.5" customHeight="1">
      <c r="A53" s="441" t="s">
        <v>131</v>
      </c>
      <c r="B53" s="23">
        <v>37017</v>
      </c>
      <c r="C53" s="23">
        <v>344.4242847173761</v>
      </c>
      <c r="D53" s="23"/>
      <c r="E53" s="23">
        <v>36696</v>
      </c>
      <c r="F53" s="23">
        <v>85.0251396000834</v>
      </c>
    </row>
    <row r="54" spans="1:6" ht="7.5" customHeight="1">
      <c r="A54" s="441" t="s">
        <v>49</v>
      </c>
      <c r="B54" s="23">
        <v>59250</v>
      </c>
      <c r="C54" s="23">
        <v>336.6056515662815</v>
      </c>
      <c r="D54" s="23"/>
      <c r="E54" s="23">
        <v>58791</v>
      </c>
      <c r="F54" s="23">
        <v>79.71120601993086</v>
      </c>
    </row>
    <row r="55" spans="1:6" ht="7.5" customHeight="1">
      <c r="A55" s="441" t="s">
        <v>50</v>
      </c>
      <c r="B55" s="23">
        <v>58676</v>
      </c>
      <c r="C55" s="23">
        <v>347.77763947912774</v>
      </c>
      <c r="D55" s="23"/>
      <c r="E55" s="23">
        <v>58264</v>
      </c>
      <c r="F55" s="23">
        <v>77.22916639051999</v>
      </c>
    </row>
    <row r="56" spans="1:6" ht="7.5" customHeight="1">
      <c r="A56" s="441" t="s">
        <v>51</v>
      </c>
      <c r="B56" s="23">
        <v>34612</v>
      </c>
      <c r="C56" s="23">
        <v>351.80517157261346</v>
      </c>
      <c r="D56" s="23"/>
      <c r="E56" s="23">
        <v>34358</v>
      </c>
      <c r="F56" s="23">
        <v>79.98789402616752</v>
      </c>
    </row>
    <row r="57" spans="1:6" ht="7.5" customHeight="1">
      <c r="A57" s="441" t="s">
        <v>52</v>
      </c>
      <c r="B57" s="23">
        <v>45925</v>
      </c>
      <c r="C57" s="23">
        <v>331.784883468913</v>
      </c>
      <c r="D57" s="23"/>
      <c r="E57" s="23">
        <v>45398</v>
      </c>
      <c r="F57" s="23">
        <v>76.97838066977533</v>
      </c>
    </row>
    <row r="58" spans="1:6" ht="7.5" customHeight="1">
      <c r="A58" s="441" t="s">
        <v>53</v>
      </c>
      <c r="B58" s="23">
        <v>44505</v>
      </c>
      <c r="C58" s="23">
        <v>309.78533244236553</v>
      </c>
      <c r="D58" s="23"/>
      <c r="E58" s="23">
        <v>44170</v>
      </c>
      <c r="F58" s="23">
        <v>72.04841287965289</v>
      </c>
    </row>
    <row r="59" spans="1:6" ht="7.5" customHeight="1">
      <c r="A59" s="441" t="s">
        <v>54</v>
      </c>
      <c r="B59" s="23">
        <v>40566</v>
      </c>
      <c r="C59" s="23">
        <v>309.5176328760434</v>
      </c>
      <c r="D59" s="23"/>
      <c r="E59" s="23">
        <v>39805</v>
      </c>
      <c r="F59" s="23">
        <v>76.57016447052034</v>
      </c>
    </row>
    <row r="60" spans="1:8" s="29" customFormat="1" ht="7.5" customHeight="1">
      <c r="A60" s="468" t="s">
        <v>55</v>
      </c>
      <c r="B60" s="30">
        <v>514486</v>
      </c>
      <c r="C60" s="30">
        <v>348.3246785779571</v>
      </c>
      <c r="D60" s="30"/>
      <c r="E60" s="30">
        <v>509992</v>
      </c>
      <c r="F60" s="30">
        <v>78.86726276819157</v>
      </c>
      <c r="G60" s="30"/>
      <c r="H60" s="30"/>
    </row>
    <row r="61" spans="1:6" ht="7.5" customHeight="1">
      <c r="A61" s="441" t="s">
        <v>56</v>
      </c>
      <c r="B61" s="23">
        <v>29418</v>
      </c>
      <c r="C61" s="23">
        <v>320.70555658515843</v>
      </c>
      <c r="D61" s="23"/>
      <c r="E61" s="23">
        <v>29126</v>
      </c>
      <c r="F61" s="23">
        <v>81.07220397483717</v>
      </c>
    </row>
    <row r="62" spans="1:6" ht="7.5" customHeight="1">
      <c r="A62" s="441" t="s">
        <v>57</v>
      </c>
      <c r="B62" s="23">
        <v>130963</v>
      </c>
      <c r="C62" s="23">
        <v>347.69368824038526</v>
      </c>
      <c r="D62" s="23"/>
      <c r="E62" s="23">
        <v>129590</v>
      </c>
      <c r="F62" s="23">
        <v>75.21620523535898</v>
      </c>
    </row>
    <row r="63" spans="1:6" ht="7.5" customHeight="1">
      <c r="A63" s="441" t="s">
        <v>58</v>
      </c>
      <c r="B63" s="23">
        <v>24383</v>
      </c>
      <c r="C63" s="23">
        <v>335.5674217610305</v>
      </c>
      <c r="D63" s="23"/>
      <c r="E63" s="23">
        <v>24187</v>
      </c>
      <c r="F63" s="23">
        <v>82.6171608143189</v>
      </c>
    </row>
    <row r="64" spans="1:6" ht="7.5" customHeight="1">
      <c r="A64" s="441" t="s">
        <v>59</v>
      </c>
      <c r="B64" s="23">
        <v>55327</v>
      </c>
      <c r="C64" s="23">
        <v>342.21545960055175</v>
      </c>
      <c r="D64" s="23"/>
      <c r="E64" s="23">
        <v>54922</v>
      </c>
      <c r="F64" s="23">
        <v>85.45378164335392</v>
      </c>
    </row>
    <row r="65" spans="1:6" ht="7.5" customHeight="1">
      <c r="A65" s="441" t="s">
        <v>60</v>
      </c>
      <c r="B65" s="23">
        <v>26111</v>
      </c>
      <c r="C65" s="23">
        <v>305.4489729072107</v>
      </c>
      <c r="D65" s="23"/>
      <c r="E65" s="23">
        <v>25862</v>
      </c>
      <c r="F65" s="23">
        <v>75.64200058496637</v>
      </c>
    </row>
    <row r="66" spans="1:6" ht="7.5" customHeight="1">
      <c r="A66" s="441" t="s">
        <v>132</v>
      </c>
      <c r="B66" s="23">
        <v>21047</v>
      </c>
      <c r="C66" s="23">
        <v>309.9294644303406</v>
      </c>
      <c r="D66" s="23"/>
      <c r="E66" s="23">
        <v>20815</v>
      </c>
      <c r="F66" s="23">
        <v>88.4652981427175</v>
      </c>
    </row>
    <row r="67" spans="1:6" ht="7.5" customHeight="1">
      <c r="A67" s="441" t="s">
        <v>62</v>
      </c>
      <c r="B67" s="23">
        <v>30929</v>
      </c>
      <c r="C67" s="23">
        <v>334.80552939520885</v>
      </c>
      <c r="D67" s="23"/>
      <c r="E67" s="23">
        <v>30607</v>
      </c>
      <c r="F67" s="23">
        <v>74.76427768821144</v>
      </c>
    </row>
    <row r="68" spans="1:6" ht="7.5" customHeight="1">
      <c r="A68" s="441" t="s">
        <v>63</v>
      </c>
      <c r="B68" s="23">
        <v>29452</v>
      </c>
      <c r="C68" s="23">
        <v>342.9995574499802</v>
      </c>
      <c r="D68" s="23"/>
      <c r="E68" s="23">
        <v>29194</v>
      </c>
      <c r="F68" s="23">
        <v>77.50756650560187</v>
      </c>
    </row>
    <row r="69" spans="1:6" ht="7.5" customHeight="1">
      <c r="A69" s="441" t="s">
        <v>64</v>
      </c>
      <c r="B69" s="23">
        <v>50753</v>
      </c>
      <c r="C69" s="23">
        <v>294.26634893577545</v>
      </c>
      <c r="D69" s="23"/>
      <c r="E69" s="23">
        <v>50394</v>
      </c>
      <c r="F69" s="23">
        <v>79.11394392288612</v>
      </c>
    </row>
    <row r="70" spans="1:6" ht="7.5" customHeight="1">
      <c r="A70" s="441" t="s">
        <v>65</v>
      </c>
      <c r="B70" s="23">
        <v>19618</v>
      </c>
      <c r="C70" s="23">
        <v>361.58212916543795</v>
      </c>
      <c r="D70" s="23"/>
      <c r="E70" s="23">
        <v>19364</v>
      </c>
      <c r="F70" s="23">
        <v>85.07908611599296</v>
      </c>
    </row>
    <row r="71" spans="1:8" s="29" customFormat="1" ht="7.5" customHeight="1">
      <c r="A71" s="481" t="s">
        <v>66</v>
      </c>
      <c r="B71" s="33">
        <v>418001</v>
      </c>
      <c r="C71" s="33">
        <v>331.4592976092961</v>
      </c>
      <c r="D71" s="33"/>
      <c r="E71" s="33">
        <v>414061</v>
      </c>
      <c r="F71" s="33">
        <v>78.93732460956564</v>
      </c>
      <c r="G71" s="30"/>
      <c r="H71" s="30"/>
    </row>
    <row r="72" spans="1:8" s="29" customFormat="1" ht="6" customHeight="1">
      <c r="A72" s="484"/>
      <c r="B72" s="491"/>
      <c r="C72" s="487"/>
      <c r="D72" s="487"/>
      <c r="E72" s="491"/>
      <c r="F72" s="487"/>
      <c r="H72" s="30"/>
    </row>
    <row r="73" spans="2:7" s="29" customFormat="1" ht="6" customHeight="1">
      <c r="B73" s="33"/>
      <c r="C73" s="34"/>
      <c r="D73" s="34"/>
      <c r="E73" s="33"/>
      <c r="F73" s="34"/>
      <c r="G73" s="21"/>
    </row>
    <row r="74" s="25" customFormat="1" ht="10.5" customHeight="1"/>
    <row r="75" spans="1:6" ht="6" customHeight="1">
      <c r="A75" s="470"/>
      <c r="B75" s="31"/>
      <c r="C75" s="31"/>
      <c r="D75" s="31"/>
      <c r="E75" s="31"/>
      <c r="F75" s="31"/>
    </row>
    <row r="76" spans="1:6" s="32" customFormat="1" ht="11.25" customHeight="1">
      <c r="A76" s="964" t="s">
        <v>688</v>
      </c>
      <c r="B76" s="963" t="s">
        <v>139</v>
      </c>
      <c r="C76" s="963"/>
      <c r="D76" s="471"/>
      <c r="E76" s="963" t="s">
        <v>438</v>
      </c>
      <c r="F76" s="963"/>
    </row>
    <row r="77" spans="1:7" s="28" customFormat="1" ht="11.25" customHeight="1">
      <c r="A77" s="965"/>
      <c r="B77" s="472" t="s">
        <v>260</v>
      </c>
      <c r="C77" s="472" t="s">
        <v>437</v>
      </c>
      <c r="D77" s="473"/>
      <c r="E77" s="472" t="s">
        <v>260</v>
      </c>
      <c r="F77" s="472" t="s">
        <v>695</v>
      </c>
      <c r="G77" s="21"/>
    </row>
    <row r="78" spans="1:5" ht="6" customHeight="1">
      <c r="A78" s="469"/>
      <c r="B78" s="23"/>
      <c r="E78" s="23"/>
    </row>
    <row r="79" spans="1:6" ht="7.5" customHeight="1">
      <c r="A79" s="441" t="s">
        <v>67</v>
      </c>
      <c r="B79" s="23">
        <v>44333</v>
      </c>
      <c r="C79" s="23">
        <v>282.96515672770676</v>
      </c>
      <c r="D79" s="23"/>
      <c r="E79" s="23">
        <v>43827</v>
      </c>
      <c r="F79" s="23">
        <v>75.59637774902976</v>
      </c>
    </row>
    <row r="80" spans="1:6" ht="7.5" customHeight="1">
      <c r="A80" s="441" t="s">
        <v>68</v>
      </c>
      <c r="B80" s="23">
        <v>35934</v>
      </c>
      <c r="C80" s="23">
        <v>333.43230954811173</v>
      </c>
      <c r="D80" s="23"/>
      <c r="E80" s="23">
        <v>35707</v>
      </c>
      <c r="F80" s="23">
        <v>84.45364238410596</v>
      </c>
    </row>
    <row r="81" spans="1:256" s="29" customFormat="1" ht="7.5" customHeight="1">
      <c r="A81" s="468" t="s">
        <v>69</v>
      </c>
      <c r="B81" s="30">
        <v>80267</v>
      </c>
      <c r="C81" s="30">
        <v>303.5323302186104</v>
      </c>
      <c r="D81" s="30"/>
      <c r="E81" s="30">
        <v>79534</v>
      </c>
      <c r="F81" s="30">
        <v>79.33170415440627</v>
      </c>
      <c r="G81" s="30"/>
      <c r="H81" s="30"/>
      <c r="IV81" s="30">
        <f>SUM(B81:IU81)</f>
        <v>160183.86403437302</v>
      </c>
    </row>
    <row r="82" spans="1:6" ht="7.5" customHeight="1">
      <c r="A82" s="441" t="s">
        <v>70</v>
      </c>
      <c r="B82" s="23">
        <v>34018</v>
      </c>
      <c r="C82" s="23">
        <v>345.96100845121987</v>
      </c>
      <c r="D82" s="23"/>
      <c r="E82" s="23">
        <v>33611</v>
      </c>
      <c r="F82" s="23">
        <v>85.18818907616271</v>
      </c>
    </row>
    <row r="83" spans="1:6" ht="7.5" customHeight="1">
      <c r="A83" s="441" t="s">
        <v>71</v>
      </c>
      <c r="B83" s="23">
        <v>15293</v>
      </c>
      <c r="C83" s="23">
        <v>295.0778551720146</v>
      </c>
      <c r="D83" s="23"/>
      <c r="E83" s="23">
        <v>15182</v>
      </c>
      <c r="F83" s="23">
        <v>77.41968383477817</v>
      </c>
    </row>
    <row r="84" spans="1:6" ht="7.5" customHeight="1">
      <c r="A84" s="441" t="s">
        <v>72</v>
      </c>
      <c r="B84" s="23">
        <v>13724</v>
      </c>
      <c r="C84" s="23">
        <v>327.4870546686711</v>
      </c>
      <c r="D84" s="23"/>
      <c r="E84" s="23">
        <v>13574</v>
      </c>
      <c r="F84" s="23">
        <v>86.27725163668721</v>
      </c>
    </row>
    <row r="85" spans="1:6" ht="7.5" customHeight="1">
      <c r="A85" s="441" t="s">
        <v>133</v>
      </c>
      <c r="B85" s="23">
        <v>29026</v>
      </c>
      <c r="C85" s="23">
        <v>326.1824760920134</v>
      </c>
      <c r="D85" s="23"/>
      <c r="E85" s="23">
        <v>28764</v>
      </c>
      <c r="F85" s="23">
        <v>87.90416233726545</v>
      </c>
    </row>
    <row r="86" spans="1:8" s="29" customFormat="1" ht="7.5" customHeight="1">
      <c r="A86" s="468" t="s">
        <v>74</v>
      </c>
      <c r="B86" s="30">
        <v>92061</v>
      </c>
      <c r="C86" s="30">
        <v>327.56093221846646</v>
      </c>
      <c r="D86" s="30"/>
      <c r="E86" s="30">
        <v>91131</v>
      </c>
      <c r="F86" s="30">
        <v>84.75725446428571</v>
      </c>
      <c r="G86" s="30"/>
      <c r="H86" s="30"/>
    </row>
    <row r="87" spans="1:6" ht="7.5" customHeight="1">
      <c r="A87" s="441" t="s">
        <v>75</v>
      </c>
      <c r="B87" s="23">
        <v>12335</v>
      </c>
      <c r="C87" s="23">
        <v>258.3678940974404</v>
      </c>
      <c r="D87" s="23"/>
      <c r="E87" s="23">
        <v>12269</v>
      </c>
      <c r="F87" s="23">
        <v>67.74710104914412</v>
      </c>
    </row>
    <row r="88" spans="1:6" ht="7.5" customHeight="1">
      <c r="A88" s="441" t="s">
        <v>76</v>
      </c>
      <c r="B88" s="23">
        <v>30192</v>
      </c>
      <c r="C88" s="23">
        <v>264.612310362054</v>
      </c>
      <c r="D88" s="23"/>
      <c r="E88" s="23">
        <v>30062</v>
      </c>
      <c r="F88" s="23">
        <v>69.12870513026881</v>
      </c>
    </row>
    <row r="89" spans="1:6" ht="7.5" customHeight="1">
      <c r="A89" s="441" t="s">
        <v>77</v>
      </c>
      <c r="B89" s="23">
        <v>13513</v>
      </c>
      <c r="C89" s="23">
        <v>293.1236442516269</v>
      </c>
      <c r="D89" s="23"/>
      <c r="E89" s="23">
        <v>13422</v>
      </c>
      <c r="F89" s="23">
        <v>79.4577314705186</v>
      </c>
    </row>
    <row r="90" spans="1:6" ht="7.5" customHeight="1">
      <c r="A90" s="441" t="s">
        <v>78</v>
      </c>
      <c r="B90" s="23">
        <v>769506</v>
      </c>
      <c r="C90" s="23">
        <v>291.08470669141593</v>
      </c>
      <c r="D90" s="23"/>
      <c r="E90" s="23">
        <v>764807</v>
      </c>
      <c r="F90" s="23">
        <v>74.63716209622328</v>
      </c>
    </row>
    <row r="91" spans="1:6" ht="7.5" customHeight="1">
      <c r="A91" s="441" t="s">
        <v>79</v>
      </c>
      <c r="B91" s="23">
        <v>18904</v>
      </c>
      <c r="C91" s="23">
        <v>313.9573506942138</v>
      </c>
      <c r="D91" s="23"/>
      <c r="E91" s="23">
        <v>18750</v>
      </c>
      <c r="F91" s="23">
        <v>85.23502136557869</v>
      </c>
    </row>
    <row r="92" spans="1:8" s="29" customFormat="1" ht="7.5" customHeight="1">
      <c r="A92" s="468" t="s">
        <v>80</v>
      </c>
      <c r="B92" s="30">
        <v>844450</v>
      </c>
      <c r="C92" s="30">
        <v>290.0161896656769</v>
      </c>
      <c r="D92" s="30"/>
      <c r="E92" s="30">
        <v>839310</v>
      </c>
      <c r="F92" s="30">
        <v>74.59293433002692</v>
      </c>
      <c r="G92" s="30"/>
      <c r="H92" s="30"/>
    </row>
    <row r="93" spans="1:6" ht="7.5" customHeight="1">
      <c r="A93" s="441" t="s">
        <v>81</v>
      </c>
      <c r="B93" s="23">
        <v>17113</v>
      </c>
      <c r="C93" s="23">
        <v>301.4550450958286</v>
      </c>
      <c r="D93" s="23"/>
      <c r="E93" s="23">
        <v>17001</v>
      </c>
      <c r="F93" s="23">
        <v>92.22131814483319</v>
      </c>
    </row>
    <row r="94" spans="1:6" ht="7.5" customHeight="1">
      <c r="A94" s="441" t="s">
        <v>82</v>
      </c>
      <c r="B94" s="23">
        <v>20419</v>
      </c>
      <c r="C94" s="23">
        <v>292.3724566502957</v>
      </c>
      <c r="D94" s="23"/>
      <c r="E94" s="23">
        <v>20234</v>
      </c>
      <c r="F94" s="23">
        <v>78.1688236430365</v>
      </c>
    </row>
    <row r="95" spans="1:6" ht="7.5" customHeight="1">
      <c r="A95" s="441" t="s">
        <v>83</v>
      </c>
      <c r="B95" s="23">
        <v>36719</v>
      </c>
      <c r="C95" s="23">
        <v>317.36935815658006</v>
      </c>
      <c r="D95" s="23"/>
      <c r="E95" s="23">
        <v>36471</v>
      </c>
      <c r="F95" s="23">
        <v>77.00639766896813</v>
      </c>
    </row>
    <row r="96" spans="1:6" ht="7.5" customHeight="1">
      <c r="A96" s="441" t="s">
        <v>84</v>
      </c>
      <c r="B96" s="23">
        <v>15061</v>
      </c>
      <c r="C96" s="23">
        <v>287.48401381969495</v>
      </c>
      <c r="D96" s="23"/>
      <c r="E96" s="23">
        <v>14959</v>
      </c>
      <c r="F96" s="23">
        <v>90.10360197566558</v>
      </c>
    </row>
    <row r="97" spans="1:8" s="29" customFormat="1" ht="7.5" customHeight="1">
      <c r="A97" s="468" t="s">
        <v>85</v>
      </c>
      <c r="B97" s="30">
        <v>89312</v>
      </c>
      <c r="C97" s="30">
        <v>303.06691008300135</v>
      </c>
      <c r="D97" s="30"/>
      <c r="E97" s="30">
        <v>88665</v>
      </c>
      <c r="F97" s="30">
        <v>81.88265932787233</v>
      </c>
      <c r="G97" s="30"/>
      <c r="H97" s="30"/>
    </row>
    <row r="98" spans="1:6" ht="7.5" customHeight="1">
      <c r="A98" s="441" t="s">
        <v>86</v>
      </c>
      <c r="B98" s="35">
        <v>14626</v>
      </c>
      <c r="C98" s="23">
        <v>284.4805788419271</v>
      </c>
      <c r="D98" s="23"/>
      <c r="E98" s="23">
        <v>14494</v>
      </c>
      <c r="F98" s="23">
        <v>78.46470333477696</v>
      </c>
    </row>
    <row r="99" spans="1:6" ht="7.5" customHeight="1">
      <c r="A99" s="441" t="s">
        <v>87</v>
      </c>
      <c r="B99" s="35">
        <v>5493</v>
      </c>
      <c r="C99" s="23">
        <v>260.4428429187805</v>
      </c>
      <c r="D99" s="23"/>
      <c r="E99" s="23">
        <v>5447</v>
      </c>
      <c r="F99" s="23">
        <v>76.7723749119098</v>
      </c>
    </row>
    <row r="100" spans="1:8" s="29" customFormat="1" ht="7.5" customHeight="1">
      <c r="A100" s="468" t="s">
        <v>88</v>
      </c>
      <c r="B100" s="30">
        <v>20119</v>
      </c>
      <c r="C100" s="30">
        <v>277.48813858545736</v>
      </c>
      <c r="D100" s="30"/>
      <c r="E100" s="30">
        <v>19941</v>
      </c>
      <c r="F100" s="30">
        <v>77.99507177220636</v>
      </c>
      <c r="G100" s="30"/>
      <c r="H100" s="30"/>
    </row>
    <row r="101" spans="1:6" ht="7.5" customHeight="1">
      <c r="A101" s="441" t="s">
        <v>89</v>
      </c>
      <c r="B101" s="36">
        <v>14719</v>
      </c>
      <c r="C101" s="23">
        <v>262.06245771463165</v>
      </c>
      <c r="D101" s="23"/>
      <c r="E101" s="23">
        <v>14648</v>
      </c>
      <c r="F101" s="23">
        <v>75.76290472742319</v>
      </c>
    </row>
    <row r="102" spans="1:6" ht="7.5" customHeight="1">
      <c r="A102" s="441" t="s">
        <v>90</v>
      </c>
      <c r="B102" s="36">
        <v>15705</v>
      </c>
      <c r="C102" s="23">
        <v>248.16699323683713</v>
      </c>
      <c r="D102" s="23"/>
      <c r="E102" s="23">
        <v>15637</v>
      </c>
      <c r="F102" s="23">
        <v>73.4890497227183</v>
      </c>
    </row>
    <row r="103" spans="1:6" ht="7.5" customHeight="1">
      <c r="A103" s="441" t="s">
        <v>91</v>
      </c>
      <c r="B103" s="36">
        <v>17689</v>
      </c>
      <c r="C103" s="23">
        <v>237.566983171947</v>
      </c>
      <c r="D103" s="23"/>
      <c r="E103" s="23">
        <v>17604</v>
      </c>
      <c r="F103" s="23">
        <v>63.88213521065428</v>
      </c>
    </row>
    <row r="104" spans="1:6" ht="7.5" customHeight="1">
      <c r="A104" s="441" t="s">
        <v>92</v>
      </c>
      <c r="B104" s="36">
        <v>162995</v>
      </c>
      <c r="C104" s="23">
        <v>162.56923118353032</v>
      </c>
      <c r="D104" s="23"/>
      <c r="E104" s="23">
        <v>162254</v>
      </c>
      <c r="F104" s="23">
        <v>43.88694892469483</v>
      </c>
    </row>
    <row r="105" spans="1:6" ht="7.5" customHeight="1">
      <c r="A105" s="441" t="s">
        <v>93</v>
      </c>
      <c r="B105" s="36">
        <v>37908</v>
      </c>
      <c r="C105" s="23">
        <v>266.85438738516774</v>
      </c>
      <c r="D105" s="23"/>
      <c r="E105" s="23">
        <v>37724</v>
      </c>
      <c r="F105" s="23">
        <v>73.96862745098039</v>
      </c>
    </row>
    <row r="106" spans="1:8" s="29" customFormat="1" ht="7.5" customHeight="1">
      <c r="A106" s="468" t="s">
        <v>94</v>
      </c>
      <c r="B106" s="30">
        <v>249016</v>
      </c>
      <c r="C106" s="30">
        <v>186.02955513404848</v>
      </c>
      <c r="D106" s="30"/>
      <c r="E106" s="30">
        <v>247867</v>
      </c>
      <c r="F106" s="30">
        <v>50.70119743576107</v>
      </c>
      <c r="G106" s="30"/>
      <c r="H106" s="30"/>
    </row>
    <row r="107" spans="1:6" ht="7.5" customHeight="1">
      <c r="A107" s="441" t="s">
        <v>95</v>
      </c>
      <c r="B107" s="23">
        <v>95695</v>
      </c>
      <c r="C107" s="23">
        <v>288.3699766158</v>
      </c>
      <c r="D107" s="23"/>
      <c r="E107" s="23">
        <v>95239</v>
      </c>
      <c r="F107" s="23">
        <v>74.27896239217583</v>
      </c>
    </row>
    <row r="108" spans="1:6" ht="7.5" customHeight="1">
      <c r="A108" s="441" t="s">
        <v>96</v>
      </c>
      <c r="B108" s="23">
        <v>23956</v>
      </c>
      <c r="C108" s="23">
        <v>256.34001754874055</v>
      </c>
      <c r="D108" s="23"/>
      <c r="E108" s="23">
        <v>23836</v>
      </c>
      <c r="F108" s="23">
        <v>75.98826829890334</v>
      </c>
    </row>
    <row r="109" spans="1:6" ht="7.5" customHeight="1">
      <c r="A109" s="441" t="s">
        <v>97</v>
      </c>
      <c r="B109" s="23">
        <v>42513</v>
      </c>
      <c r="C109" s="23">
        <v>274.4704340471687</v>
      </c>
      <c r="D109" s="23"/>
      <c r="E109" s="23">
        <v>42365</v>
      </c>
      <c r="F109" s="23">
        <v>89.97939808423422</v>
      </c>
    </row>
    <row r="110" spans="1:6" ht="7.5" customHeight="1">
      <c r="A110" s="441" t="s">
        <v>98</v>
      </c>
      <c r="B110" s="23">
        <v>25744</v>
      </c>
      <c r="C110" s="23">
        <v>262.13750407298795</v>
      </c>
      <c r="D110" s="23"/>
      <c r="E110" s="23">
        <v>25646</v>
      </c>
      <c r="F110" s="23">
        <v>64.07495315427857</v>
      </c>
    </row>
    <row r="111" spans="1:6" ht="7.5" customHeight="1">
      <c r="A111" s="441" t="s">
        <v>99</v>
      </c>
      <c r="B111" s="23">
        <v>58594</v>
      </c>
      <c r="C111" s="23">
        <v>281.4123930187211</v>
      </c>
      <c r="D111" s="23"/>
      <c r="E111" s="23">
        <v>58419</v>
      </c>
      <c r="F111" s="23">
        <v>68.36469596966718</v>
      </c>
    </row>
    <row r="112" spans="1:6" ht="7.5" customHeight="1">
      <c r="A112" s="468" t="s">
        <v>100</v>
      </c>
      <c r="B112" s="30">
        <v>246502</v>
      </c>
      <c r="C112" s="30">
        <v>278.0259751978029</v>
      </c>
      <c r="D112" s="23"/>
      <c r="E112" s="30">
        <v>245505</v>
      </c>
      <c r="F112" s="30">
        <v>73.91478446225454</v>
      </c>
    </row>
    <row r="113" spans="1:6" ht="7.5" customHeight="1">
      <c r="A113" s="441" t="s">
        <v>101</v>
      </c>
      <c r="B113" s="23">
        <v>15262</v>
      </c>
      <c r="C113" s="23">
        <v>268.1118684561872</v>
      </c>
      <c r="D113" s="23"/>
      <c r="E113" s="23">
        <v>15189</v>
      </c>
      <c r="F113" s="23">
        <v>82.76482127288578</v>
      </c>
    </row>
    <row r="114" spans="1:6" ht="7.5" customHeight="1">
      <c r="A114" s="441" t="s">
        <v>102</v>
      </c>
      <c r="B114" s="23">
        <v>18035</v>
      </c>
      <c r="C114" s="23">
        <v>258.6219258621926</v>
      </c>
      <c r="D114" s="23"/>
      <c r="E114" s="23">
        <v>17923</v>
      </c>
      <c r="F114" s="23">
        <v>71.27008111977095</v>
      </c>
    </row>
    <row r="115" spans="1:8" s="29" customFormat="1" ht="7.5" customHeight="1">
      <c r="A115" s="468" t="s">
        <v>103</v>
      </c>
      <c r="B115" s="30">
        <v>33297</v>
      </c>
      <c r="C115" s="30">
        <v>262.8869642109917</v>
      </c>
      <c r="D115" s="30"/>
      <c r="E115" s="30">
        <v>33112</v>
      </c>
      <c r="F115" s="30">
        <v>76.11954022988506</v>
      </c>
      <c r="G115" s="30"/>
      <c r="H115" s="30"/>
    </row>
    <row r="116" spans="1:6" ht="7.5" customHeight="1">
      <c r="A116" s="441" t="s">
        <v>104</v>
      </c>
      <c r="B116" s="23">
        <v>22309</v>
      </c>
      <c r="C116" s="23">
        <v>230.7032057911065</v>
      </c>
      <c r="D116" s="23"/>
      <c r="E116" s="23">
        <v>22193</v>
      </c>
      <c r="F116" s="23">
        <v>66.55570550307392</v>
      </c>
    </row>
    <row r="117" spans="1:6" ht="7.5" customHeight="1">
      <c r="A117" s="441" t="s">
        <v>105</v>
      </c>
      <c r="B117" s="23">
        <v>18713</v>
      </c>
      <c r="C117" s="23">
        <v>252.24775898092605</v>
      </c>
      <c r="D117" s="23"/>
      <c r="E117" s="23">
        <v>18610</v>
      </c>
      <c r="F117" s="23">
        <v>65.23644266834928</v>
      </c>
    </row>
    <row r="118" spans="1:6" ht="7.5" customHeight="1">
      <c r="A118" s="441" t="s">
        <v>106</v>
      </c>
      <c r="B118" s="23">
        <v>10500</v>
      </c>
      <c r="C118" s="23">
        <v>175.8646679507579</v>
      </c>
      <c r="D118" s="23"/>
      <c r="E118" s="23">
        <v>10443</v>
      </c>
      <c r="F118" s="23">
        <v>52.01992528019925</v>
      </c>
    </row>
    <row r="119" spans="1:6" ht="7.5" customHeight="1">
      <c r="A119" s="441" t="s">
        <v>107</v>
      </c>
      <c r="B119" s="23">
        <v>45889</v>
      </c>
      <c r="C119" s="23">
        <v>255.48249887260116</v>
      </c>
      <c r="D119" s="23"/>
      <c r="E119" s="23">
        <v>45732</v>
      </c>
      <c r="F119" s="23">
        <v>68.79785777684172</v>
      </c>
    </row>
    <row r="120" spans="1:6" ht="7.5" customHeight="1">
      <c r="A120" s="441" t="s">
        <v>108</v>
      </c>
      <c r="B120" s="23">
        <v>5962</v>
      </c>
      <c r="C120" s="23">
        <v>168.76132246376812</v>
      </c>
      <c r="D120" s="23"/>
      <c r="E120" s="23">
        <v>5936</v>
      </c>
      <c r="F120" s="23">
        <v>57.81630466543294</v>
      </c>
    </row>
    <row r="121" spans="1:8" s="29" customFormat="1" ht="7.5" customHeight="1">
      <c r="A121" s="468" t="s">
        <v>109</v>
      </c>
      <c r="B121" s="30">
        <v>103373</v>
      </c>
      <c r="C121" s="30">
        <v>232.01993109407792</v>
      </c>
      <c r="D121" s="30"/>
      <c r="E121" s="30">
        <v>102914</v>
      </c>
      <c r="F121" s="30">
        <v>64.85345365404854</v>
      </c>
      <c r="G121" s="30"/>
      <c r="H121" s="30"/>
    </row>
    <row r="122" spans="1:6" ht="7.5" customHeight="1">
      <c r="A122" s="441" t="s">
        <v>110</v>
      </c>
      <c r="B122" s="23">
        <v>13398</v>
      </c>
      <c r="C122" s="23">
        <v>241.31409736856324</v>
      </c>
      <c r="D122" s="23"/>
      <c r="E122" s="23">
        <v>13301</v>
      </c>
      <c r="F122" s="23">
        <v>67.08190437764777</v>
      </c>
    </row>
    <row r="123" spans="1:6" ht="7.5" customHeight="1">
      <c r="A123" s="441" t="s">
        <v>111</v>
      </c>
      <c r="B123" s="23">
        <v>15521</v>
      </c>
      <c r="C123" s="23">
        <v>247.95910216470963</v>
      </c>
      <c r="D123" s="23"/>
      <c r="E123" s="23">
        <v>15438</v>
      </c>
      <c r="F123" s="23">
        <v>56.367752300277495</v>
      </c>
    </row>
    <row r="124" spans="1:6" ht="7.5" customHeight="1">
      <c r="A124" s="441" t="s">
        <v>112</v>
      </c>
      <c r="B124" s="23">
        <v>63654</v>
      </c>
      <c r="C124" s="23">
        <v>188.4023654628221</v>
      </c>
      <c r="D124" s="23"/>
      <c r="E124" s="23">
        <v>63372</v>
      </c>
      <c r="F124" s="23">
        <v>46.75140721942295</v>
      </c>
    </row>
    <row r="125" spans="1:6" ht="7.5" customHeight="1">
      <c r="A125" s="441" t="s">
        <v>113</v>
      </c>
      <c r="B125" s="23">
        <v>7461</v>
      </c>
      <c r="C125" s="23">
        <v>262.48944553898116</v>
      </c>
      <c r="D125" s="23"/>
      <c r="E125" s="23">
        <v>7406</v>
      </c>
      <c r="F125" s="23">
        <v>64.66992665036675</v>
      </c>
    </row>
    <row r="126" spans="1:6" ht="7.5" customHeight="1">
      <c r="A126" s="441" t="s">
        <v>114</v>
      </c>
      <c r="B126" s="23">
        <v>61014</v>
      </c>
      <c r="C126" s="23">
        <v>235.4334840790875</v>
      </c>
      <c r="D126" s="23"/>
      <c r="E126" s="23">
        <v>60766</v>
      </c>
      <c r="F126" s="23">
        <v>65.65393549781211</v>
      </c>
    </row>
    <row r="127" spans="1:6" ht="7.5" customHeight="1">
      <c r="A127" s="441" t="s">
        <v>115</v>
      </c>
      <c r="B127" s="23">
        <v>100527</v>
      </c>
      <c r="C127" s="23">
        <v>147.013574263594</v>
      </c>
      <c r="D127" s="23"/>
      <c r="E127" s="23">
        <v>99946</v>
      </c>
      <c r="F127" s="23">
        <v>44.03974531274097</v>
      </c>
    </row>
    <row r="128" spans="1:6" ht="7.5" customHeight="1">
      <c r="A128" s="441" t="s">
        <v>116</v>
      </c>
      <c r="B128" s="23">
        <v>18111</v>
      </c>
      <c r="C128" s="23">
        <v>260.09966825120995</v>
      </c>
      <c r="D128" s="23"/>
      <c r="E128" s="23">
        <v>18007</v>
      </c>
      <c r="F128" s="23">
        <v>64.3153082363026</v>
      </c>
    </row>
    <row r="129" spans="1:6" ht="7.5" customHeight="1">
      <c r="A129" s="441" t="s">
        <v>117</v>
      </c>
      <c r="B129" s="23">
        <v>30235</v>
      </c>
      <c r="C129" s="23">
        <v>239.4244627104417</v>
      </c>
      <c r="D129" s="23"/>
      <c r="E129" s="23">
        <v>30094</v>
      </c>
      <c r="F129" s="23">
        <v>64.11572959498903</v>
      </c>
    </row>
    <row r="130" spans="1:6" ht="7.5" customHeight="1">
      <c r="A130" s="441" t="s">
        <v>118</v>
      </c>
      <c r="B130" s="23">
        <v>18745</v>
      </c>
      <c r="C130" s="23">
        <v>269.8947489669273</v>
      </c>
      <c r="D130" s="23"/>
      <c r="E130" s="23">
        <v>18647</v>
      </c>
      <c r="F130" s="23">
        <v>80.1401065841499</v>
      </c>
    </row>
    <row r="131" spans="1:8" s="29" customFormat="1" ht="7.5" customHeight="1">
      <c r="A131" s="468" t="s">
        <v>119</v>
      </c>
      <c r="B131" s="30">
        <v>328666</v>
      </c>
      <c r="C131" s="30">
        <v>194.1646511704844</v>
      </c>
      <c r="D131" s="30"/>
      <c r="E131" s="30">
        <v>326977</v>
      </c>
      <c r="F131" s="30">
        <v>53.43442464889316</v>
      </c>
      <c r="G131" s="30"/>
      <c r="H131" s="30"/>
    </row>
    <row r="132" spans="1:6" ht="7.5" customHeight="1">
      <c r="A132" s="441" t="s">
        <v>120</v>
      </c>
      <c r="B132" s="23">
        <v>47317</v>
      </c>
      <c r="C132" s="23">
        <v>285.16929233513736</v>
      </c>
      <c r="D132" s="23"/>
      <c r="E132" s="23">
        <v>46859</v>
      </c>
      <c r="F132" s="23">
        <v>67.55813785845072</v>
      </c>
    </row>
    <row r="133" spans="1:6" ht="7.5" customHeight="1">
      <c r="A133" s="441" t="s">
        <v>121</v>
      </c>
      <c r="B133" s="23">
        <v>9369</v>
      </c>
      <c r="C133" s="23">
        <v>247.44473496553363</v>
      </c>
      <c r="D133" s="23"/>
      <c r="E133" s="23">
        <v>9298</v>
      </c>
      <c r="F133" s="23">
        <v>71.54509079716836</v>
      </c>
    </row>
    <row r="134" spans="1:6" ht="7.5" customHeight="1">
      <c r="A134" s="441" t="s">
        <v>122</v>
      </c>
      <c r="B134" s="23">
        <v>8711</v>
      </c>
      <c r="C134" s="23">
        <v>263.91371527251795</v>
      </c>
      <c r="D134" s="23"/>
      <c r="E134" s="23">
        <v>8623</v>
      </c>
      <c r="F134" s="23">
        <v>77.03233875290334</v>
      </c>
    </row>
    <row r="135" spans="1:6" ht="7.5" customHeight="1">
      <c r="A135" s="441" t="s">
        <v>123</v>
      </c>
      <c r="B135" s="23">
        <v>31986</v>
      </c>
      <c r="C135" s="23">
        <v>264.77819259455475</v>
      </c>
      <c r="D135" s="23"/>
      <c r="E135" s="23">
        <v>31695</v>
      </c>
      <c r="F135" s="23">
        <v>98.11174740752206</v>
      </c>
    </row>
    <row r="136" spans="1:6" s="29" customFormat="1" ht="7.5" customHeight="1">
      <c r="A136" s="468" t="s">
        <v>124</v>
      </c>
      <c r="B136" s="30">
        <v>97383</v>
      </c>
      <c r="C136" s="30">
        <v>272.3245870374358</v>
      </c>
      <c r="D136" s="30"/>
      <c r="E136" s="30">
        <v>96475</v>
      </c>
      <c r="F136" s="30">
        <v>76.65506610729723</v>
      </c>
    </row>
    <row r="137" spans="1:8" s="29" customFormat="1" ht="7.5" customHeight="1">
      <c r="A137" s="468" t="s">
        <v>125</v>
      </c>
      <c r="B137" s="30">
        <v>5152934</v>
      </c>
      <c r="C137" s="30">
        <v>297.3589249561025</v>
      </c>
      <c r="D137" s="30"/>
      <c r="E137" s="30">
        <v>5116142</v>
      </c>
      <c r="F137" s="30">
        <v>71.72309820604706</v>
      </c>
      <c r="G137" s="30"/>
      <c r="H137" s="30"/>
    </row>
    <row r="138" spans="1:8" ht="7.5" customHeight="1">
      <c r="A138" s="468" t="s">
        <v>126</v>
      </c>
      <c r="B138" s="30">
        <v>2550487</v>
      </c>
      <c r="C138" s="30">
        <v>344.857207025036</v>
      </c>
      <c r="D138" s="30"/>
      <c r="E138" s="30">
        <v>2530650</v>
      </c>
      <c r="F138" s="30">
        <v>74.85267718890063</v>
      </c>
      <c r="G138" s="23"/>
      <c r="H138" s="23"/>
    </row>
    <row r="139" spans="1:8" ht="7.5" customHeight="1">
      <c r="A139" s="468" t="s">
        <v>127</v>
      </c>
      <c r="B139" s="30">
        <v>1434779</v>
      </c>
      <c r="C139" s="30">
        <v>304.0868359924719</v>
      </c>
      <c r="D139" s="30"/>
      <c r="E139" s="30">
        <v>1424036</v>
      </c>
      <c r="F139" s="30">
        <v>76.66387080310912</v>
      </c>
      <c r="G139" s="23"/>
      <c r="H139" s="23"/>
    </row>
    <row r="140" spans="1:8" ht="7.5" customHeight="1">
      <c r="A140" s="468" t="s">
        <v>128</v>
      </c>
      <c r="B140" s="30">
        <v>1167668</v>
      </c>
      <c r="C140" s="30">
        <v>223.90964977898935</v>
      </c>
      <c r="D140" s="30"/>
      <c r="E140" s="30">
        <v>1161456</v>
      </c>
      <c r="F140" s="30">
        <v>61.29576180350943</v>
      </c>
      <c r="G140" s="23"/>
      <c r="H140" s="23"/>
    </row>
    <row r="141" spans="1:8" ht="5.25" customHeight="1">
      <c r="A141" s="479"/>
      <c r="B141" s="490"/>
      <c r="C141" s="457"/>
      <c r="D141" s="457"/>
      <c r="E141" s="490"/>
      <c r="F141" s="457"/>
      <c r="H141" s="23"/>
    </row>
    <row r="142" spans="1:8" ht="5.25" customHeight="1">
      <c r="A142" s="448"/>
      <c r="B142" s="444"/>
      <c r="C142" s="442"/>
      <c r="D142" s="442"/>
      <c r="E142" s="444"/>
      <c r="F142" s="442"/>
      <c r="H142" s="23"/>
    </row>
    <row r="143" spans="1:8" ht="6.75" customHeight="1">
      <c r="A143" s="448"/>
      <c r="B143" s="444"/>
      <c r="C143" s="442"/>
      <c r="D143" s="442"/>
      <c r="E143" s="444"/>
      <c r="F143" s="442"/>
      <c r="H143" s="23"/>
    </row>
    <row r="144" spans="1:7" s="29" customFormat="1" ht="6" customHeight="1">
      <c r="A144" s="441"/>
      <c r="B144" s="30"/>
      <c r="E144" s="30"/>
      <c r="G144" s="21"/>
    </row>
    <row r="145" ht="7.5" customHeight="1">
      <c r="G145" s="30"/>
    </row>
    <row r="146" spans="2:7" ht="7.5" customHeight="1">
      <c r="B146" s="23"/>
      <c r="G146" s="23"/>
    </row>
    <row r="147" ht="7.5" customHeight="1">
      <c r="G147" s="23"/>
    </row>
    <row r="148" ht="7.5" customHeight="1"/>
    <row r="149" ht="7.5" customHeight="1"/>
    <row r="151" ht="8.25">
      <c r="C151" s="23"/>
    </row>
    <row r="152" ht="8.25">
      <c r="A152" s="441" t="s">
        <v>486</v>
      </c>
    </row>
  </sheetData>
  <mergeCells count="6">
    <mergeCell ref="B4:C4"/>
    <mergeCell ref="E4:F4"/>
    <mergeCell ref="A4:A5"/>
    <mergeCell ref="A76:A77"/>
    <mergeCell ref="B76:C76"/>
    <mergeCell ref="E76:F76"/>
  </mergeCells>
  <printOptions horizontalCentered="1"/>
  <pageMargins left="1.1811023622047245" right="1.1811023622047245" top="1.1811023622047245" bottom="1.5748031496062993" header="0" footer="1.2598425196850394"/>
  <pageSetup firstPageNumber="163" useFirstPageNumber="1" horizontalDpi="300" verticalDpi="300" orientation="portrait" paperSize="9" scale="95" r:id="rId2"/>
  <headerFooter alignWithMargins="0">
    <oddFooter>&amp;C&amp;"Arial,Normale"&amp;9 163</oddFooter>
  </headerFooter>
  <rowBreaks count="1" manualBreakCount="1">
    <brk id="72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IV150"/>
  <sheetViews>
    <sheetView showGridLines="0" workbookViewId="0" topLeftCell="A117">
      <selection activeCell="C148" sqref="C148"/>
    </sheetView>
  </sheetViews>
  <sheetFormatPr defaultColWidth="9.59765625" defaultRowHeight="10.5"/>
  <cols>
    <col min="1" max="1" width="35.19921875" style="441" customWidth="1"/>
    <col min="2" max="2" width="19" style="21" customWidth="1"/>
    <col min="3" max="3" width="22.796875" style="21" customWidth="1"/>
    <col min="4" max="4" width="2" style="21" customWidth="1"/>
    <col min="5" max="5" width="19" style="21" customWidth="1"/>
    <col min="6" max="6" width="23.796875" style="21" customWidth="1"/>
    <col min="7" max="7" width="15.796875" style="21" customWidth="1"/>
    <col min="8" max="8" width="14.3984375" style="21" customWidth="1"/>
    <col min="9" max="16384" width="9.59765625" style="21" customWidth="1"/>
  </cols>
  <sheetData>
    <row r="1" ht="6" customHeight="1"/>
    <row r="2" s="25" customFormat="1" ht="12" customHeight="1"/>
    <row r="3" spans="1:6" ht="6" customHeight="1">
      <c r="A3" s="448"/>
      <c r="B3" s="442"/>
      <c r="C3" s="442"/>
      <c r="D3" s="442"/>
      <c r="E3" s="442"/>
      <c r="F3" s="442"/>
    </row>
    <row r="4" spans="1:6" s="32" customFormat="1" ht="11.25" customHeight="1">
      <c r="A4" s="964" t="s">
        <v>688</v>
      </c>
      <c r="B4" s="963" t="s">
        <v>139</v>
      </c>
      <c r="C4" s="963"/>
      <c r="D4" s="471"/>
      <c r="E4" s="963" t="s">
        <v>438</v>
      </c>
      <c r="F4" s="963"/>
    </row>
    <row r="5" spans="1:7" s="28" customFormat="1" ht="11.25" customHeight="1">
      <c r="A5" s="965"/>
      <c r="B5" s="472" t="s">
        <v>260</v>
      </c>
      <c r="C5" s="472" t="s">
        <v>437</v>
      </c>
      <c r="D5" s="473"/>
      <c r="E5" s="472" t="s">
        <v>260</v>
      </c>
      <c r="F5" s="472" t="s">
        <v>695</v>
      </c>
      <c r="G5" s="21"/>
    </row>
    <row r="6" ht="6" customHeight="1">
      <c r="A6" s="469"/>
    </row>
    <row r="7" spans="1:6" ht="7.5" customHeight="1">
      <c r="A7" s="441" t="s">
        <v>3</v>
      </c>
      <c r="B7" s="23">
        <v>32112</v>
      </c>
      <c r="C7" s="23">
        <v>356.70091641210774</v>
      </c>
      <c r="D7" s="23"/>
      <c r="E7" s="23">
        <v>31882</v>
      </c>
      <c r="F7" s="23">
        <v>78.28414280803418</v>
      </c>
    </row>
    <row r="8" spans="1:6" ht="7.5" customHeight="1">
      <c r="A8" s="441" t="s">
        <v>4</v>
      </c>
      <c r="B8" s="23">
        <v>23707</v>
      </c>
      <c r="C8" s="23">
        <v>323.9723406581393</v>
      </c>
      <c r="D8" s="23"/>
      <c r="E8" s="23">
        <v>23572</v>
      </c>
      <c r="F8" s="23">
        <v>79.27358331932066</v>
      </c>
    </row>
    <row r="9" spans="1:6" ht="7.5" customHeight="1">
      <c r="A9" s="441" t="s">
        <v>5</v>
      </c>
      <c r="B9" s="23">
        <v>16302</v>
      </c>
      <c r="C9" s="23">
        <v>345.9603998217355</v>
      </c>
      <c r="D9" s="23"/>
      <c r="E9" s="23">
        <v>16180</v>
      </c>
      <c r="F9" s="23">
        <v>75.17539376480974</v>
      </c>
    </row>
    <row r="10" spans="1:6" ht="7.5" customHeight="1">
      <c r="A10" s="441" t="s">
        <v>6</v>
      </c>
      <c r="B10" s="23">
        <v>18708</v>
      </c>
      <c r="C10" s="23">
        <v>342.62481227793853</v>
      </c>
      <c r="D10" s="23"/>
      <c r="E10" s="23">
        <v>18576</v>
      </c>
      <c r="F10" s="23">
        <v>82.84350889711457</v>
      </c>
    </row>
    <row r="11" spans="1:6" ht="7.5" customHeight="1">
      <c r="A11" s="441" t="s">
        <v>7</v>
      </c>
      <c r="B11" s="23">
        <v>35113</v>
      </c>
      <c r="C11" s="23">
        <v>343.4269338732236</v>
      </c>
      <c r="D11" s="23"/>
      <c r="E11" s="23">
        <v>34840</v>
      </c>
      <c r="F11" s="23">
        <v>80.74908450377787</v>
      </c>
    </row>
    <row r="12" spans="1:6" ht="7.5" customHeight="1">
      <c r="A12" s="441" t="s">
        <v>8</v>
      </c>
      <c r="B12" s="23">
        <v>287989</v>
      </c>
      <c r="C12" s="23">
        <v>319.6372422687564</v>
      </c>
      <c r="D12" s="23"/>
      <c r="E12" s="23">
        <v>286333</v>
      </c>
      <c r="F12" s="23">
        <v>67.74242391980675</v>
      </c>
    </row>
    <row r="13" spans="1:6" ht="7.5" customHeight="1">
      <c r="A13" s="441" t="s">
        <v>129</v>
      </c>
      <c r="B13" s="23">
        <v>10584</v>
      </c>
      <c r="C13" s="23">
        <v>347.05052956028464</v>
      </c>
      <c r="D13" s="23"/>
      <c r="E13" s="23">
        <v>10444</v>
      </c>
      <c r="F13" s="23">
        <v>79.25931547393185</v>
      </c>
    </row>
    <row r="14" spans="1:6" ht="7.5" customHeight="1">
      <c r="A14" s="441" t="s">
        <v>10</v>
      </c>
      <c r="B14" s="23">
        <v>17287</v>
      </c>
      <c r="C14" s="23">
        <v>360.02582472509164</v>
      </c>
      <c r="D14" s="23"/>
      <c r="E14" s="23">
        <v>17127</v>
      </c>
      <c r="F14" s="23">
        <v>79.32104483141904</v>
      </c>
    </row>
    <row r="15" spans="1:8" s="29" customFormat="1" ht="7.5" customHeight="1">
      <c r="A15" s="468" t="s">
        <v>11</v>
      </c>
      <c r="B15" s="30">
        <v>441802</v>
      </c>
      <c r="C15" s="30">
        <v>328.0707108735864</v>
      </c>
      <c r="D15" s="30"/>
      <c r="E15" s="30">
        <v>438954</v>
      </c>
      <c r="F15" s="30">
        <v>71.3745180902145</v>
      </c>
      <c r="G15" s="30"/>
      <c r="H15" s="30"/>
    </row>
    <row r="16" spans="1:8" ht="7.5" customHeight="1">
      <c r="A16" s="441" t="s">
        <v>439</v>
      </c>
      <c r="B16" s="23">
        <v>12710</v>
      </c>
      <c r="C16" s="23">
        <v>366.8744948620252</v>
      </c>
      <c r="D16" s="23"/>
      <c r="E16" s="23">
        <v>12524</v>
      </c>
      <c r="F16" s="23">
        <v>82.41100217148121</v>
      </c>
      <c r="G16" s="23"/>
      <c r="H16" s="23"/>
    </row>
    <row r="17" spans="1:6" s="29" customFormat="1" ht="7.5" customHeight="1">
      <c r="A17" s="468" t="s">
        <v>12</v>
      </c>
      <c r="B17" s="30">
        <v>12710</v>
      </c>
      <c r="C17" s="30">
        <v>366.8744948620252</v>
      </c>
      <c r="D17" s="30"/>
      <c r="E17" s="30">
        <v>12524</v>
      </c>
      <c r="F17" s="30">
        <v>82.41100217148121</v>
      </c>
    </row>
    <row r="18" spans="1:6" ht="7.5" customHeight="1">
      <c r="A18" s="441" t="s">
        <v>13</v>
      </c>
      <c r="B18" s="23">
        <v>39149</v>
      </c>
      <c r="C18" s="23">
        <v>333.4241791934591</v>
      </c>
      <c r="D18" s="23"/>
      <c r="E18" s="23">
        <v>38895</v>
      </c>
      <c r="F18" s="23">
        <v>75.8542007956939</v>
      </c>
    </row>
    <row r="19" spans="1:6" ht="7.5" customHeight="1">
      <c r="A19" s="441" t="s">
        <v>14</v>
      </c>
      <c r="B19" s="23">
        <v>61677</v>
      </c>
      <c r="C19" s="23">
        <v>316.7845421347016</v>
      </c>
      <c r="D19" s="23"/>
      <c r="E19" s="23">
        <v>61309</v>
      </c>
      <c r="F19" s="23">
        <v>69.66298518316516</v>
      </c>
    </row>
    <row r="20" spans="1:6" ht="7.5" customHeight="1">
      <c r="A20" s="441" t="s">
        <v>15</v>
      </c>
      <c r="B20" s="23">
        <v>28181</v>
      </c>
      <c r="C20" s="23">
        <v>339.9683929885515</v>
      </c>
      <c r="D20" s="23"/>
      <c r="E20" s="23">
        <v>27951</v>
      </c>
      <c r="F20" s="23">
        <v>81.3096346288108</v>
      </c>
    </row>
    <row r="21" spans="1:6" ht="7.5" customHeight="1">
      <c r="A21" s="441" t="s">
        <v>16</v>
      </c>
      <c r="B21" s="23">
        <v>27428</v>
      </c>
      <c r="C21" s="23">
        <v>384.0327074669915</v>
      </c>
      <c r="D21" s="23"/>
      <c r="E21" s="23">
        <v>27209</v>
      </c>
      <c r="F21" s="23">
        <v>83.46575048314365</v>
      </c>
    </row>
    <row r="22" spans="1:6" ht="7.5" customHeight="1">
      <c r="A22" s="441" t="s">
        <v>17</v>
      </c>
      <c r="B22" s="23">
        <v>16045</v>
      </c>
      <c r="C22" s="23">
        <v>350.12110764396533</v>
      </c>
      <c r="D22" s="23"/>
      <c r="E22" s="23">
        <v>15911</v>
      </c>
      <c r="F22" s="23">
        <v>85.04463092629216</v>
      </c>
    </row>
    <row r="23" spans="1:6" ht="7.5" customHeight="1">
      <c r="A23" s="441" t="s">
        <v>18</v>
      </c>
      <c r="B23" s="23">
        <v>14820</v>
      </c>
      <c r="C23" s="23">
        <v>358.6727655557976</v>
      </c>
      <c r="D23" s="23"/>
      <c r="E23" s="23">
        <v>14716</v>
      </c>
      <c r="F23" s="23">
        <v>83.38621940163192</v>
      </c>
    </row>
    <row r="24" spans="1:6" ht="7.5" customHeight="1">
      <c r="A24" s="441" t="s">
        <v>19</v>
      </c>
      <c r="B24" s="23">
        <v>17182</v>
      </c>
      <c r="C24" s="23">
        <v>358.1896641581021</v>
      </c>
      <c r="D24" s="23"/>
      <c r="E24" s="23">
        <v>17055</v>
      </c>
      <c r="F24" s="23">
        <v>81.97548666186013</v>
      </c>
    </row>
    <row r="25" spans="1:6" ht="7.5" customHeight="1">
      <c r="A25" s="441" t="s">
        <v>20</v>
      </c>
      <c r="B25" s="23">
        <v>444577</v>
      </c>
      <c r="C25" s="23">
        <v>341.57478270156145</v>
      </c>
      <c r="D25" s="23"/>
      <c r="E25" s="23">
        <v>441349</v>
      </c>
      <c r="F25" s="23">
        <v>65.6134691146956</v>
      </c>
    </row>
    <row r="26" spans="1:6" ht="7.5" customHeight="1">
      <c r="A26" s="441" t="s">
        <v>21</v>
      </c>
      <c r="B26" s="23">
        <v>27142</v>
      </c>
      <c r="C26" s="23">
        <v>367.3149012761696</v>
      </c>
      <c r="D26" s="23"/>
      <c r="E26" s="23">
        <v>26946</v>
      </c>
      <c r="F26" s="23">
        <v>75.6633813495072</v>
      </c>
    </row>
    <row r="27" spans="1:6" ht="7.5" customHeight="1">
      <c r="A27" s="441" t="s">
        <v>22</v>
      </c>
      <c r="B27" s="23">
        <v>7321</v>
      </c>
      <c r="C27" s="23">
        <v>332.4704813805631</v>
      </c>
      <c r="D27" s="23"/>
      <c r="E27" s="23">
        <v>7212</v>
      </c>
      <c r="F27" s="23">
        <v>76.15628299894404</v>
      </c>
    </row>
    <row r="28" spans="1:6" ht="7.5" customHeight="1">
      <c r="A28" s="441" t="s">
        <v>23</v>
      </c>
      <c r="B28" s="23">
        <v>27937</v>
      </c>
      <c r="C28" s="23">
        <v>333.25778360968627</v>
      </c>
      <c r="D28" s="23"/>
      <c r="E28" s="23">
        <v>27750</v>
      </c>
      <c r="F28" s="23">
        <v>79.33785058752895</v>
      </c>
    </row>
    <row r="29" spans="1:8" s="29" customFormat="1" ht="7.5" customHeight="1">
      <c r="A29" s="468" t="s">
        <v>24</v>
      </c>
      <c r="B29" s="30">
        <v>711459</v>
      </c>
      <c r="C29" s="30">
        <v>341.58202642071984</v>
      </c>
      <c r="D29" s="30"/>
      <c r="E29" s="30">
        <v>706303</v>
      </c>
      <c r="F29" s="30">
        <v>69.50904952215807</v>
      </c>
      <c r="G29" s="30"/>
      <c r="H29" s="30"/>
    </row>
    <row r="30" spans="1:6" ht="7.5" customHeight="1">
      <c r="A30" s="474" t="s">
        <v>25</v>
      </c>
      <c r="B30" s="489">
        <v>30687</v>
      </c>
      <c r="C30" s="489">
        <v>315.38540596094555</v>
      </c>
      <c r="D30" s="489"/>
      <c r="E30" s="489">
        <v>30345</v>
      </c>
      <c r="F30" s="489">
        <v>73.65648817903782</v>
      </c>
    </row>
    <row r="31" spans="1:6" ht="7.5" customHeight="1">
      <c r="A31" s="474" t="s">
        <v>26</v>
      </c>
      <c r="B31" s="489">
        <v>35772</v>
      </c>
      <c r="C31" s="489">
        <v>337.6564535311774</v>
      </c>
      <c r="D31" s="489"/>
      <c r="E31" s="489">
        <v>35361</v>
      </c>
      <c r="F31" s="489">
        <v>79.33989993044493</v>
      </c>
    </row>
    <row r="32" spans="1:8" s="29" customFormat="1" ht="7.5" customHeight="1">
      <c r="A32" s="468" t="s">
        <v>27</v>
      </c>
      <c r="B32" s="30">
        <v>66459</v>
      </c>
      <c r="C32" s="30">
        <v>326.9944204445931</v>
      </c>
      <c r="D32" s="30"/>
      <c r="E32" s="30">
        <v>65706</v>
      </c>
      <c r="F32" s="30">
        <v>76.60988492077372</v>
      </c>
      <c r="G32" s="30"/>
      <c r="H32" s="30"/>
    </row>
    <row r="33" spans="1:6" ht="7.5" customHeight="1">
      <c r="A33" s="441" t="s">
        <v>28</v>
      </c>
      <c r="B33" s="23">
        <v>12373</v>
      </c>
      <c r="C33" s="23">
        <v>352.7181504603894</v>
      </c>
      <c r="D33" s="23"/>
      <c r="E33" s="23">
        <v>12253</v>
      </c>
      <c r="F33" s="23">
        <v>80.24230517354289</v>
      </c>
    </row>
    <row r="34" spans="1:6" ht="7.5" customHeight="1">
      <c r="A34" s="441" t="s">
        <v>29</v>
      </c>
      <c r="B34" s="23">
        <v>65575</v>
      </c>
      <c r="C34" s="23">
        <v>312.7966380622111</v>
      </c>
      <c r="D34" s="23"/>
      <c r="E34" s="23">
        <v>65087</v>
      </c>
      <c r="F34" s="23">
        <v>71.3501129113591</v>
      </c>
    </row>
    <row r="35" spans="1:6" ht="7.5" customHeight="1">
      <c r="A35" s="441" t="s">
        <v>30</v>
      </c>
      <c r="B35" s="23">
        <v>16935</v>
      </c>
      <c r="C35" s="23">
        <v>334.84261309712116</v>
      </c>
      <c r="D35" s="23"/>
      <c r="E35" s="23">
        <v>16809</v>
      </c>
      <c r="F35" s="23">
        <v>83.34490281634272</v>
      </c>
    </row>
    <row r="36" spans="1:6" ht="7.5" customHeight="1">
      <c r="A36" s="441" t="s">
        <v>31</v>
      </c>
      <c r="B36" s="23">
        <v>27452</v>
      </c>
      <c r="C36" s="23">
        <v>332.95330503335356</v>
      </c>
      <c r="D36" s="23"/>
      <c r="E36" s="23">
        <v>27226</v>
      </c>
      <c r="F36" s="23">
        <v>79.88146583340668</v>
      </c>
    </row>
    <row r="37" spans="1:6" ht="7.5" customHeight="1">
      <c r="A37" s="441" t="s">
        <v>32</v>
      </c>
      <c r="B37" s="23">
        <v>97368</v>
      </c>
      <c r="C37" s="23">
        <v>353.59228378025045</v>
      </c>
      <c r="D37" s="23"/>
      <c r="E37" s="23">
        <v>96271</v>
      </c>
      <c r="F37" s="23">
        <v>78.50013861935126</v>
      </c>
    </row>
    <row r="38" spans="1:6" ht="7.5" customHeight="1">
      <c r="A38" s="441" t="s">
        <v>33</v>
      </c>
      <c r="B38" s="23">
        <v>83654</v>
      </c>
      <c r="C38" s="23">
        <v>324.898923010599</v>
      </c>
      <c r="D38" s="23"/>
      <c r="E38" s="23">
        <v>82975</v>
      </c>
      <c r="F38" s="23">
        <v>73.29040578020386</v>
      </c>
    </row>
    <row r="39" spans="1:6" ht="7.5" customHeight="1">
      <c r="A39" s="441" t="s">
        <v>34</v>
      </c>
      <c r="B39" s="23">
        <v>33037</v>
      </c>
      <c r="C39" s="23">
        <v>299.101888568997</v>
      </c>
      <c r="D39" s="23"/>
      <c r="E39" s="23">
        <v>32804</v>
      </c>
      <c r="F39" s="23">
        <v>69.6327743578858</v>
      </c>
    </row>
    <row r="40" spans="1:8" s="29" customFormat="1" ht="7.5" customHeight="1">
      <c r="A40" s="468" t="s">
        <v>35</v>
      </c>
      <c r="B40" s="30">
        <v>336394</v>
      </c>
      <c r="C40" s="30">
        <v>329.46050369964104</v>
      </c>
      <c r="D40" s="30"/>
      <c r="E40" s="30">
        <v>333425</v>
      </c>
      <c r="F40" s="30">
        <v>75.14564857281302</v>
      </c>
      <c r="G40" s="30"/>
      <c r="H40" s="30"/>
    </row>
    <row r="41" spans="1:6" ht="7.5" customHeight="1">
      <c r="A41" s="441" t="s">
        <v>36</v>
      </c>
      <c r="B41" s="23">
        <v>13273</v>
      </c>
      <c r="C41" s="23">
        <v>358.0330168321105</v>
      </c>
      <c r="D41" s="23"/>
      <c r="E41" s="23">
        <v>13177</v>
      </c>
      <c r="F41" s="23">
        <v>74.28684180854663</v>
      </c>
    </row>
    <row r="42" spans="1:6" ht="7.5" customHeight="1">
      <c r="A42" s="441" t="s">
        <v>37</v>
      </c>
      <c r="B42" s="23">
        <v>16339</v>
      </c>
      <c r="C42" s="23">
        <v>334.8292962826345</v>
      </c>
      <c r="D42" s="23"/>
      <c r="E42" s="23">
        <v>16196</v>
      </c>
      <c r="F42" s="23">
        <v>76.75465617743235</v>
      </c>
    </row>
    <row r="43" spans="1:6" ht="7.5" customHeight="1">
      <c r="A43" s="441" t="s">
        <v>38</v>
      </c>
      <c r="B43" s="23">
        <v>82272</v>
      </c>
      <c r="C43" s="23">
        <v>382.4896790270391</v>
      </c>
      <c r="D43" s="23"/>
      <c r="E43" s="23">
        <v>81617</v>
      </c>
      <c r="F43" s="23">
        <v>76.1565736680041</v>
      </c>
    </row>
    <row r="44" spans="1:6" ht="7.5" customHeight="1">
      <c r="A44" s="441" t="s">
        <v>39</v>
      </c>
      <c r="B44" s="23">
        <v>33403</v>
      </c>
      <c r="C44" s="23">
        <v>350.4264537719915</v>
      </c>
      <c r="D44" s="23"/>
      <c r="E44" s="23">
        <v>33157</v>
      </c>
      <c r="F44" s="23">
        <v>75.3379836858967</v>
      </c>
    </row>
    <row r="45" spans="1:8" s="29" customFormat="1" ht="7.5" customHeight="1">
      <c r="A45" s="468" t="s">
        <v>130</v>
      </c>
      <c r="B45" s="30">
        <v>145287</v>
      </c>
      <c r="C45" s="30">
        <v>366.6206562415623</v>
      </c>
      <c r="D45" s="30"/>
      <c r="E45" s="30">
        <v>144147</v>
      </c>
      <c r="F45" s="30">
        <v>75.85885696242501</v>
      </c>
      <c r="G45" s="30"/>
      <c r="H45" s="30"/>
    </row>
    <row r="46" spans="1:6" ht="7.5" customHeight="1">
      <c r="A46" s="441" t="s">
        <v>41</v>
      </c>
      <c r="B46" s="23">
        <v>236729</v>
      </c>
      <c r="C46" s="23">
        <v>374.35440868104865</v>
      </c>
      <c r="D46" s="23"/>
      <c r="E46" s="23">
        <v>234818</v>
      </c>
      <c r="F46" s="23">
        <v>79.9976833792683</v>
      </c>
    </row>
    <row r="47" spans="1:6" ht="7.5" customHeight="1">
      <c r="A47" s="441" t="s">
        <v>42</v>
      </c>
      <c r="B47" s="23">
        <v>14054</v>
      </c>
      <c r="C47" s="23">
        <v>349.1503527775017</v>
      </c>
      <c r="D47" s="23"/>
      <c r="E47" s="23">
        <v>13909</v>
      </c>
      <c r="F47" s="23">
        <v>77.46588693957115</v>
      </c>
    </row>
    <row r="48" spans="1:6" ht="7.5" customHeight="1">
      <c r="A48" s="441" t="s">
        <v>43</v>
      </c>
      <c r="B48" s="23">
        <v>36712</v>
      </c>
      <c r="C48" s="23">
        <v>386.07228864981965</v>
      </c>
      <c r="D48" s="23"/>
      <c r="E48" s="23">
        <v>36412</v>
      </c>
      <c r="F48" s="23">
        <v>85.64103770256604</v>
      </c>
    </row>
    <row r="49" spans="1:6" ht="7.5" customHeight="1">
      <c r="A49" s="441" t="s">
        <v>44</v>
      </c>
      <c r="B49" s="23">
        <v>24208</v>
      </c>
      <c r="C49" s="23">
        <v>391.01290562258725</v>
      </c>
      <c r="D49" s="23"/>
      <c r="E49" s="23">
        <v>23991</v>
      </c>
      <c r="F49" s="23">
        <v>79.66461896065084</v>
      </c>
    </row>
    <row r="50" spans="1:8" s="29" customFormat="1" ht="7.5" customHeight="1">
      <c r="A50" s="468" t="s">
        <v>45</v>
      </c>
      <c r="B50" s="30">
        <v>311703</v>
      </c>
      <c r="C50" s="30">
        <v>375.7177985101613</v>
      </c>
      <c r="D50" s="30"/>
      <c r="E50" s="30">
        <v>309130</v>
      </c>
      <c r="F50" s="30">
        <v>80.47787398663952</v>
      </c>
      <c r="G50" s="30"/>
      <c r="H50" s="30"/>
    </row>
    <row r="51" spans="1:6" ht="7.5" customHeight="1">
      <c r="A51" s="441" t="s">
        <v>46</v>
      </c>
      <c r="B51" s="23">
        <v>142377</v>
      </c>
      <c r="C51" s="23">
        <v>374.7118148035077</v>
      </c>
      <c r="D51" s="23"/>
      <c r="E51" s="23">
        <v>141294</v>
      </c>
      <c r="F51" s="23">
        <v>76.7151699424476</v>
      </c>
    </row>
    <row r="52" spans="1:6" ht="7.5" customHeight="1">
      <c r="A52" s="441" t="s">
        <v>47</v>
      </c>
      <c r="B52" s="23">
        <v>50934</v>
      </c>
      <c r="C52" s="23">
        <v>386.7044255312687</v>
      </c>
      <c r="D52" s="23"/>
      <c r="E52" s="23">
        <v>50522</v>
      </c>
      <c r="F52" s="23">
        <v>88.56361532798093</v>
      </c>
    </row>
    <row r="53" spans="1:6" ht="7.5" customHeight="1">
      <c r="A53" s="441" t="s">
        <v>131</v>
      </c>
      <c r="B53" s="23">
        <v>37104</v>
      </c>
      <c r="C53" s="23">
        <v>344.1067636120823</v>
      </c>
      <c r="D53" s="23"/>
      <c r="E53" s="23">
        <v>36752</v>
      </c>
      <c r="F53" s="23">
        <v>83.96235036096135</v>
      </c>
    </row>
    <row r="54" spans="1:6" ht="7.5" customHeight="1">
      <c r="A54" s="441" t="s">
        <v>49</v>
      </c>
      <c r="B54" s="23">
        <v>60269</v>
      </c>
      <c r="C54" s="23">
        <v>340.5701692425056</v>
      </c>
      <c r="D54" s="23"/>
      <c r="E54" s="23">
        <v>59795</v>
      </c>
      <c r="F54" s="23">
        <v>80.07365249414129</v>
      </c>
    </row>
    <row r="55" spans="1:6" ht="7.5" customHeight="1">
      <c r="A55" s="441" t="s">
        <v>50</v>
      </c>
      <c r="B55" s="23">
        <v>59326</v>
      </c>
      <c r="C55" s="23">
        <v>348.91284530467976</v>
      </c>
      <c r="D55" s="23"/>
      <c r="E55" s="23">
        <v>58877</v>
      </c>
      <c r="F55" s="23">
        <v>75.92917386706559</v>
      </c>
    </row>
    <row r="56" spans="1:6" ht="7.5" customHeight="1">
      <c r="A56" s="441" t="s">
        <v>51</v>
      </c>
      <c r="B56" s="23">
        <v>34705</v>
      </c>
      <c r="C56" s="23">
        <v>352.66800126007297</v>
      </c>
      <c r="D56" s="23"/>
      <c r="E56" s="23">
        <v>34454</v>
      </c>
      <c r="F56" s="23">
        <v>79.57595214449039</v>
      </c>
    </row>
    <row r="57" spans="1:6" ht="7.5" customHeight="1">
      <c r="A57" s="441" t="s">
        <v>52</v>
      </c>
      <c r="B57" s="23">
        <v>46912</v>
      </c>
      <c r="C57" s="23">
        <v>335.63471678674404</v>
      </c>
      <c r="D57" s="23"/>
      <c r="E57" s="23">
        <v>46272</v>
      </c>
      <c r="F57" s="23">
        <v>77.12642720226685</v>
      </c>
    </row>
    <row r="58" spans="1:6" ht="7.5" customHeight="1">
      <c r="A58" s="441" t="s">
        <v>53</v>
      </c>
      <c r="B58" s="23">
        <v>45418</v>
      </c>
      <c r="C58" s="23">
        <v>310.8862908304356</v>
      </c>
      <c r="D58" s="23"/>
      <c r="E58" s="23">
        <v>45068</v>
      </c>
      <c r="F58" s="23">
        <v>71.54786474043499</v>
      </c>
    </row>
    <row r="59" spans="1:6" ht="7.5" customHeight="1">
      <c r="A59" s="441" t="s">
        <v>54</v>
      </c>
      <c r="B59" s="23">
        <v>42116</v>
      </c>
      <c r="C59" s="23">
        <v>319.77525530541743</v>
      </c>
      <c r="D59" s="23"/>
      <c r="E59" s="23">
        <v>40553</v>
      </c>
      <c r="F59" s="23">
        <v>76.90834265774052</v>
      </c>
    </row>
    <row r="60" spans="1:8" s="29" customFormat="1" ht="7.5" customHeight="1">
      <c r="A60" s="468" t="s">
        <v>55</v>
      </c>
      <c r="B60" s="30">
        <v>519161</v>
      </c>
      <c r="C60" s="30">
        <v>350.198822914383</v>
      </c>
      <c r="D60" s="30"/>
      <c r="E60" s="30">
        <v>513587</v>
      </c>
      <c r="F60" s="30">
        <v>78.26373840719508</v>
      </c>
      <c r="G60" s="30"/>
      <c r="H60" s="30"/>
    </row>
    <row r="61" spans="1:6" ht="7.5" customHeight="1">
      <c r="A61" s="441" t="s">
        <v>56</v>
      </c>
      <c r="B61" s="23">
        <v>29619</v>
      </c>
      <c r="C61" s="23">
        <v>320.909672037011</v>
      </c>
      <c r="D61" s="23"/>
      <c r="E61" s="23">
        <v>29325</v>
      </c>
      <c r="F61" s="23">
        <v>78.7248322147651</v>
      </c>
    </row>
    <row r="62" spans="1:6" ht="7.5" customHeight="1">
      <c r="A62" s="441" t="s">
        <v>57</v>
      </c>
      <c r="B62" s="23">
        <v>131268</v>
      </c>
      <c r="C62" s="23">
        <v>350.5144178520218</v>
      </c>
      <c r="D62" s="23"/>
      <c r="E62" s="23">
        <v>129817</v>
      </c>
      <c r="F62" s="23">
        <v>74.39284363502998</v>
      </c>
    </row>
    <row r="63" spans="1:6" ht="7.5" customHeight="1">
      <c r="A63" s="441" t="s">
        <v>58</v>
      </c>
      <c r="B63" s="23">
        <v>24407</v>
      </c>
      <c r="C63" s="23">
        <v>336.17994242503545</v>
      </c>
      <c r="D63" s="23"/>
      <c r="E63" s="23">
        <v>24201</v>
      </c>
      <c r="F63" s="23">
        <v>81.41083863154708</v>
      </c>
    </row>
    <row r="64" spans="1:6" ht="7.5" customHeight="1">
      <c r="A64" s="441" t="s">
        <v>59</v>
      </c>
      <c r="B64" s="23">
        <v>55176</v>
      </c>
      <c r="C64" s="23">
        <v>342.09612618421704</v>
      </c>
      <c r="D64" s="23"/>
      <c r="E64" s="23">
        <v>54755</v>
      </c>
      <c r="F64" s="23">
        <v>84.56109463800345</v>
      </c>
    </row>
    <row r="65" spans="1:6" ht="7.5" customHeight="1">
      <c r="A65" s="441" t="s">
        <v>60</v>
      </c>
      <c r="B65" s="23">
        <v>26397</v>
      </c>
      <c r="C65" s="23">
        <v>308.783791687625</v>
      </c>
      <c r="D65" s="23"/>
      <c r="E65" s="23">
        <v>26132</v>
      </c>
      <c r="F65" s="23">
        <v>74.03252308912687</v>
      </c>
    </row>
    <row r="66" spans="1:6" ht="7.5" customHeight="1">
      <c r="A66" s="441" t="s">
        <v>132</v>
      </c>
      <c r="B66" s="23">
        <v>21086</v>
      </c>
      <c r="C66" s="23">
        <v>309.4465886910964</v>
      </c>
      <c r="D66" s="23"/>
      <c r="E66" s="23">
        <v>20843</v>
      </c>
      <c r="F66" s="23">
        <v>86.73380217219425</v>
      </c>
    </row>
    <row r="67" spans="1:6" ht="7.5" customHeight="1">
      <c r="A67" s="441" t="s">
        <v>62</v>
      </c>
      <c r="B67" s="23">
        <v>30963</v>
      </c>
      <c r="C67" s="23">
        <v>336.6385074529502</v>
      </c>
      <c r="D67" s="23"/>
      <c r="E67" s="23">
        <v>30648</v>
      </c>
      <c r="F67" s="23">
        <v>74.0021731256791</v>
      </c>
    </row>
    <row r="68" spans="1:6" ht="7.5" customHeight="1">
      <c r="A68" s="441" t="s">
        <v>63</v>
      </c>
      <c r="B68" s="23">
        <v>29523</v>
      </c>
      <c r="C68" s="23">
        <v>343.73035277680754</v>
      </c>
      <c r="D68" s="23"/>
      <c r="E68" s="23">
        <v>29261</v>
      </c>
      <c r="F68" s="23">
        <v>77.22821927208425</v>
      </c>
    </row>
    <row r="69" spans="1:6" ht="7.5" customHeight="1">
      <c r="A69" s="441" t="s">
        <v>64</v>
      </c>
      <c r="B69" s="23">
        <v>51877</v>
      </c>
      <c r="C69" s="23">
        <v>297.26725229639055</v>
      </c>
      <c r="D69" s="23"/>
      <c r="E69" s="23">
        <v>51514</v>
      </c>
      <c r="F69" s="23">
        <v>78.8266438157029</v>
      </c>
    </row>
    <row r="70" spans="1:6" ht="7.5" customHeight="1">
      <c r="A70" s="441" t="s">
        <v>65</v>
      </c>
      <c r="B70" s="23">
        <v>19555</v>
      </c>
      <c r="C70" s="23">
        <v>359.6917190891366</v>
      </c>
      <c r="D70" s="23"/>
      <c r="E70" s="23">
        <v>19292</v>
      </c>
      <c r="F70" s="23">
        <v>83.9403037027368</v>
      </c>
    </row>
    <row r="71" spans="1:8" s="29" customFormat="1" ht="7.5" customHeight="1">
      <c r="A71" s="481" t="s">
        <v>66</v>
      </c>
      <c r="B71" s="33">
        <v>419871</v>
      </c>
      <c r="C71" s="33">
        <v>332.95058684710733</v>
      </c>
      <c r="D71" s="33"/>
      <c r="E71" s="33">
        <v>415788</v>
      </c>
      <c r="F71" s="33">
        <v>77.98003743449901</v>
      </c>
      <c r="G71" s="30"/>
      <c r="H71" s="30"/>
    </row>
    <row r="72" spans="1:8" s="29" customFormat="1" ht="6" customHeight="1">
      <c r="A72" s="484"/>
      <c r="B72" s="491"/>
      <c r="C72" s="487"/>
      <c r="D72" s="487"/>
      <c r="E72" s="491"/>
      <c r="F72" s="487"/>
      <c r="H72" s="30"/>
    </row>
    <row r="73" spans="2:7" s="29" customFormat="1" ht="6" customHeight="1">
      <c r="B73" s="33"/>
      <c r="C73" s="34"/>
      <c r="D73" s="34"/>
      <c r="E73" s="33"/>
      <c r="F73" s="34"/>
      <c r="G73" s="21"/>
    </row>
    <row r="74" s="25" customFormat="1" ht="12" customHeight="1"/>
    <row r="75" spans="1:6" ht="6" customHeight="1">
      <c r="A75" s="470"/>
      <c r="B75" s="31"/>
      <c r="C75" s="31"/>
      <c r="D75" s="31"/>
      <c r="E75" s="31"/>
      <c r="F75" s="31"/>
    </row>
    <row r="76" spans="1:6" s="32" customFormat="1" ht="11.25" customHeight="1">
      <c r="A76" s="964" t="s">
        <v>688</v>
      </c>
      <c r="B76" s="963" t="s">
        <v>139</v>
      </c>
      <c r="C76" s="963"/>
      <c r="D76" s="471"/>
      <c r="E76" s="963" t="s">
        <v>438</v>
      </c>
      <c r="F76" s="963"/>
    </row>
    <row r="77" spans="1:7" s="28" customFormat="1" ht="11.25" customHeight="1">
      <c r="A77" s="965"/>
      <c r="B77" s="472" t="s">
        <v>260</v>
      </c>
      <c r="C77" s="472" t="s">
        <v>437</v>
      </c>
      <c r="D77" s="473"/>
      <c r="E77" s="472" t="s">
        <v>260</v>
      </c>
      <c r="F77" s="472" t="s">
        <v>695</v>
      </c>
      <c r="G77" s="21"/>
    </row>
    <row r="78" spans="1:5" ht="6" customHeight="1">
      <c r="A78" s="469"/>
      <c r="B78" s="23"/>
      <c r="E78" s="23"/>
    </row>
    <row r="79" spans="1:6" ht="7.5" customHeight="1">
      <c r="A79" s="441" t="s">
        <v>67</v>
      </c>
      <c r="B79" s="23">
        <v>44542</v>
      </c>
      <c r="C79" s="23">
        <v>281.40913053916427</v>
      </c>
      <c r="D79" s="23"/>
      <c r="E79" s="23">
        <v>44021</v>
      </c>
      <c r="F79" s="23">
        <v>74.3271536149664</v>
      </c>
    </row>
    <row r="80" spans="1:6" ht="7.5" customHeight="1">
      <c r="A80" s="441" t="s">
        <v>68</v>
      </c>
      <c r="B80" s="23">
        <v>35794</v>
      </c>
      <c r="C80" s="23">
        <v>332.2288122221294</v>
      </c>
      <c r="D80" s="23"/>
      <c r="E80" s="23">
        <v>35572</v>
      </c>
      <c r="F80" s="23">
        <v>81.19051423093602</v>
      </c>
    </row>
    <row r="81" spans="1:256" s="29" customFormat="1" ht="7.5" customHeight="1">
      <c r="A81" s="468" t="s">
        <v>69</v>
      </c>
      <c r="B81" s="30">
        <v>80336</v>
      </c>
      <c r="C81" s="30">
        <v>301.99119618375994</v>
      </c>
      <c r="D81" s="30"/>
      <c r="E81" s="30">
        <v>79593</v>
      </c>
      <c r="F81" s="30">
        <v>77.24550898203593</v>
      </c>
      <c r="G81" s="30"/>
      <c r="H81" s="30"/>
      <c r="IV81" s="30">
        <f>SUM(B81:IU81)</f>
        <v>160308.23670516582</v>
      </c>
    </row>
    <row r="82" spans="1:6" ht="7.5" customHeight="1">
      <c r="A82" s="441" t="s">
        <v>70</v>
      </c>
      <c r="B82" s="23">
        <v>34161</v>
      </c>
      <c r="C82" s="23">
        <v>347.1505223364904</v>
      </c>
      <c r="D82" s="23"/>
      <c r="E82" s="23">
        <v>33735</v>
      </c>
      <c r="F82" s="23">
        <v>84.50016281341583</v>
      </c>
    </row>
    <row r="83" spans="1:6" ht="7.5" customHeight="1">
      <c r="A83" s="441" t="s">
        <v>71</v>
      </c>
      <c r="B83" s="23">
        <v>15281</v>
      </c>
      <c r="C83" s="23">
        <v>294.9202918130235</v>
      </c>
      <c r="D83" s="23"/>
      <c r="E83" s="23">
        <v>15155</v>
      </c>
      <c r="F83" s="23">
        <v>76.47088505399132</v>
      </c>
    </row>
    <row r="84" spans="1:6" ht="7.5" customHeight="1">
      <c r="A84" s="441" t="s">
        <v>72</v>
      </c>
      <c r="B84" s="23">
        <v>13723</v>
      </c>
      <c r="C84" s="23">
        <v>328.04245452155</v>
      </c>
      <c r="D84" s="23"/>
      <c r="E84" s="23">
        <v>13566</v>
      </c>
      <c r="F84" s="23">
        <v>84.09893992932862</v>
      </c>
    </row>
    <row r="85" spans="1:6" ht="7.5" customHeight="1">
      <c r="A85" s="441" t="s">
        <v>133</v>
      </c>
      <c r="B85" s="23">
        <v>29297</v>
      </c>
      <c r="C85" s="23">
        <v>327.67761274158914</v>
      </c>
      <c r="D85" s="23"/>
      <c r="E85" s="23">
        <v>28991</v>
      </c>
      <c r="F85" s="23">
        <v>87.02347361469653</v>
      </c>
    </row>
    <row r="86" spans="1:8" s="29" customFormat="1" ht="7.5" customHeight="1">
      <c r="A86" s="468" t="s">
        <v>74</v>
      </c>
      <c r="B86" s="30">
        <v>92462</v>
      </c>
      <c r="C86" s="30">
        <v>328.5096586003645</v>
      </c>
      <c r="D86" s="30"/>
      <c r="E86" s="30">
        <v>91447</v>
      </c>
      <c r="F86" s="30">
        <v>83.75341160954702</v>
      </c>
      <c r="G86" s="30"/>
      <c r="H86" s="30"/>
    </row>
    <row r="87" spans="1:6" ht="7.5" customHeight="1">
      <c r="A87" s="441" t="s">
        <v>75</v>
      </c>
      <c r="B87" s="23">
        <v>12493</v>
      </c>
      <c r="C87" s="23">
        <v>262.2266067755342</v>
      </c>
      <c r="D87" s="23"/>
      <c r="E87" s="23">
        <v>12421</v>
      </c>
      <c r="F87" s="23">
        <v>67.88544570148112</v>
      </c>
    </row>
    <row r="88" spans="1:6" ht="7.5" customHeight="1">
      <c r="A88" s="441" t="s">
        <v>76</v>
      </c>
      <c r="B88" s="23">
        <v>30310</v>
      </c>
      <c r="C88" s="23">
        <v>263.5216790269434</v>
      </c>
      <c r="D88" s="23"/>
      <c r="E88" s="23">
        <v>30165</v>
      </c>
      <c r="F88" s="23">
        <v>68.81016469729458</v>
      </c>
    </row>
    <row r="89" spans="1:6" ht="7.5" customHeight="1">
      <c r="A89" s="441" t="s">
        <v>77</v>
      </c>
      <c r="B89" s="23">
        <v>13608</v>
      </c>
      <c r="C89" s="23">
        <v>293.6429157136075</v>
      </c>
      <c r="D89" s="23"/>
      <c r="E89" s="23">
        <v>13502</v>
      </c>
      <c r="F89" s="23">
        <v>78.0191840980007</v>
      </c>
    </row>
    <row r="90" spans="1:6" ht="7.5" customHeight="1">
      <c r="A90" s="441" t="s">
        <v>78</v>
      </c>
      <c r="B90" s="23">
        <v>772672</v>
      </c>
      <c r="C90" s="23">
        <v>290.91894863270295</v>
      </c>
      <c r="D90" s="23"/>
      <c r="E90" s="23">
        <v>767715</v>
      </c>
      <c r="F90" s="23">
        <v>74.57554840176172</v>
      </c>
    </row>
    <row r="91" spans="1:6" ht="7.5" customHeight="1">
      <c r="A91" s="441" t="s">
        <v>79</v>
      </c>
      <c r="B91" s="23">
        <v>18955</v>
      </c>
      <c r="C91" s="23">
        <v>313.89206286121185</v>
      </c>
      <c r="D91" s="23"/>
      <c r="E91" s="23">
        <v>18793</v>
      </c>
      <c r="F91" s="23">
        <v>83.85240049973228</v>
      </c>
    </row>
    <row r="92" spans="1:8" s="29" customFormat="1" ht="7.5" customHeight="1">
      <c r="A92" s="468" t="s">
        <v>80</v>
      </c>
      <c r="B92" s="30">
        <v>848038</v>
      </c>
      <c r="C92" s="30">
        <v>289.89184237153717</v>
      </c>
      <c r="D92" s="30"/>
      <c r="E92" s="30">
        <v>842596</v>
      </c>
      <c r="F92" s="30">
        <v>74.48039819711677</v>
      </c>
      <c r="G92" s="30"/>
      <c r="H92" s="30"/>
    </row>
    <row r="93" spans="1:6" ht="7.5" customHeight="1">
      <c r="A93" s="441" t="s">
        <v>81</v>
      </c>
      <c r="B93" s="23">
        <v>17249</v>
      </c>
      <c r="C93" s="23">
        <v>304.6719067384969</v>
      </c>
      <c r="D93" s="23"/>
      <c r="E93" s="23">
        <v>17118</v>
      </c>
      <c r="F93" s="23">
        <v>89.60896194315029</v>
      </c>
    </row>
    <row r="94" spans="1:6" ht="7.5" customHeight="1">
      <c r="A94" s="441" t="s">
        <v>82</v>
      </c>
      <c r="B94" s="23">
        <v>20473</v>
      </c>
      <c r="C94" s="23">
        <v>292.4505392471966</v>
      </c>
      <c r="D94" s="23"/>
      <c r="E94" s="23">
        <v>20276</v>
      </c>
      <c r="F94" s="23">
        <v>77.61445414178533</v>
      </c>
    </row>
    <row r="95" spans="1:6" ht="7.5" customHeight="1">
      <c r="A95" s="441" t="s">
        <v>83</v>
      </c>
      <c r="B95" s="23">
        <v>37171</v>
      </c>
      <c r="C95" s="23">
        <v>321.9717968262768</v>
      </c>
      <c r="D95" s="23"/>
      <c r="E95" s="23">
        <v>36875</v>
      </c>
      <c r="F95" s="23">
        <v>77.50919600630583</v>
      </c>
    </row>
    <row r="96" spans="1:6" ht="7.5" customHeight="1">
      <c r="A96" s="441" t="s">
        <v>84</v>
      </c>
      <c r="B96" s="23">
        <v>15249</v>
      </c>
      <c r="C96" s="23">
        <v>291.0170041413004</v>
      </c>
      <c r="D96" s="23"/>
      <c r="E96" s="23">
        <v>15135</v>
      </c>
      <c r="F96" s="23">
        <v>90.93366979091564</v>
      </c>
    </row>
    <row r="97" spans="1:8" s="29" customFormat="1" ht="7.5" customHeight="1">
      <c r="A97" s="468" t="s">
        <v>85</v>
      </c>
      <c r="B97" s="30">
        <v>90142</v>
      </c>
      <c r="C97" s="30">
        <v>306.1191916241888</v>
      </c>
      <c r="D97" s="30"/>
      <c r="E97" s="30">
        <v>89404</v>
      </c>
      <c r="F97" s="30">
        <v>81.68777296566343</v>
      </c>
      <c r="G97" s="30"/>
      <c r="H97" s="30"/>
    </row>
    <row r="98" spans="1:6" ht="7.5" customHeight="1">
      <c r="A98" s="441" t="s">
        <v>86</v>
      </c>
      <c r="B98" s="35">
        <v>14812</v>
      </c>
      <c r="C98" s="23">
        <v>288.7498294247227</v>
      </c>
      <c r="D98" s="23"/>
      <c r="E98" s="23">
        <v>14673</v>
      </c>
      <c r="F98" s="23">
        <v>78.68826084624872</v>
      </c>
    </row>
    <row r="99" spans="1:6" ht="7.5" customHeight="1">
      <c r="A99" s="441" t="s">
        <v>87</v>
      </c>
      <c r="B99" s="35">
        <v>5693</v>
      </c>
      <c r="C99" s="23">
        <v>268.63910909777275</v>
      </c>
      <c r="D99" s="23"/>
      <c r="E99" s="23">
        <v>5649</v>
      </c>
      <c r="F99" s="23">
        <v>78.2193298255331</v>
      </c>
    </row>
    <row r="100" spans="1:8" s="29" customFormat="1" ht="7.5" customHeight="1">
      <c r="A100" s="468" t="s">
        <v>88</v>
      </c>
      <c r="B100" s="30">
        <v>20505</v>
      </c>
      <c r="C100" s="30">
        <v>282.8705044903365</v>
      </c>
      <c r="D100" s="30"/>
      <c r="E100" s="30">
        <v>20322</v>
      </c>
      <c r="F100" s="30">
        <v>78.55734663110286</v>
      </c>
      <c r="G100" s="30"/>
      <c r="H100" s="30"/>
    </row>
    <row r="101" spans="1:6" ht="7.5" customHeight="1">
      <c r="A101" s="441" t="s">
        <v>89</v>
      </c>
      <c r="B101" s="36">
        <v>14789</v>
      </c>
      <c r="C101" s="23">
        <v>262.05833362866355</v>
      </c>
      <c r="D101" s="23"/>
      <c r="E101" s="23">
        <v>14705</v>
      </c>
      <c r="F101" s="23">
        <v>75.29441884280594</v>
      </c>
    </row>
    <row r="102" spans="1:6" ht="7.5" customHeight="1">
      <c r="A102" s="441" t="s">
        <v>90</v>
      </c>
      <c r="B102" s="36">
        <v>15718</v>
      </c>
      <c r="C102" s="23">
        <v>248.58453265854817</v>
      </c>
      <c r="D102" s="23"/>
      <c r="E102" s="23">
        <v>15643</v>
      </c>
      <c r="F102" s="23">
        <v>73.11863139197906</v>
      </c>
    </row>
    <row r="103" spans="1:6" ht="7.5" customHeight="1">
      <c r="A103" s="441" t="s">
        <v>91</v>
      </c>
      <c r="B103" s="36">
        <v>17743</v>
      </c>
      <c r="C103" s="23">
        <v>237.20271119370062</v>
      </c>
      <c r="D103" s="23"/>
      <c r="E103" s="23">
        <v>17648</v>
      </c>
      <c r="F103" s="23">
        <v>63.363492747379006</v>
      </c>
    </row>
    <row r="104" spans="1:6" ht="7.5" customHeight="1">
      <c r="A104" s="441" t="s">
        <v>92</v>
      </c>
      <c r="B104" s="36">
        <v>162185</v>
      </c>
      <c r="C104" s="23">
        <v>162.10880885983588</v>
      </c>
      <c r="D104" s="23"/>
      <c r="E104" s="23">
        <v>161321</v>
      </c>
      <c r="F104" s="23">
        <v>43.66659628949918</v>
      </c>
    </row>
    <row r="105" spans="1:6" ht="7.5" customHeight="1">
      <c r="A105" s="441" t="s">
        <v>93</v>
      </c>
      <c r="B105" s="36">
        <v>37914</v>
      </c>
      <c r="C105" s="23">
        <v>267.5199683892636</v>
      </c>
      <c r="D105" s="23"/>
      <c r="E105" s="23">
        <v>37697</v>
      </c>
      <c r="F105" s="23">
        <v>72.965701455559</v>
      </c>
    </row>
    <row r="106" spans="1:8" s="29" customFormat="1" ht="7.5" customHeight="1">
      <c r="A106" s="468" t="s">
        <v>94</v>
      </c>
      <c r="B106" s="30">
        <v>248349</v>
      </c>
      <c r="C106" s="30">
        <v>185.79832253401952</v>
      </c>
      <c r="D106" s="30"/>
      <c r="E106" s="30">
        <v>247014</v>
      </c>
      <c r="F106" s="30">
        <v>50.42357484924818</v>
      </c>
      <c r="G106" s="30"/>
      <c r="H106" s="30"/>
    </row>
    <row r="107" spans="1:6" ht="7.5" customHeight="1">
      <c r="A107" s="441" t="s">
        <v>95</v>
      </c>
      <c r="B107" s="23">
        <v>96266</v>
      </c>
      <c r="C107" s="23">
        <v>289.8329936202178</v>
      </c>
      <c r="D107" s="23"/>
      <c r="E107" s="23">
        <v>95680</v>
      </c>
      <c r="F107" s="23">
        <v>77.33904538657399</v>
      </c>
    </row>
    <row r="108" spans="1:6" ht="7.5" customHeight="1">
      <c r="A108" s="441" t="s">
        <v>96</v>
      </c>
      <c r="B108" s="23">
        <v>24133</v>
      </c>
      <c r="C108" s="23">
        <v>259.45835528367</v>
      </c>
      <c r="D108" s="23"/>
      <c r="E108" s="23">
        <v>24007</v>
      </c>
      <c r="F108" s="23">
        <v>76.53584977842957</v>
      </c>
    </row>
    <row r="109" spans="1:6" ht="7.5" customHeight="1">
      <c r="A109" s="441" t="s">
        <v>97</v>
      </c>
      <c r="B109" s="23">
        <v>42514</v>
      </c>
      <c r="C109" s="23">
        <v>274.7092271904885</v>
      </c>
      <c r="D109" s="23"/>
      <c r="E109" s="23">
        <v>42346</v>
      </c>
      <c r="F109" s="23">
        <v>89.80743128605361</v>
      </c>
    </row>
    <row r="110" spans="1:6" ht="7.5" customHeight="1">
      <c r="A110" s="441" t="s">
        <v>98</v>
      </c>
      <c r="B110" s="23">
        <v>25672</v>
      </c>
      <c r="C110" s="23">
        <v>263.41603562560283</v>
      </c>
      <c r="D110" s="23"/>
      <c r="E110" s="23">
        <v>25561</v>
      </c>
      <c r="F110" s="23">
        <v>64.04179089519705</v>
      </c>
    </row>
    <row r="111" spans="1:6" ht="7.5" customHeight="1">
      <c r="A111" s="441" t="s">
        <v>99</v>
      </c>
      <c r="B111" s="23">
        <v>58377</v>
      </c>
      <c r="C111" s="23">
        <v>281.7436377588695</v>
      </c>
      <c r="D111" s="23"/>
      <c r="E111" s="23">
        <v>58172</v>
      </c>
      <c r="F111" s="23">
        <v>66.98062153853239</v>
      </c>
    </row>
    <row r="112" spans="1:6" ht="7.5" customHeight="1">
      <c r="A112" s="468" t="s">
        <v>100</v>
      </c>
      <c r="B112" s="30">
        <v>246962</v>
      </c>
      <c r="C112" s="30">
        <v>279.1878115203607</v>
      </c>
      <c r="D112" s="23"/>
      <c r="E112" s="30">
        <v>245766</v>
      </c>
      <c r="F112" s="30">
        <v>74.70182008291894</v>
      </c>
    </row>
    <row r="113" spans="1:6" ht="7.5" customHeight="1">
      <c r="A113" s="441" t="s">
        <v>101</v>
      </c>
      <c r="B113" s="23">
        <v>15527</v>
      </c>
      <c r="C113" s="23">
        <v>270.9253022979882</v>
      </c>
      <c r="D113" s="23"/>
      <c r="E113" s="23">
        <v>15441</v>
      </c>
      <c r="F113" s="23">
        <v>83.63212912311108</v>
      </c>
    </row>
    <row r="114" spans="1:6" ht="7.5" customHeight="1">
      <c r="A114" s="441" t="s">
        <v>102</v>
      </c>
      <c r="B114" s="23">
        <v>18413</v>
      </c>
      <c r="C114" s="23">
        <v>264.3457038259996</v>
      </c>
      <c r="D114" s="23"/>
      <c r="E114" s="23">
        <v>18290</v>
      </c>
      <c r="F114" s="23">
        <v>72.72944170510577</v>
      </c>
    </row>
    <row r="115" spans="1:8" s="29" customFormat="1" ht="7.5" customHeight="1">
      <c r="A115" s="468" t="s">
        <v>103</v>
      </c>
      <c r="B115" s="30">
        <v>33940</v>
      </c>
      <c r="C115" s="30">
        <v>267.3156593103665</v>
      </c>
      <c r="D115" s="30"/>
      <c r="E115" s="30">
        <v>33731</v>
      </c>
      <c r="F115" s="30">
        <v>77.345165210612</v>
      </c>
      <c r="G115" s="30"/>
      <c r="H115" s="30"/>
    </row>
    <row r="116" spans="1:6" ht="7.5" customHeight="1">
      <c r="A116" s="441" t="s">
        <v>104</v>
      </c>
      <c r="B116" s="23">
        <v>22358</v>
      </c>
      <c r="C116" s="23">
        <v>229.89758565376547</v>
      </c>
      <c r="D116" s="23"/>
      <c r="E116" s="23">
        <v>22236</v>
      </c>
      <c r="F116" s="23">
        <v>65.69951248338012</v>
      </c>
    </row>
    <row r="117" spans="1:6" ht="7.5" customHeight="1">
      <c r="A117" s="441" t="s">
        <v>105</v>
      </c>
      <c r="B117" s="23">
        <v>18635</v>
      </c>
      <c r="C117" s="23">
        <v>254.08707271512523</v>
      </c>
      <c r="D117" s="23"/>
      <c r="E117" s="23">
        <v>18523</v>
      </c>
      <c r="F117" s="23">
        <v>64.62338206049611</v>
      </c>
    </row>
    <row r="118" spans="1:6" ht="7.5" customHeight="1">
      <c r="A118" s="441" t="s">
        <v>106</v>
      </c>
      <c r="B118" s="23">
        <v>10620</v>
      </c>
      <c r="C118" s="23">
        <v>177.71976504844622</v>
      </c>
      <c r="D118" s="23"/>
      <c r="E118" s="23">
        <v>10561</v>
      </c>
      <c r="F118" s="23">
        <v>51.587534193044156</v>
      </c>
    </row>
    <row r="119" spans="1:6" ht="7.5" customHeight="1">
      <c r="A119" s="441" t="s">
        <v>107</v>
      </c>
      <c r="B119" s="23">
        <v>45689</v>
      </c>
      <c r="C119" s="23">
        <v>254.52205738988016</v>
      </c>
      <c r="D119" s="23"/>
      <c r="E119" s="23">
        <v>45509</v>
      </c>
      <c r="F119" s="23">
        <v>67.20171293561725</v>
      </c>
    </row>
    <row r="120" spans="1:6" ht="7.5" customHeight="1">
      <c r="A120" s="441" t="s">
        <v>108</v>
      </c>
      <c r="B120" s="23">
        <v>5994</v>
      </c>
      <c r="C120" s="23">
        <v>169.61430713942104</v>
      </c>
      <c r="D120" s="23"/>
      <c r="E120" s="23">
        <v>5968</v>
      </c>
      <c r="F120" s="23">
        <v>57.456435929527295</v>
      </c>
    </row>
    <row r="121" spans="1:8" s="29" customFormat="1" ht="7.5" customHeight="1">
      <c r="A121" s="468" t="s">
        <v>109</v>
      </c>
      <c r="B121" s="30">
        <v>103296</v>
      </c>
      <c r="C121" s="30">
        <v>232.022605672083</v>
      </c>
      <c r="D121" s="30"/>
      <c r="E121" s="30">
        <v>102797</v>
      </c>
      <c r="F121" s="30">
        <v>63.81458466542924</v>
      </c>
      <c r="G121" s="30"/>
      <c r="H121" s="30"/>
    </row>
    <row r="122" spans="1:6" ht="7.5" customHeight="1">
      <c r="A122" s="441" t="s">
        <v>110</v>
      </c>
      <c r="B122" s="23">
        <v>13838</v>
      </c>
      <c r="C122" s="23">
        <v>249.5761641957941</v>
      </c>
      <c r="D122" s="23"/>
      <c r="E122" s="23">
        <v>13732</v>
      </c>
      <c r="F122" s="23">
        <v>69.28355196770939</v>
      </c>
    </row>
    <row r="123" spans="1:6" ht="7.5" customHeight="1">
      <c r="A123" s="441" t="s">
        <v>111</v>
      </c>
      <c r="B123" s="23">
        <v>15783</v>
      </c>
      <c r="C123" s="23">
        <v>253.44445514982175</v>
      </c>
      <c r="D123" s="23"/>
      <c r="E123" s="23">
        <v>15692</v>
      </c>
      <c r="F123" s="23">
        <v>60.6946700703953</v>
      </c>
    </row>
    <row r="124" spans="1:6" ht="7.5" customHeight="1">
      <c r="A124" s="441" t="s">
        <v>112</v>
      </c>
      <c r="B124" s="23">
        <v>64272</v>
      </c>
      <c r="C124" s="23">
        <v>191.1594125310063</v>
      </c>
      <c r="D124" s="23"/>
      <c r="E124" s="23">
        <v>63940</v>
      </c>
      <c r="F124" s="23">
        <v>47.27227023710067</v>
      </c>
    </row>
    <row r="125" spans="1:6" ht="7.5" customHeight="1">
      <c r="A125" s="441" t="s">
        <v>113</v>
      </c>
      <c r="B125" s="23">
        <v>7512</v>
      </c>
      <c r="C125" s="23">
        <v>264.49772895320586</v>
      </c>
      <c r="D125" s="23"/>
      <c r="E125" s="23">
        <v>7451</v>
      </c>
      <c r="F125" s="23">
        <v>64.69566727446383</v>
      </c>
    </row>
    <row r="126" spans="1:6" ht="7.5" customHeight="1">
      <c r="A126" s="441" t="s">
        <v>114</v>
      </c>
      <c r="B126" s="23">
        <v>62540</v>
      </c>
      <c r="C126" s="23">
        <v>243.06068355473334</v>
      </c>
      <c r="D126" s="23"/>
      <c r="E126" s="23">
        <v>62274</v>
      </c>
      <c r="F126" s="23">
        <v>65.34728270564656</v>
      </c>
    </row>
    <row r="127" spans="1:6" ht="7.5" customHeight="1">
      <c r="A127" s="441" t="s">
        <v>115</v>
      </c>
      <c r="B127" s="23">
        <v>102037</v>
      </c>
      <c r="C127" s="23">
        <v>150.21124998159843</v>
      </c>
      <c r="D127" s="23"/>
      <c r="E127" s="23">
        <v>101417</v>
      </c>
      <c r="F127" s="23">
        <v>44.46709810936897</v>
      </c>
    </row>
    <row r="128" spans="1:6" ht="7.5" customHeight="1">
      <c r="A128" s="441" t="s">
        <v>116</v>
      </c>
      <c r="B128" s="23">
        <v>18121</v>
      </c>
      <c r="C128" s="23">
        <v>259.8551659855166</v>
      </c>
      <c r="D128" s="23"/>
      <c r="E128" s="23">
        <v>18010</v>
      </c>
      <c r="F128" s="23">
        <v>64.27092998358432</v>
      </c>
    </row>
    <row r="129" spans="1:6" ht="7.5" customHeight="1">
      <c r="A129" s="441" t="s">
        <v>117</v>
      </c>
      <c r="B129" s="23">
        <v>30204</v>
      </c>
      <c r="C129" s="23">
        <v>240.33802009978277</v>
      </c>
      <c r="D129" s="23"/>
      <c r="E129" s="23">
        <v>30048</v>
      </c>
      <c r="F129" s="23">
        <v>63.70015475610015</v>
      </c>
    </row>
    <row r="130" spans="1:6" ht="7.5" customHeight="1">
      <c r="A130" s="441" t="s">
        <v>118</v>
      </c>
      <c r="B130" s="23">
        <v>18670</v>
      </c>
      <c r="C130" s="23">
        <v>269.71583767931696</v>
      </c>
      <c r="D130" s="23"/>
      <c r="E130" s="23">
        <v>18575</v>
      </c>
      <c r="F130" s="23">
        <v>79.3837343476217</v>
      </c>
    </row>
    <row r="131" spans="1:8" s="29" customFormat="1" ht="7.5" customHeight="1">
      <c r="A131" s="468" t="s">
        <v>119</v>
      </c>
      <c r="B131" s="30">
        <v>332977</v>
      </c>
      <c r="C131" s="30">
        <v>197.78101693787704</v>
      </c>
      <c r="D131" s="30"/>
      <c r="E131" s="30">
        <v>331139</v>
      </c>
      <c r="F131" s="30">
        <v>53.89535669120507</v>
      </c>
      <c r="G131" s="30"/>
      <c r="H131" s="30"/>
    </row>
    <row r="132" spans="1:6" ht="7.5" customHeight="1">
      <c r="A132" s="441" t="s">
        <v>120</v>
      </c>
      <c r="B132" s="23">
        <v>47624</v>
      </c>
      <c r="C132" s="23">
        <v>292.18432693428554</v>
      </c>
      <c r="D132" s="23"/>
      <c r="E132" s="23">
        <v>47167</v>
      </c>
      <c r="F132" s="23">
        <v>67.80472377557035</v>
      </c>
    </row>
    <row r="133" spans="1:6" ht="7.5" customHeight="1">
      <c r="A133" s="441" t="s">
        <v>121</v>
      </c>
      <c r="B133" s="23">
        <v>9421</v>
      </c>
      <c r="C133" s="23">
        <v>250.4585936461518</v>
      </c>
      <c r="D133" s="23"/>
      <c r="E133" s="23">
        <v>9349</v>
      </c>
      <c r="F133" s="23">
        <v>71.70028376409233</v>
      </c>
    </row>
    <row r="134" spans="1:6" ht="7.5" customHeight="1">
      <c r="A134" s="441" t="s">
        <v>122</v>
      </c>
      <c r="B134" s="23">
        <v>8812</v>
      </c>
      <c r="C134" s="23">
        <v>267.1922377198302</v>
      </c>
      <c r="D134" s="23"/>
      <c r="E134" s="23">
        <v>8711</v>
      </c>
      <c r="F134" s="23">
        <v>77.15677590788309</v>
      </c>
    </row>
    <row r="135" spans="1:6" ht="7.5" customHeight="1">
      <c r="A135" s="441" t="s">
        <v>123</v>
      </c>
      <c r="B135" s="23">
        <v>32513</v>
      </c>
      <c r="C135" s="23">
        <v>268.98257689825766</v>
      </c>
      <c r="D135" s="23"/>
      <c r="E135" s="23">
        <v>32196</v>
      </c>
      <c r="F135" s="23">
        <v>100.66597880123815</v>
      </c>
    </row>
    <row r="136" spans="1:6" s="29" customFormat="1" ht="7.5" customHeight="1">
      <c r="A136" s="468" t="s">
        <v>124</v>
      </c>
      <c r="B136" s="30">
        <v>98370</v>
      </c>
      <c r="C136" s="30">
        <v>277.5191698969142</v>
      </c>
      <c r="D136" s="30"/>
      <c r="E136" s="30">
        <v>97423</v>
      </c>
      <c r="F136" s="30">
        <v>77.3966236345581</v>
      </c>
    </row>
    <row r="137" spans="1:8" s="29" customFormat="1" ht="7.5" customHeight="1">
      <c r="A137" s="468" t="s">
        <v>125</v>
      </c>
      <c r="B137" s="30">
        <v>5160223</v>
      </c>
      <c r="C137" s="30">
        <v>297.77800270458454</v>
      </c>
      <c r="D137" s="30"/>
      <c r="E137" s="30">
        <v>5120796</v>
      </c>
      <c r="F137" s="30">
        <v>71.29982205662442</v>
      </c>
      <c r="G137" s="30"/>
      <c r="H137" s="30"/>
    </row>
    <row r="138" spans="1:8" ht="7.5" customHeight="1">
      <c r="A138" s="468" t="s">
        <v>126</v>
      </c>
      <c r="B138" s="30">
        <v>2544975</v>
      </c>
      <c r="C138" s="30">
        <v>344.06362738557067</v>
      </c>
      <c r="D138" s="30"/>
      <c r="E138" s="30">
        <v>2523776</v>
      </c>
      <c r="F138" s="30">
        <v>74.09435538207926</v>
      </c>
      <c r="G138" s="23"/>
      <c r="H138" s="23"/>
    </row>
    <row r="139" spans="1:8" ht="7.5" customHeight="1">
      <c r="A139" s="468" t="s">
        <v>127</v>
      </c>
      <c r="B139" s="30">
        <v>1440707</v>
      </c>
      <c r="C139" s="30">
        <v>304.3382191558294</v>
      </c>
      <c r="D139" s="30"/>
      <c r="E139" s="30">
        <v>1429424</v>
      </c>
      <c r="F139" s="30">
        <v>76.16599581610915</v>
      </c>
      <c r="G139" s="23"/>
      <c r="H139" s="23"/>
    </row>
    <row r="140" spans="1:8" ht="7.5" customHeight="1">
      <c r="A140" s="468" t="s">
        <v>128</v>
      </c>
      <c r="B140" s="30">
        <v>1174541</v>
      </c>
      <c r="C140" s="30">
        <v>225.94374629932645</v>
      </c>
      <c r="D140" s="30"/>
      <c r="E140" s="30">
        <v>1167596</v>
      </c>
      <c r="F140" s="30">
        <v>61.47918067495694</v>
      </c>
      <c r="G140" s="23"/>
      <c r="H140" s="23"/>
    </row>
    <row r="141" spans="1:8" ht="6" customHeight="1">
      <c r="A141" s="479"/>
      <c r="B141" s="490"/>
      <c r="C141" s="457"/>
      <c r="D141" s="457"/>
      <c r="E141" s="490"/>
      <c r="F141" s="457"/>
      <c r="H141" s="23"/>
    </row>
    <row r="142" spans="1:7" s="29" customFormat="1" ht="6" customHeight="1">
      <c r="A142" s="441"/>
      <c r="B142" s="30"/>
      <c r="E142" s="30"/>
      <c r="G142" s="21"/>
    </row>
    <row r="143" ht="7.5" customHeight="1">
      <c r="G143" s="30"/>
    </row>
    <row r="144" spans="2:7" ht="7.5" customHeight="1">
      <c r="B144" s="23"/>
      <c r="G144" s="23"/>
    </row>
    <row r="145" ht="7.5" customHeight="1">
      <c r="G145" s="23"/>
    </row>
    <row r="146" ht="7.5" customHeight="1"/>
    <row r="147" ht="7.5" customHeight="1"/>
    <row r="148" ht="8.25">
      <c r="C148" s="23"/>
    </row>
    <row r="150" ht="8.25">
      <c r="A150" s="441" t="s">
        <v>486</v>
      </c>
    </row>
  </sheetData>
  <mergeCells count="6">
    <mergeCell ref="B4:C4"/>
    <mergeCell ref="E4:F4"/>
    <mergeCell ref="A4:A5"/>
    <mergeCell ref="A76:A77"/>
    <mergeCell ref="B76:C76"/>
    <mergeCell ref="E76:F76"/>
  </mergeCells>
  <printOptions horizontalCentered="1"/>
  <pageMargins left="1.1811023622047245" right="1.1811023622047245" top="1.1811023622047245" bottom="1.5748031496062993" header="0" footer="1.2598425196850394"/>
  <pageSetup firstPageNumber="165" useFirstPageNumber="1" horizontalDpi="300" verticalDpi="300" orientation="portrait" paperSize="9" scale="95" r:id="rId2"/>
  <headerFooter alignWithMargins="0">
    <oddFooter>&amp;C&amp;"Arial,Normale"&amp;9 165</oddFooter>
  </headerFooter>
  <rowBreaks count="1" manualBreakCount="1">
    <brk id="72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150"/>
  <sheetViews>
    <sheetView showGridLines="0" workbookViewId="0" topLeftCell="A111">
      <selection activeCell="C87" sqref="C87"/>
    </sheetView>
  </sheetViews>
  <sheetFormatPr defaultColWidth="9.59765625" defaultRowHeight="10.5"/>
  <cols>
    <col min="1" max="1" width="28.19921875" style="441" customWidth="1"/>
    <col min="2" max="2" width="19" style="21" customWidth="1"/>
    <col min="3" max="3" width="24.796875" style="21" customWidth="1"/>
    <col min="4" max="4" width="2.3984375" style="21" customWidth="1"/>
    <col min="5" max="5" width="19" style="21" customWidth="1"/>
    <col min="6" max="6" width="24.796875" style="21" customWidth="1"/>
    <col min="7" max="16384" width="13" style="21" customWidth="1"/>
  </cols>
  <sheetData>
    <row r="1" ht="9" customHeight="1"/>
    <row r="2" spans="1:7" s="25" customFormat="1" ht="11.25" customHeight="1">
      <c r="A2" s="25" t="s">
        <v>774</v>
      </c>
      <c r="E2" s="551"/>
      <c r="G2" s="469"/>
    </row>
    <row r="3" spans="5:7" s="25" customFormat="1" ht="11.25" customHeight="1">
      <c r="E3" s="551"/>
      <c r="G3" s="469"/>
    </row>
    <row r="4" spans="1:5" s="25" customFormat="1" ht="9" customHeight="1">
      <c r="A4" s="552"/>
      <c r="E4" s="551"/>
    </row>
    <row r="5" spans="1:6" s="22" customFormat="1" ht="11.25" customHeight="1">
      <c r="A5" s="465" t="s">
        <v>0</v>
      </c>
      <c r="B5" s="966" t="s">
        <v>300</v>
      </c>
      <c r="C5" s="966"/>
      <c r="D5" s="553"/>
      <c r="E5" s="966" t="s">
        <v>492</v>
      </c>
      <c r="F5" s="966"/>
    </row>
    <row r="6" spans="1:8" s="22" customFormat="1" ht="11.25" customHeight="1">
      <c r="A6" s="466" t="s">
        <v>1</v>
      </c>
      <c r="B6" s="554" t="s">
        <v>139</v>
      </c>
      <c r="C6" s="554" t="s">
        <v>493</v>
      </c>
      <c r="D6" s="555"/>
      <c r="E6" s="554" t="s">
        <v>139</v>
      </c>
      <c r="F6" s="554" t="s">
        <v>493</v>
      </c>
      <c r="G6" s="556"/>
      <c r="H6" s="556"/>
    </row>
    <row r="7" ht="9" customHeight="1"/>
    <row r="8" spans="1:8" ht="8.25" customHeight="1">
      <c r="A8" s="492" t="s">
        <v>494</v>
      </c>
      <c r="B8" s="131">
        <v>24879</v>
      </c>
      <c r="C8" s="131">
        <v>57726.17481431982</v>
      </c>
      <c r="D8" s="131"/>
      <c r="E8" s="131">
        <v>5351</v>
      </c>
      <c r="F8" s="131">
        <v>59265.248258370346</v>
      </c>
      <c r="G8" s="23"/>
      <c r="H8" s="3"/>
    </row>
    <row r="9" spans="1:8" ht="8.25" customHeight="1">
      <c r="A9" s="492" t="s">
        <v>495</v>
      </c>
      <c r="B9" s="131">
        <v>11008</v>
      </c>
      <c r="C9" s="131">
        <v>52332.57427013459</v>
      </c>
      <c r="D9" s="131"/>
      <c r="E9" s="131">
        <v>3965</v>
      </c>
      <c r="F9" s="131">
        <v>54197.02292267527</v>
      </c>
      <c r="G9" s="23"/>
      <c r="H9" s="3"/>
    </row>
    <row r="10" spans="1:8" ht="8.25" customHeight="1">
      <c r="A10" s="492" t="s">
        <v>496</v>
      </c>
      <c r="B10" s="131">
        <v>10393</v>
      </c>
      <c r="C10" s="131">
        <v>54842.59073591338</v>
      </c>
      <c r="D10" s="131"/>
      <c r="E10" s="131">
        <v>2717</v>
      </c>
      <c r="F10" s="131">
        <v>57377.56847507022</v>
      </c>
      <c r="G10" s="23"/>
      <c r="H10" s="3"/>
    </row>
    <row r="11" spans="1:8" ht="8.25" customHeight="1">
      <c r="A11" s="492" t="s">
        <v>497</v>
      </c>
      <c r="B11" s="131">
        <v>28357</v>
      </c>
      <c r="C11" s="131">
        <v>50870.96137631631</v>
      </c>
      <c r="D11" s="131"/>
      <c r="E11" s="131">
        <v>3095</v>
      </c>
      <c r="F11" s="131">
        <v>56660.076157000585</v>
      </c>
      <c r="G11" s="23"/>
      <c r="H11" s="3"/>
    </row>
    <row r="12" spans="1:8" ht="8.25" customHeight="1">
      <c r="A12" s="492" t="s">
        <v>498</v>
      </c>
      <c r="B12" s="131">
        <v>18646</v>
      </c>
      <c r="C12" s="131">
        <v>54273.53910279547</v>
      </c>
      <c r="D12" s="131"/>
      <c r="E12" s="131">
        <v>5842</v>
      </c>
      <c r="F12" s="131">
        <v>57253.74128992424</v>
      </c>
      <c r="G12" s="23"/>
      <c r="H12" s="3"/>
    </row>
    <row r="13" spans="1:8" ht="8.25" customHeight="1">
      <c r="A13" s="492" t="s">
        <v>499</v>
      </c>
      <c r="B13" s="131">
        <v>111700</v>
      </c>
      <c r="C13" s="131">
        <v>50445.24590815443</v>
      </c>
      <c r="D13" s="131"/>
      <c r="E13" s="131">
        <v>48103</v>
      </c>
      <c r="F13" s="131">
        <v>53228.65315562047</v>
      </c>
      <c r="G13" s="23"/>
      <c r="H13" s="3"/>
    </row>
    <row r="14" spans="1:8" ht="8.25" customHeight="1">
      <c r="A14" s="492" t="s">
        <v>500</v>
      </c>
      <c r="B14" s="131">
        <v>9008</v>
      </c>
      <c r="C14" s="131">
        <v>56036.97644182618</v>
      </c>
      <c r="D14" s="131"/>
      <c r="E14" s="131">
        <v>1760</v>
      </c>
      <c r="F14" s="131">
        <v>57927.13030313004</v>
      </c>
      <c r="G14" s="23"/>
      <c r="H14" s="3"/>
    </row>
    <row r="15" spans="1:8" ht="8.25" customHeight="1">
      <c r="A15" s="492" t="s">
        <v>501</v>
      </c>
      <c r="B15" s="131">
        <v>10192</v>
      </c>
      <c r="C15" s="131">
        <v>56430.983887935334</v>
      </c>
      <c r="D15" s="131"/>
      <c r="E15" s="131">
        <v>2879</v>
      </c>
      <c r="F15" s="131">
        <v>60046.719225795685</v>
      </c>
      <c r="G15" s="23"/>
      <c r="H15" s="3"/>
    </row>
    <row r="16" spans="1:8" s="29" customFormat="1" ht="8.25" customHeight="1">
      <c r="A16" s="493" t="s">
        <v>502</v>
      </c>
      <c r="B16" s="228">
        <v>224183</v>
      </c>
      <c r="C16" s="228">
        <v>52288.007015800715</v>
      </c>
      <c r="D16" s="228"/>
      <c r="E16" s="228">
        <v>73711</v>
      </c>
      <c r="F16" s="228">
        <v>54621.132630256034</v>
      </c>
      <c r="G16" s="30"/>
      <c r="H16" s="15"/>
    </row>
    <row r="17" spans="1:8" s="29" customFormat="1" ht="8.25" customHeight="1">
      <c r="A17" s="493" t="s">
        <v>503</v>
      </c>
      <c r="B17" s="228">
        <v>6480</v>
      </c>
      <c r="C17" s="228">
        <v>53846.08992629401</v>
      </c>
      <c r="D17" s="228"/>
      <c r="E17" s="228">
        <v>2038</v>
      </c>
      <c r="F17" s="228">
        <v>58662.67522523819</v>
      </c>
      <c r="G17" s="30"/>
      <c r="H17" s="15"/>
    </row>
    <row r="18" spans="1:8" ht="8.25" customHeight="1">
      <c r="A18" s="492" t="s">
        <v>504</v>
      </c>
      <c r="B18" s="131">
        <v>46393</v>
      </c>
      <c r="C18" s="131">
        <v>48069.02261139138</v>
      </c>
      <c r="D18" s="131"/>
      <c r="E18" s="131">
        <v>6507</v>
      </c>
      <c r="F18" s="131">
        <v>55220.34675017185</v>
      </c>
      <c r="G18" s="23"/>
      <c r="H18" s="3"/>
    </row>
    <row r="19" spans="1:8" ht="8.25" customHeight="1">
      <c r="A19" s="492" t="s">
        <v>505</v>
      </c>
      <c r="B19" s="131">
        <v>52871</v>
      </c>
      <c r="C19" s="131">
        <v>48131.01000381436</v>
      </c>
      <c r="D19" s="131"/>
      <c r="E19" s="131">
        <v>10329</v>
      </c>
      <c r="F19" s="131">
        <v>53988.92936853495</v>
      </c>
      <c r="G19" s="23"/>
      <c r="H19" s="3"/>
    </row>
    <row r="20" spans="1:8" ht="8.25" customHeight="1">
      <c r="A20" s="492" t="s">
        <v>506</v>
      </c>
      <c r="B20" s="131">
        <v>27289</v>
      </c>
      <c r="C20" s="131">
        <v>50584.64572767447</v>
      </c>
      <c r="D20" s="131"/>
      <c r="E20" s="131">
        <v>4679</v>
      </c>
      <c r="F20" s="131">
        <v>56380.966152140645</v>
      </c>
      <c r="G20" s="23"/>
      <c r="H20" s="3"/>
    </row>
    <row r="21" spans="1:8" ht="8.25" customHeight="1">
      <c r="A21" s="492" t="s">
        <v>507</v>
      </c>
      <c r="B21" s="131">
        <v>18600</v>
      </c>
      <c r="C21" s="131">
        <v>55635.8186990192</v>
      </c>
      <c r="D21" s="131"/>
      <c r="E21" s="131">
        <v>4548</v>
      </c>
      <c r="F21" s="131">
        <v>63509.79598106436</v>
      </c>
      <c r="G21" s="23"/>
      <c r="H21" s="3"/>
    </row>
    <row r="22" spans="1:8" ht="8.25" customHeight="1">
      <c r="A22" s="492" t="s">
        <v>508</v>
      </c>
      <c r="B22" s="131">
        <v>15792</v>
      </c>
      <c r="C22" s="131">
        <v>51026.870532887</v>
      </c>
      <c r="D22" s="131"/>
      <c r="E22" s="131">
        <v>2667</v>
      </c>
      <c r="F22" s="131">
        <v>58445.82748948107</v>
      </c>
      <c r="G22" s="23"/>
      <c r="H22" s="3"/>
    </row>
    <row r="23" spans="1:8" ht="8.25" customHeight="1">
      <c r="A23" s="492" t="s">
        <v>509</v>
      </c>
      <c r="B23" s="131">
        <v>10430</v>
      </c>
      <c r="C23" s="131">
        <v>53290.414878397714</v>
      </c>
      <c r="D23" s="131"/>
      <c r="E23" s="131">
        <v>2464</v>
      </c>
      <c r="F23" s="131">
        <v>59532.72608664138</v>
      </c>
      <c r="G23" s="23"/>
      <c r="H23" s="3"/>
    </row>
    <row r="24" spans="1:8" ht="8.25" customHeight="1">
      <c r="A24" s="492" t="s">
        <v>510</v>
      </c>
      <c r="B24" s="131">
        <v>19524</v>
      </c>
      <c r="C24" s="131">
        <v>52202.09193386238</v>
      </c>
      <c r="D24" s="131"/>
      <c r="E24" s="131">
        <v>2891</v>
      </c>
      <c r="F24" s="131">
        <v>59869.94698475812</v>
      </c>
      <c r="G24" s="23"/>
      <c r="H24" s="3"/>
    </row>
    <row r="25" spans="1:8" ht="8.25" customHeight="1">
      <c r="A25" s="492" t="s">
        <v>511</v>
      </c>
      <c r="B25" s="131">
        <v>199524</v>
      </c>
      <c r="C25" s="131">
        <v>53098.65928040943</v>
      </c>
      <c r="D25" s="131"/>
      <c r="E25" s="131">
        <v>75018</v>
      </c>
      <c r="F25" s="131">
        <v>57662.81802061066</v>
      </c>
      <c r="G25" s="23"/>
      <c r="H25" s="3"/>
    </row>
    <row r="26" spans="1:8" ht="8.25" customHeight="1">
      <c r="A26" s="492" t="s">
        <v>512</v>
      </c>
      <c r="B26" s="131">
        <v>28097</v>
      </c>
      <c r="C26" s="131">
        <v>56467.869165452445</v>
      </c>
      <c r="D26" s="131"/>
      <c r="E26" s="131">
        <v>4548</v>
      </c>
      <c r="F26" s="131">
        <v>61666.12430849333</v>
      </c>
      <c r="G26" s="23"/>
      <c r="H26" s="3"/>
    </row>
    <row r="27" spans="1:8" ht="8.25" customHeight="1">
      <c r="A27" s="492" t="s">
        <v>513</v>
      </c>
      <c r="B27" s="131">
        <v>8401</v>
      </c>
      <c r="C27" s="131">
        <v>47365.06791003964</v>
      </c>
      <c r="D27" s="131"/>
      <c r="E27" s="131">
        <v>1207</v>
      </c>
      <c r="F27" s="131">
        <v>54848.67763337272</v>
      </c>
      <c r="G27" s="23"/>
      <c r="H27" s="3"/>
    </row>
    <row r="28" spans="1:8" ht="8.25" customHeight="1">
      <c r="A28" s="492" t="s">
        <v>514</v>
      </c>
      <c r="B28" s="131">
        <v>42297</v>
      </c>
      <c r="C28" s="131">
        <v>51817.15943420959</v>
      </c>
      <c r="D28" s="131"/>
      <c r="E28" s="131">
        <v>4623</v>
      </c>
      <c r="F28" s="131">
        <v>55168.38110694766</v>
      </c>
      <c r="G28" s="23"/>
      <c r="H28" s="3"/>
    </row>
    <row r="29" spans="1:8" s="29" customFormat="1" ht="8.25" customHeight="1">
      <c r="A29" s="493" t="s">
        <v>515</v>
      </c>
      <c r="B29" s="228">
        <v>469218</v>
      </c>
      <c r="C29" s="228">
        <v>51758.9879807268</v>
      </c>
      <c r="D29" s="228"/>
      <c r="E29" s="228">
        <v>119479</v>
      </c>
      <c r="F29" s="228">
        <v>57452.986060754105</v>
      </c>
      <c r="G29" s="30"/>
      <c r="H29" s="15"/>
    </row>
    <row r="30" spans="1:8" ht="8.25" customHeight="1">
      <c r="A30" s="845" t="s">
        <v>516</v>
      </c>
      <c r="B30" s="846">
        <v>20303</v>
      </c>
      <c r="C30" s="846">
        <v>43894.392293024204</v>
      </c>
      <c r="D30" s="846"/>
      <c r="E30" s="846">
        <v>5097</v>
      </c>
      <c r="F30" s="846">
        <v>52421.01365805496</v>
      </c>
      <c r="G30" s="23"/>
      <c r="H30" s="3"/>
    </row>
    <row r="31" spans="1:8" ht="8.25" customHeight="1">
      <c r="A31" s="845" t="s">
        <v>517</v>
      </c>
      <c r="B31" s="846">
        <v>25320</v>
      </c>
      <c r="C31" s="846">
        <v>53449.97192398789</v>
      </c>
      <c r="D31" s="846"/>
      <c r="E31" s="846">
        <v>5892</v>
      </c>
      <c r="F31" s="846">
        <v>56164.56637370599</v>
      </c>
      <c r="G31" s="23"/>
      <c r="H31" s="3"/>
    </row>
    <row r="32" spans="1:8" s="29" customFormat="1" ht="8.25" customHeight="1">
      <c r="A32" s="493" t="s">
        <v>518</v>
      </c>
      <c r="B32" s="228">
        <v>45623</v>
      </c>
      <c r="C32" s="228">
        <v>48729.19372479322</v>
      </c>
      <c r="D32" s="228"/>
      <c r="E32" s="228">
        <v>10989</v>
      </c>
      <c r="F32" s="228">
        <v>54363.85043880913</v>
      </c>
      <c r="G32" s="30"/>
      <c r="H32" s="15"/>
    </row>
    <row r="33" spans="1:8" ht="8.25" customHeight="1">
      <c r="A33" s="492" t="s">
        <v>519</v>
      </c>
      <c r="B33" s="131">
        <v>11729</v>
      </c>
      <c r="C33" s="131">
        <v>55575.0350631136</v>
      </c>
      <c r="D33" s="131"/>
      <c r="E33" s="131">
        <v>2057</v>
      </c>
      <c r="F33" s="131">
        <v>58642.41525786128</v>
      </c>
      <c r="G33" s="23"/>
      <c r="H33" s="3"/>
    </row>
    <row r="34" spans="1:8" ht="8.25" customHeight="1">
      <c r="A34" s="492" t="s">
        <v>520</v>
      </c>
      <c r="B34" s="131">
        <v>39126</v>
      </c>
      <c r="C34" s="131">
        <v>46052.69352818765</v>
      </c>
      <c r="D34" s="131"/>
      <c r="E34" s="131">
        <v>10761</v>
      </c>
      <c r="F34" s="131">
        <v>50905.66769635415</v>
      </c>
      <c r="G34" s="23"/>
      <c r="H34" s="3"/>
    </row>
    <row r="35" spans="1:8" ht="8.25" customHeight="1">
      <c r="A35" s="492" t="s">
        <v>521</v>
      </c>
      <c r="B35" s="131">
        <v>13214</v>
      </c>
      <c r="C35" s="131">
        <v>54262.48357424441</v>
      </c>
      <c r="D35" s="131"/>
      <c r="E35" s="131">
        <v>2820</v>
      </c>
      <c r="F35" s="131">
        <v>55701.50315049282</v>
      </c>
      <c r="G35" s="23"/>
      <c r="H35" s="3"/>
    </row>
    <row r="36" spans="1:8" ht="8.25" customHeight="1">
      <c r="A36" s="492" t="s">
        <v>522</v>
      </c>
      <c r="B36" s="131">
        <v>37006</v>
      </c>
      <c r="C36" s="131">
        <v>47198.21951266174</v>
      </c>
      <c r="D36" s="131"/>
      <c r="E36" s="131">
        <v>4483</v>
      </c>
      <c r="F36" s="131">
        <v>54823.837301732885</v>
      </c>
      <c r="G36" s="23"/>
      <c r="H36" s="3"/>
    </row>
    <row r="37" spans="1:8" ht="8.25" customHeight="1">
      <c r="A37" s="492" t="s">
        <v>523</v>
      </c>
      <c r="B37" s="131">
        <v>42621</v>
      </c>
      <c r="C37" s="131">
        <v>52322.60511845967</v>
      </c>
      <c r="D37" s="131"/>
      <c r="E37" s="131">
        <v>16705</v>
      </c>
      <c r="F37" s="131">
        <v>60240.529381006476</v>
      </c>
      <c r="G37" s="23"/>
      <c r="H37" s="3"/>
    </row>
    <row r="38" spans="1:8" ht="8.25" customHeight="1">
      <c r="A38" s="492" t="s">
        <v>524</v>
      </c>
      <c r="B38" s="131">
        <v>41168</v>
      </c>
      <c r="C38" s="131">
        <v>50109.36471092296</v>
      </c>
      <c r="D38" s="131"/>
      <c r="E38" s="131">
        <v>13623</v>
      </c>
      <c r="F38" s="131">
        <v>53367.44127740257</v>
      </c>
      <c r="G38" s="23"/>
      <c r="H38" s="3"/>
    </row>
    <row r="39" spans="1:8" ht="8.25" customHeight="1">
      <c r="A39" s="492" t="s">
        <v>525</v>
      </c>
      <c r="B39" s="131">
        <v>36402</v>
      </c>
      <c r="C39" s="131">
        <v>46233.2746981984</v>
      </c>
      <c r="D39" s="131"/>
      <c r="E39" s="131">
        <v>5514</v>
      </c>
      <c r="F39" s="131">
        <v>50246.95183072409</v>
      </c>
      <c r="G39" s="23"/>
      <c r="H39" s="3"/>
    </row>
    <row r="40" spans="1:8" s="29" customFormat="1" ht="8.25" customHeight="1">
      <c r="A40" s="493" t="s">
        <v>526</v>
      </c>
      <c r="B40" s="228">
        <v>221267</v>
      </c>
      <c r="C40" s="228">
        <v>49042.78063724784</v>
      </c>
      <c r="D40" s="228"/>
      <c r="E40" s="228">
        <v>55964</v>
      </c>
      <c r="F40" s="228">
        <v>54803.42780928282</v>
      </c>
      <c r="G40" s="30"/>
      <c r="H40" s="15"/>
    </row>
    <row r="41" spans="1:8" ht="8.25" customHeight="1">
      <c r="A41" s="492" t="s">
        <v>527</v>
      </c>
      <c r="B41" s="131">
        <v>8069</v>
      </c>
      <c r="C41" s="131">
        <v>58342.07006254293</v>
      </c>
      <c r="D41" s="131"/>
      <c r="E41" s="131">
        <v>2203</v>
      </c>
      <c r="F41" s="131">
        <v>59236.35385856413</v>
      </c>
      <c r="G41" s="23"/>
      <c r="H41" s="3"/>
    </row>
    <row r="42" spans="1:8" ht="8.25" customHeight="1">
      <c r="A42" s="492" t="s">
        <v>528</v>
      </c>
      <c r="B42" s="131">
        <v>14715</v>
      </c>
      <c r="C42" s="131">
        <v>52492.45521285931</v>
      </c>
      <c r="D42" s="131"/>
      <c r="E42" s="131">
        <v>2720</v>
      </c>
      <c r="F42" s="131">
        <v>55900.36581857043</v>
      </c>
      <c r="G42" s="23"/>
      <c r="H42" s="3"/>
    </row>
    <row r="43" spans="1:8" ht="8.25" customHeight="1">
      <c r="A43" s="492" t="s">
        <v>529</v>
      </c>
      <c r="B43" s="131">
        <v>15289</v>
      </c>
      <c r="C43" s="131">
        <v>61718.1287163485</v>
      </c>
      <c r="D43" s="131"/>
      <c r="E43" s="131">
        <v>13591</v>
      </c>
      <c r="F43" s="131">
        <v>62787.872068151475</v>
      </c>
      <c r="G43" s="23"/>
      <c r="H43" s="3"/>
    </row>
    <row r="44" spans="1:8" ht="8.25" customHeight="1">
      <c r="A44" s="492" t="s">
        <v>530</v>
      </c>
      <c r="B44" s="131">
        <v>28285</v>
      </c>
      <c r="C44" s="131">
        <v>54518.15472863316</v>
      </c>
      <c r="D44" s="131"/>
      <c r="E44" s="131">
        <v>5537</v>
      </c>
      <c r="F44" s="131">
        <v>58325.95963426452</v>
      </c>
      <c r="G44" s="23"/>
      <c r="H44" s="3"/>
    </row>
    <row r="45" spans="1:8" s="29" customFormat="1" ht="8.25" customHeight="1">
      <c r="A45" s="493" t="s">
        <v>531</v>
      </c>
      <c r="B45" s="228">
        <v>66357</v>
      </c>
      <c r="C45" s="228">
        <v>55989.34163142565</v>
      </c>
      <c r="D45" s="228"/>
      <c r="E45" s="228">
        <v>24051</v>
      </c>
      <c r="F45" s="228">
        <v>60545.41472514028</v>
      </c>
      <c r="G45" s="30"/>
      <c r="H45" s="15"/>
    </row>
    <row r="46" spans="1:8" ht="8.25" customHeight="1">
      <c r="A46" s="492" t="s">
        <v>532</v>
      </c>
      <c r="B46" s="131">
        <v>54637</v>
      </c>
      <c r="C46" s="131">
        <v>60200.55466001457</v>
      </c>
      <c r="D46" s="131"/>
      <c r="E46" s="131">
        <v>39319</v>
      </c>
      <c r="F46" s="131">
        <v>61812.219385509285</v>
      </c>
      <c r="G46" s="23"/>
      <c r="H46" s="3"/>
    </row>
    <row r="47" spans="1:8" ht="8.25" customHeight="1">
      <c r="A47" s="492" t="s">
        <v>533</v>
      </c>
      <c r="B47" s="131">
        <v>11937</v>
      </c>
      <c r="C47" s="131">
        <v>55165.30644311554</v>
      </c>
      <c r="D47" s="131"/>
      <c r="E47" s="131">
        <v>2279</v>
      </c>
      <c r="F47" s="131">
        <v>56560.69292432929</v>
      </c>
      <c r="G47" s="23"/>
      <c r="H47" s="3"/>
    </row>
    <row r="48" spans="1:8" ht="8.25" customHeight="1">
      <c r="A48" s="492" t="s">
        <v>534</v>
      </c>
      <c r="B48" s="131">
        <v>13094</v>
      </c>
      <c r="C48" s="131">
        <v>58944.80957954443</v>
      </c>
      <c r="D48" s="131"/>
      <c r="E48" s="131">
        <v>6084</v>
      </c>
      <c r="F48" s="131">
        <v>63704.138046573964</v>
      </c>
      <c r="G48" s="23"/>
      <c r="H48" s="3"/>
    </row>
    <row r="49" spans="1:8" ht="8.25" customHeight="1">
      <c r="A49" s="492" t="s">
        <v>535</v>
      </c>
      <c r="B49" s="131">
        <v>16301</v>
      </c>
      <c r="C49" s="131">
        <v>58267.592695193394</v>
      </c>
      <c r="D49" s="131"/>
      <c r="E49" s="131">
        <v>4017</v>
      </c>
      <c r="F49" s="131">
        <v>64314.190108711315</v>
      </c>
      <c r="G49" s="23"/>
      <c r="H49" s="3"/>
    </row>
    <row r="50" spans="1:8" s="29" customFormat="1" ht="8.25" customHeight="1">
      <c r="A50" s="493" t="s">
        <v>536</v>
      </c>
      <c r="B50" s="228">
        <v>95968</v>
      </c>
      <c r="C50" s="228">
        <v>59025.629355360514</v>
      </c>
      <c r="D50" s="228"/>
      <c r="E50" s="228">
        <v>51699</v>
      </c>
      <c r="F50" s="228">
        <v>61962.462246512296</v>
      </c>
      <c r="G50" s="30"/>
      <c r="H50" s="15"/>
    </row>
    <row r="51" spans="1:8" ht="8.25" customHeight="1">
      <c r="A51" s="492" t="s">
        <v>537</v>
      </c>
      <c r="B51" s="131">
        <v>52858</v>
      </c>
      <c r="C51" s="131">
        <v>57635.39815289333</v>
      </c>
      <c r="D51" s="131"/>
      <c r="E51" s="131">
        <v>23798</v>
      </c>
      <c r="F51" s="131">
        <v>62435.55872715204</v>
      </c>
      <c r="G51" s="23"/>
      <c r="H51" s="3"/>
    </row>
    <row r="52" spans="1:8" ht="8.25" customHeight="1">
      <c r="A52" s="492" t="s">
        <v>538</v>
      </c>
      <c r="B52" s="131">
        <v>20760</v>
      </c>
      <c r="C52" s="131">
        <v>59534.56359960425</v>
      </c>
      <c r="D52" s="131"/>
      <c r="E52" s="131">
        <v>8398</v>
      </c>
      <c r="F52" s="131">
        <v>63560.059639589184</v>
      </c>
      <c r="G52" s="23"/>
      <c r="H52" s="3"/>
    </row>
    <row r="53" spans="1:8" ht="8.25" customHeight="1">
      <c r="A53" s="492" t="s">
        <v>539</v>
      </c>
      <c r="B53" s="131">
        <v>18561</v>
      </c>
      <c r="C53" s="131">
        <v>52369.182847759475</v>
      </c>
      <c r="D53" s="131"/>
      <c r="E53" s="131">
        <v>6137</v>
      </c>
      <c r="F53" s="131">
        <v>57101.65154687136</v>
      </c>
      <c r="G53" s="23"/>
      <c r="H53" s="3"/>
    </row>
    <row r="54" spans="1:8" ht="8.25" customHeight="1">
      <c r="A54" s="492" t="s">
        <v>540</v>
      </c>
      <c r="B54" s="131">
        <v>33323</v>
      </c>
      <c r="C54" s="131">
        <v>53251.53491880352</v>
      </c>
      <c r="D54" s="131"/>
      <c r="E54" s="131">
        <v>9832</v>
      </c>
      <c r="F54" s="131">
        <v>55856.65428185113</v>
      </c>
      <c r="G54" s="23"/>
      <c r="H54" s="3"/>
    </row>
    <row r="55" spans="1:8" ht="8.25" customHeight="1">
      <c r="A55" s="492" t="s">
        <v>541</v>
      </c>
      <c r="B55" s="131">
        <v>22002</v>
      </c>
      <c r="C55" s="131">
        <v>55407.814813695564</v>
      </c>
      <c r="D55" s="131"/>
      <c r="E55" s="131">
        <v>9744</v>
      </c>
      <c r="F55" s="131">
        <v>57753.51624317644</v>
      </c>
      <c r="G55" s="23"/>
      <c r="H55" s="3"/>
    </row>
    <row r="56" spans="1:8" ht="8.25" customHeight="1">
      <c r="A56" s="492" t="s">
        <v>542</v>
      </c>
      <c r="B56" s="131">
        <v>14757</v>
      </c>
      <c r="C56" s="131">
        <v>55459.72151756018</v>
      </c>
      <c r="D56" s="131"/>
      <c r="E56" s="131">
        <v>5746</v>
      </c>
      <c r="F56" s="131">
        <v>58403.805496828754</v>
      </c>
      <c r="G56" s="23"/>
      <c r="H56" s="3"/>
    </row>
    <row r="57" spans="1:8" ht="8.25" customHeight="1">
      <c r="A57" s="492" t="s">
        <v>543</v>
      </c>
      <c r="B57" s="131">
        <v>19368</v>
      </c>
      <c r="C57" s="131">
        <v>55235.194469636044</v>
      </c>
      <c r="D57" s="131"/>
      <c r="E57" s="131">
        <v>7592</v>
      </c>
      <c r="F57" s="131">
        <v>54848.35787253103</v>
      </c>
      <c r="G57" s="23"/>
      <c r="H57" s="3"/>
    </row>
    <row r="58" spans="1:8" ht="8.25" customHeight="1">
      <c r="A58" s="492" t="s">
        <v>544</v>
      </c>
      <c r="B58" s="131">
        <v>22598</v>
      </c>
      <c r="C58" s="131">
        <v>50297.69522686046</v>
      </c>
      <c r="D58" s="131"/>
      <c r="E58" s="131">
        <v>7387</v>
      </c>
      <c r="F58" s="131">
        <v>51418.58781601515</v>
      </c>
      <c r="G58" s="23"/>
      <c r="H58" s="3"/>
    </row>
    <row r="59" spans="1:8" ht="8.25" customHeight="1">
      <c r="A59" s="492" t="s">
        <v>545</v>
      </c>
      <c r="B59" s="131">
        <v>13443</v>
      </c>
      <c r="C59" s="131">
        <v>49417.16201462333</v>
      </c>
      <c r="D59" s="131"/>
      <c r="E59" s="131">
        <v>6657</v>
      </c>
      <c r="F59" s="131">
        <v>50792.754574171006</v>
      </c>
      <c r="G59" s="23"/>
      <c r="H59" s="3"/>
    </row>
    <row r="60" spans="1:8" s="29" customFormat="1" ht="8.25" customHeight="1">
      <c r="A60" s="493" t="s">
        <v>546</v>
      </c>
      <c r="B60" s="228">
        <v>217670</v>
      </c>
      <c r="C60" s="228">
        <v>54675.211609923375</v>
      </c>
      <c r="D60" s="228"/>
      <c r="E60" s="228">
        <v>85290</v>
      </c>
      <c r="F60" s="228">
        <v>57744.25705639019</v>
      </c>
      <c r="G60" s="30"/>
      <c r="H60" s="15"/>
    </row>
    <row r="61" spans="1:8" ht="8.25" customHeight="1">
      <c r="A61" s="492" t="s">
        <v>547</v>
      </c>
      <c r="B61" s="131">
        <v>16441</v>
      </c>
      <c r="C61" s="131">
        <v>51102.64977853757</v>
      </c>
      <c r="D61" s="131"/>
      <c r="E61" s="131">
        <v>4871</v>
      </c>
      <c r="F61" s="131">
        <v>53102.072408943735</v>
      </c>
      <c r="G61" s="23"/>
      <c r="H61" s="3"/>
    </row>
    <row r="62" spans="1:8" ht="8.25" customHeight="1">
      <c r="A62" s="492" t="s">
        <v>548</v>
      </c>
      <c r="B62" s="131">
        <v>51217</v>
      </c>
      <c r="C62" s="131">
        <v>53688.10228381726</v>
      </c>
      <c r="D62" s="131"/>
      <c r="E62" s="131">
        <v>21672</v>
      </c>
      <c r="F62" s="131">
        <v>57536.99603357918</v>
      </c>
      <c r="G62" s="23"/>
      <c r="H62" s="3"/>
    </row>
    <row r="63" spans="1:8" ht="8.25" customHeight="1">
      <c r="A63" s="492" t="s">
        <v>549</v>
      </c>
      <c r="B63" s="131">
        <v>12080</v>
      </c>
      <c r="C63" s="131">
        <v>56069.994662210775</v>
      </c>
      <c r="D63" s="131"/>
      <c r="E63" s="131">
        <v>4045</v>
      </c>
      <c r="F63" s="131">
        <v>55668.71266962098</v>
      </c>
      <c r="G63" s="23"/>
      <c r="H63" s="3"/>
    </row>
    <row r="64" spans="1:8" ht="8.25" customHeight="1">
      <c r="A64" s="492" t="s">
        <v>550</v>
      </c>
      <c r="B64" s="131">
        <v>18789</v>
      </c>
      <c r="C64" s="131">
        <v>56216.95694192201</v>
      </c>
      <c r="D64" s="131"/>
      <c r="E64" s="131">
        <v>9185</v>
      </c>
      <c r="F64" s="131">
        <v>56812.207356825194</v>
      </c>
      <c r="G64" s="23"/>
      <c r="H64" s="3"/>
    </row>
    <row r="65" spans="1:8" ht="8.25" customHeight="1">
      <c r="A65" s="492" t="s">
        <v>551</v>
      </c>
      <c r="B65" s="131">
        <v>19107</v>
      </c>
      <c r="C65" s="131">
        <v>50938.00902685396</v>
      </c>
      <c r="D65" s="131"/>
      <c r="E65" s="131">
        <v>4325</v>
      </c>
      <c r="F65" s="131">
        <v>50594.263253942256</v>
      </c>
      <c r="G65" s="23"/>
      <c r="H65" s="3"/>
    </row>
    <row r="66" spans="1:8" ht="8.25" customHeight="1">
      <c r="A66" s="492" t="s">
        <v>552</v>
      </c>
      <c r="B66" s="131">
        <v>10547</v>
      </c>
      <c r="C66" s="131">
        <v>52858.159511662176</v>
      </c>
      <c r="D66" s="131"/>
      <c r="E66" s="131">
        <v>3481</v>
      </c>
      <c r="F66" s="131">
        <v>51259.774109470025</v>
      </c>
      <c r="G66" s="23"/>
      <c r="H66" s="3"/>
    </row>
    <row r="67" spans="1:8" ht="8.25" customHeight="1">
      <c r="A67" s="492" t="s">
        <v>553</v>
      </c>
      <c r="B67" s="131">
        <v>20055</v>
      </c>
      <c r="C67" s="131">
        <v>51915.878415109575</v>
      </c>
      <c r="D67" s="131"/>
      <c r="E67" s="131">
        <v>5119</v>
      </c>
      <c r="F67" s="131">
        <v>55413.02677015339</v>
      </c>
      <c r="G67" s="23"/>
      <c r="H67" s="3"/>
    </row>
    <row r="68" spans="1:8" ht="8.25" customHeight="1">
      <c r="A68" s="492" t="s">
        <v>554</v>
      </c>
      <c r="B68" s="131">
        <v>13984</v>
      </c>
      <c r="C68" s="131">
        <v>51933.968395446864</v>
      </c>
      <c r="D68" s="131"/>
      <c r="E68" s="131">
        <v>4882</v>
      </c>
      <c r="F68" s="131">
        <v>56856.03149092772</v>
      </c>
      <c r="G68" s="23"/>
      <c r="H68" s="3"/>
    </row>
    <row r="69" spans="1:8" ht="8.25" customHeight="1">
      <c r="A69" s="492" t="s">
        <v>555</v>
      </c>
      <c r="B69" s="131">
        <v>11008</v>
      </c>
      <c r="C69" s="131">
        <v>48274.98497984888</v>
      </c>
      <c r="D69" s="131"/>
      <c r="E69" s="131">
        <v>8428</v>
      </c>
      <c r="F69" s="131">
        <v>48865.61954624782</v>
      </c>
      <c r="G69" s="23"/>
      <c r="H69" s="3"/>
    </row>
    <row r="70" spans="1:8" ht="8.25" customHeight="1">
      <c r="A70" s="492" t="s">
        <v>556</v>
      </c>
      <c r="B70" s="131">
        <v>13732</v>
      </c>
      <c r="C70" s="131">
        <v>54319.83512593008</v>
      </c>
      <c r="D70" s="131"/>
      <c r="E70" s="131">
        <v>3238</v>
      </c>
      <c r="F70" s="131">
        <v>59680.03538779121</v>
      </c>
      <c r="G70" s="23"/>
      <c r="H70" s="3"/>
    </row>
    <row r="71" spans="1:8" s="29" customFormat="1" ht="8.25" customHeight="1">
      <c r="A71" s="493" t="s">
        <v>557</v>
      </c>
      <c r="B71" s="228">
        <v>186960</v>
      </c>
      <c r="C71" s="228">
        <v>52867.442297120906</v>
      </c>
      <c r="D71" s="228"/>
      <c r="E71" s="228">
        <v>69247</v>
      </c>
      <c r="F71" s="228">
        <v>54910.30399819839</v>
      </c>
      <c r="G71" s="30"/>
      <c r="H71" s="15"/>
    </row>
    <row r="72" spans="1:8" ht="6" customHeight="1">
      <c r="A72" s="495"/>
      <c r="B72" s="422"/>
      <c r="C72" s="422"/>
      <c r="D72" s="422"/>
      <c r="E72" s="422"/>
      <c r="F72" s="422"/>
      <c r="G72" s="23"/>
      <c r="H72" s="23"/>
    </row>
    <row r="73" spans="1:8" ht="3.75" customHeight="1">
      <c r="A73" s="21"/>
      <c r="B73" s="3"/>
      <c r="C73" s="3"/>
      <c r="D73" s="3"/>
      <c r="E73" s="3"/>
      <c r="F73" s="3"/>
      <c r="G73" s="23"/>
      <c r="H73" s="23"/>
    </row>
    <row r="74" spans="1:8" s="25" customFormat="1" ht="12" customHeight="1">
      <c r="A74" s="25" t="s">
        <v>775</v>
      </c>
      <c r="B74" s="3"/>
      <c r="E74" s="551"/>
      <c r="G74" s="557"/>
      <c r="H74" s="557"/>
    </row>
    <row r="75" spans="2:8" s="25" customFormat="1" ht="12" customHeight="1">
      <c r="B75" s="3"/>
      <c r="E75" s="551"/>
      <c r="G75" s="557"/>
      <c r="H75" s="557"/>
    </row>
    <row r="76" spans="1:8" s="558" customFormat="1" ht="6" customHeight="1">
      <c r="A76" s="560"/>
      <c r="B76" s="3"/>
      <c r="G76" s="559"/>
      <c r="H76" s="560" t="s">
        <v>558</v>
      </c>
    </row>
    <row r="77" spans="1:6" s="22" customFormat="1" ht="11.25" customHeight="1">
      <c r="A77" s="465" t="s">
        <v>0</v>
      </c>
      <c r="B77" s="966" t="s">
        <v>300</v>
      </c>
      <c r="C77" s="966"/>
      <c r="D77" s="553"/>
      <c r="E77" s="966" t="s">
        <v>492</v>
      </c>
      <c r="F77" s="966"/>
    </row>
    <row r="78" spans="1:8" s="22" customFormat="1" ht="11.25" customHeight="1">
      <c r="A78" s="466" t="s">
        <v>1</v>
      </c>
      <c r="B78" s="554" t="s">
        <v>139</v>
      </c>
      <c r="C78" s="554" t="s">
        <v>493</v>
      </c>
      <c r="D78" s="555"/>
      <c r="E78" s="554" t="s">
        <v>139</v>
      </c>
      <c r="F78" s="554" t="s">
        <v>493</v>
      </c>
      <c r="G78" s="556"/>
      <c r="H78" s="556"/>
    </row>
    <row r="79" spans="1:8" s="29" customFormat="1" ht="6" customHeight="1">
      <c r="A79" s="493"/>
      <c r="B79" s="3"/>
      <c r="C79" s="15"/>
      <c r="D79" s="15"/>
      <c r="E79" s="3"/>
      <c r="F79" s="15"/>
      <c r="G79" s="23"/>
      <c r="H79" s="23"/>
    </row>
    <row r="80" spans="1:8" ht="7.5" customHeight="1">
      <c r="A80" s="492" t="s">
        <v>559</v>
      </c>
      <c r="B80" s="131">
        <v>29109</v>
      </c>
      <c r="C80" s="131">
        <v>47514.89074137855</v>
      </c>
      <c r="D80" s="131"/>
      <c r="E80" s="131">
        <v>7330</v>
      </c>
      <c r="F80" s="131">
        <v>46785.34272018791</v>
      </c>
      <c r="G80" s="3"/>
      <c r="H80" s="3"/>
    </row>
    <row r="81" spans="1:8" ht="7.5" customHeight="1">
      <c r="A81" s="492" t="s">
        <v>560</v>
      </c>
      <c r="B81" s="131">
        <v>11882</v>
      </c>
      <c r="C81" s="131">
        <v>53316.22236481363</v>
      </c>
      <c r="D81" s="131"/>
      <c r="E81" s="131">
        <v>5972</v>
      </c>
      <c r="F81" s="131">
        <v>55414.3082490489</v>
      </c>
      <c r="G81" s="3"/>
      <c r="H81" s="3"/>
    </row>
    <row r="82" spans="1:8" s="29" customFormat="1" ht="7.5" customHeight="1">
      <c r="A82" s="493" t="s">
        <v>561</v>
      </c>
      <c r="B82" s="228">
        <v>40991</v>
      </c>
      <c r="C82" s="228">
        <v>49062.34440231338</v>
      </c>
      <c r="D82" s="228"/>
      <c r="E82" s="228">
        <v>13301</v>
      </c>
      <c r="F82" s="228">
        <v>50298.17389758852</v>
      </c>
      <c r="G82" s="15"/>
      <c r="H82" s="15"/>
    </row>
    <row r="83" spans="1:8" ht="7.5" customHeight="1">
      <c r="A83" s="492" t="s">
        <v>562</v>
      </c>
      <c r="B83" s="131">
        <v>23370</v>
      </c>
      <c r="C83" s="131">
        <v>52628.49730664601</v>
      </c>
      <c r="D83" s="131"/>
      <c r="E83" s="131">
        <v>5621</v>
      </c>
      <c r="F83" s="131">
        <v>57165.23101018011</v>
      </c>
      <c r="G83" s="3"/>
      <c r="H83" s="3"/>
    </row>
    <row r="84" spans="1:8" ht="7.5" customHeight="1">
      <c r="A84" s="492" t="s">
        <v>563</v>
      </c>
      <c r="B84" s="131">
        <v>16898</v>
      </c>
      <c r="C84" s="131">
        <v>45696.08238166964</v>
      </c>
      <c r="D84" s="131"/>
      <c r="E84" s="131">
        <v>2539</v>
      </c>
      <c r="F84" s="131">
        <v>48989.90873482934</v>
      </c>
      <c r="G84" s="3"/>
      <c r="H84" s="3"/>
    </row>
    <row r="85" spans="1:8" ht="7.5" customHeight="1">
      <c r="A85" s="492" t="s">
        <v>564</v>
      </c>
      <c r="B85" s="131">
        <v>14650</v>
      </c>
      <c r="C85" s="131">
        <v>48406.06909677249</v>
      </c>
      <c r="D85" s="131"/>
      <c r="E85" s="131">
        <v>2270</v>
      </c>
      <c r="F85" s="131">
        <v>54167.56150523779</v>
      </c>
      <c r="G85" s="3"/>
      <c r="H85" s="3"/>
    </row>
    <row r="86" spans="1:8" ht="7.5" customHeight="1">
      <c r="A86" s="492" t="s">
        <v>565</v>
      </c>
      <c r="B86" s="131">
        <v>17543</v>
      </c>
      <c r="C86" s="131">
        <v>50923.96384262135</v>
      </c>
      <c r="D86" s="131"/>
      <c r="E86" s="131">
        <v>4810</v>
      </c>
      <c r="F86" s="131">
        <v>54052.83917875645</v>
      </c>
      <c r="G86" s="3"/>
      <c r="H86" s="3"/>
    </row>
    <row r="87" spans="1:8" s="29" customFormat="1" ht="7.5" customHeight="1">
      <c r="A87" s="493" t="s">
        <v>566</v>
      </c>
      <c r="B87" s="228">
        <v>72462</v>
      </c>
      <c r="C87" s="228">
        <v>49597.90936139834</v>
      </c>
      <c r="D87" s="228"/>
      <c r="E87" s="228">
        <v>15241</v>
      </c>
      <c r="F87" s="228">
        <v>54228.78491371642</v>
      </c>
      <c r="G87" s="15"/>
      <c r="H87" s="15"/>
    </row>
    <row r="88" spans="1:8" ht="7.5" customHeight="1">
      <c r="A88" s="492" t="s">
        <v>567</v>
      </c>
      <c r="B88" s="131">
        <v>20076</v>
      </c>
      <c r="C88" s="131">
        <v>40638.11310900998</v>
      </c>
      <c r="D88" s="131"/>
      <c r="E88" s="131">
        <v>2052</v>
      </c>
      <c r="F88" s="131">
        <v>42981.02299861757</v>
      </c>
      <c r="G88" s="3"/>
      <c r="H88" s="3"/>
    </row>
    <row r="89" spans="1:8" ht="7.5" customHeight="1">
      <c r="A89" s="492" t="s">
        <v>568</v>
      </c>
      <c r="B89" s="131">
        <v>21304</v>
      </c>
      <c r="C89" s="131">
        <v>41763.6230687951</v>
      </c>
      <c r="D89" s="131"/>
      <c r="E89" s="131">
        <v>5028</v>
      </c>
      <c r="F89" s="131">
        <v>44066.994452186256</v>
      </c>
      <c r="G89" s="3"/>
      <c r="H89" s="3"/>
    </row>
    <row r="90" spans="1:8" ht="7.5" customHeight="1">
      <c r="A90" s="492" t="s">
        <v>569</v>
      </c>
      <c r="B90" s="131">
        <v>6957</v>
      </c>
      <c r="C90" s="131">
        <v>46199.207102870765</v>
      </c>
      <c r="D90" s="131"/>
      <c r="E90" s="131">
        <v>2245</v>
      </c>
      <c r="F90" s="131">
        <v>48698.481561822126</v>
      </c>
      <c r="G90" s="3"/>
      <c r="H90" s="3"/>
    </row>
    <row r="91" spans="1:8" ht="7.5" customHeight="1">
      <c r="A91" s="492" t="s">
        <v>570</v>
      </c>
      <c r="B91" s="131">
        <v>173813</v>
      </c>
      <c r="C91" s="131">
        <v>45534.96040090822</v>
      </c>
      <c r="D91" s="131"/>
      <c r="E91" s="131">
        <v>127905</v>
      </c>
      <c r="F91" s="131">
        <v>48383.234710795696</v>
      </c>
      <c r="G91" s="3"/>
      <c r="H91" s="3"/>
    </row>
    <row r="92" spans="1:8" ht="7.5" customHeight="1">
      <c r="A92" s="492" t="s">
        <v>571</v>
      </c>
      <c r="B92" s="131">
        <v>14523</v>
      </c>
      <c r="C92" s="131">
        <v>49697.32641182087</v>
      </c>
      <c r="D92" s="131"/>
      <c r="E92" s="131">
        <v>3136</v>
      </c>
      <c r="F92" s="131">
        <v>52082.64133395337</v>
      </c>
      <c r="G92" s="3"/>
      <c r="H92" s="3"/>
    </row>
    <row r="93" spans="1:8" s="29" customFormat="1" ht="7.5" customHeight="1">
      <c r="A93" s="493" t="s">
        <v>572</v>
      </c>
      <c r="B93" s="228">
        <v>236673</v>
      </c>
      <c r="C93" s="228">
        <v>44960.0186319463</v>
      </c>
      <c r="D93" s="228"/>
      <c r="E93" s="228">
        <v>140365</v>
      </c>
      <c r="F93" s="228">
        <v>48206.66997740865</v>
      </c>
      <c r="G93" s="15"/>
      <c r="H93" s="15"/>
    </row>
    <row r="94" spans="1:8" ht="7.5" customHeight="1">
      <c r="A94" s="492" t="s">
        <v>573</v>
      </c>
      <c r="B94" s="131">
        <v>18576</v>
      </c>
      <c r="C94" s="131">
        <v>47614.53145465777</v>
      </c>
      <c r="D94" s="131"/>
      <c r="E94" s="131">
        <v>2843</v>
      </c>
      <c r="F94" s="131">
        <v>50081.03156708005</v>
      </c>
      <c r="G94" s="3"/>
      <c r="H94" s="3"/>
    </row>
    <row r="95" spans="1:8" ht="7.5" customHeight="1">
      <c r="A95" s="492" t="s">
        <v>574</v>
      </c>
      <c r="B95" s="131">
        <v>14365</v>
      </c>
      <c r="C95" s="131">
        <v>47278.32832519854</v>
      </c>
      <c r="D95" s="131"/>
      <c r="E95" s="131">
        <v>3384</v>
      </c>
      <c r="F95" s="131">
        <v>48454.30203754349</v>
      </c>
      <c r="G95" s="3"/>
      <c r="H95" s="3"/>
    </row>
    <row r="96" spans="1:8" ht="7.5" customHeight="1">
      <c r="A96" s="492" t="s">
        <v>575</v>
      </c>
      <c r="B96" s="131">
        <v>13914</v>
      </c>
      <c r="C96" s="131">
        <v>47299.502325201924</v>
      </c>
      <c r="D96" s="131"/>
      <c r="E96" s="131">
        <v>6099</v>
      </c>
      <c r="F96" s="131">
        <v>52714.82653114142</v>
      </c>
      <c r="G96" s="3"/>
      <c r="H96" s="3"/>
    </row>
    <row r="97" spans="1:8" ht="7.5" customHeight="1">
      <c r="A97" s="492" t="s">
        <v>576</v>
      </c>
      <c r="B97" s="131">
        <v>12458</v>
      </c>
      <c r="C97" s="131">
        <v>42829.24682682655</v>
      </c>
      <c r="D97" s="131"/>
      <c r="E97" s="131">
        <v>2502</v>
      </c>
      <c r="F97" s="131">
        <v>47758.11716199965</v>
      </c>
      <c r="G97" s="3"/>
      <c r="H97" s="3"/>
    </row>
    <row r="98" spans="1:8" s="29" customFormat="1" ht="7.5" customHeight="1">
      <c r="A98" s="493" t="s">
        <v>577</v>
      </c>
      <c r="B98" s="228">
        <v>59314</v>
      </c>
      <c r="C98" s="228">
        <v>46374.71306066539</v>
      </c>
      <c r="D98" s="228"/>
      <c r="E98" s="228">
        <v>14828</v>
      </c>
      <c r="F98" s="228">
        <v>50316.599591440616</v>
      </c>
      <c r="G98" s="15"/>
      <c r="H98" s="15"/>
    </row>
    <row r="99" spans="1:8" ht="7.5" customHeight="1">
      <c r="A99" s="492" t="s">
        <v>578</v>
      </c>
      <c r="B99" s="131">
        <v>10948</v>
      </c>
      <c r="C99" s="131">
        <v>46307.81074199088</v>
      </c>
      <c r="D99" s="131"/>
      <c r="E99" s="131">
        <v>2424</v>
      </c>
      <c r="F99" s="131">
        <v>47147.60858148717</v>
      </c>
      <c r="G99" s="3"/>
      <c r="H99" s="3"/>
    </row>
    <row r="100" spans="1:8" ht="7.5" customHeight="1">
      <c r="A100" s="492" t="s">
        <v>579</v>
      </c>
      <c r="B100" s="131">
        <v>4119</v>
      </c>
      <c r="C100" s="131">
        <v>44982.472234053006</v>
      </c>
      <c r="D100" s="131"/>
      <c r="E100" s="131">
        <v>911</v>
      </c>
      <c r="F100" s="131">
        <v>43193.77933715803</v>
      </c>
      <c r="G100" s="3"/>
      <c r="H100" s="3"/>
    </row>
    <row r="101" spans="1:8" s="29" customFormat="1" ht="7.5" customHeight="1">
      <c r="A101" s="493" t="s">
        <v>580</v>
      </c>
      <c r="B101" s="228">
        <v>15067</v>
      </c>
      <c r="C101" s="228">
        <v>45937.796315097854</v>
      </c>
      <c r="D101" s="228"/>
      <c r="E101" s="228">
        <v>3335</v>
      </c>
      <c r="F101" s="228">
        <v>45997.462208981575</v>
      </c>
      <c r="G101" s="15"/>
      <c r="H101" s="15"/>
    </row>
    <row r="102" spans="1:8" ht="7.5" customHeight="1">
      <c r="A102" s="492" t="s">
        <v>581</v>
      </c>
      <c r="B102" s="131">
        <v>16974</v>
      </c>
      <c r="C102" s="131">
        <v>38535.05932137976</v>
      </c>
      <c r="D102" s="131"/>
      <c r="E102" s="131">
        <v>2450</v>
      </c>
      <c r="F102" s="131">
        <v>43620.69579460884</v>
      </c>
      <c r="G102" s="3"/>
      <c r="H102" s="3"/>
    </row>
    <row r="103" spans="1:8" ht="7.5" customHeight="1">
      <c r="A103" s="492" t="s">
        <v>582</v>
      </c>
      <c r="B103" s="131">
        <v>11239</v>
      </c>
      <c r="C103" s="131">
        <v>38298.495866529454</v>
      </c>
      <c r="D103" s="131"/>
      <c r="E103" s="131">
        <v>2615</v>
      </c>
      <c r="F103" s="131">
        <v>41321.66108337021</v>
      </c>
      <c r="G103" s="3"/>
      <c r="H103" s="3"/>
    </row>
    <row r="104" spans="1:8" ht="7.5" customHeight="1">
      <c r="A104" s="492" t="s">
        <v>583</v>
      </c>
      <c r="B104" s="131">
        <v>24298</v>
      </c>
      <c r="C104" s="131">
        <v>28395.697989816443</v>
      </c>
      <c r="D104" s="131"/>
      <c r="E104" s="131">
        <v>2944</v>
      </c>
      <c r="F104" s="131">
        <v>39538.53798734874</v>
      </c>
      <c r="G104" s="3"/>
      <c r="H104" s="3"/>
    </row>
    <row r="105" spans="1:8" ht="7.5" customHeight="1">
      <c r="A105" s="492" t="s">
        <v>584</v>
      </c>
      <c r="B105" s="131">
        <v>75157</v>
      </c>
      <c r="C105" s="131">
        <v>24249.15289126873</v>
      </c>
      <c r="D105" s="131"/>
      <c r="E105" s="131">
        <v>27135</v>
      </c>
      <c r="F105" s="131">
        <v>27064.11907215004</v>
      </c>
      <c r="G105" s="3"/>
      <c r="H105" s="3"/>
    </row>
    <row r="106" spans="1:8" ht="7.5" customHeight="1">
      <c r="A106" s="492" t="s">
        <v>585</v>
      </c>
      <c r="B106" s="131">
        <v>40314</v>
      </c>
      <c r="C106" s="131">
        <v>36918.968569332734</v>
      </c>
      <c r="D106" s="131"/>
      <c r="E106" s="131">
        <v>6309</v>
      </c>
      <c r="F106" s="131">
        <v>44412.37548836718</v>
      </c>
      <c r="G106" s="3"/>
      <c r="H106" s="3"/>
    </row>
    <row r="107" spans="1:8" s="29" customFormat="1" ht="7.5" customHeight="1">
      <c r="A107" s="493" t="s">
        <v>586</v>
      </c>
      <c r="B107" s="228">
        <v>167982</v>
      </c>
      <c r="C107" s="228">
        <v>29057.8136011367</v>
      </c>
      <c r="D107" s="228"/>
      <c r="E107" s="228">
        <v>41453</v>
      </c>
      <c r="F107" s="228">
        <v>30967.821943054707</v>
      </c>
      <c r="G107" s="15"/>
      <c r="H107" s="15"/>
    </row>
    <row r="108" spans="1:8" ht="7.5" customHeight="1">
      <c r="A108" s="492" t="s">
        <v>587</v>
      </c>
      <c r="B108" s="131">
        <v>69288</v>
      </c>
      <c r="C108" s="131">
        <v>43963.07223755591</v>
      </c>
      <c r="D108" s="131"/>
      <c r="E108" s="131">
        <v>15928</v>
      </c>
      <c r="F108" s="131">
        <v>47997.87854680456</v>
      </c>
      <c r="G108" s="3"/>
      <c r="H108" s="3"/>
    </row>
    <row r="109" spans="1:8" ht="7.5" customHeight="1">
      <c r="A109" s="492" t="s">
        <v>588</v>
      </c>
      <c r="B109" s="131">
        <v>17379</v>
      </c>
      <c r="C109" s="131">
        <v>42226.82797044438</v>
      </c>
      <c r="D109" s="131"/>
      <c r="E109" s="131">
        <v>3986</v>
      </c>
      <c r="F109" s="131">
        <v>42651.99991439639</v>
      </c>
      <c r="G109" s="3"/>
      <c r="H109" s="3"/>
    </row>
    <row r="110" spans="1:8" ht="7.5" customHeight="1">
      <c r="A110" s="492" t="s">
        <v>589</v>
      </c>
      <c r="B110" s="131">
        <v>30395</v>
      </c>
      <c r="C110" s="131">
        <v>43803.14166306384</v>
      </c>
      <c r="D110" s="131"/>
      <c r="E110" s="131">
        <v>7085</v>
      </c>
      <c r="F110" s="131">
        <v>45741.84426467645</v>
      </c>
      <c r="G110" s="3"/>
      <c r="H110" s="3"/>
    </row>
    <row r="111" spans="1:8" ht="7.5" customHeight="1">
      <c r="A111" s="492" t="s">
        <v>590</v>
      </c>
      <c r="B111" s="131">
        <v>35024</v>
      </c>
      <c r="C111" s="131">
        <v>42929.19697740407</v>
      </c>
      <c r="D111" s="131"/>
      <c r="E111" s="131">
        <v>4289</v>
      </c>
      <c r="F111" s="131">
        <v>43672.61322906484</v>
      </c>
      <c r="G111" s="3"/>
      <c r="H111" s="3"/>
    </row>
    <row r="112" spans="1:8" ht="7.5" customHeight="1">
      <c r="A112" s="492" t="s">
        <v>591</v>
      </c>
      <c r="B112" s="131">
        <v>25986</v>
      </c>
      <c r="C112" s="131">
        <v>44203.57527416729</v>
      </c>
      <c r="D112" s="131"/>
      <c r="E112" s="131">
        <v>9770</v>
      </c>
      <c r="F112" s="131">
        <v>46922.87742418858</v>
      </c>
      <c r="G112" s="3"/>
      <c r="H112" s="3"/>
    </row>
    <row r="113" spans="1:8" s="29" customFormat="1" ht="7.5" customHeight="1">
      <c r="A113" s="493" t="s">
        <v>592</v>
      </c>
      <c r="B113" s="228">
        <v>178072</v>
      </c>
      <c r="C113" s="228">
        <v>43589.126609238774</v>
      </c>
      <c r="D113" s="228"/>
      <c r="E113" s="228">
        <v>41058</v>
      </c>
      <c r="F113" s="228">
        <v>46308.71347766505</v>
      </c>
      <c r="G113" s="15"/>
      <c r="H113" s="15"/>
    </row>
    <row r="114" spans="1:8" ht="7.5" customHeight="1">
      <c r="A114" s="492" t="s">
        <v>593</v>
      </c>
      <c r="B114" s="131">
        <v>9074</v>
      </c>
      <c r="C114" s="131">
        <v>44007.313536347014</v>
      </c>
      <c r="D114" s="131"/>
      <c r="E114" s="131">
        <v>2540</v>
      </c>
      <c r="F114" s="131">
        <v>44620.89803949125</v>
      </c>
      <c r="G114" s="3"/>
      <c r="H114" s="3"/>
    </row>
    <row r="115" spans="1:8" ht="7.5" customHeight="1">
      <c r="A115" s="492" t="s">
        <v>594</v>
      </c>
      <c r="B115" s="131">
        <v>17180</v>
      </c>
      <c r="C115" s="131">
        <v>42951.07377684442</v>
      </c>
      <c r="D115" s="131"/>
      <c r="E115" s="131">
        <v>2997</v>
      </c>
      <c r="F115" s="131">
        <v>42976.98429769843</v>
      </c>
      <c r="G115" s="3"/>
      <c r="H115" s="3"/>
    </row>
    <row r="116" spans="1:8" s="29" customFormat="1" ht="7.5" customHeight="1">
      <c r="A116" s="493" t="s">
        <v>595</v>
      </c>
      <c r="B116" s="228">
        <v>26254</v>
      </c>
      <c r="C116" s="228">
        <v>43310.3534741159</v>
      </c>
      <c r="D116" s="228"/>
      <c r="E116" s="228">
        <v>5538</v>
      </c>
      <c r="F116" s="228">
        <v>43723.6990659961</v>
      </c>
      <c r="G116" s="15"/>
      <c r="H116" s="15"/>
    </row>
    <row r="117" spans="1:8" ht="7.5" customHeight="1">
      <c r="A117" s="492" t="s">
        <v>596</v>
      </c>
      <c r="B117" s="131">
        <v>12783</v>
      </c>
      <c r="C117" s="131">
        <v>33486.40556194448</v>
      </c>
      <c r="D117" s="131"/>
      <c r="E117" s="131">
        <v>3712</v>
      </c>
      <c r="F117" s="131">
        <v>38386.76318510858</v>
      </c>
      <c r="G117" s="3"/>
      <c r="H117" s="3"/>
    </row>
    <row r="118" spans="1:8" ht="7.5" customHeight="1">
      <c r="A118" s="492" t="s">
        <v>597</v>
      </c>
      <c r="B118" s="131">
        <v>27090</v>
      </c>
      <c r="C118" s="131">
        <v>36342.610604153975</v>
      </c>
      <c r="D118" s="131"/>
      <c r="E118" s="131">
        <v>3112</v>
      </c>
      <c r="F118" s="131">
        <v>41949.181101300805</v>
      </c>
      <c r="G118" s="3"/>
      <c r="H118" s="3"/>
    </row>
    <row r="119" spans="1:8" ht="7.5" customHeight="1">
      <c r="A119" s="492" t="s">
        <v>598</v>
      </c>
      <c r="B119" s="131">
        <v>5115</v>
      </c>
      <c r="C119" s="131">
        <v>29369.882520469917</v>
      </c>
      <c r="D119" s="131"/>
      <c r="E119" s="131">
        <v>1746</v>
      </c>
      <c r="F119" s="131">
        <v>29243.781927811742</v>
      </c>
      <c r="G119" s="3"/>
      <c r="H119" s="3"/>
    </row>
    <row r="120" spans="1:8" ht="7.5" customHeight="1">
      <c r="A120" s="492" t="s">
        <v>599</v>
      </c>
      <c r="B120" s="131">
        <v>19884</v>
      </c>
      <c r="C120" s="131">
        <v>34729.08726984382</v>
      </c>
      <c r="D120" s="131"/>
      <c r="E120" s="131">
        <v>7648</v>
      </c>
      <c r="F120" s="131">
        <v>42579.48857847531</v>
      </c>
      <c r="G120" s="3"/>
      <c r="H120" s="3"/>
    </row>
    <row r="121" spans="1:8" ht="7.5" customHeight="1">
      <c r="A121" s="492" t="s">
        <v>600</v>
      </c>
      <c r="B121" s="131">
        <v>5312</v>
      </c>
      <c r="C121" s="131">
        <v>30073.99607090488</v>
      </c>
      <c r="D121" s="131"/>
      <c r="E121" s="131">
        <v>993</v>
      </c>
      <c r="F121" s="131">
        <v>28108.016304347828</v>
      </c>
      <c r="G121" s="3"/>
      <c r="H121" s="3"/>
    </row>
    <row r="122" spans="1:8" s="29" customFormat="1" ht="7.5" customHeight="1">
      <c r="A122" s="493" t="s">
        <v>601</v>
      </c>
      <c r="B122" s="228">
        <v>70184</v>
      </c>
      <c r="C122" s="228">
        <v>34228.11656599095</v>
      </c>
      <c r="D122" s="228"/>
      <c r="E122" s="228">
        <v>17211</v>
      </c>
      <c r="F122" s="228">
        <v>38629.96173140157</v>
      </c>
      <c r="G122" s="15"/>
      <c r="H122" s="15"/>
    </row>
    <row r="123" spans="1:8" ht="7.5" customHeight="1">
      <c r="A123" s="492" t="s">
        <v>602</v>
      </c>
      <c r="B123" s="131">
        <v>17768</v>
      </c>
      <c r="C123" s="131">
        <v>37861.611632941815</v>
      </c>
      <c r="D123" s="131"/>
      <c r="E123" s="131">
        <v>2224</v>
      </c>
      <c r="F123" s="131">
        <v>40056.91540137966</v>
      </c>
      <c r="G123" s="3"/>
      <c r="H123" s="3"/>
    </row>
    <row r="124" spans="1:8" ht="7.5" customHeight="1">
      <c r="A124" s="492" t="s">
        <v>603</v>
      </c>
      <c r="B124" s="131">
        <v>11094</v>
      </c>
      <c r="C124" s="131">
        <v>39304.74462898928</v>
      </c>
      <c r="D124" s="131"/>
      <c r="E124" s="131">
        <v>2582</v>
      </c>
      <c r="F124" s="131">
        <v>41249.30106238517</v>
      </c>
      <c r="G124" s="3"/>
      <c r="H124" s="3"/>
    </row>
    <row r="125" spans="1:8" ht="7.5" customHeight="1">
      <c r="A125" s="492" t="s">
        <v>604</v>
      </c>
      <c r="B125" s="131">
        <v>32457</v>
      </c>
      <c r="C125" s="131">
        <v>29500.78530605122</v>
      </c>
      <c r="D125" s="131"/>
      <c r="E125" s="131">
        <v>10598</v>
      </c>
      <c r="F125" s="131">
        <v>31367.836572328346</v>
      </c>
      <c r="G125" s="3"/>
      <c r="H125" s="3"/>
    </row>
    <row r="126" spans="1:8" ht="7.5" customHeight="1">
      <c r="A126" s="492" t="s">
        <v>605</v>
      </c>
      <c r="B126" s="131">
        <v>7075</v>
      </c>
      <c r="C126" s="131">
        <v>38927.31184215594</v>
      </c>
      <c r="D126" s="131"/>
      <c r="E126" s="131">
        <v>1239</v>
      </c>
      <c r="F126" s="131">
        <v>43589.92400788066</v>
      </c>
      <c r="G126" s="3"/>
      <c r="H126" s="3"/>
    </row>
    <row r="127" spans="1:8" ht="7.5" customHeight="1">
      <c r="A127" s="492" t="s">
        <v>606</v>
      </c>
      <c r="B127" s="131">
        <v>26755</v>
      </c>
      <c r="C127" s="131">
        <v>39526.07125181897</v>
      </c>
      <c r="D127" s="131"/>
      <c r="E127" s="131">
        <v>10162</v>
      </c>
      <c r="F127" s="131">
        <v>39211.90325518221</v>
      </c>
      <c r="G127" s="3"/>
      <c r="H127" s="3"/>
    </row>
    <row r="128" spans="1:8" ht="7.5" customHeight="1">
      <c r="A128" s="492" t="s">
        <v>607</v>
      </c>
      <c r="B128" s="131">
        <v>34645</v>
      </c>
      <c r="C128" s="131">
        <v>27983.273845149793</v>
      </c>
      <c r="D128" s="131"/>
      <c r="E128" s="131">
        <v>16715</v>
      </c>
      <c r="F128" s="131">
        <v>24444.49644191087</v>
      </c>
      <c r="G128" s="3"/>
      <c r="H128" s="3"/>
    </row>
    <row r="129" spans="1:8" ht="7.5" customHeight="1">
      <c r="A129" s="492" t="s">
        <v>608</v>
      </c>
      <c r="B129" s="131">
        <v>11849</v>
      </c>
      <c r="C129" s="131">
        <v>39254.076474056994</v>
      </c>
      <c r="D129" s="131"/>
      <c r="E129" s="131">
        <v>3011</v>
      </c>
      <c r="F129" s="131">
        <v>43242.234062414725</v>
      </c>
      <c r="G129" s="3"/>
      <c r="H129" s="3"/>
    </row>
    <row r="130" spans="1:8" ht="7.5" customHeight="1">
      <c r="A130" s="492" t="s">
        <v>609</v>
      </c>
      <c r="B130" s="131">
        <v>15779</v>
      </c>
      <c r="C130" s="131">
        <v>39107.46062982368</v>
      </c>
      <c r="D130" s="131"/>
      <c r="E130" s="131">
        <v>5033</v>
      </c>
      <c r="F130" s="131">
        <v>39855.24461126685</v>
      </c>
      <c r="G130" s="3"/>
      <c r="H130" s="3"/>
    </row>
    <row r="131" spans="1:8" ht="7.5" customHeight="1">
      <c r="A131" s="492" t="s">
        <v>610</v>
      </c>
      <c r="B131" s="131">
        <v>17279</v>
      </c>
      <c r="C131" s="131">
        <v>39812.90538127441</v>
      </c>
      <c r="D131" s="131"/>
      <c r="E131" s="131">
        <v>3119</v>
      </c>
      <c r="F131" s="131">
        <v>44908.067326105425</v>
      </c>
      <c r="G131" s="3"/>
      <c r="H131" s="3"/>
    </row>
    <row r="132" spans="1:8" s="29" customFormat="1" ht="7.5" customHeight="1">
      <c r="A132" s="493" t="s">
        <v>611</v>
      </c>
      <c r="B132" s="228">
        <v>174701</v>
      </c>
      <c r="C132" s="228">
        <v>34337.278592647424</v>
      </c>
      <c r="D132" s="228"/>
      <c r="E132" s="228">
        <v>54683</v>
      </c>
      <c r="F132" s="228">
        <v>32304.849360614113</v>
      </c>
      <c r="G132" s="15"/>
      <c r="H132" s="15"/>
    </row>
    <row r="133" spans="1:8" ht="7.5" customHeight="1">
      <c r="A133" s="492" t="s">
        <v>612</v>
      </c>
      <c r="B133" s="131">
        <v>32202</v>
      </c>
      <c r="C133" s="131">
        <v>42035.54262948623</v>
      </c>
      <c r="D133" s="131"/>
      <c r="E133" s="131">
        <v>7837</v>
      </c>
      <c r="F133" s="131">
        <v>47231.89855718814</v>
      </c>
      <c r="G133" s="3"/>
      <c r="H133" s="3"/>
    </row>
    <row r="134" spans="1:8" ht="7.5" customHeight="1">
      <c r="A134" s="492" t="s">
        <v>613</v>
      </c>
      <c r="B134" s="131">
        <v>10968</v>
      </c>
      <c r="C134" s="131">
        <v>40709.3704300317</v>
      </c>
      <c r="D134" s="131"/>
      <c r="E134" s="131">
        <v>1555</v>
      </c>
      <c r="F134" s="131">
        <v>41069.11760821911</v>
      </c>
      <c r="G134" s="3"/>
      <c r="H134" s="3"/>
    </row>
    <row r="135" spans="1:8" ht="7.5" customHeight="1">
      <c r="A135" s="492" t="s">
        <v>614</v>
      </c>
      <c r="B135" s="131">
        <v>7171</v>
      </c>
      <c r="C135" s="131">
        <v>45612.69598956843</v>
      </c>
      <c r="D135" s="131"/>
      <c r="E135" s="131">
        <v>1442</v>
      </c>
      <c r="F135" s="131">
        <v>43687.702608537584</v>
      </c>
      <c r="G135" s="3"/>
      <c r="H135" s="3"/>
    </row>
    <row r="136" spans="1:8" ht="7.5" customHeight="1">
      <c r="A136" s="492" t="s">
        <v>615</v>
      </c>
      <c r="B136" s="131">
        <v>19941</v>
      </c>
      <c r="C136" s="131">
        <v>43426.94121105872</v>
      </c>
      <c r="D136" s="131"/>
      <c r="E136" s="131">
        <v>5301</v>
      </c>
      <c r="F136" s="131">
        <v>43881.36056223769</v>
      </c>
      <c r="G136" s="3"/>
      <c r="H136" s="3"/>
    </row>
    <row r="137" spans="1:8" s="29" customFormat="1" ht="7.5" customHeight="1">
      <c r="A137" s="493" t="s">
        <v>616</v>
      </c>
      <c r="B137" s="228">
        <v>70282</v>
      </c>
      <c r="C137" s="228">
        <v>42546.468041416854</v>
      </c>
      <c r="D137" s="228"/>
      <c r="E137" s="228">
        <v>16134</v>
      </c>
      <c r="F137" s="228">
        <v>45117.57583214718</v>
      </c>
      <c r="G137" s="15"/>
      <c r="H137" s="15"/>
    </row>
    <row r="138" spans="1:8" s="29" customFormat="1" ht="8.25" customHeight="1">
      <c r="A138" s="493" t="s">
        <v>617</v>
      </c>
      <c r="B138" s="228">
        <v>2645707</v>
      </c>
      <c r="C138" s="228">
        <v>45868.79015643146</v>
      </c>
      <c r="D138" s="228"/>
      <c r="E138" s="228">
        <v>855617</v>
      </c>
      <c r="F138" s="228">
        <v>49374.85154946009</v>
      </c>
      <c r="G138" s="15"/>
      <c r="H138" s="15"/>
    </row>
    <row r="139" spans="1:8" ht="8.25" customHeight="1">
      <c r="A139" s="493" t="s">
        <v>618</v>
      </c>
      <c r="B139" s="228">
        <v>1346766</v>
      </c>
      <c r="C139" s="228">
        <v>52376.025175350165</v>
      </c>
      <c r="D139" s="228"/>
      <c r="E139" s="228">
        <v>423223</v>
      </c>
      <c r="F139" s="228">
        <v>57224.9541866933</v>
      </c>
      <c r="G139" s="3"/>
      <c r="H139" s="3"/>
    </row>
    <row r="140" spans="1:8" ht="8.25" customHeight="1">
      <c r="A140" s="493" t="s">
        <v>619</v>
      </c>
      <c r="B140" s="228">
        <v>537086</v>
      </c>
      <c r="C140" s="228">
        <v>48399.44251328248</v>
      </c>
      <c r="D140" s="228"/>
      <c r="E140" s="228">
        <v>238154</v>
      </c>
      <c r="F140" s="228">
        <v>50474.32136862273</v>
      </c>
      <c r="G140" s="3"/>
      <c r="H140" s="3"/>
    </row>
    <row r="141" spans="1:8" ht="8.25" customHeight="1">
      <c r="A141" s="493" t="s">
        <v>620</v>
      </c>
      <c r="B141" s="228">
        <v>761855</v>
      </c>
      <c r="C141" s="228">
        <v>36505.59094657703</v>
      </c>
      <c r="D141" s="228"/>
      <c r="E141" s="228">
        <v>194241</v>
      </c>
      <c r="F141" s="228">
        <v>37247.26059352545</v>
      </c>
      <c r="G141" s="3"/>
      <c r="H141" s="3"/>
    </row>
    <row r="142" spans="1:8" ht="2.25" customHeight="1">
      <c r="A142" s="479"/>
      <c r="B142" s="490"/>
      <c r="C142" s="494"/>
      <c r="D142" s="490"/>
      <c r="E142" s="490"/>
      <c r="F142" s="490"/>
      <c r="G142" s="23"/>
      <c r="H142" s="23"/>
    </row>
    <row r="143" ht="6" customHeight="1"/>
    <row r="144" ht="7.5" customHeight="1">
      <c r="C144" s="3"/>
    </row>
    <row r="145" spans="5:8" ht="7.5" customHeight="1">
      <c r="E145" s="21" t="s">
        <v>2</v>
      </c>
      <c r="G145" s="23"/>
      <c r="H145" s="23"/>
    </row>
    <row r="146" spans="7:8" ht="3.75" customHeight="1">
      <c r="G146" s="23"/>
      <c r="H146" s="23"/>
    </row>
    <row r="148" ht="8.25" customHeight="1">
      <c r="A148" s="492"/>
    </row>
    <row r="149" ht="8.25">
      <c r="A149" s="492" t="s">
        <v>486</v>
      </c>
    </row>
    <row r="150" ht="8.25">
      <c r="A150" s="492" t="s">
        <v>486</v>
      </c>
    </row>
  </sheetData>
  <mergeCells count="4">
    <mergeCell ref="E5:F5"/>
    <mergeCell ref="B5:C5"/>
    <mergeCell ref="B77:C77"/>
    <mergeCell ref="E77:F77"/>
  </mergeCells>
  <printOptions horizontalCentered="1"/>
  <pageMargins left="1.1811023622047245" right="1.1811023622047245" top="1.1811023622047245" bottom="1.5748031496062993" header="0" footer="1.2598425196850394"/>
  <pageSetup firstPageNumber="167" useFirstPageNumber="1" horizontalDpi="300" verticalDpi="300" orientation="portrait" paperSize="9" scale="95" r:id="rId2"/>
  <headerFooter alignWithMargins="0">
    <oddFooter>&amp;C&amp;"Arial,Normale"&amp;9 167</oddFooter>
  </headerFooter>
  <rowBreaks count="1" manualBreakCount="1">
    <brk id="72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J63"/>
  <sheetViews>
    <sheetView showGridLines="0" workbookViewId="0" topLeftCell="A1">
      <selection activeCell="A16" sqref="A16"/>
    </sheetView>
  </sheetViews>
  <sheetFormatPr defaultColWidth="9.59765625" defaultRowHeight="10.5"/>
  <cols>
    <col min="1" max="1" width="54" style="441" customWidth="1"/>
    <col min="2" max="2" width="23" style="3" customWidth="1"/>
    <col min="3" max="3" width="2.3984375" style="3" customWidth="1"/>
    <col min="4" max="4" width="21" style="3" customWidth="1"/>
    <col min="5" max="5" width="20.3984375" style="21" customWidth="1"/>
    <col min="6" max="6" width="13.3984375" style="21" customWidth="1"/>
    <col min="7" max="7" width="12.19921875" style="21" customWidth="1"/>
    <col min="8" max="8" width="12.796875" style="21" customWidth="1"/>
    <col min="9" max="9" width="9.59765625" style="21" customWidth="1"/>
    <col min="10" max="10" width="13.19921875" style="21" customWidth="1"/>
    <col min="11" max="16384" width="9.59765625" style="21" customWidth="1"/>
  </cols>
  <sheetData>
    <row r="1" ht="9" customHeight="1"/>
    <row r="2" spans="1:6" s="25" customFormat="1" ht="12" customHeight="1">
      <c r="A2" s="25" t="s">
        <v>776</v>
      </c>
      <c r="B2" s="26"/>
      <c r="C2" s="26"/>
      <c r="D2" s="26"/>
      <c r="F2" s="469" t="s">
        <v>486</v>
      </c>
    </row>
    <row r="3" spans="2:6" s="25" customFormat="1" ht="12" customHeight="1">
      <c r="B3" s="26"/>
      <c r="C3" s="26"/>
      <c r="D3" s="26"/>
      <c r="F3" s="469"/>
    </row>
    <row r="4" spans="1:4" s="558" customFormat="1" ht="9" customHeight="1">
      <c r="A4" s="560"/>
      <c r="B4" s="27"/>
      <c r="C4" s="27"/>
      <c r="D4" s="27"/>
    </row>
    <row r="5" spans="1:5" s="22" customFormat="1" ht="12" customHeight="1">
      <c r="A5" s="967" t="s">
        <v>791</v>
      </c>
      <c r="B5" s="757" t="s">
        <v>691</v>
      </c>
      <c r="C5" s="561"/>
      <c r="D5" s="943" t="s">
        <v>300</v>
      </c>
      <c r="E5" s="943"/>
    </row>
    <row r="6" spans="1:5" s="22" customFormat="1" ht="20.25">
      <c r="A6" s="968"/>
      <c r="B6" s="874" t="s">
        <v>690</v>
      </c>
      <c r="C6" s="562"/>
      <c r="D6" s="874" t="s">
        <v>789</v>
      </c>
      <c r="E6" s="874" t="s">
        <v>790</v>
      </c>
    </row>
    <row r="7" ht="9" customHeight="1"/>
    <row r="8" spans="1:10" s="29" customFormat="1" ht="9" customHeight="1">
      <c r="A8" s="468" t="s">
        <v>621</v>
      </c>
      <c r="B8" s="228">
        <v>1998310</v>
      </c>
      <c r="D8" s="228">
        <v>334195</v>
      </c>
      <c r="E8" s="228">
        <v>46605.1112989103</v>
      </c>
      <c r="F8" s="15"/>
      <c r="G8" s="15"/>
      <c r="H8" s="30"/>
      <c r="J8" s="563"/>
    </row>
    <row r="9" spans="1:10" ht="9" customHeight="1">
      <c r="A9" s="441" t="s">
        <v>570</v>
      </c>
      <c r="B9" s="131">
        <v>764807</v>
      </c>
      <c r="D9" s="131">
        <v>127905</v>
      </c>
      <c r="E9" s="131">
        <v>48383.234710795696</v>
      </c>
      <c r="F9" s="564"/>
      <c r="G9" s="3"/>
      <c r="H9" s="23"/>
      <c r="J9" s="564"/>
    </row>
    <row r="10" spans="1:10" ht="9" customHeight="1">
      <c r="A10" s="441" t="s">
        <v>511</v>
      </c>
      <c r="B10" s="131">
        <v>448566</v>
      </c>
      <c r="D10" s="131">
        <v>75018</v>
      </c>
      <c r="E10" s="131">
        <v>57662.81802061066</v>
      </c>
      <c r="F10" s="564"/>
      <c r="G10" s="3"/>
      <c r="H10" s="23"/>
      <c r="J10" s="564"/>
    </row>
    <row r="11" spans="1:10" ht="9" customHeight="1">
      <c r="A11" s="441" t="s">
        <v>584</v>
      </c>
      <c r="B11" s="131">
        <v>162254</v>
      </c>
      <c r="D11" s="131">
        <v>27135</v>
      </c>
      <c r="E11" s="131">
        <v>27064.11907215004</v>
      </c>
      <c r="F11" s="564"/>
      <c r="G11" s="3"/>
      <c r="H11" s="23"/>
      <c r="J11" s="564"/>
    </row>
    <row r="12" spans="1:10" ht="9" customHeight="1">
      <c r="A12" s="441" t="s">
        <v>499</v>
      </c>
      <c r="B12" s="131">
        <v>287633</v>
      </c>
      <c r="D12" s="131">
        <v>48103</v>
      </c>
      <c r="E12" s="131">
        <v>53228.65315562048</v>
      </c>
      <c r="F12" s="564"/>
      <c r="G12" s="3"/>
      <c r="H12" s="23"/>
      <c r="J12" s="564"/>
    </row>
    <row r="13" spans="1:10" ht="9" customHeight="1">
      <c r="A13" s="441" t="s">
        <v>607</v>
      </c>
      <c r="B13" s="131">
        <v>99946</v>
      </c>
      <c r="D13" s="131">
        <v>16715</v>
      </c>
      <c r="E13" s="131">
        <v>24444.49644191087</v>
      </c>
      <c r="F13" s="564"/>
      <c r="G13" s="3"/>
      <c r="H13" s="23"/>
      <c r="J13" s="564"/>
    </row>
    <row r="14" spans="1:10" ht="9" customHeight="1">
      <c r="A14" s="441" t="s">
        <v>532</v>
      </c>
      <c r="B14" s="131">
        <v>235104</v>
      </c>
      <c r="D14" s="131">
        <v>39319</v>
      </c>
      <c r="E14" s="131">
        <v>61812.219385509285</v>
      </c>
      <c r="F14" s="564"/>
      <c r="G14" s="3"/>
      <c r="H14" s="23"/>
      <c r="J14" s="564"/>
    </row>
    <row r="15" spans="1:10" s="29" customFormat="1" ht="9" customHeight="1">
      <c r="A15" s="468" t="s">
        <v>622</v>
      </c>
      <c r="B15" s="228">
        <v>876643</v>
      </c>
      <c r="D15" s="228">
        <v>146609</v>
      </c>
      <c r="E15" s="228">
        <v>51345.800794725365</v>
      </c>
      <c r="F15" s="564"/>
      <c r="G15" s="15"/>
      <c r="H15" s="30"/>
      <c r="J15" s="564"/>
    </row>
    <row r="16" spans="1:10" ht="9" customHeight="1">
      <c r="A16" s="441" t="s">
        <v>537</v>
      </c>
      <c r="B16" s="131">
        <v>142297</v>
      </c>
      <c r="D16" s="131">
        <v>23798</v>
      </c>
      <c r="E16" s="131">
        <v>62435.55872715204</v>
      </c>
      <c r="F16" s="564"/>
      <c r="G16" s="3"/>
      <c r="H16" s="23"/>
      <c r="J16" s="564"/>
    </row>
    <row r="17" spans="1:10" ht="9" customHeight="1">
      <c r="A17" s="441" t="s">
        <v>548</v>
      </c>
      <c r="B17" s="131">
        <v>129590</v>
      </c>
      <c r="D17" s="131">
        <v>21672</v>
      </c>
      <c r="E17" s="131">
        <v>57536.99603357918</v>
      </c>
      <c r="F17" s="564"/>
      <c r="G17" s="3"/>
      <c r="H17" s="23"/>
      <c r="J17" s="564"/>
    </row>
    <row r="18" spans="1:10" ht="9" customHeight="1">
      <c r="A18" s="441" t="s">
        <v>604</v>
      </c>
      <c r="B18" s="131">
        <v>63372</v>
      </c>
      <c r="D18" s="131">
        <v>10598</v>
      </c>
      <c r="E18" s="131">
        <v>31367.836572328346</v>
      </c>
      <c r="F18" s="564"/>
      <c r="G18" s="16"/>
      <c r="H18" s="23"/>
      <c r="J18" s="564"/>
    </row>
    <row r="19" spans="1:10" ht="9" customHeight="1">
      <c r="A19" s="441" t="s">
        <v>587</v>
      </c>
      <c r="B19" s="131">
        <v>95239</v>
      </c>
      <c r="D19" s="131">
        <v>15928</v>
      </c>
      <c r="E19" s="131">
        <v>47997.87854680456</v>
      </c>
      <c r="F19" s="564"/>
      <c r="G19" s="16"/>
      <c r="H19" s="23"/>
      <c r="J19" s="564"/>
    </row>
    <row r="20" spans="1:10" ht="9" customHeight="1">
      <c r="A20" s="441" t="s">
        <v>523</v>
      </c>
      <c r="B20" s="131">
        <v>99889</v>
      </c>
      <c r="D20" s="131">
        <v>16705</v>
      </c>
      <c r="E20" s="131">
        <v>60240.52938100647</v>
      </c>
      <c r="F20" s="564"/>
      <c r="G20" s="3"/>
      <c r="H20" s="23"/>
      <c r="J20" s="564"/>
    </row>
    <row r="21" spans="1:10" ht="9" customHeight="1">
      <c r="A21" s="441" t="s">
        <v>606</v>
      </c>
      <c r="B21" s="131">
        <v>60766</v>
      </c>
      <c r="D21" s="131">
        <v>10162</v>
      </c>
      <c r="E21" s="131">
        <v>39211.90325518221</v>
      </c>
      <c r="F21" s="564"/>
      <c r="G21" s="16"/>
      <c r="H21" s="23"/>
      <c r="J21" s="564"/>
    </row>
    <row r="22" spans="1:10" ht="9" customHeight="1">
      <c r="A22" s="441" t="s">
        <v>524</v>
      </c>
      <c r="B22" s="131">
        <v>81459</v>
      </c>
      <c r="D22" s="131">
        <v>13623</v>
      </c>
      <c r="E22" s="131">
        <v>53367.44127740258</v>
      </c>
      <c r="F22" s="564"/>
      <c r="G22" s="3"/>
      <c r="H22" s="23"/>
      <c r="J22" s="564"/>
    </row>
    <row r="23" spans="1:10" ht="9" customHeight="1">
      <c r="A23" s="441" t="s">
        <v>529</v>
      </c>
      <c r="B23" s="131">
        <v>81269</v>
      </c>
      <c r="D23" s="131">
        <v>13591</v>
      </c>
      <c r="E23" s="131">
        <v>62787.87206815148</v>
      </c>
      <c r="F23" s="564"/>
      <c r="G23" s="3"/>
      <c r="H23" s="23"/>
      <c r="J23" s="564"/>
    </row>
    <row r="24" spans="1:10" ht="9" customHeight="1">
      <c r="A24" s="441" t="s">
        <v>520</v>
      </c>
      <c r="B24" s="131">
        <v>64343</v>
      </c>
      <c r="D24" s="131">
        <v>10761</v>
      </c>
      <c r="E24" s="131">
        <v>50905.66769635415</v>
      </c>
      <c r="F24" s="564"/>
      <c r="G24" s="3"/>
      <c r="H24" s="23"/>
      <c r="J24" s="564"/>
    </row>
    <row r="25" spans="1:10" ht="9" customHeight="1">
      <c r="A25" s="441" t="s">
        <v>591</v>
      </c>
      <c r="B25" s="131">
        <v>58419</v>
      </c>
      <c r="D25" s="131">
        <v>9770</v>
      </c>
      <c r="E25" s="131">
        <v>46922.87742418858</v>
      </c>
      <c r="F25" s="564"/>
      <c r="G25" s="3"/>
      <c r="H25" s="23"/>
      <c r="J25" s="564"/>
    </row>
    <row r="26" spans="1:10" s="29" customFormat="1" ht="9" customHeight="1">
      <c r="A26" s="468" t="s">
        <v>623</v>
      </c>
      <c r="B26" s="228">
        <v>1062020</v>
      </c>
      <c r="D26" s="228">
        <v>177611</v>
      </c>
      <c r="E26" s="228">
        <v>51320.852197009015</v>
      </c>
      <c r="F26" s="564"/>
      <c r="G26" s="15"/>
      <c r="H26" s="30"/>
      <c r="J26" s="564"/>
    </row>
    <row r="27" spans="1:10" ht="9" customHeight="1">
      <c r="A27" s="441" t="s">
        <v>505</v>
      </c>
      <c r="B27" s="131">
        <v>61761</v>
      </c>
      <c r="D27" s="131">
        <v>10329</v>
      </c>
      <c r="E27" s="131">
        <v>53988.92936853494</v>
      </c>
      <c r="F27" s="564"/>
      <c r="G27" s="3"/>
      <c r="H27" s="23"/>
      <c r="J27" s="564"/>
    </row>
    <row r="28" spans="1:10" ht="9" customHeight="1">
      <c r="A28" s="441" t="s">
        <v>599</v>
      </c>
      <c r="B28" s="131">
        <v>45732</v>
      </c>
      <c r="D28" s="131">
        <v>7648</v>
      </c>
      <c r="E28" s="131">
        <v>42579.488578475306</v>
      </c>
      <c r="F28" s="564"/>
      <c r="G28" s="3"/>
      <c r="H28" s="23"/>
      <c r="J28" s="564"/>
    </row>
    <row r="29" spans="1:10" ht="9" customHeight="1">
      <c r="A29" s="441" t="s">
        <v>540</v>
      </c>
      <c r="B29" s="131">
        <v>58791</v>
      </c>
      <c r="D29" s="131">
        <v>9832</v>
      </c>
      <c r="E29" s="131">
        <v>55856.65428185113</v>
      </c>
      <c r="F29" s="564"/>
      <c r="G29" s="3"/>
      <c r="H29" s="23"/>
      <c r="J29" s="564"/>
    </row>
    <row r="30" spans="1:10" ht="9" customHeight="1">
      <c r="A30" s="441" t="s">
        <v>555</v>
      </c>
      <c r="B30" s="131">
        <v>50394</v>
      </c>
      <c r="D30" s="131">
        <v>8428</v>
      </c>
      <c r="E30" s="131">
        <v>48865.61954624781</v>
      </c>
      <c r="F30" s="564"/>
      <c r="G30" s="3"/>
      <c r="H30" s="23"/>
      <c r="J30" s="564"/>
    </row>
    <row r="31" spans="1:10" ht="9" customHeight="1">
      <c r="A31" s="441" t="s">
        <v>541</v>
      </c>
      <c r="B31" s="131">
        <v>58264</v>
      </c>
      <c r="D31" s="131">
        <v>9744</v>
      </c>
      <c r="E31" s="131">
        <v>57753.51624317644</v>
      </c>
      <c r="F31" s="564"/>
      <c r="G31" s="3"/>
      <c r="H31" s="23"/>
      <c r="J31" s="564"/>
    </row>
    <row r="32" spans="1:10" ht="9" customHeight="1">
      <c r="A32" s="441" t="s">
        <v>612</v>
      </c>
      <c r="B32" s="131">
        <v>46859</v>
      </c>
      <c r="D32" s="131">
        <v>7837</v>
      </c>
      <c r="E32" s="131">
        <v>47231.89855718814</v>
      </c>
      <c r="F32" s="564"/>
      <c r="G32" s="3"/>
      <c r="H32" s="23"/>
      <c r="J32" s="564"/>
    </row>
    <row r="33" spans="1:10" ht="9" customHeight="1">
      <c r="A33" s="441" t="s">
        <v>550</v>
      </c>
      <c r="B33" s="131">
        <v>54922</v>
      </c>
      <c r="D33" s="131">
        <v>9185</v>
      </c>
      <c r="E33" s="131">
        <v>56812.207356825194</v>
      </c>
      <c r="F33" s="564"/>
      <c r="G33" s="3"/>
      <c r="H33" s="23"/>
      <c r="J33" s="564"/>
    </row>
    <row r="34" spans="1:10" ht="9" customHeight="1">
      <c r="A34" s="441" t="s">
        <v>559</v>
      </c>
      <c r="B34" s="131">
        <v>43827</v>
      </c>
      <c r="D34" s="131">
        <v>7330</v>
      </c>
      <c r="E34" s="131">
        <v>46785.34272018791</v>
      </c>
      <c r="F34" s="564"/>
      <c r="G34" s="3"/>
      <c r="H34" s="23"/>
      <c r="J34" s="564"/>
    </row>
    <row r="35" spans="1:10" ht="9" customHeight="1">
      <c r="A35" s="441" t="s">
        <v>589</v>
      </c>
      <c r="B35" s="131">
        <v>42365</v>
      </c>
      <c r="D35" s="131">
        <v>7085</v>
      </c>
      <c r="E35" s="131">
        <v>45741.84426467645</v>
      </c>
      <c r="F35" s="564"/>
      <c r="G35" s="3"/>
      <c r="H35" s="23"/>
      <c r="J35" s="564"/>
    </row>
    <row r="36" spans="1:10" ht="9" customHeight="1">
      <c r="A36" s="441" t="s">
        <v>585</v>
      </c>
      <c r="B36" s="131">
        <v>44170</v>
      </c>
      <c r="D36" s="131">
        <v>7387</v>
      </c>
      <c r="E36" s="131">
        <v>51418.58781601515</v>
      </c>
      <c r="F36" s="564"/>
      <c r="G36" s="3"/>
      <c r="H36" s="23"/>
      <c r="J36" s="564"/>
    </row>
    <row r="37" spans="1:10" ht="9" customHeight="1">
      <c r="A37" s="441" t="s">
        <v>544</v>
      </c>
      <c r="B37" s="131">
        <v>37724</v>
      </c>
      <c r="D37" s="131">
        <v>6309</v>
      </c>
      <c r="E37" s="131">
        <v>44412.375488367186</v>
      </c>
      <c r="F37" s="564"/>
      <c r="G37" s="3"/>
      <c r="H37" s="23"/>
      <c r="J37" s="564"/>
    </row>
    <row r="38" spans="1:10" ht="9" customHeight="1">
      <c r="A38" s="441" t="s">
        <v>543</v>
      </c>
      <c r="B38" s="131">
        <v>45398</v>
      </c>
      <c r="D38" s="131">
        <v>7592</v>
      </c>
      <c r="E38" s="131">
        <v>54848.35787253103</v>
      </c>
      <c r="F38" s="564"/>
      <c r="G38" s="3"/>
      <c r="H38" s="23"/>
      <c r="J38" s="564"/>
    </row>
    <row r="39" spans="1:10" ht="9" customHeight="1">
      <c r="A39" s="441" t="s">
        <v>538</v>
      </c>
      <c r="B39" s="131">
        <v>50213</v>
      </c>
      <c r="D39" s="131">
        <v>8398</v>
      </c>
      <c r="E39" s="131">
        <v>63560.05963958919</v>
      </c>
      <c r="F39" s="564"/>
      <c r="G39" s="3"/>
      <c r="H39" s="23"/>
      <c r="J39" s="564"/>
    </row>
    <row r="40" spans="1:10" ht="9" customHeight="1">
      <c r="A40" s="441" t="s">
        <v>545</v>
      </c>
      <c r="B40" s="131">
        <v>39805</v>
      </c>
      <c r="D40" s="131">
        <v>6657</v>
      </c>
      <c r="E40" s="131">
        <v>50792.754574171006</v>
      </c>
      <c r="F40" s="564"/>
      <c r="G40" s="3"/>
      <c r="H40" s="23"/>
      <c r="J40" s="564"/>
    </row>
    <row r="41" spans="1:10" ht="9" customHeight="1">
      <c r="A41" s="441" t="s">
        <v>609</v>
      </c>
      <c r="B41" s="131">
        <v>30094</v>
      </c>
      <c r="D41" s="131">
        <v>5033</v>
      </c>
      <c r="E41" s="131">
        <v>39855.24461126685</v>
      </c>
      <c r="F41" s="564"/>
      <c r="G41" s="3"/>
      <c r="H41" s="23"/>
      <c r="J41" s="564"/>
    </row>
    <row r="42" spans="1:10" ht="9" customHeight="1">
      <c r="A42" s="441" t="s">
        <v>615</v>
      </c>
      <c r="B42" s="131">
        <v>31695</v>
      </c>
      <c r="D42" s="131">
        <v>5301</v>
      </c>
      <c r="E42" s="131">
        <v>43881.36056223769</v>
      </c>
      <c r="F42" s="564"/>
      <c r="G42" s="3"/>
      <c r="H42" s="23"/>
      <c r="J42" s="564"/>
    </row>
    <row r="43" spans="1:10" ht="9" customHeight="1">
      <c r="A43" s="565" t="s">
        <v>624</v>
      </c>
      <c r="B43" s="131">
        <v>39024</v>
      </c>
      <c r="D43" s="131">
        <v>6526</v>
      </c>
      <c r="E43" s="131">
        <v>54603.56772315004</v>
      </c>
      <c r="F43" s="564"/>
      <c r="G43" s="3"/>
      <c r="H43" s="23"/>
      <c r="J43" s="564"/>
    </row>
    <row r="44" spans="1:10" ht="9" customHeight="1">
      <c r="A44" s="441" t="s">
        <v>504</v>
      </c>
      <c r="B44" s="131">
        <v>38909</v>
      </c>
      <c r="D44" s="131">
        <v>6507</v>
      </c>
      <c r="E44" s="131">
        <v>55220.34675017185</v>
      </c>
      <c r="F44" s="564"/>
      <c r="G44" s="3"/>
      <c r="H44" s="23"/>
      <c r="J44" s="564"/>
    </row>
    <row r="45" spans="1:10" ht="9" customHeight="1">
      <c r="A45" s="441" t="s">
        <v>575</v>
      </c>
      <c r="B45" s="131">
        <v>36471</v>
      </c>
      <c r="D45" s="131">
        <v>6099</v>
      </c>
      <c r="E45" s="131">
        <v>52714.82653114142</v>
      </c>
      <c r="F45" s="564"/>
      <c r="G45" s="3"/>
      <c r="H45" s="23"/>
      <c r="J45" s="564"/>
    </row>
    <row r="46" spans="1:10" ht="9" customHeight="1">
      <c r="A46" s="441" t="s">
        <v>568</v>
      </c>
      <c r="B46" s="131">
        <v>30062</v>
      </c>
      <c r="D46" s="131">
        <v>5028</v>
      </c>
      <c r="E46" s="131">
        <v>44066.994452186256</v>
      </c>
      <c r="F46" s="564"/>
      <c r="G46" s="3"/>
      <c r="H46" s="23"/>
      <c r="J46" s="564"/>
    </row>
    <row r="47" spans="1:10" ht="9" customHeight="1">
      <c r="A47" s="441" t="s">
        <v>525</v>
      </c>
      <c r="B47" s="131">
        <v>32973</v>
      </c>
      <c r="D47" s="131">
        <v>5514</v>
      </c>
      <c r="E47" s="131">
        <v>50246.951830724094</v>
      </c>
      <c r="F47" s="564"/>
      <c r="G47" s="3"/>
      <c r="H47" s="23"/>
      <c r="J47" s="564"/>
    </row>
    <row r="48" spans="1:10" ht="9" customHeight="1">
      <c r="A48" s="441" t="s">
        <v>560</v>
      </c>
      <c r="B48" s="131">
        <v>35707</v>
      </c>
      <c r="D48" s="131">
        <v>5972</v>
      </c>
      <c r="E48" s="131">
        <v>55414.3082490489</v>
      </c>
      <c r="F48" s="564"/>
      <c r="G48" s="3"/>
      <c r="H48" s="23"/>
      <c r="J48" s="564"/>
    </row>
    <row r="49" spans="1:10" ht="9" customHeight="1">
      <c r="A49" s="492" t="s">
        <v>131</v>
      </c>
      <c r="B49" s="131">
        <v>36696</v>
      </c>
      <c r="D49" s="131">
        <v>6137</v>
      </c>
      <c r="E49" s="131">
        <v>57101.65154687136</v>
      </c>
      <c r="F49" s="564"/>
      <c r="G49" s="3"/>
      <c r="H49" s="23"/>
      <c r="J49" s="564"/>
    </row>
    <row r="50" spans="1:10" ht="9" customHeight="1">
      <c r="A50" s="441" t="s">
        <v>517</v>
      </c>
      <c r="B50" s="131">
        <v>35231</v>
      </c>
      <c r="D50" s="131">
        <v>5892</v>
      </c>
      <c r="E50" s="131">
        <v>56164.56637370598</v>
      </c>
      <c r="F50" s="564"/>
      <c r="G50" s="3"/>
      <c r="H50" s="23"/>
      <c r="J50" s="564"/>
    </row>
    <row r="51" spans="1:10" ht="9" customHeight="1">
      <c r="A51" s="441" t="s">
        <v>498</v>
      </c>
      <c r="B51" s="131">
        <v>34933</v>
      </c>
      <c r="D51" s="131">
        <v>5842</v>
      </c>
      <c r="E51" s="131">
        <v>57253.74128992424</v>
      </c>
      <c r="F51" s="564"/>
      <c r="G51" s="3"/>
      <c r="H51" s="23"/>
      <c r="J51" s="564"/>
    </row>
    <row r="52" spans="1:10" s="29" customFormat="1" ht="9" customHeight="1">
      <c r="A52" s="468" t="s">
        <v>625</v>
      </c>
      <c r="B52" s="228">
        <v>1820835</v>
      </c>
      <c r="D52" s="228">
        <v>304514</v>
      </c>
      <c r="E52" s="228">
        <v>45241.355621266</v>
      </c>
      <c r="F52" s="564"/>
      <c r="G52" s="15"/>
      <c r="H52" s="30"/>
      <c r="J52" s="564"/>
    </row>
    <row r="53" spans="1:10" s="29" customFormat="1" ht="9" customHeight="1">
      <c r="A53" s="468" t="s">
        <v>626</v>
      </c>
      <c r="B53" s="228">
        <v>10062130</v>
      </c>
      <c r="D53" s="228">
        <v>1682778</v>
      </c>
      <c r="E53" s="228">
        <v>44919.45943469931</v>
      </c>
      <c r="F53" s="564"/>
      <c r="G53" s="15"/>
      <c r="H53" s="30"/>
      <c r="J53" s="564"/>
    </row>
    <row r="54" spans="1:10" s="29" customFormat="1" ht="9" customHeight="1">
      <c r="A54" s="468" t="s">
        <v>627</v>
      </c>
      <c r="B54" s="228">
        <v>15819938</v>
      </c>
      <c r="D54" s="228">
        <v>2645707</v>
      </c>
      <c r="E54" s="228">
        <v>45868.79015643146</v>
      </c>
      <c r="F54" s="564"/>
      <c r="G54" s="15"/>
      <c r="H54" s="30"/>
      <c r="J54" s="564"/>
    </row>
    <row r="55" spans="1:5" ht="9" customHeight="1">
      <c r="A55" s="479"/>
      <c r="B55" s="494"/>
      <c r="C55" s="494"/>
      <c r="D55" s="494"/>
      <c r="E55" s="490"/>
    </row>
    <row r="56" ht="9" customHeight="1"/>
    <row r="62" ht="8.25">
      <c r="A62" s="441" t="s">
        <v>479</v>
      </c>
    </row>
    <row r="63" ht="8.25">
      <c r="A63" s="441" t="s">
        <v>628</v>
      </c>
    </row>
  </sheetData>
  <mergeCells count="2">
    <mergeCell ref="D5:E5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68" useFirstPageNumber="1" horizontalDpi="300" verticalDpi="300" orientation="portrait" paperSize="9" r:id="rId2"/>
  <headerFooter alignWithMargins="0">
    <oddFooter>&amp;C&amp;"Arial,Normale"&amp;9 168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B74"/>
  <sheetViews>
    <sheetView showGridLines="0" workbookViewId="0" topLeftCell="A1">
      <selection activeCell="M1" sqref="M1"/>
    </sheetView>
  </sheetViews>
  <sheetFormatPr defaultColWidth="9.59765625" defaultRowHeight="10.5"/>
  <cols>
    <col min="1" max="1" width="15.59765625" style="566" customWidth="1"/>
    <col min="2" max="5" width="9.796875" style="566" customWidth="1"/>
    <col min="6" max="6" width="1.59765625" style="566" customWidth="1"/>
    <col min="7" max="9" width="9.796875" style="566" customWidth="1"/>
    <col min="10" max="10" width="11" style="566" customWidth="1"/>
    <col min="11" max="11" width="11.19921875" style="566" customWidth="1"/>
    <col min="12" max="12" width="12.59765625" style="566" customWidth="1"/>
    <col min="13" max="13" width="9.796875" style="566" customWidth="1"/>
    <col min="14" max="14" width="15" style="566" customWidth="1"/>
    <col min="15" max="16384" width="9.59765625" style="566" customWidth="1"/>
  </cols>
  <sheetData>
    <row r="1" ht="9" customHeight="1"/>
    <row r="2" ht="12" customHeight="1">
      <c r="A2" s="567" t="s">
        <v>777</v>
      </c>
    </row>
    <row r="3" ht="12" customHeight="1">
      <c r="A3" s="567"/>
    </row>
    <row r="4" ht="9" customHeight="1">
      <c r="K4" s="568"/>
    </row>
    <row r="5" spans="1:13" ht="11.25" customHeight="1">
      <c r="A5" s="976" t="s">
        <v>629</v>
      </c>
      <c r="B5" s="969" t="s">
        <v>180</v>
      </c>
      <c r="C5" s="970"/>
      <c r="D5" s="970"/>
      <c r="E5" s="971"/>
      <c r="F5" s="569"/>
      <c r="G5" s="972" t="s">
        <v>207</v>
      </c>
      <c r="H5" s="973"/>
      <c r="I5" s="973"/>
      <c r="J5" s="973"/>
      <c r="K5" s="570" t="s">
        <v>630</v>
      </c>
      <c r="L5" s="571" t="s">
        <v>139</v>
      </c>
      <c r="M5" s="567"/>
    </row>
    <row r="6" spans="1:12" ht="11.25" customHeight="1">
      <c r="A6" s="977"/>
      <c r="B6" s="572" t="s">
        <v>182</v>
      </c>
      <c r="C6" s="572" t="s">
        <v>183</v>
      </c>
      <c r="D6" s="572" t="s">
        <v>184</v>
      </c>
      <c r="E6" s="572" t="s">
        <v>139</v>
      </c>
      <c r="F6" s="572"/>
      <c r="G6" s="573" t="s">
        <v>204</v>
      </c>
      <c r="H6" s="573" t="s">
        <v>205</v>
      </c>
      <c r="I6" s="573" t="s">
        <v>206</v>
      </c>
      <c r="J6" s="574" t="s">
        <v>139</v>
      </c>
      <c r="K6" s="572" t="s">
        <v>631</v>
      </c>
      <c r="L6" s="572"/>
    </row>
    <row r="7" spans="10:12" ht="9" customHeight="1">
      <c r="J7" s="575"/>
      <c r="K7" s="576"/>
      <c r="L7" s="576"/>
    </row>
    <row r="8" spans="1:12" ht="8.25" customHeight="1">
      <c r="A8" s="974" t="s">
        <v>632</v>
      </c>
      <c r="B8" s="974"/>
      <c r="C8" s="974"/>
      <c r="D8" s="974"/>
      <c r="E8" s="974"/>
      <c r="F8" s="974"/>
      <c r="G8" s="974"/>
      <c r="H8" s="974"/>
      <c r="I8" s="974"/>
      <c r="J8" s="974"/>
      <c r="K8" s="974"/>
      <c r="L8" s="974"/>
    </row>
    <row r="9" spans="10:12" ht="9" customHeight="1">
      <c r="J9" s="575"/>
      <c r="K9" s="577"/>
      <c r="L9" s="576"/>
    </row>
    <row r="10" spans="1:27" ht="8.25" customHeight="1">
      <c r="A10" s="577" t="s">
        <v>633</v>
      </c>
      <c r="B10" s="578">
        <v>2302</v>
      </c>
      <c r="C10" s="578">
        <v>1595</v>
      </c>
      <c r="D10" s="578">
        <v>845</v>
      </c>
      <c r="E10" s="579">
        <v>4742</v>
      </c>
      <c r="G10" s="578">
        <v>2085</v>
      </c>
      <c r="H10" s="578">
        <v>1086</v>
      </c>
      <c r="I10" s="578">
        <v>1019</v>
      </c>
      <c r="J10" s="579">
        <v>4190</v>
      </c>
      <c r="K10" s="579">
        <v>970</v>
      </c>
      <c r="L10" s="579">
        <v>9902</v>
      </c>
      <c r="M10" s="580"/>
      <c r="N10" s="581"/>
      <c r="O10" s="582"/>
      <c r="P10" s="583"/>
      <c r="Q10" s="581"/>
      <c r="R10" s="581"/>
      <c r="S10" s="583"/>
      <c r="T10" s="581"/>
      <c r="U10" s="581"/>
      <c r="V10" s="584"/>
      <c r="W10" s="583"/>
      <c r="X10" s="585"/>
      <c r="Y10" s="583"/>
      <c r="Z10" s="586"/>
      <c r="AA10" s="587"/>
    </row>
    <row r="11" spans="1:28" ht="8.25" customHeight="1">
      <c r="A11" s="577" t="s">
        <v>634</v>
      </c>
      <c r="B11" s="578">
        <v>2565</v>
      </c>
      <c r="C11" s="578">
        <v>1674</v>
      </c>
      <c r="D11" s="578">
        <v>837</v>
      </c>
      <c r="E11" s="579">
        <v>5076</v>
      </c>
      <c r="G11" s="578">
        <v>2036</v>
      </c>
      <c r="H11" s="578">
        <v>1102</v>
      </c>
      <c r="I11" s="578">
        <v>994</v>
      </c>
      <c r="J11" s="579">
        <v>4132</v>
      </c>
      <c r="K11" s="579">
        <v>951</v>
      </c>
      <c r="L11" s="579">
        <v>10159</v>
      </c>
      <c r="M11" s="580"/>
      <c r="N11" s="584"/>
      <c r="O11" s="582"/>
      <c r="P11" s="585"/>
      <c r="Q11" s="581"/>
      <c r="R11" s="581"/>
      <c r="S11" s="583"/>
      <c r="T11" s="581"/>
      <c r="U11" s="581"/>
      <c r="V11" s="581"/>
      <c r="W11" s="583"/>
      <c r="X11" s="583"/>
      <c r="Y11" s="583"/>
      <c r="AA11" s="587"/>
      <c r="AB11" s="582"/>
    </row>
    <row r="12" spans="1:28" ht="8.25" customHeight="1">
      <c r="A12" s="577" t="s">
        <v>208</v>
      </c>
      <c r="B12" s="578">
        <v>2176</v>
      </c>
      <c r="C12" s="578">
        <v>1639</v>
      </c>
      <c r="D12" s="578">
        <v>786</v>
      </c>
      <c r="E12" s="579">
        <v>4601</v>
      </c>
      <c r="G12" s="578">
        <v>1894</v>
      </c>
      <c r="H12" s="578">
        <v>1062</v>
      </c>
      <c r="I12" s="578">
        <v>951</v>
      </c>
      <c r="J12" s="579">
        <v>3907</v>
      </c>
      <c r="K12" s="579">
        <v>890</v>
      </c>
      <c r="L12" s="579">
        <v>9398</v>
      </c>
      <c r="M12" s="580"/>
      <c r="N12" s="581"/>
      <c r="O12" s="582"/>
      <c r="P12" s="583"/>
      <c r="Q12" s="581"/>
      <c r="R12" s="581"/>
      <c r="S12" s="583"/>
      <c r="T12" s="581"/>
      <c r="U12" s="581"/>
      <c r="V12" s="581"/>
      <c r="W12" s="583"/>
      <c r="X12" s="583"/>
      <c r="Y12" s="583"/>
      <c r="AA12" s="587"/>
      <c r="AB12" s="582"/>
    </row>
    <row r="13" spans="1:28" ht="8.25" customHeight="1">
      <c r="A13" s="577" t="s">
        <v>209</v>
      </c>
      <c r="B13" s="578">
        <v>2037</v>
      </c>
      <c r="C13" s="578">
        <v>1497</v>
      </c>
      <c r="D13" s="578">
        <v>799</v>
      </c>
      <c r="E13" s="579">
        <v>4333</v>
      </c>
      <c r="G13" s="578">
        <v>1869</v>
      </c>
      <c r="H13" s="578">
        <v>1036</v>
      </c>
      <c r="I13" s="578">
        <v>926</v>
      </c>
      <c r="J13" s="579">
        <v>3831</v>
      </c>
      <c r="K13" s="579">
        <v>859</v>
      </c>
      <c r="L13" s="579">
        <v>9023</v>
      </c>
      <c r="M13" s="580"/>
      <c r="N13" s="581"/>
      <c r="O13" s="582"/>
      <c r="P13" s="583"/>
      <c r="Q13" s="581"/>
      <c r="R13" s="581"/>
      <c r="S13" s="583"/>
      <c r="T13" s="581"/>
      <c r="U13" s="581"/>
      <c r="V13" s="581"/>
      <c r="W13" s="583"/>
      <c r="X13" s="583"/>
      <c r="Y13" s="583"/>
      <c r="AA13" s="587"/>
      <c r="AB13" s="582"/>
    </row>
    <row r="14" spans="1:28" ht="8.25" customHeight="1">
      <c r="A14" s="577" t="s">
        <v>210</v>
      </c>
      <c r="B14" s="578">
        <v>1915</v>
      </c>
      <c r="C14" s="578">
        <v>1358</v>
      </c>
      <c r="D14" s="578">
        <v>814</v>
      </c>
      <c r="E14" s="579">
        <v>4087</v>
      </c>
      <c r="G14" s="578">
        <v>1724</v>
      </c>
      <c r="H14" s="578">
        <v>925</v>
      </c>
      <c r="I14" s="578">
        <v>841</v>
      </c>
      <c r="J14" s="579">
        <v>3490</v>
      </c>
      <c r="K14" s="579">
        <v>834</v>
      </c>
      <c r="L14" s="579">
        <v>8411</v>
      </c>
      <c r="M14" s="580"/>
      <c r="N14" s="581"/>
      <c r="O14" s="582"/>
      <c r="P14" s="583"/>
      <c r="Q14" s="581"/>
      <c r="R14" s="581"/>
      <c r="S14" s="583"/>
      <c r="T14" s="581"/>
      <c r="U14" s="581"/>
      <c r="V14" s="581"/>
      <c r="W14" s="583"/>
      <c r="X14" s="583"/>
      <c r="Y14" s="583"/>
      <c r="Z14" s="586"/>
      <c r="AA14" s="587"/>
      <c r="AB14" s="582"/>
    </row>
    <row r="15" spans="1:28" ht="8.25" customHeight="1">
      <c r="A15" s="577" t="s">
        <v>211</v>
      </c>
      <c r="B15" s="578">
        <v>1542</v>
      </c>
      <c r="C15" s="578">
        <v>1090</v>
      </c>
      <c r="D15" s="578">
        <v>745</v>
      </c>
      <c r="E15" s="579">
        <v>3377</v>
      </c>
      <c r="G15" s="578">
        <v>1553</v>
      </c>
      <c r="H15" s="578">
        <v>941</v>
      </c>
      <c r="I15" s="578">
        <v>834</v>
      </c>
      <c r="J15" s="579">
        <v>3328</v>
      </c>
      <c r="K15" s="579">
        <v>833</v>
      </c>
      <c r="L15" s="579">
        <v>7538</v>
      </c>
      <c r="M15" s="580"/>
      <c r="N15" s="581"/>
      <c r="O15" s="582"/>
      <c r="P15" s="583"/>
      <c r="Q15" s="581"/>
      <c r="R15" s="581"/>
      <c r="S15" s="583"/>
      <c r="T15" s="581"/>
      <c r="U15" s="581"/>
      <c r="V15" s="581"/>
      <c r="W15" s="583"/>
      <c r="X15" s="583"/>
      <c r="Y15" s="583"/>
      <c r="AA15" s="587"/>
      <c r="AB15" s="582"/>
    </row>
    <row r="16" spans="1:28" ht="8.25" customHeight="1">
      <c r="A16" s="577" t="s">
        <v>212</v>
      </c>
      <c r="B16" s="578">
        <v>1370</v>
      </c>
      <c r="C16" s="578">
        <v>1020</v>
      </c>
      <c r="D16" s="578">
        <v>707</v>
      </c>
      <c r="E16" s="579">
        <v>3097</v>
      </c>
      <c r="G16" s="578">
        <v>1467</v>
      </c>
      <c r="H16" s="578">
        <v>838</v>
      </c>
      <c r="I16" s="578">
        <v>673</v>
      </c>
      <c r="J16" s="579">
        <v>2978</v>
      </c>
      <c r="K16" s="579">
        <v>740</v>
      </c>
      <c r="L16" s="579">
        <v>6815</v>
      </c>
      <c r="M16" s="580"/>
      <c r="N16" s="581"/>
      <c r="O16" s="582"/>
      <c r="P16" s="583"/>
      <c r="Q16" s="581"/>
      <c r="R16" s="581"/>
      <c r="S16" s="583"/>
      <c r="T16" s="581"/>
      <c r="U16" s="581"/>
      <c r="V16" s="581"/>
      <c r="W16" s="583"/>
      <c r="X16" s="583"/>
      <c r="Y16" s="583"/>
      <c r="AA16" s="587"/>
      <c r="AB16" s="582"/>
    </row>
    <row r="17" spans="1:28" ht="8.25" customHeight="1">
      <c r="A17" s="577" t="s">
        <v>213</v>
      </c>
      <c r="B17" s="578">
        <v>1311</v>
      </c>
      <c r="C17" s="578">
        <v>935</v>
      </c>
      <c r="D17" s="578">
        <v>663</v>
      </c>
      <c r="E17" s="579">
        <v>2909</v>
      </c>
      <c r="G17" s="578">
        <v>1232</v>
      </c>
      <c r="H17" s="578">
        <v>723</v>
      </c>
      <c r="I17" s="578">
        <v>557</v>
      </c>
      <c r="J17" s="579">
        <v>2512</v>
      </c>
      <c r="K17" s="579">
        <v>666</v>
      </c>
      <c r="L17" s="579">
        <v>6087</v>
      </c>
      <c r="M17" s="580"/>
      <c r="N17" s="581"/>
      <c r="O17" s="582"/>
      <c r="P17" s="583"/>
      <c r="Q17" s="581"/>
      <c r="R17" s="581"/>
      <c r="S17" s="583"/>
      <c r="T17" s="581"/>
      <c r="U17" s="581"/>
      <c r="V17" s="581"/>
      <c r="W17" s="583"/>
      <c r="X17" s="583"/>
      <c r="Y17" s="583"/>
      <c r="AA17" s="587"/>
      <c r="AB17" s="582"/>
    </row>
    <row r="18" spans="1:28" ht="8.25" customHeight="1">
      <c r="A18" s="577" t="s">
        <v>635</v>
      </c>
      <c r="B18" s="578">
        <v>1764</v>
      </c>
      <c r="C18" s="578">
        <v>1141</v>
      </c>
      <c r="D18" s="578">
        <v>728</v>
      </c>
      <c r="E18" s="579">
        <v>3633</v>
      </c>
      <c r="G18" s="578">
        <v>1691</v>
      </c>
      <c r="H18" s="578">
        <v>977</v>
      </c>
      <c r="I18" s="578">
        <v>755</v>
      </c>
      <c r="J18" s="579">
        <v>3423</v>
      </c>
      <c r="K18" s="579">
        <v>845</v>
      </c>
      <c r="L18" s="579">
        <v>7901</v>
      </c>
      <c r="M18" s="580"/>
      <c r="N18" s="581"/>
      <c r="O18" s="582"/>
      <c r="P18" s="583"/>
      <c r="Q18" s="581"/>
      <c r="R18" s="581"/>
      <c r="S18" s="583"/>
      <c r="T18" s="581"/>
      <c r="U18" s="581"/>
      <c r="V18" s="581"/>
      <c r="W18" s="583"/>
      <c r="X18" s="583"/>
      <c r="Y18" s="583"/>
      <c r="AA18" s="587"/>
      <c r="AB18" s="582"/>
    </row>
    <row r="19" spans="1:28" ht="8.25" customHeight="1">
      <c r="A19" s="577" t="s">
        <v>636</v>
      </c>
      <c r="B19" s="578">
        <v>2124</v>
      </c>
      <c r="C19" s="578">
        <v>1330</v>
      </c>
      <c r="D19" s="578">
        <v>774</v>
      </c>
      <c r="E19" s="579">
        <v>4228</v>
      </c>
      <c r="G19" s="578">
        <v>1984</v>
      </c>
      <c r="H19" s="578">
        <v>1028</v>
      </c>
      <c r="I19" s="578">
        <v>862</v>
      </c>
      <c r="J19" s="579">
        <v>3874</v>
      </c>
      <c r="K19" s="579">
        <v>830</v>
      </c>
      <c r="L19" s="579">
        <v>8932</v>
      </c>
      <c r="M19" s="580"/>
      <c r="N19" s="581"/>
      <c r="O19" s="582"/>
      <c r="P19" s="583"/>
      <c r="Q19" s="581"/>
      <c r="R19" s="581"/>
      <c r="S19" s="583"/>
      <c r="T19" s="581"/>
      <c r="U19" s="581"/>
      <c r="V19" s="581"/>
      <c r="W19" s="583"/>
      <c r="X19" s="583"/>
      <c r="Y19" s="583"/>
      <c r="AA19" s="587"/>
      <c r="AB19" s="582"/>
    </row>
    <row r="20" spans="1:28" ht="8.25" customHeight="1">
      <c r="A20" s="577" t="s">
        <v>637</v>
      </c>
      <c r="B20" s="578">
        <v>2244</v>
      </c>
      <c r="C20" s="578">
        <v>1479</v>
      </c>
      <c r="D20" s="578">
        <v>829</v>
      </c>
      <c r="E20" s="579">
        <v>4552</v>
      </c>
      <c r="G20" s="578">
        <v>2254</v>
      </c>
      <c r="H20" s="578">
        <v>1094</v>
      </c>
      <c r="I20" s="578">
        <v>932</v>
      </c>
      <c r="J20" s="579">
        <v>4280</v>
      </c>
      <c r="K20" s="579">
        <v>854</v>
      </c>
      <c r="L20" s="579">
        <v>9686</v>
      </c>
      <c r="M20" s="580"/>
      <c r="N20" s="581"/>
      <c r="O20" s="582"/>
      <c r="P20" s="583"/>
      <c r="Q20" s="581"/>
      <c r="R20" s="581"/>
      <c r="S20" s="583"/>
      <c r="T20" s="581"/>
      <c r="U20" s="581"/>
      <c r="V20" s="581"/>
      <c r="W20" s="583"/>
      <c r="X20" s="583"/>
      <c r="Y20" s="583"/>
      <c r="Z20" s="586"/>
      <c r="AA20" s="587"/>
      <c r="AB20" s="582"/>
    </row>
    <row r="21" spans="1:28" ht="8.25" customHeight="1">
      <c r="A21" s="577" t="s">
        <v>638</v>
      </c>
      <c r="B21" s="578">
        <v>2308</v>
      </c>
      <c r="C21" s="578">
        <v>1491</v>
      </c>
      <c r="D21" s="578">
        <v>866</v>
      </c>
      <c r="E21" s="579">
        <v>4665</v>
      </c>
      <c r="G21" s="578">
        <v>2113</v>
      </c>
      <c r="H21" s="578">
        <v>1056</v>
      </c>
      <c r="I21" s="578">
        <v>933</v>
      </c>
      <c r="J21" s="579">
        <v>4102</v>
      </c>
      <c r="K21" s="579">
        <v>864</v>
      </c>
      <c r="L21" s="579">
        <v>9631</v>
      </c>
      <c r="M21" s="580"/>
      <c r="N21" s="581"/>
      <c r="O21" s="582"/>
      <c r="P21" s="583"/>
      <c r="Q21" s="581"/>
      <c r="R21" s="581"/>
      <c r="S21" s="583"/>
      <c r="T21" s="581"/>
      <c r="U21" s="581"/>
      <c r="V21" s="581"/>
      <c r="W21" s="583"/>
      <c r="X21" s="588"/>
      <c r="Y21" s="583"/>
      <c r="AA21" s="587"/>
      <c r="AB21" s="582"/>
    </row>
    <row r="22" spans="1:28" s="575" customFormat="1" ht="8.25" customHeight="1">
      <c r="A22" s="576" t="s">
        <v>139</v>
      </c>
      <c r="B22" s="579">
        <v>1969</v>
      </c>
      <c r="C22" s="579">
        <v>1353</v>
      </c>
      <c r="D22" s="579">
        <v>783</v>
      </c>
      <c r="E22" s="579">
        <v>4105</v>
      </c>
      <c r="G22" s="579">
        <v>1832</v>
      </c>
      <c r="H22" s="579">
        <v>990</v>
      </c>
      <c r="I22" s="579">
        <v>857</v>
      </c>
      <c r="J22" s="579">
        <v>3679</v>
      </c>
      <c r="K22" s="579">
        <v>846</v>
      </c>
      <c r="L22" s="579">
        <v>8630</v>
      </c>
      <c r="M22" s="580"/>
      <c r="N22" s="583"/>
      <c r="O22" s="582"/>
      <c r="P22" s="583"/>
      <c r="Q22" s="581"/>
      <c r="R22" s="581"/>
      <c r="S22" s="583"/>
      <c r="T22" s="581"/>
      <c r="U22" s="581"/>
      <c r="V22" s="581"/>
      <c r="W22" s="583"/>
      <c r="X22" s="583"/>
      <c r="Y22" s="583"/>
      <c r="Z22" s="566"/>
      <c r="AA22" s="587"/>
      <c r="AB22" s="566"/>
    </row>
    <row r="23" spans="1:13" ht="9" customHeight="1">
      <c r="A23" s="577"/>
      <c r="B23" s="581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</row>
    <row r="24" spans="1:12" ht="9" customHeight="1">
      <c r="A24" s="975" t="s">
        <v>165</v>
      </c>
      <c r="B24" s="975"/>
      <c r="C24" s="975"/>
      <c r="D24" s="975"/>
      <c r="E24" s="975"/>
      <c r="F24" s="975"/>
      <c r="G24" s="975"/>
      <c r="H24" s="975"/>
      <c r="I24" s="975"/>
      <c r="J24" s="975"/>
      <c r="K24" s="975"/>
      <c r="L24" s="975"/>
    </row>
    <row r="25" spans="1:12" ht="9" customHeight="1">
      <c r="A25" s="577"/>
      <c r="B25" s="577"/>
      <c r="C25" s="577"/>
      <c r="D25" s="577"/>
      <c r="E25" s="577"/>
      <c r="F25" s="577"/>
      <c r="G25" s="577"/>
      <c r="H25" s="577" t="s">
        <v>2</v>
      </c>
      <c r="I25" s="577"/>
      <c r="J25" s="576"/>
      <c r="K25" s="576"/>
      <c r="L25" s="576"/>
    </row>
    <row r="26" spans="1:13" ht="8.25" customHeight="1">
      <c r="A26" s="577" t="s">
        <v>633</v>
      </c>
      <c r="B26" s="590">
        <v>23.24782872147041</v>
      </c>
      <c r="C26" s="590">
        <v>16.107856998586144</v>
      </c>
      <c r="D26" s="590">
        <v>8.533629569783882</v>
      </c>
      <c r="E26" s="591">
        <v>47.88931528984044</v>
      </c>
      <c r="G26" s="590">
        <v>21.05635225207029</v>
      </c>
      <c r="H26" s="590">
        <v>10.967481316905676</v>
      </c>
      <c r="I26" s="590">
        <v>10.290850333266008</v>
      </c>
      <c r="J26" s="591">
        <v>42.314683902241974</v>
      </c>
      <c r="K26" s="591">
        <v>9.796000807917592</v>
      </c>
      <c r="L26" s="847">
        <v>100</v>
      </c>
      <c r="M26" s="580"/>
    </row>
    <row r="27" spans="1:12" ht="8.25" customHeight="1">
      <c r="A27" s="577" t="s">
        <v>634</v>
      </c>
      <c r="B27" s="590">
        <v>25.24854808544148</v>
      </c>
      <c r="C27" s="590">
        <v>16.477999803130228</v>
      </c>
      <c r="D27" s="592">
        <v>8.238999901565114</v>
      </c>
      <c r="E27" s="591">
        <v>49.965547790136824</v>
      </c>
      <c r="G27" s="590">
        <v>20.041342651835812</v>
      </c>
      <c r="H27" s="590">
        <v>10.847524362634118</v>
      </c>
      <c r="I27" s="590">
        <v>9.784427601141845</v>
      </c>
      <c r="J27" s="591">
        <v>40.67329461561177</v>
      </c>
      <c r="K27" s="591">
        <v>9.361157594251402</v>
      </c>
      <c r="L27" s="847">
        <v>100</v>
      </c>
    </row>
    <row r="28" spans="1:12" ht="8.25" customHeight="1">
      <c r="A28" s="577" t="s">
        <v>208</v>
      </c>
      <c r="B28" s="590">
        <v>23.153862523941264</v>
      </c>
      <c r="C28" s="590">
        <v>17.439880825707597</v>
      </c>
      <c r="D28" s="592">
        <v>8.363481591828048</v>
      </c>
      <c r="E28" s="591">
        <v>48.95722494147691</v>
      </c>
      <c r="G28" s="590">
        <v>20.153224090231966</v>
      </c>
      <c r="H28" s="590">
        <v>11.300276654607364</v>
      </c>
      <c r="I28" s="590">
        <v>10.119174292402638</v>
      </c>
      <c r="J28" s="591">
        <v>41.572675037241964</v>
      </c>
      <c r="K28" s="591">
        <v>9.470100021281123</v>
      </c>
      <c r="L28" s="847">
        <v>100</v>
      </c>
    </row>
    <row r="29" spans="1:12" ht="8.25" customHeight="1">
      <c r="A29" s="577" t="s">
        <v>209</v>
      </c>
      <c r="B29" s="590">
        <v>22.575640031031806</v>
      </c>
      <c r="C29" s="590">
        <v>16.590934279064612</v>
      </c>
      <c r="D29" s="592">
        <v>8.855147955225535</v>
      </c>
      <c r="E29" s="591">
        <v>48.021722265321955</v>
      </c>
      <c r="G29" s="590">
        <v>20.713731574864237</v>
      </c>
      <c r="H29" s="590">
        <v>11.481768813033359</v>
      </c>
      <c r="I29" s="590">
        <v>10.262662085780782</v>
      </c>
      <c r="J29" s="591">
        <v>42.45816247367838</v>
      </c>
      <c r="K29" s="591">
        <v>9.520115260999667</v>
      </c>
      <c r="L29" s="847">
        <v>100</v>
      </c>
    </row>
    <row r="30" spans="1:12" ht="8.25" customHeight="1">
      <c r="A30" s="577" t="s">
        <v>210</v>
      </c>
      <c r="B30" s="590">
        <v>22.76780406610391</v>
      </c>
      <c r="C30" s="590">
        <v>16.145523718939483</v>
      </c>
      <c r="D30" s="592">
        <v>9.67780287718464</v>
      </c>
      <c r="E30" s="591">
        <v>48.59113066222803</v>
      </c>
      <c r="G30" s="590">
        <v>20.49696825585543</v>
      </c>
      <c r="H30" s="590">
        <v>10.997503269527998</v>
      </c>
      <c r="I30" s="590">
        <v>9.998811080727618</v>
      </c>
      <c r="J30" s="591">
        <v>41.493282606111045</v>
      </c>
      <c r="K30" s="591">
        <v>9.91558673166092</v>
      </c>
      <c r="L30" s="847">
        <v>100</v>
      </c>
    </row>
    <row r="31" spans="1:12" ht="8.25" customHeight="1">
      <c r="A31" s="577" t="s">
        <v>211</v>
      </c>
      <c r="B31" s="590">
        <v>20.456354470681877</v>
      </c>
      <c r="C31" s="590">
        <v>14.460068983815336</v>
      </c>
      <c r="D31" s="592">
        <v>9.883258158662775</v>
      </c>
      <c r="E31" s="591">
        <v>44.79968161315999</v>
      </c>
      <c r="G31" s="590">
        <v>20.60228177235341</v>
      </c>
      <c r="H31" s="590">
        <v>12.48341735208278</v>
      </c>
      <c r="I31" s="590">
        <v>11.063942690368798</v>
      </c>
      <c r="J31" s="591">
        <v>44.14964181480499</v>
      </c>
      <c r="K31" s="591">
        <v>11.050676572035023</v>
      </c>
      <c r="L31" s="847">
        <v>100</v>
      </c>
    </row>
    <row r="32" spans="1:12" ht="8.25" customHeight="1">
      <c r="A32" s="577" t="s">
        <v>212</v>
      </c>
      <c r="B32" s="590">
        <v>20.102714600146737</v>
      </c>
      <c r="C32" s="590">
        <v>14.966984592809977</v>
      </c>
      <c r="D32" s="592">
        <v>10.37417461482025</v>
      </c>
      <c r="E32" s="591">
        <v>45.44387380777696</v>
      </c>
      <c r="G32" s="590">
        <v>21.52604548789435</v>
      </c>
      <c r="H32" s="590">
        <v>12.296404988994864</v>
      </c>
      <c r="I32" s="590">
        <v>9.87527512839325</v>
      </c>
      <c r="J32" s="591">
        <v>43.697725605282464</v>
      </c>
      <c r="K32" s="591">
        <v>10.858400586940572</v>
      </c>
      <c r="L32" s="847">
        <v>100</v>
      </c>
    </row>
    <row r="33" spans="1:12" ht="8.25" customHeight="1">
      <c r="A33" s="577" t="s">
        <v>213</v>
      </c>
      <c r="B33" s="590">
        <v>21.537703302119272</v>
      </c>
      <c r="C33" s="590">
        <v>15.360604567110235</v>
      </c>
      <c r="D33" s="592">
        <v>10.892065056678167</v>
      </c>
      <c r="E33" s="591">
        <v>47.790372925907675</v>
      </c>
      <c r="G33" s="590">
        <v>20.239855429604074</v>
      </c>
      <c r="H33" s="590">
        <v>11.877772301626417</v>
      </c>
      <c r="I33" s="590">
        <v>9.150648923936258</v>
      </c>
      <c r="J33" s="591">
        <v>41.26827665516675</v>
      </c>
      <c r="K33" s="591">
        <v>10.941350418925579</v>
      </c>
      <c r="L33" s="847">
        <v>100</v>
      </c>
    </row>
    <row r="34" spans="1:12" ht="8.25" customHeight="1">
      <c r="A34" s="577" t="s">
        <v>635</v>
      </c>
      <c r="B34" s="590">
        <v>22.32628781166941</v>
      </c>
      <c r="C34" s="590">
        <v>14.441209973421087</v>
      </c>
      <c r="D34" s="592">
        <v>9.214023541323883</v>
      </c>
      <c r="E34" s="591">
        <v>45.98152132641438</v>
      </c>
      <c r="G34" s="590">
        <v>21.402354132388304</v>
      </c>
      <c r="H34" s="590">
        <v>12.365523351474497</v>
      </c>
      <c r="I34" s="590">
        <v>9.555752436400455</v>
      </c>
      <c r="J34" s="591">
        <v>43.32362992026326</v>
      </c>
      <c r="K34" s="591">
        <v>10.694848753322365</v>
      </c>
      <c r="L34" s="847">
        <v>100</v>
      </c>
    </row>
    <row r="35" spans="1:12" ht="8.25" customHeight="1">
      <c r="A35" s="577" t="s">
        <v>636</v>
      </c>
      <c r="B35" s="590">
        <v>23.779668607254813</v>
      </c>
      <c r="C35" s="590">
        <v>14.890282131661442</v>
      </c>
      <c r="D35" s="592">
        <v>8.665472458575907</v>
      </c>
      <c r="E35" s="591">
        <v>47.33542319749216</v>
      </c>
      <c r="G35" s="590">
        <v>22.212270488132557</v>
      </c>
      <c r="H35" s="590">
        <v>11.509180474697716</v>
      </c>
      <c r="I35" s="590">
        <v>9.650694133452754</v>
      </c>
      <c r="J35" s="591">
        <v>43.37214509628303</v>
      </c>
      <c r="K35" s="591">
        <v>9.292431706224809</v>
      </c>
      <c r="L35" s="847">
        <v>100</v>
      </c>
    </row>
    <row r="36" spans="1:12" ht="8.25" customHeight="1">
      <c r="A36" s="577" t="s">
        <v>637</v>
      </c>
      <c r="B36" s="590">
        <v>23.16745818707413</v>
      </c>
      <c r="C36" s="590">
        <v>15.269461077844312</v>
      </c>
      <c r="D36" s="592">
        <v>8.558744579805905</v>
      </c>
      <c r="E36" s="591">
        <v>46.99566384472435</v>
      </c>
      <c r="G36" s="590">
        <v>23.27069997935164</v>
      </c>
      <c r="H36" s="590">
        <v>11.294652075160025</v>
      </c>
      <c r="I36" s="590">
        <v>9.622135040264299</v>
      </c>
      <c r="J36" s="591">
        <v>44.18748709477597</v>
      </c>
      <c r="K36" s="591">
        <v>8.81684906049969</v>
      </c>
      <c r="L36" s="847">
        <v>100</v>
      </c>
    </row>
    <row r="37" spans="1:12" ht="8.25" customHeight="1">
      <c r="A37" s="577" t="s">
        <v>638</v>
      </c>
      <c r="B37" s="590">
        <v>23.96428200602222</v>
      </c>
      <c r="C37" s="590">
        <v>15.48125843629945</v>
      </c>
      <c r="D37" s="592">
        <v>8.991797321150452</v>
      </c>
      <c r="E37" s="591">
        <v>48.43733776347212</v>
      </c>
      <c r="G37" s="590">
        <v>21.939570138095732</v>
      </c>
      <c r="H37" s="590">
        <v>10.964593500155747</v>
      </c>
      <c r="I37" s="590">
        <v>9.687467552694423</v>
      </c>
      <c r="J37" s="591">
        <v>42.591631190945904</v>
      </c>
      <c r="K37" s="591">
        <v>8.971031045581976</v>
      </c>
      <c r="L37" s="847">
        <v>100</v>
      </c>
    </row>
    <row r="38" spans="1:12" s="575" customFormat="1" ht="8.25" customHeight="1">
      <c r="A38" s="593" t="s">
        <v>139</v>
      </c>
      <c r="B38" s="594">
        <v>22.815758980301275</v>
      </c>
      <c r="C38" s="594">
        <v>15.677867902665122</v>
      </c>
      <c r="D38" s="594">
        <v>9.073001158748552</v>
      </c>
      <c r="E38" s="594">
        <v>47.56662804171495</v>
      </c>
      <c r="G38" s="594">
        <v>21.22827346465817</v>
      </c>
      <c r="H38" s="594">
        <v>11.471610660486675</v>
      </c>
      <c r="I38" s="594">
        <v>9.930475086906142</v>
      </c>
      <c r="J38" s="594">
        <v>42.63035921205098</v>
      </c>
      <c r="K38" s="594">
        <v>9.803012746234067</v>
      </c>
      <c r="L38" s="595">
        <v>100</v>
      </c>
    </row>
    <row r="39" spans="1:12" s="575" customFormat="1" ht="8.25" customHeight="1">
      <c r="A39" s="596"/>
      <c r="B39" s="597"/>
      <c r="C39" s="597"/>
      <c r="D39" s="597"/>
      <c r="E39" s="597"/>
      <c r="F39" s="597"/>
      <c r="G39" s="597"/>
      <c r="H39" s="597"/>
      <c r="I39" s="597"/>
      <c r="J39" s="597"/>
      <c r="K39" s="598"/>
      <c r="L39" s="597"/>
    </row>
    <row r="40" spans="1:12" s="575" customFormat="1" ht="8.25" customHeight="1">
      <c r="A40" s="593"/>
      <c r="B40" s="594"/>
      <c r="C40" s="594"/>
      <c r="D40" s="594"/>
      <c r="E40" s="594"/>
      <c r="F40" s="594"/>
      <c r="G40" s="594"/>
      <c r="H40" s="594"/>
      <c r="I40" s="594"/>
      <c r="J40" s="594"/>
      <c r="K40" s="595"/>
      <c r="L40" s="594"/>
    </row>
    <row r="41" spans="1:12" s="601" customFormat="1" ht="8.25" customHeight="1">
      <c r="A41" s="599"/>
      <c r="B41" s="600"/>
      <c r="C41" s="600"/>
      <c r="D41" s="600"/>
      <c r="E41" s="600"/>
      <c r="F41" s="600"/>
      <c r="G41" s="600"/>
      <c r="H41" s="600"/>
      <c r="I41" s="600"/>
      <c r="J41" s="600"/>
      <c r="K41" s="600"/>
      <c r="L41" s="600"/>
    </row>
    <row r="42" spans="1:12" ht="3" customHeight="1">
      <c r="A42" s="577"/>
      <c r="B42" s="577"/>
      <c r="C42" s="577"/>
      <c r="D42" s="577"/>
      <c r="E42" s="577"/>
      <c r="F42" s="577"/>
      <c r="G42" s="577"/>
      <c r="H42" s="577"/>
      <c r="I42" s="577"/>
      <c r="J42" s="577"/>
      <c r="K42" s="577"/>
      <c r="L42" s="577"/>
    </row>
    <row r="43" spans="1:12" ht="8.25" customHeight="1">
      <c r="A43" s="577"/>
      <c r="B43" s="577"/>
      <c r="C43" s="577"/>
      <c r="D43" s="577"/>
      <c r="E43" s="577"/>
      <c r="F43" s="577"/>
      <c r="G43" s="577"/>
      <c r="H43" s="577"/>
      <c r="I43" s="577"/>
      <c r="J43" s="577"/>
      <c r="K43" s="577"/>
      <c r="L43" s="577"/>
    </row>
    <row r="44" spans="1:12" ht="12.75">
      <c r="A44" s="577"/>
      <c r="B44" s="577"/>
      <c r="C44" s="577"/>
      <c r="D44" s="577"/>
      <c r="E44" s="577"/>
      <c r="F44" s="577"/>
      <c r="G44" s="577"/>
      <c r="H44" s="577"/>
      <c r="I44" s="577"/>
      <c r="J44" s="577"/>
      <c r="K44" s="577"/>
      <c r="L44" s="577"/>
    </row>
    <row r="45" spans="1:25" ht="12.75">
      <c r="A45" s="577"/>
      <c r="B45" s="589"/>
      <c r="C45" s="589"/>
      <c r="D45" s="589"/>
      <c r="E45" s="587"/>
      <c r="F45" s="587"/>
      <c r="G45" s="589"/>
      <c r="H45" s="589"/>
      <c r="I45" s="577"/>
      <c r="J45" s="587"/>
      <c r="K45" s="576"/>
      <c r="L45" s="587"/>
      <c r="N45" s="60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</row>
    <row r="46" spans="1:25" ht="12.75">
      <c r="A46" s="577"/>
      <c r="B46" s="589"/>
      <c r="C46" s="589"/>
      <c r="D46" s="577"/>
      <c r="E46" s="587"/>
      <c r="F46" s="587"/>
      <c r="G46" s="589"/>
      <c r="H46" s="589"/>
      <c r="I46" s="577"/>
      <c r="J46" s="587"/>
      <c r="K46" s="576"/>
      <c r="L46" s="587"/>
      <c r="N46" s="60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</row>
    <row r="47" spans="1:25" ht="12.75">
      <c r="A47" s="603"/>
      <c r="B47" s="589"/>
      <c r="C47" s="589"/>
      <c r="D47" s="577"/>
      <c r="E47" s="587"/>
      <c r="F47" s="587"/>
      <c r="G47" s="589"/>
      <c r="H47" s="589"/>
      <c r="I47" s="577"/>
      <c r="J47" s="587"/>
      <c r="K47" s="576"/>
      <c r="L47" s="587"/>
      <c r="N47" s="602"/>
      <c r="O47" s="582"/>
      <c r="P47" s="582"/>
      <c r="Q47" s="582"/>
      <c r="R47" s="582"/>
      <c r="S47" s="582"/>
      <c r="T47" s="582"/>
      <c r="U47" s="582"/>
      <c r="V47" s="582"/>
      <c r="W47" s="582"/>
      <c r="X47" s="582"/>
      <c r="Y47" s="582"/>
    </row>
    <row r="48" spans="1:25" ht="12.75">
      <c r="A48" s="603"/>
      <c r="B48" s="589"/>
      <c r="C48" s="589"/>
      <c r="D48" s="577"/>
      <c r="E48" s="587"/>
      <c r="F48" s="587"/>
      <c r="G48" s="589"/>
      <c r="H48" s="589"/>
      <c r="I48" s="577"/>
      <c r="J48" s="587"/>
      <c r="K48" s="576"/>
      <c r="L48" s="587"/>
      <c r="N48" s="602"/>
      <c r="O48" s="582"/>
      <c r="P48" s="582"/>
      <c r="Q48" s="582"/>
      <c r="R48" s="582"/>
      <c r="S48" s="582"/>
      <c r="T48" s="582"/>
      <c r="U48" s="582"/>
      <c r="V48" s="582"/>
      <c r="W48" s="582"/>
      <c r="X48" s="582"/>
      <c r="Y48" s="582"/>
    </row>
    <row r="49" spans="1:25" ht="12.75">
      <c r="A49" s="603"/>
      <c r="B49" s="589"/>
      <c r="C49" s="589"/>
      <c r="D49" s="577"/>
      <c r="E49" s="587"/>
      <c r="F49" s="587"/>
      <c r="G49" s="589"/>
      <c r="H49" s="589"/>
      <c r="I49" s="577"/>
      <c r="J49" s="587"/>
      <c r="K49" s="576"/>
      <c r="L49" s="587"/>
      <c r="N49" s="602"/>
      <c r="O49" s="582"/>
      <c r="P49" s="582"/>
      <c r="Q49" s="582"/>
      <c r="R49" s="582"/>
      <c r="S49" s="582"/>
      <c r="T49" s="582"/>
      <c r="U49" s="582"/>
      <c r="V49" s="582"/>
      <c r="W49" s="582"/>
      <c r="X49" s="582"/>
      <c r="Y49" s="582"/>
    </row>
    <row r="50" spans="1:25" ht="12.75">
      <c r="A50" s="603"/>
      <c r="B50" s="589"/>
      <c r="C50" s="589"/>
      <c r="D50" s="577"/>
      <c r="E50" s="587"/>
      <c r="F50" s="587"/>
      <c r="G50" s="589"/>
      <c r="H50" s="577"/>
      <c r="I50" s="577"/>
      <c r="J50" s="587"/>
      <c r="K50" s="576"/>
      <c r="L50" s="587"/>
      <c r="N50" s="602"/>
      <c r="O50" s="582"/>
      <c r="P50" s="582"/>
      <c r="Q50" s="582"/>
      <c r="R50" s="582"/>
      <c r="S50" s="582"/>
      <c r="T50" s="582"/>
      <c r="U50" s="582"/>
      <c r="V50" s="582"/>
      <c r="W50" s="582"/>
      <c r="X50" s="582"/>
      <c r="Y50" s="582"/>
    </row>
    <row r="51" spans="1:25" ht="12.75">
      <c r="A51" s="603"/>
      <c r="B51" s="589"/>
      <c r="C51" s="577"/>
      <c r="D51" s="577"/>
      <c r="E51" s="587"/>
      <c r="F51" s="587"/>
      <c r="G51" s="589"/>
      <c r="H51" s="577"/>
      <c r="I51" s="577"/>
      <c r="J51" s="587"/>
      <c r="K51" s="576"/>
      <c r="L51" s="587"/>
      <c r="N51" s="60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</row>
    <row r="52" spans="1:25" ht="12.75">
      <c r="A52" s="603"/>
      <c r="B52" s="589"/>
      <c r="C52" s="577"/>
      <c r="D52" s="577"/>
      <c r="E52" s="587"/>
      <c r="F52" s="587"/>
      <c r="G52" s="589"/>
      <c r="H52" s="577"/>
      <c r="I52" s="577"/>
      <c r="J52" s="587"/>
      <c r="K52" s="576"/>
      <c r="L52" s="587"/>
      <c r="N52" s="60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</row>
    <row r="53" spans="1:25" ht="12.75">
      <c r="A53" s="603"/>
      <c r="B53" s="589"/>
      <c r="C53" s="589"/>
      <c r="D53" s="577"/>
      <c r="E53" s="587"/>
      <c r="F53" s="587"/>
      <c r="G53" s="589"/>
      <c r="H53" s="577"/>
      <c r="I53" s="577"/>
      <c r="J53" s="587"/>
      <c r="K53" s="576"/>
      <c r="L53" s="587"/>
      <c r="N53" s="60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</row>
    <row r="54" spans="1:25" ht="12.75">
      <c r="A54" s="603"/>
      <c r="B54" s="589"/>
      <c r="C54" s="589"/>
      <c r="D54" s="577"/>
      <c r="E54" s="587"/>
      <c r="F54" s="587"/>
      <c r="G54" s="589"/>
      <c r="H54" s="577"/>
      <c r="I54" s="577"/>
      <c r="J54" s="587"/>
      <c r="K54" s="576"/>
      <c r="L54" s="587"/>
      <c r="N54" s="602"/>
      <c r="O54" s="582"/>
      <c r="P54" s="582"/>
      <c r="Q54" s="582"/>
      <c r="R54" s="582"/>
      <c r="S54" s="582"/>
      <c r="T54" s="582"/>
      <c r="U54" s="582"/>
      <c r="V54" s="582"/>
      <c r="W54" s="582"/>
      <c r="X54" s="582"/>
      <c r="Y54" s="582"/>
    </row>
    <row r="55" spans="1:25" ht="12.75">
      <c r="A55" s="603"/>
      <c r="B55" s="589"/>
      <c r="C55" s="589"/>
      <c r="D55" s="577"/>
      <c r="E55" s="587"/>
      <c r="F55" s="587"/>
      <c r="G55" s="589"/>
      <c r="H55" s="589"/>
      <c r="I55" s="577"/>
      <c r="J55" s="587"/>
      <c r="K55" s="604"/>
      <c r="L55" s="587"/>
      <c r="N55" s="602"/>
      <c r="O55" s="582"/>
      <c r="P55" s="582"/>
      <c r="Q55" s="582"/>
      <c r="R55" s="582"/>
      <c r="S55" s="582"/>
      <c r="T55" s="582"/>
      <c r="U55" s="582"/>
      <c r="V55" s="582"/>
      <c r="W55" s="582"/>
      <c r="X55" s="582"/>
      <c r="Y55" s="582"/>
    </row>
    <row r="56" spans="1:25" ht="12.75">
      <c r="A56" s="603"/>
      <c r="B56" s="589"/>
      <c r="C56" s="589"/>
      <c r="D56" s="577"/>
      <c r="E56" s="587"/>
      <c r="F56" s="587"/>
      <c r="G56" s="589"/>
      <c r="H56" s="589"/>
      <c r="I56" s="577"/>
      <c r="J56" s="587"/>
      <c r="K56" s="576"/>
      <c r="L56" s="587"/>
      <c r="N56" s="602"/>
      <c r="O56" s="582"/>
      <c r="P56" s="582"/>
      <c r="Q56" s="582"/>
      <c r="R56" s="582"/>
      <c r="S56" s="582"/>
      <c r="T56" s="582"/>
      <c r="U56" s="582"/>
      <c r="V56" s="582"/>
      <c r="W56" s="582"/>
      <c r="X56" s="582"/>
      <c r="Y56" s="582"/>
    </row>
    <row r="57" spans="1:25" ht="12.75">
      <c r="A57" s="603"/>
      <c r="B57" s="587"/>
      <c r="C57" s="587"/>
      <c r="D57" s="576"/>
      <c r="E57" s="587"/>
      <c r="F57" s="587"/>
      <c r="G57" s="587"/>
      <c r="H57" s="576"/>
      <c r="I57" s="576"/>
      <c r="J57" s="587"/>
      <c r="K57" s="576"/>
      <c r="L57" s="587"/>
      <c r="N57" s="602"/>
      <c r="O57" s="582"/>
      <c r="P57" s="582"/>
      <c r="Q57" s="582"/>
      <c r="R57" s="582"/>
      <c r="S57" s="582"/>
      <c r="T57" s="582"/>
      <c r="U57" s="582"/>
      <c r="V57" s="582"/>
      <c r="W57" s="582"/>
      <c r="X57" s="582"/>
      <c r="Y57" s="582"/>
    </row>
    <row r="58" spans="1:14" ht="12.75">
      <c r="A58" s="603"/>
      <c r="B58" s="605"/>
      <c r="C58" s="605"/>
      <c r="D58" s="605"/>
      <c r="E58" s="606"/>
      <c r="F58" s="606"/>
      <c r="G58" s="605"/>
      <c r="H58" s="605"/>
      <c r="I58" s="605"/>
      <c r="J58" s="606"/>
      <c r="K58" s="606"/>
      <c r="L58" s="606"/>
      <c r="N58" s="602"/>
    </row>
    <row r="59" spans="2:14" ht="12.75">
      <c r="B59" s="580"/>
      <c r="C59" s="580"/>
      <c r="D59" s="580"/>
      <c r="E59" s="580"/>
      <c r="F59" s="580"/>
      <c r="G59" s="580"/>
      <c r="H59" s="580"/>
      <c r="I59" s="580"/>
      <c r="J59" s="580"/>
      <c r="K59" s="580"/>
      <c r="L59" s="580"/>
      <c r="N59" s="577"/>
    </row>
    <row r="60" ht="12.75">
      <c r="N60" s="577"/>
    </row>
    <row r="61" ht="12.75">
      <c r="N61" s="577"/>
    </row>
    <row r="62" ht="12.75">
      <c r="N62" s="577"/>
    </row>
    <row r="63" ht="12.75">
      <c r="N63" s="577"/>
    </row>
    <row r="64" ht="12.75">
      <c r="N64" s="577"/>
    </row>
    <row r="65" ht="12.75">
      <c r="N65" s="577"/>
    </row>
    <row r="66" ht="12.75">
      <c r="N66" s="577"/>
    </row>
    <row r="67" ht="12.75">
      <c r="N67" s="577"/>
    </row>
    <row r="68" ht="12.75">
      <c r="N68" s="577"/>
    </row>
    <row r="69" ht="12.75">
      <c r="N69" s="577"/>
    </row>
    <row r="70" ht="12.75">
      <c r="N70" s="577"/>
    </row>
    <row r="71" ht="12.75">
      <c r="N71" s="577"/>
    </row>
    <row r="72" ht="12.75">
      <c r="N72" s="577"/>
    </row>
    <row r="73" ht="12.75">
      <c r="N73" s="577"/>
    </row>
    <row r="74" ht="12.75">
      <c r="N74" s="577"/>
    </row>
  </sheetData>
  <mergeCells count="5">
    <mergeCell ref="B5:E5"/>
    <mergeCell ref="G5:J5"/>
    <mergeCell ref="A8:L8"/>
    <mergeCell ref="A24:L24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69" useFirstPageNumber="1" horizontalDpi="240" verticalDpi="240" orientation="portrait" paperSize="9" r:id="rId2"/>
  <headerFooter alignWithMargins="0">
    <oddFooter>&amp;C&amp;"Arial,Normale"&amp;9 169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B13" sqref="B13"/>
    </sheetView>
  </sheetViews>
  <sheetFormatPr defaultColWidth="9.59765625" defaultRowHeight="10.5"/>
  <cols>
    <col min="1" max="1" width="40" style="886" customWidth="1"/>
    <col min="2" max="4" width="23.796875" style="886" customWidth="1"/>
    <col min="5" max="6" width="13.3984375" style="887" customWidth="1"/>
    <col min="7" max="16384" width="13.59765625" style="886" customWidth="1"/>
  </cols>
  <sheetData>
    <row r="1" spans="1:4" ht="12" customHeight="1">
      <c r="A1" s="885" t="s">
        <v>794</v>
      </c>
      <c r="D1" s="885"/>
    </row>
    <row r="2" spans="1:4" ht="12.75">
      <c r="A2" s="885" t="s">
        <v>795</v>
      </c>
      <c r="D2" s="885"/>
    </row>
    <row r="3" spans="1:4" ht="12" customHeight="1">
      <c r="A3" s="888"/>
      <c r="D3" s="889"/>
    </row>
    <row r="4" spans="1:4" s="894" customFormat="1" ht="20.25">
      <c r="A4" s="890" t="s">
        <v>796</v>
      </c>
      <c r="B4" s="891">
        <v>1998</v>
      </c>
      <c r="C4" s="892">
        <v>1999</v>
      </c>
      <c r="D4" s="893">
        <v>2000</v>
      </c>
    </row>
    <row r="5" spans="1:8" s="896" customFormat="1" ht="8.25">
      <c r="A5" s="895"/>
      <c r="G5" s="897"/>
      <c r="H5" s="897"/>
    </row>
    <row r="6" spans="1:4" s="896" customFormat="1" ht="8.25">
      <c r="A6" s="979" t="s">
        <v>797</v>
      </c>
      <c r="B6" s="979"/>
      <c r="C6" s="979"/>
      <c r="D6" s="979"/>
    </row>
    <row r="7" spans="1:4" s="896" customFormat="1" ht="9" customHeight="1">
      <c r="A7" s="898"/>
      <c r="B7" s="898"/>
      <c r="C7" s="898"/>
      <c r="D7" s="898"/>
    </row>
    <row r="8" spans="1:4" s="899" customFormat="1" ht="9" customHeight="1">
      <c r="A8" s="899" t="s">
        <v>266</v>
      </c>
      <c r="B8" s="900">
        <v>93.9</v>
      </c>
      <c r="C8" s="900">
        <v>93</v>
      </c>
      <c r="D8" s="901">
        <v>92.8</v>
      </c>
    </row>
    <row r="9" spans="1:4" s="899" customFormat="1" ht="9" customHeight="1">
      <c r="A9" s="899" t="s">
        <v>267</v>
      </c>
      <c r="B9" s="900">
        <v>94.2</v>
      </c>
      <c r="C9" s="900">
        <v>93.8</v>
      </c>
      <c r="D9" s="901">
        <v>91.5</v>
      </c>
    </row>
    <row r="10" spans="1:4" s="899" customFormat="1" ht="9" customHeight="1">
      <c r="A10" s="899" t="s">
        <v>268</v>
      </c>
      <c r="B10" s="900">
        <v>95.8</v>
      </c>
      <c r="C10" s="900">
        <v>93.6</v>
      </c>
      <c r="D10" s="901">
        <v>94.5</v>
      </c>
    </row>
    <row r="11" spans="1:4" s="899" customFormat="1" ht="9" customHeight="1">
      <c r="A11" s="899" t="s">
        <v>269</v>
      </c>
      <c r="B11" s="900">
        <v>91.8</v>
      </c>
      <c r="C11" s="900">
        <v>91.5</v>
      </c>
      <c r="D11" s="901">
        <v>92.7</v>
      </c>
    </row>
    <row r="12" spans="1:4" s="902" customFormat="1" ht="9" customHeight="1">
      <c r="A12" s="902" t="s">
        <v>798</v>
      </c>
      <c r="B12" s="903">
        <v>94</v>
      </c>
      <c r="C12" s="903">
        <v>90.9</v>
      </c>
      <c r="D12" s="904">
        <v>91.6</v>
      </c>
    </row>
    <row r="13" spans="1:4" s="902" customFormat="1" ht="9" customHeight="1">
      <c r="A13" s="905" t="s">
        <v>799</v>
      </c>
      <c r="B13" s="903">
        <v>89.7</v>
      </c>
      <c r="C13" s="903">
        <v>92</v>
      </c>
      <c r="D13" s="904">
        <v>93.8</v>
      </c>
    </row>
    <row r="14" spans="1:4" s="899" customFormat="1" ht="9" customHeight="1">
      <c r="A14" s="899" t="s">
        <v>271</v>
      </c>
      <c r="B14" s="900">
        <v>95.6</v>
      </c>
      <c r="C14" s="900">
        <v>95</v>
      </c>
      <c r="D14" s="901">
        <v>91.7</v>
      </c>
    </row>
    <row r="15" spans="1:4" s="899" customFormat="1" ht="9" customHeight="1">
      <c r="A15" s="899" t="s">
        <v>272</v>
      </c>
      <c r="B15" s="900">
        <v>93.7</v>
      </c>
      <c r="C15" s="900">
        <v>94.5</v>
      </c>
      <c r="D15" s="901">
        <v>93.6</v>
      </c>
    </row>
    <row r="16" spans="1:4" s="899" customFormat="1" ht="9" customHeight="1">
      <c r="A16" s="899" t="s">
        <v>273</v>
      </c>
      <c r="B16" s="900">
        <v>95.7</v>
      </c>
      <c r="C16" s="900">
        <v>94.4</v>
      </c>
      <c r="D16" s="901">
        <v>93.7</v>
      </c>
    </row>
    <row r="17" spans="1:4" s="899" customFormat="1" ht="9" customHeight="1">
      <c r="A17" s="899" t="s">
        <v>274</v>
      </c>
      <c r="B17" s="900">
        <v>96.6</v>
      </c>
      <c r="C17" s="900">
        <v>94.8</v>
      </c>
      <c r="D17" s="901">
        <v>95.7</v>
      </c>
    </row>
    <row r="18" spans="1:4" s="899" customFormat="1" ht="9" customHeight="1">
      <c r="A18" s="899" t="s">
        <v>275</v>
      </c>
      <c r="B18" s="900">
        <v>95.8</v>
      </c>
      <c r="C18" s="900">
        <v>96</v>
      </c>
      <c r="D18" s="901">
        <v>94.7</v>
      </c>
    </row>
    <row r="19" spans="1:4" s="899" customFormat="1" ht="9" customHeight="1">
      <c r="A19" s="899" t="s">
        <v>276</v>
      </c>
      <c r="B19" s="900">
        <v>94.4</v>
      </c>
      <c r="C19" s="900">
        <v>95.8</v>
      </c>
      <c r="D19" s="901">
        <v>95.3</v>
      </c>
    </row>
    <row r="20" spans="1:4" s="899" customFormat="1" ht="9" customHeight="1">
      <c r="A20" s="899" t="s">
        <v>277</v>
      </c>
      <c r="B20" s="900">
        <v>95.9</v>
      </c>
      <c r="C20" s="900">
        <v>95.6</v>
      </c>
      <c r="D20" s="901">
        <v>96.4</v>
      </c>
    </row>
    <row r="21" spans="1:4" s="899" customFormat="1" ht="9" customHeight="1">
      <c r="A21" s="899" t="s">
        <v>278</v>
      </c>
      <c r="B21" s="900">
        <v>94.2</v>
      </c>
      <c r="C21" s="900">
        <v>93.4</v>
      </c>
      <c r="D21" s="901">
        <v>90.7</v>
      </c>
    </row>
    <row r="22" spans="1:4" s="899" customFormat="1" ht="9" customHeight="1">
      <c r="A22" s="899" t="s">
        <v>279</v>
      </c>
      <c r="B22" s="900">
        <v>95.8</v>
      </c>
      <c r="C22" s="900">
        <v>94</v>
      </c>
      <c r="D22" s="901">
        <v>95.7</v>
      </c>
    </row>
    <row r="23" spans="1:4" s="899" customFormat="1" ht="9" customHeight="1">
      <c r="A23" s="899" t="s">
        <v>280</v>
      </c>
      <c r="B23" s="900">
        <v>97.4</v>
      </c>
      <c r="C23" s="900">
        <v>96.6</v>
      </c>
      <c r="D23" s="901">
        <v>96.1</v>
      </c>
    </row>
    <row r="24" spans="1:4" s="899" customFormat="1" ht="9" customHeight="1">
      <c r="A24" s="899" t="s">
        <v>281</v>
      </c>
      <c r="B24" s="900">
        <v>96</v>
      </c>
      <c r="C24" s="900">
        <v>94.7</v>
      </c>
      <c r="D24" s="901">
        <v>91.6</v>
      </c>
    </row>
    <row r="25" spans="1:4" s="899" customFormat="1" ht="9" customHeight="1">
      <c r="A25" s="899" t="s">
        <v>282</v>
      </c>
      <c r="B25" s="900">
        <v>93.9</v>
      </c>
      <c r="C25" s="900">
        <v>95.6</v>
      </c>
      <c r="D25" s="901">
        <v>95.9</v>
      </c>
    </row>
    <row r="26" spans="1:4" s="899" customFormat="1" ht="9" customHeight="1">
      <c r="A26" s="899" t="s">
        <v>283</v>
      </c>
      <c r="B26" s="900">
        <v>93</v>
      </c>
      <c r="C26" s="900">
        <v>95.5</v>
      </c>
      <c r="D26" s="901">
        <v>95.4</v>
      </c>
    </row>
    <row r="27" spans="1:4" s="899" customFormat="1" ht="9" customHeight="1">
      <c r="A27" s="899" t="s">
        <v>284</v>
      </c>
      <c r="B27" s="900">
        <v>95</v>
      </c>
      <c r="C27" s="900">
        <v>93.8</v>
      </c>
      <c r="D27" s="901">
        <v>95.2</v>
      </c>
    </row>
    <row r="28" spans="1:4" s="899" customFormat="1" ht="9" customHeight="1">
      <c r="A28" s="899" t="s">
        <v>285</v>
      </c>
      <c r="B28" s="900">
        <v>94.5</v>
      </c>
      <c r="C28" s="900">
        <v>95.1</v>
      </c>
      <c r="D28" s="901">
        <v>93.1</v>
      </c>
    </row>
    <row r="29" spans="1:4" s="899" customFormat="1" ht="9" customHeight="1">
      <c r="A29" s="899" t="s">
        <v>286</v>
      </c>
      <c r="B29" s="900">
        <v>93.2</v>
      </c>
      <c r="C29" s="900">
        <v>93.8</v>
      </c>
      <c r="D29" s="901">
        <v>94.6</v>
      </c>
    </row>
    <row r="30" spans="2:4" s="899" customFormat="1" ht="8.25">
      <c r="B30" s="900"/>
      <c r="C30" s="900"/>
      <c r="D30" s="901"/>
    </row>
    <row r="31" spans="1:4" ht="11.25" customHeight="1">
      <c r="A31" s="978" t="s">
        <v>800</v>
      </c>
      <c r="B31" s="978"/>
      <c r="C31" s="978"/>
      <c r="D31" s="978"/>
    </row>
    <row r="32" spans="1:4" ht="9" customHeight="1">
      <c r="A32" s="906"/>
      <c r="B32" s="907"/>
      <c r="C32" s="907"/>
      <c r="D32" s="906"/>
    </row>
    <row r="33" spans="1:4" s="899" customFormat="1" ht="9" customHeight="1">
      <c r="A33" s="899" t="s">
        <v>801</v>
      </c>
      <c r="B33" s="900">
        <v>93.8</v>
      </c>
      <c r="C33" s="900">
        <v>93.4</v>
      </c>
      <c r="D33" s="900">
        <v>91.8</v>
      </c>
    </row>
    <row r="34" spans="1:4" s="899" customFormat="1" ht="9" customHeight="1">
      <c r="A34" s="899" t="s">
        <v>802</v>
      </c>
      <c r="B34" s="900">
        <v>96.1</v>
      </c>
      <c r="C34" s="900">
        <v>93.4</v>
      </c>
      <c r="D34" s="900">
        <v>94.1</v>
      </c>
    </row>
    <row r="35" spans="1:4" s="899" customFormat="1" ht="9" customHeight="1">
      <c r="A35" s="899" t="s">
        <v>803</v>
      </c>
      <c r="B35" s="900">
        <v>95.6</v>
      </c>
      <c r="C35" s="900">
        <v>94.2</v>
      </c>
      <c r="D35" s="900">
        <v>93.1</v>
      </c>
    </row>
    <row r="36" spans="1:4" s="899" customFormat="1" ht="9" customHeight="1">
      <c r="A36" s="899" t="s">
        <v>804</v>
      </c>
      <c r="B36" s="900">
        <v>95.3</v>
      </c>
      <c r="C36" s="900">
        <v>94.6</v>
      </c>
      <c r="D36" s="900">
        <v>94.9</v>
      </c>
    </row>
    <row r="37" spans="1:4" s="899" customFormat="1" ht="9" customHeight="1">
      <c r="A37" s="899" t="s">
        <v>805</v>
      </c>
      <c r="B37" s="900">
        <v>94.9</v>
      </c>
      <c r="C37" s="900">
        <v>95</v>
      </c>
      <c r="D37" s="900">
        <v>92.8</v>
      </c>
    </row>
    <row r="38" spans="1:4" s="899" customFormat="1" ht="8.25">
      <c r="A38" s="899" t="s">
        <v>806</v>
      </c>
      <c r="B38" s="900">
        <v>95.2</v>
      </c>
      <c r="C38" s="900">
        <v>95.1</v>
      </c>
      <c r="D38" s="900">
        <v>94.6</v>
      </c>
    </row>
    <row r="39" s="899" customFormat="1" ht="8.25">
      <c r="D39" s="900"/>
    </row>
    <row r="40" spans="1:4" s="909" customFormat="1" ht="8.25">
      <c r="A40" s="897" t="s">
        <v>139</v>
      </c>
      <c r="B40" s="897">
        <v>95.1</v>
      </c>
      <c r="C40" s="897">
        <v>94.4</v>
      </c>
      <c r="D40" s="908">
        <v>93.6</v>
      </c>
    </row>
    <row r="41" spans="1:4" s="897" customFormat="1" ht="6" customHeight="1">
      <c r="A41" s="910"/>
      <c r="B41" s="911"/>
      <c r="C41" s="911"/>
      <c r="D41" s="910"/>
    </row>
    <row r="42" s="899" customFormat="1" ht="8.25">
      <c r="C42" s="912"/>
    </row>
    <row r="43" s="899" customFormat="1" ht="8.25">
      <c r="A43" s="899" t="s">
        <v>807</v>
      </c>
    </row>
    <row r="44" s="899" customFormat="1" ht="8.25"/>
    <row r="45" s="899" customFormat="1" ht="8.25"/>
    <row r="46" s="899" customFormat="1" ht="8.25"/>
    <row r="47" s="899" customFormat="1" ht="8.25"/>
    <row r="48" s="899" customFormat="1" ht="8.25"/>
    <row r="49" s="899" customFormat="1" ht="8.25"/>
    <row r="50" s="899" customFormat="1" ht="8.25"/>
    <row r="51" s="899" customFormat="1" ht="8.25"/>
    <row r="52" s="899" customFormat="1" ht="8.25"/>
    <row r="53" s="899" customFormat="1" ht="8.25"/>
    <row r="54" s="899" customFormat="1" ht="8.25"/>
    <row r="55" s="899" customFormat="1" ht="8.25"/>
    <row r="56" s="899" customFormat="1" ht="8.25"/>
  </sheetData>
  <mergeCells count="2">
    <mergeCell ref="A31:D31"/>
    <mergeCell ref="A6:D6"/>
  </mergeCells>
  <printOptions horizontalCentered="1"/>
  <pageMargins left="0.984251968503937" right="0.984251968503937" top="1.1811023622047245" bottom="1.5748031496062993" header="0" footer="1.1811023622047245"/>
  <pageSetup firstPageNumber="170" useFirstPageNumber="1" horizontalDpi="600" verticalDpi="600" orientation="portrait" paperSize="9" r:id="rId1"/>
  <headerFooter alignWithMargins="0">
    <oddFooter>&amp;C170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31"/>
  <sheetViews>
    <sheetView showGridLines="0" workbookViewId="0" topLeftCell="A1">
      <selection activeCell="P21" sqref="P21"/>
    </sheetView>
  </sheetViews>
  <sheetFormatPr defaultColWidth="9.59765625" defaultRowHeight="10.5"/>
  <cols>
    <col min="1" max="1" width="8.59765625" style="240" customWidth="1"/>
    <col min="2" max="2" width="12.3984375" style="219" customWidth="1"/>
    <col min="3" max="3" width="10.796875" style="219" customWidth="1"/>
    <col min="4" max="4" width="12.3984375" style="219" customWidth="1"/>
    <col min="5" max="5" width="1.3984375" style="219" customWidth="1"/>
    <col min="6" max="6" width="9.59765625" style="219" customWidth="1"/>
    <col min="7" max="7" width="8.796875" style="219" customWidth="1"/>
    <col min="8" max="8" width="11.796875" style="219" customWidth="1"/>
    <col min="9" max="9" width="1.59765625" style="219" customWidth="1"/>
    <col min="10" max="10" width="11" style="219" customWidth="1"/>
    <col min="11" max="11" width="9.19921875" style="219" customWidth="1"/>
    <col min="12" max="12" width="1.19921875" style="219" customWidth="1"/>
    <col min="13" max="13" width="11.796875" style="219" customWidth="1"/>
    <col min="14" max="14" width="10.796875" style="219" customWidth="1"/>
    <col min="15" max="15" width="12.796875" style="219" customWidth="1"/>
    <col min="16" max="16" width="19.19921875" style="219" customWidth="1"/>
    <col min="17" max="16384" width="12.796875" style="219" customWidth="1"/>
  </cols>
  <sheetData>
    <row r="1" ht="9" customHeight="1"/>
    <row r="2" spans="1:15" s="212" customFormat="1" ht="12" customHeight="1">
      <c r="A2" s="212" t="s">
        <v>474</v>
      </c>
      <c r="O2" s="241" t="s">
        <v>2</v>
      </c>
    </row>
    <row r="3" s="212" customFormat="1" ht="12" customHeight="1">
      <c r="O3" s="242"/>
    </row>
    <row r="4" s="212" customFormat="1" ht="12" customHeight="1">
      <c r="O4" s="243" t="s">
        <v>470</v>
      </c>
    </row>
    <row r="5" spans="1:14" s="246" customFormat="1" ht="9" customHeight="1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</row>
    <row r="6" spans="1:14" s="214" customFormat="1" ht="12.75" customHeight="1">
      <c r="A6" s="917" t="s">
        <v>169</v>
      </c>
      <c r="B6" s="247" t="s">
        <v>296</v>
      </c>
      <c r="C6" s="247"/>
      <c r="D6" s="247"/>
      <c r="E6" s="216"/>
      <c r="F6" s="247" t="s">
        <v>293</v>
      </c>
      <c r="G6" s="247"/>
      <c r="H6" s="247"/>
      <c r="I6" s="216"/>
      <c r="J6" s="913" t="s">
        <v>139</v>
      </c>
      <c r="K6" s="913"/>
      <c r="L6" s="916"/>
      <c r="M6" s="913"/>
      <c r="N6" s="913"/>
    </row>
    <row r="7" spans="1:14" s="214" customFormat="1" ht="10.5" customHeight="1">
      <c r="A7" s="918"/>
      <c r="B7" s="248" t="s">
        <v>297</v>
      </c>
      <c r="C7" s="248" t="s">
        <v>298</v>
      </c>
      <c r="D7" s="248" t="s">
        <v>299</v>
      </c>
      <c r="E7" s="249"/>
      <c r="F7" s="248" t="s">
        <v>297</v>
      </c>
      <c r="G7" s="248" t="s">
        <v>298</v>
      </c>
      <c r="H7" s="248" t="s">
        <v>299</v>
      </c>
      <c r="I7" s="249"/>
      <c r="J7" s="248" t="s">
        <v>297</v>
      </c>
      <c r="K7" s="248" t="s">
        <v>298</v>
      </c>
      <c r="L7" s="250"/>
      <c r="M7" s="247" t="s">
        <v>300</v>
      </c>
      <c r="N7" s="251"/>
    </row>
    <row r="8" spans="1:14" s="214" customFormat="1" ht="10.5" customHeight="1">
      <c r="A8" s="918"/>
      <c r="B8" s="248" t="s">
        <v>378</v>
      </c>
      <c r="C8" s="248" t="s">
        <v>301</v>
      </c>
      <c r="D8" s="248" t="s">
        <v>463</v>
      </c>
      <c r="E8" s="249"/>
      <c r="F8" s="248" t="s">
        <v>378</v>
      </c>
      <c r="G8" s="248" t="s">
        <v>301</v>
      </c>
      <c r="H8" s="248" t="s">
        <v>463</v>
      </c>
      <c r="I8" s="249"/>
      <c r="J8" s="248" t="s">
        <v>378</v>
      </c>
      <c r="K8" s="248" t="s">
        <v>301</v>
      </c>
      <c r="L8" s="248"/>
      <c r="M8" s="252" t="s">
        <v>302</v>
      </c>
      <c r="N8" s="252" t="s">
        <v>302</v>
      </c>
    </row>
    <row r="9" spans="1:14" s="214" customFormat="1" ht="9.75">
      <c r="A9" s="919"/>
      <c r="B9" s="253"/>
      <c r="C9" s="215"/>
      <c r="D9" s="253"/>
      <c r="E9" s="254"/>
      <c r="F9" s="253"/>
      <c r="G9" s="215"/>
      <c r="H9" s="253"/>
      <c r="I9" s="254"/>
      <c r="J9" s="253"/>
      <c r="K9" s="215"/>
      <c r="L9" s="215"/>
      <c r="M9" s="234" t="s">
        <v>303</v>
      </c>
      <c r="N9" s="234" t="s">
        <v>304</v>
      </c>
    </row>
    <row r="11" spans="1:15" ht="9" customHeight="1">
      <c r="A11" s="608">
        <v>1995</v>
      </c>
      <c r="B11" s="607">
        <v>317499</v>
      </c>
      <c r="C11" s="11">
        <v>62081</v>
      </c>
      <c r="D11" s="3">
        <v>573589</v>
      </c>
      <c r="E11" s="3"/>
      <c r="F11" s="3">
        <f>J11-B11</f>
        <v>251684</v>
      </c>
      <c r="G11" s="3">
        <f>K11-C11</f>
        <v>28633</v>
      </c>
      <c r="H11" s="3">
        <f>M11-D11</f>
        <v>223807</v>
      </c>
      <c r="I11" s="3"/>
      <c r="J11" s="3">
        <v>569183</v>
      </c>
      <c r="K11" s="3">
        <v>90714</v>
      </c>
      <c r="M11" s="3">
        <v>797396</v>
      </c>
      <c r="N11" s="3">
        <v>797395.833</v>
      </c>
      <c r="O11" s="3"/>
    </row>
    <row r="12" spans="1:15" ht="9" customHeight="1">
      <c r="A12" s="608">
        <v>1996</v>
      </c>
      <c r="B12" s="607">
        <v>325852</v>
      </c>
      <c r="C12" s="11">
        <v>64871</v>
      </c>
      <c r="D12" s="3">
        <v>614791</v>
      </c>
      <c r="E12" s="3"/>
      <c r="F12" s="3">
        <f>J12-B12</f>
        <v>260049</v>
      </c>
      <c r="G12" s="3">
        <f>K12-C12</f>
        <v>31641</v>
      </c>
      <c r="H12" s="3">
        <f>M12-D12</f>
        <v>260363</v>
      </c>
      <c r="I12" s="3"/>
      <c r="J12" s="3">
        <v>585901</v>
      </c>
      <c r="K12" s="3">
        <v>96512</v>
      </c>
      <c r="M12" s="3">
        <v>875154</v>
      </c>
      <c r="N12" s="3">
        <v>841494.2307692308</v>
      </c>
      <c r="O12" s="3"/>
    </row>
    <row r="13" spans="1:15" ht="9" customHeight="1">
      <c r="A13" s="608">
        <v>1997</v>
      </c>
      <c r="B13" s="607">
        <v>365414</v>
      </c>
      <c r="C13" s="11">
        <v>66884</v>
      </c>
      <c r="D13" s="3">
        <v>651254</v>
      </c>
      <c r="E13" s="3"/>
      <c r="F13" s="3">
        <v>280141</v>
      </c>
      <c r="G13" s="3">
        <v>35898</v>
      </c>
      <c r="H13" s="3">
        <v>310153</v>
      </c>
      <c r="I13" s="3"/>
      <c r="J13" s="3">
        <v>645555</v>
      </c>
      <c r="K13" s="3">
        <v>102782</v>
      </c>
      <c r="M13" s="3">
        <v>961407</v>
      </c>
      <c r="N13" s="3">
        <v>909587</v>
      </c>
      <c r="O13" s="3"/>
    </row>
    <row r="14" spans="1:15" ht="9" customHeight="1">
      <c r="A14" s="609">
        <v>1998</v>
      </c>
      <c r="B14" s="760">
        <v>354889</v>
      </c>
      <c r="C14" s="19">
        <v>73610</v>
      </c>
      <c r="D14" s="20">
        <v>738354</v>
      </c>
      <c r="E14" s="442"/>
      <c r="F14" s="761">
        <f>J14-B14</f>
        <v>312203</v>
      </c>
      <c r="G14" s="761">
        <f>K14-C14</f>
        <v>44894</v>
      </c>
      <c r="H14" s="761">
        <f>M14-D14</f>
        <v>402732</v>
      </c>
      <c r="I14" s="442"/>
      <c r="J14" s="20">
        <v>667092</v>
      </c>
      <c r="K14" s="20">
        <v>118504</v>
      </c>
      <c r="M14" s="20">
        <v>1141086</v>
      </c>
      <c r="N14" s="20">
        <f>M14*1000/1081</f>
        <v>1055583.7187789085</v>
      </c>
      <c r="O14" s="257"/>
    </row>
    <row r="15" spans="1:16" ht="9" customHeight="1">
      <c r="A15" s="608">
        <v>1999</v>
      </c>
      <c r="B15" s="607">
        <v>387158</v>
      </c>
      <c r="C15" s="11">
        <v>62913</v>
      </c>
      <c r="D15" s="3">
        <v>656391</v>
      </c>
      <c r="E15" s="3"/>
      <c r="F15" s="3">
        <v>340737</v>
      </c>
      <c r="G15" s="3">
        <v>41208</v>
      </c>
      <c r="H15" s="3">
        <v>375503</v>
      </c>
      <c r="I15" s="3"/>
      <c r="J15" s="3">
        <v>727895</v>
      </c>
      <c r="K15" s="3">
        <v>104122</v>
      </c>
      <c r="M15" s="3">
        <v>1031894</v>
      </c>
      <c r="N15" s="3">
        <v>938939</v>
      </c>
      <c r="O15" s="257"/>
      <c r="P15" s="855"/>
    </row>
    <row r="16" spans="1:16" ht="9" customHeight="1">
      <c r="A16" s="609">
        <v>2000</v>
      </c>
      <c r="B16" s="11">
        <f>30222+993+56577+4500+25127+10799+21737+52774+34101+4380+10980+90667+4695+2028+24062+12607+1328+3958+23925+4793</f>
        <v>420253</v>
      </c>
      <c r="C16" s="11">
        <v>61526</v>
      </c>
      <c r="D16" s="116">
        <v>646487</v>
      </c>
      <c r="E16" s="11"/>
      <c r="F16" s="11">
        <f>34170+1504+69319+6784+41274+4793+12936+37644+26602+6070+16589+26973+12239+852+20791+27183+2016+4931+21545+5430</f>
        <v>379645</v>
      </c>
      <c r="G16" s="11">
        <v>39385</v>
      </c>
      <c r="H16" s="116">
        <v>378608</v>
      </c>
      <c r="I16" s="3"/>
      <c r="J16" s="3">
        <v>799898</v>
      </c>
      <c r="K16" s="3">
        <v>100911</v>
      </c>
      <c r="L16" s="3">
        <v>1054831</v>
      </c>
      <c r="M16" s="3">
        <v>1025095</v>
      </c>
      <c r="N16" s="3">
        <f>1054832/112.7*100</f>
        <v>935964.5075421473</v>
      </c>
      <c r="P16" s="860"/>
    </row>
    <row r="17" spans="1:14" ht="9" customHeight="1">
      <c r="A17" s="261"/>
      <c r="B17" s="237"/>
      <c r="C17" s="237"/>
      <c r="D17" s="237"/>
      <c r="E17" s="262"/>
      <c r="F17" s="262"/>
      <c r="G17" s="262"/>
      <c r="H17" s="262"/>
      <c r="I17" s="262"/>
      <c r="J17" s="237"/>
      <c r="K17" s="237"/>
      <c r="L17" s="237"/>
      <c r="M17" s="237"/>
      <c r="N17" s="237"/>
    </row>
    <row r="18" spans="1:16" ht="9" customHeight="1">
      <c r="A18" s="258"/>
      <c r="B18" s="259"/>
      <c r="C18" s="259"/>
      <c r="D18" s="259"/>
      <c r="E18" s="260"/>
      <c r="F18" s="260"/>
      <c r="G18" s="260"/>
      <c r="H18" s="260"/>
      <c r="I18" s="260"/>
      <c r="J18" s="259"/>
      <c r="K18" s="259"/>
      <c r="L18" s="259"/>
      <c r="M18" s="259"/>
      <c r="N18" s="259"/>
      <c r="P18" s="861"/>
    </row>
    <row r="19" spans="1:14" ht="9" customHeight="1">
      <c r="A19" s="219" t="s">
        <v>490</v>
      </c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</row>
    <row r="20" ht="9" customHeight="1"/>
    <row r="21" ht="9" customHeight="1"/>
    <row r="22" spans="8:16" ht="8.25">
      <c r="H22" s="861"/>
      <c r="P22" s="852"/>
    </row>
    <row r="23" spans="4:13" ht="8.25">
      <c r="D23" s="862"/>
      <c r="M23" s="859"/>
    </row>
    <row r="24" spans="4:13" ht="8.25">
      <c r="D24" s="265"/>
      <c r="E24" s="265"/>
      <c r="F24" s="265"/>
      <c r="G24" s="265"/>
      <c r="H24" s="265"/>
      <c r="I24" s="265"/>
      <c r="J24" s="265"/>
      <c r="K24" s="265"/>
      <c r="L24" s="265"/>
      <c r="M24" s="265"/>
    </row>
    <row r="25" spans="4:13" ht="8.25">
      <c r="D25" s="266"/>
      <c r="E25" s="266"/>
      <c r="F25" s="235"/>
      <c r="G25" s="235"/>
      <c r="H25" s="235"/>
      <c r="I25" s="235"/>
      <c r="J25" s="235"/>
      <c r="K25" s="264"/>
      <c r="L25" s="264"/>
      <c r="M25" s="235"/>
    </row>
    <row r="26" spans="4:13" ht="12.75">
      <c r="D26" s="210"/>
      <c r="F26" s="264"/>
      <c r="G26" s="264"/>
      <c r="H26" s="264"/>
      <c r="I26" s="264"/>
      <c r="J26" s="264"/>
      <c r="K26" s="267"/>
      <c r="L26" s="267"/>
      <c r="M26" s="264"/>
    </row>
    <row r="27" spans="4:13" ht="8.25">
      <c r="D27" s="268"/>
      <c r="E27" s="226"/>
      <c r="F27" s="226"/>
      <c r="G27" s="226"/>
      <c r="H27" s="226"/>
      <c r="I27" s="226"/>
      <c r="J27" s="226"/>
      <c r="K27" s="226"/>
      <c r="L27" s="226"/>
      <c r="M27" s="269"/>
    </row>
    <row r="29" spans="4:13" ht="8.25">
      <c r="D29" s="270"/>
      <c r="E29" s="270"/>
      <c r="F29" s="271"/>
      <c r="G29" s="271"/>
      <c r="H29" s="271"/>
      <c r="I29" s="270"/>
      <c r="J29" s="271"/>
      <c r="K29" s="270"/>
      <c r="L29" s="270"/>
      <c r="M29" s="271"/>
    </row>
    <row r="31" spans="6:7" ht="8.25">
      <c r="F31" s="270"/>
      <c r="G31" s="270"/>
    </row>
    <row r="66" ht="8.25" customHeight="1"/>
  </sheetData>
  <mergeCells count="2">
    <mergeCell ref="J6:N6"/>
    <mergeCell ref="A6:A9"/>
  </mergeCells>
  <printOptions horizontalCentered="1"/>
  <pageMargins left="1.1811023622047245" right="1.1811023622047245" top="1.1811023622047245" bottom="1.5748031496062993" header="0" footer="1.2598425196850394"/>
  <pageSetup firstPageNumber="135" useFirstPageNumber="1" horizontalDpi="600" verticalDpi="600" orientation="portrait" paperSize="9" r:id="rId2"/>
  <headerFooter alignWithMargins="0">
    <oddFooter>&amp;C&amp;"Arial,Normale"&amp;9 135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2">
      <selection activeCell="I31" sqref="I31"/>
    </sheetView>
  </sheetViews>
  <sheetFormatPr defaultColWidth="9.59765625" defaultRowHeight="10.5"/>
  <cols>
    <col min="1" max="1" width="31.3984375" style="625" customWidth="1"/>
    <col min="2" max="2" width="12.59765625" style="611" customWidth="1"/>
    <col min="3" max="6" width="13" style="611" customWidth="1"/>
    <col min="7" max="7" width="13" style="627" customWidth="1"/>
    <col min="8" max="16384" width="12.796875" style="611" customWidth="1"/>
  </cols>
  <sheetData>
    <row r="1" spans="1:7" ht="9" customHeight="1">
      <c r="A1" s="610"/>
      <c r="B1" s="610"/>
      <c r="C1" s="610"/>
      <c r="D1" s="610"/>
      <c r="E1" s="610"/>
      <c r="F1" s="610"/>
      <c r="G1" s="610"/>
    </row>
    <row r="2" spans="1:8" ht="12" customHeight="1">
      <c r="A2" s="612" t="s">
        <v>778</v>
      </c>
      <c r="B2" s="610"/>
      <c r="C2" s="610"/>
      <c r="D2" s="610"/>
      <c r="E2" s="610"/>
      <c r="F2" s="610"/>
      <c r="G2" s="610"/>
      <c r="H2" s="612"/>
    </row>
    <row r="3" spans="1:8" ht="12" customHeight="1">
      <c r="A3" s="612"/>
      <c r="B3" s="610"/>
      <c r="C3" s="610"/>
      <c r="D3" s="610"/>
      <c r="E3" s="610"/>
      <c r="F3" s="610"/>
      <c r="G3" s="610"/>
      <c r="H3" s="612"/>
    </row>
    <row r="4" spans="1:8" ht="11.25" customHeight="1">
      <c r="A4" s="611"/>
      <c r="B4" s="610"/>
      <c r="C4" s="610"/>
      <c r="D4" s="610"/>
      <c r="E4" s="610"/>
      <c r="F4" s="610"/>
      <c r="G4" s="610"/>
      <c r="H4" s="612"/>
    </row>
    <row r="5" spans="1:7" ht="9" customHeight="1">
      <c r="A5" s="610"/>
      <c r="B5" s="610"/>
      <c r="C5" s="610"/>
      <c r="D5" s="610"/>
      <c r="E5" s="610"/>
      <c r="F5" s="610"/>
      <c r="G5" s="610"/>
    </row>
    <row r="6" spans="1:8" ht="12" customHeight="1">
      <c r="A6" s="613" t="s">
        <v>430</v>
      </c>
      <c r="B6" s="614">
        <v>1994</v>
      </c>
      <c r="C6" s="614">
        <v>1995</v>
      </c>
      <c r="D6" s="614">
        <v>1996</v>
      </c>
      <c r="E6" s="614">
        <v>1997</v>
      </c>
      <c r="F6" s="614">
        <v>1998</v>
      </c>
      <c r="G6" s="614">
        <v>1999</v>
      </c>
      <c r="H6" s="614">
        <v>2000</v>
      </c>
    </row>
    <row r="7" spans="1:8" ht="10.5" customHeight="1">
      <c r="A7" s="615" t="s">
        <v>431</v>
      </c>
      <c r="B7" s="610"/>
      <c r="C7" s="610"/>
      <c r="D7" s="610"/>
      <c r="E7" s="610"/>
      <c r="F7" s="610"/>
      <c r="G7" s="610"/>
      <c r="H7" s="610"/>
    </row>
    <row r="8" spans="1:8" ht="10.5" customHeight="1">
      <c r="A8" s="616" t="s">
        <v>432</v>
      </c>
      <c r="B8" s="617"/>
      <c r="C8" s="617"/>
      <c r="D8" s="617"/>
      <c r="E8" s="617"/>
      <c r="F8" s="617"/>
      <c r="G8" s="617"/>
      <c r="H8" s="617"/>
    </row>
    <row r="9" spans="1:8" ht="10.5" customHeight="1">
      <c r="A9" s="618" t="s">
        <v>434</v>
      </c>
      <c r="B9" s="619"/>
      <c r="C9" s="619"/>
      <c r="D9" s="619"/>
      <c r="E9" s="619"/>
      <c r="F9" s="619"/>
      <c r="G9" s="619"/>
      <c r="H9" s="619"/>
    </row>
    <row r="10" spans="1:8" ht="10.5" customHeight="1">
      <c r="A10" s="611"/>
      <c r="B10" s="617"/>
      <c r="C10" s="617"/>
      <c r="D10" s="617"/>
      <c r="E10" s="617"/>
      <c r="F10" s="617"/>
      <c r="G10" s="617"/>
      <c r="H10" s="617"/>
    </row>
    <row r="11" spans="1:8" ht="10.5" customHeight="1">
      <c r="A11" s="980" t="s">
        <v>430</v>
      </c>
      <c r="B11" s="980"/>
      <c r="C11" s="980"/>
      <c r="D11" s="980"/>
      <c r="E11" s="980"/>
      <c r="F11" s="980"/>
      <c r="G11" s="980"/>
      <c r="H11" s="617"/>
    </row>
    <row r="12" spans="1:8" ht="10.5" customHeight="1">
      <c r="A12" s="610"/>
      <c r="B12" s="617"/>
      <c r="C12" s="617"/>
      <c r="D12" s="617"/>
      <c r="E12" s="617"/>
      <c r="F12" s="617"/>
      <c r="G12" s="617"/>
      <c r="H12" s="617"/>
    </row>
    <row r="13" spans="1:8" ht="9" customHeight="1">
      <c r="A13" s="610" t="s">
        <v>224</v>
      </c>
      <c r="B13" s="620">
        <v>96.6</v>
      </c>
      <c r="C13" s="620">
        <v>96.2</v>
      </c>
      <c r="D13" s="620">
        <v>96.5</v>
      </c>
      <c r="E13" s="620">
        <v>95.6</v>
      </c>
      <c r="F13" s="620">
        <v>95.2</v>
      </c>
      <c r="G13" s="620">
        <v>94.1</v>
      </c>
      <c r="H13" s="617">
        <v>93.4</v>
      </c>
    </row>
    <row r="14" spans="1:8" ht="9" customHeight="1">
      <c r="A14" s="610" t="s">
        <v>225</v>
      </c>
      <c r="B14" s="620">
        <v>96.7</v>
      </c>
      <c r="C14" s="620">
        <v>96.7</v>
      </c>
      <c r="D14" s="620">
        <v>96.7</v>
      </c>
      <c r="E14" s="620">
        <v>95.8</v>
      </c>
      <c r="F14" s="620">
        <v>95.2</v>
      </c>
      <c r="G14" s="620">
        <v>94.7</v>
      </c>
      <c r="H14" s="617">
        <v>93.9</v>
      </c>
    </row>
    <row r="15" spans="1:8" ht="10.5" customHeight="1">
      <c r="A15" s="610"/>
      <c r="B15" s="617"/>
      <c r="C15" s="617"/>
      <c r="D15" s="617"/>
      <c r="E15" s="617"/>
      <c r="F15" s="617"/>
      <c r="G15" s="617"/>
      <c r="H15" s="617"/>
    </row>
    <row r="16" spans="1:8" ht="10.5" customHeight="1">
      <c r="A16" s="980" t="s">
        <v>431</v>
      </c>
      <c r="B16" s="980"/>
      <c r="C16" s="980"/>
      <c r="D16" s="980"/>
      <c r="E16" s="980"/>
      <c r="F16" s="980"/>
      <c r="G16" s="980"/>
      <c r="H16" s="617"/>
    </row>
    <row r="17" spans="1:8" ht="10.5" customHeight="1">
      <c r="A17" s="610"/>
      <c r="B17" s="617"/>
      <c r="C17" s="617"/>
      <c r="D17" s="617"/>
      <c r="E17" s="617"/>
      <c r="F17" s="617"/>
      <c r="G17" s="617"/>
      <c r="H17" s="617"/>
    </row>
    <row r="18" spans="1:8" ht="9" customHeight="1">
      <c r="A18" s="610" t="s">
        <v>640</v>
      </c>
      <c r="B18" s="620">
        <v>92.9</v>
      </c>
      <c r="C18" s="620">
        <v>92</v>
      </c>
      <c r="D18" s="620">
        <v>92</v>
      </c>
      <c r="E18" s="620">
        <v>92.4</v>
      </c>
      <c r="F18" s="620">
        <v>90.1</v>
      </c>
      <c r="G18" s="620">
        <v>87.4</v>
      </c>
      <c r="H18" s="617">
        <v>88.6</v>
      </c>
    </row>
    <row r="19" spans="1:8" ht="9" customHeight="1">
      <c r="A19" s="610" t="s">
        <v>226</v>
      </c>
      <c r="B19" s="620">
        <v>97.3</v>
      </c>
      <c r="C19" s="620">
        <v>97</v>
      </c>
      <c r="D19" s="620">
        <v>94.3</v>
      </c>
      <c r="E19" s="620">
        <v>96.5</v>
      </c>
      <c r="F19" s="620">
        <v>94.6</v>
      </c>
      <c r="G19" s="620">
        <v>94.2</v>
      </c>
      <c r="H19" s="617">
        <v>92.6</v>
      </c>
    </row>
    <row r="20" spans="1:8" ht="9" customHeight="1">
      <c r="A20" s="610" t="s">
        <v>227</v>
      </c>
      <c r="B20" s="620">
        <v>98.2</v>
      </c>
      <c r="C20" s="620">
        <v>97.6</v>
      </c>
      <c r="D20" s="620">
        <v>96.4</v>
      </c>
      <c r="E20" s="620">
        <v>96.6</v>
      </c>
      <c r="F20" s="620">
        <v>96.2</v>
      </c>
      <c r="G20" s="620">
        <v>96.1</v>
      </c>
      <c r="H20" s="620">
        <v>94</v>
      </c>
    </row>
    <row r="21" spans="1:8" ht="9" customHeight="1">
      <c r="A21" s="610" t="s">
        <v>641</v>
      </c>
      <c r="B21" s="620">
        <v>98</v>
      </c>
      <c r="C21" s="620">
        <v>98.8</v>
      </c>
      <c r="D21" s="620">
        <v>97.9</v>
      </c>
      <c r="E21" s="620">
        <v>95.9</v>
      </c>
      <c r="F21" s="620">
        <v>96.6</v>
      </c>
      <c r="G21" s="620">
        <v>95.6</v>
      </c>
      <c r="H21" s="617">
        <v>93.9</v>
      </c>
    </row>
    <row r="22" spans="1:8" ht="9" customHeight="1">
      <c r="A22" s="610" t="s">
        <v>642</v>
      </c>
      <c r="B22" s="620">
        <v>96.4</v>
      </c>
      <c r="C22" s="620">
        <v>96.5</v>
      </c>
      <c r="D22" s="620">
        <v>98.3</v>
      </c>
      <c r="E22" s="620">
        <v>95.3</v>
      </c>
      <c r="F22" s="620">
        <v>95.1</v>
      </c>
      <c r="G22" s="620">
        <v>94.4</v>
      </c>
      <c r="H22" s="617">
        <v>94.2</v>
      </c>
    </row>
    <row r="23" spans="1:8" ht="9" customHeight="1">
      <c r="A23" s="610" t="s">
        <v>643</v>
      </c>
      <c r="B23" s="620">
        <v>96.1</v>
      </c>
      <c r="C23" s="620">
        <v>95.8</v>
      </c>
      <c r="D23" s="620">
        <v>96.3</v>
      </c>
      <c r="E23" s="620">
        <v>95.9</v>
      </c>
      <c r="F23" s="620">
        <v>93.7</v>
      </c>
      <c r="G23" s="620">
        <v>92.8</v>
      </c>
      <c r="H23" s="620">
        <v>93</v>
      </c>
    </row>
    <row r="24" spans="1:8" ht="9" customHeight="1">
      <c r="A24" s="610" t="s">
        <v>644</v>
      </c>
      <c r="B24" s="620">
        <v>96.8</v>
      </c>
      <c r="C24" s="620">
        <v>95.6</v>
      </c>
      <c r="D24" s="620">
        <v>96.4</v>
      </c>
      <c r="E24" s="620">
        <v>95.1</v>
      </c>
      <c r="F24" s="620">
        <v>94.7</v>
      </c>
      <c r="G24" s="620">
        <v>93.2</v>
      </c>
      <c r="H24" s="617">
        <v>92.9</v>
      </c>
    </row>
    <row r="25" spans="1:8" ht="9" customHeight="1">
      <c r="A25" s="610" t="s">
        <v>645</v>
      </c>
      <c r="B25" s="620">
        <v>96.5</v>
      </c>
      <c r="C25" s="620">
        <v>96.6</v>
      </c>
      <c r="D25" s="620">
        <v>96.3</v>
      </c>
      <c r="E25" s="620">
        <v>95.8</v>
      </c>
      <c r="F25" s="620">
        <v>94.8</v>
      </c>
      <c r="G25" s="620">
        <v>94.4</v>
      </c>
      <c r="H25" s="617">
        <v>93.8</v>
      </c>
    </row>
    <row r="26" spans="1:8" ht="9" customHeight="1">
      <c r="A26" s="610" t="s">
        <v>646</v>
      </c>
      <c r="B26" s="620">
        <v>97.1</v>
      </c>
      <c r="C26" s="620">
        <v>97.3</v>
      </c>
      <c r="D26" s="620">
        <v>97.6</v>
      </c>
      <c r="E26" s="620">
        <v>95.9</v>
      </c>
      <c r="F26" s="620">
        <v>95.8</v>
      </c>
      <c r="G26" s="620">
        <v>95.6</v>
      </c>
      <c r="H26" s="617">
        <v>94.2</v>
      </c>
    </row>
    <row r="27" spans="1:8" ht="9" customHeight="1">
      <c r="A27" s="610" t="s">
        <v>647</v>
      </c>
      <c r="B27" s="620">
        <v>97.2</v>
      </c>
      <c r="C27" s="620">
        <v>97.2</v>
      </c>
      <c r="D27" s="620">
        <v>97.8</v>
      </c>
      <c r="E27" s="620">
        <v>96.3</v>
      </c>
      <c r="F27" s="620">
        <v>96.1</v>
      </c>
      <c r="G27" s="620">
        <v>95.3</v>
      </c>
      <c r="H27" s="617">
        <v>95.5</v>
      </c>
    </row>
    <row r="28" spans="1:8" ht="9" customHeight="1">
      <c r="A28" s="610" t="s">
        <v>648</v>
      </c>
      <c r="B28" s="620">
        <v>97.6</v>
      </c>
      <c r="C28" s="620">
        <v>97.7</v>
      </c>
      <c r="D28" s="620">
        <v>98.1</v>
      </c>
      <c r="E28" s="620">
        <v>96.7</v>
      </c>
      <c r="F28" s="620">
        <v>96.9</v>
      </c>
      <c r="G28" s="620">
        <v>95.7</v>
      </c>
      <c r="H28" s="617">
        <v>94.5</v>
      </c>
    </row>
    <row r="29" spans="1:8" ht="9" customHeight="1">
      <c r="A29" s="610" t="s">
        <v>649</v>
      </c>
      <c r="B29" s="620">
        <v>97.4</v>
      </c>
      <c r="C29" s="620">
        <v>97.4</v>
      </c>
      <c r="D29" s="620">
        <v>98</v>
      </c>
      <c r="E29" s="620">
        <v>96.5</v>
      </c>
      <c r="F29" s="620">
        <v>96.4</v>
      </c>
      <c r="G29" s="620">
        <v>96.4</v>
      </c>
      <c r="H29" s="617">
        <v>95.6</v>
      </c>
    </row>
    <row r="30" spans="1:8" ht="9" customHeight="1">
      <c r="A30" s="610" t="s">
        <v>650</v>
      </c>
      <c r="B30" s="620">
        <v>93.4</v>
      </c>
      <c r="C30" s="620">
        <v>93.7</v>
      </c>
      <c r="D30" s="620">
        <v>93.5</v>
      </c>
      <c r="E30" s="620">
        <v>93.8</v>
      </c>
      <c r="F30" s="620">
        <v>93</v>
      </c>
      <c r="G30" s="620">
        <v>93.1</v>
      </c>
      <c r="H30" s="617">
        <v>91.6</v>
      </c>
    </row>
    <row r="31" spans="1:8" ht="10.5" customHeight="1">
      <c r="A31" s="610"/>
      <c r="B31" s="617"/>
      <c r="C31" s="617"/>
      <c r="D31" s="617"/>
      <c r="E31" s="617"/>
      <c r="F31" s="617"/>
      <c r="G31" s="617"/>
      <c r="H31" s="617"/>
    </row>
    <row r="32" spans="1:8" ht="10.5" customHeight="1">
      <c r="A32" s="980" t="s">
        <v>674</v>
      </c>
      <c r="B32" s="980"/>
      <c r="C32" s="980"/>
      <c r="D32" s="980"/>
      <c r="E32" s="980"/>
      <c r="F32" s="980"/>
      <c r="G32" s="980"/>
      <c r="H32" s="617"/>
    </row>
    <row r="33" spans="1:8" ht="10.5" customHeight="1">
      <c r="A33" s="610"/>
      <c r="B33" s="617"/>
      <c r="C33" s="617"/>
      <c r="D33" s="617"/>
      <c r="E33" s="617"/>
      <c r="F33" s="617"/>
      <c r="G33" s="617"/>
      <c r="H33" s="617"/>
    </row>
    <row r="34" spans="1:8" ht="9" customHeight="1">
      <c r="A34" s="610" t="s">
        <v>651</v>
      </c>
      <c r="B34" s="620">
        <v>96.1</v>
      </c>
      <c r="C34" s="620">
        <v>95.6</v>
      </c>
      <c r="D34" s="620">
        <v>95.4</v>
      </c>
      <c r="E34" s="620">
        <v>94.4</v>
      </c>
      <c r="F34" s="620">
        <v>93.8</v>
      </c>
      <c r="G34" s="620">
        <v>92.9</v>
      </c>
      <c r="H34" s="617">
        <v>92.2</v>
      </c>
    </row>
    <row r="35" spans="1:8" ht="9" customHeight="1">
      <c r="A35" s="610" t="s">
        <v>239</v>
      </c>
      <c r="B35" s="620">
        <v>96.6</v>
      </c>
      <c r="C35" s="620">
        <v>96.2</v>
      </c>
      <c r="D35" s="620">
        <v>96.9</v>
      </c>
      <c r="E35" s="620">
        <v>95.7</v>
      </c>
      <c r="F35" s="620">
        <v>94.8</v>
      </c>
      <c r="G35" s="620">
        <v>94.4</v>
      </c>
      <c r="H35" s="617">
        <v>93.9</v>
      </c>
    </row>
    <row r="36" spans="1:8" ht="9" customHeight="1">
      <c r="A36" s="610" t="s">
        <v>240</v>
      </c>
      <c r="B36" s="620">
        <v>97.2</v>
      </c>
      <c r="C36" s="620">
        <v>97.1</v>
      </c>
      <c r="D36" s="620">
        <v>97.3</v>
      </c>
      <c r="E36" s="620">
        <v>96.1</v>
      </c>
      <c r="F36" s="620">
        <v>95.9</v>
      </c>
      <c r="G36" s="620">
        <v>95</v>
      </c>
      <c r="H36" s="617">
        <v>94.3</v>
      </c>
    </row>
    <row r="37" spans="1:8" ht="9" customHeight="1">
      <c r="A37" s="621" t="s">
        <v>241</v>
      </c>
      <c r="B37" s="620">
        <v>96.7</v>
      </c>
      <c r="C37" s="620">
        <v>96.6</v>
      </c>
      <c r="D37" s="620">
        <v>96.2</v>
      </c>
      <c r="E37" s="620">
        <v>95.8</v>
      </c>
      <c r="F37" s="620">
        <v>95.2</v>
      </c>
      <c r="G37" s="620">
        <v>94.7</v>
      </c>
      <c r="H37" s="617">
        <v>93.5</v>
      </c>
    </row>
    <row r="38" spans="1:8" ht="10.5" customHeight="1">
      <c r="A38" s="610"/>
      <c r="B38" s="617"/>
      <c r="C38" s="617"/>
      <c r="D38" s="617"/>
      <c r="E38" s="617"/>
      <c r="F38" s="617"/>
      <c r="G38" s="617"/>
      <c r="H38" s="617"/>
    </row>
    <row r="39" spans="1:8" ht="10.5" customHeight="1">
      <c r="A39" s="980" t="s">
        <v>434</v>
      </c>
      <c r="B39" s="980"/>
      <c r="C39" s="980"/>
      <c r="D39" s="980"/>
      <c r="E39" s="980"/>
      <c r="F39" s="980"/>
      <c r="G39" s="980"/>
      <c r="H39" s="617"/>
    </row>
    <row r="40" spans="1:8" ht="10.5" customHeight="1">
      <c r="A40" s="610"/>
      <c r="B40" s="617"/>
      <c r="C40" s="617"/>
      <c r="D40" s="617"/>
      <c r="E40" s="617"/>
      <c r="F40" s="617"/>
      <c r="G40" s="617"/>
      <c r="H40" s="617"/>
    </row>
    <row r="41" spans="1:8" ht="9" customHeight="1">
      <c r="A41" s="610" t="s">
        <v>242</v>
      </c>
      <c r="B41" s="620">
        <v>96.7</v>
      </c>
      <c r="C41" s="620">
        <v>96.6</v>
      </c>
      <c r="D41" s="620">
        <v>96.8</v>
      </c>
      <c r="E41" s="620">
        <v>96.3</v>
      </c>
      <c r="F41" s="620">
        <v>95.5</v>
      </c>
      <c r="G41" s="620">
        <v>94.6</v>
      </c>
      <c r="H41" s="617">
        <v>93.9</v>
      </c>
    </row>
    <row r="42" spans="1:8" ht="9" customHeight="1">
      <c r="A42" s="610" t="s">
        <v>243</v>
      </c>
      <c r="B42" s="620">
        <v>96.4</v>
      </c>
      <c r="C42" s="620">
        <v>96.4</v>
      </c>
      <c r="D42" s="620">
        <v>96.4</v>
      </c>
      <c r="E42" s="620">
        <v>95.2</v>
      </c>
      <c r="F42" s="620">
        <v>95.2</v>
      </c>
      <c r="G42" s="620">
        <v>93.5</v>
      </c>
      <c r="H42" s="617">
        <v>93.5</v>
      </c>
    </row>
    <row r="43" spans="1:8" ht="9" customHeight="1">
      <c r="A43" s="610" t="s">
        <v>652</v>
      </c>
      <c r="B43" s="620">
        <v>97.1</v>
      </c>
      <c r="C43" s="620">
        <v>96.5</v>
      </c>
      <c r="D43" s="620">
        <v>97.1</v>
      </c>
      <c r="E43" s="620">
        <v>96.5</v>
      </c>
      <c r="F43" s="620">
        <v>95</v>
      </c>
      <c r="G43" s="620">
        <v>94.7</v>
      </c>
      <c r="H43" s="617">
        <v>93.1</v>
      </c>
    </row>
    <row r="44" spans="1:8" ht="9" customHeight="1">
      <c r="A44" s="610" t="s">
        <v>245</v>
      </c>
      <c r="B44" s="620">
        <v>96.8</v>
      </c>
      <c r="C44" s="620">
        <v>96.5</v>
      </c>
      <c r="D44" s="620">
        <v>96.8</v>
      </c>
      <c r="E44" s="620">
        <v>95.7</v>
      </c>
      <c r="F44" s="620">
        <v>95.1</v>
      </c>
      <c r="G44" s="620">
        <v>94.8</v>
      </c>
      <c r="H44" s="620">
        <v>94</v>
      </c>
    </row>
    <row r="45" spans="1:8" ht="9" customHeight="1">
      <c r="A45" s="610" t="s">
        <v>246</v>
      </c>
      <c r="B45" s="620">
        <v>96.4</v>
      </c>
      <c r="C45" s="620">
        <v>96.4</v>
      </c>
      <c r="D45" s="620">
        <v>95.1</v>
      </c>
      <c r="E45" s="620">
        <v>94.5</v>
      </c>
      <c r="F45" s="620">
        <v>94.2</v>
      </c>
      <c r="G45" s="620">
        <v>94.8</v>
      </c>
      <c r="H45" s="617">
        <v>93.4</v>
      </c>
    </row>
    <row r="46" spans="1:7" ht="9" customHeight="1">
      <c r="A46" s="610"/>
      <c r="B46" s="617"/>
      <c r="C46" s="617"/>
      <c r="D46" s="617"/>
      <c r="E46" s="617"/>
      <c r="F46" s="617"/>
      <c r="G46" s="617"/>
    </row>
    <row r="47" spans="1:8" ht="9" customHeight="1">
      <c r="A47" s="622" t="s">
        <v>139</v>
      </c>
      <c r="B47" s="623">
        <v>96.7</v>
      </c>
      <c r="C47" s="623">
        <v>96.5</v>
      </c>
      <c r="D47" s="623">
        <v>96.6</v>
      </c>
      <c r="E47" s="623">
        <v>95.7</v>
      </c>
      <c r="F47" s="623">
        <v>95.1</v>
      </c>
      <c r="G47" s="623">
        <v>94.4</v>
      </c>
      <c r="H47" s="623">
        <v>93.6</v>
      </c>
    </row>
    <row r="48" spans="1:8" ht="9" customHeight="1">
      <c r="A48" s="624"/>
      <c r="B48" s="619"/>
      <c r="C48" s="619"/>
      <c r="D48" s="619"/>
      <c r="E48" s="619"/>
      <c r="F48" s="619"/>
      <c r="G48" s="619"/>
      <c r="H48" s="619"/>
    </row>
    <row r="49" ht="9" customHeight="1">
      <c r="G49" s="626"/>
    </row>
    <row r="50" spans="1:7" ht="8.25" customHeight="1">
      <c r="A50" s="752" t="s">
        <v>689</v>
      </c>
      <c r="G50" s="626"/>
    </row>
    <row r="51" ht="9" customHeight="1">
      <c r="A51" s="752" t="s">
        <v>675</v>
      </c>
    </row>
  </sheetData>
  <mergeCells count="4">
    <mergeCell ref="A11:G11"/>
    <mergeCell ref="A16:G16"/>
    <mergeCell ref="A32:G32"/>
    <mergeCell ref="A39:G39"/>
  </mergeCells>
  <printOptions horizontalCentered="1"/>
  <pageMargins left="1.1811023622047245" right="1.1811023622047245" top="1.1811023622047245" bottom="1.5748031496062993" header="0" footer="1.2598425196850394"/>
  <pageSetup firstPageNumber="171" useFirstPageNumber="1" horizontalDpi="600" verticalDpi="600" orientation="portrait" paperSize="9" r:id="rId2"/>
  <headerFooter alignWithMargins="0">
    <oddFooter>&amp;C&amp;"Arial,Normale"&amp;9 171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K35"/>
  <sheetViews>
    <sheetView showGridLines="0" workbookViewId="0" topLeftCell="A1">
      <selection activeCell="I25" sqref="I25"/>
    </sheetView>
  </sheetViews>
  <sheetFormatPr defaultColWidth="9.59765625" defaultRowHeight="10.5"/>
  <cols>
    <col min="1" max="1" width="21.3984375" style="628" customWidth="1"/>
    <col min="2" max="7" width="14.59765625" style="629" customWidth="1"/>
    <col min="8" max="16384" width="13.3984375" style="629" customWidth="1"/>
  </cols>
  <sheetData>
    <row r="1" ht="9" customHeight="1"/>
    <row r="2" spans="1:7" ht="12" customHeight="1">
      <c r="A2" s="630" t="s">
        <v>783</v>
      </c>
      <c r="E2" s="4"/>
      <c r="F2" s="4"/>
      <c r="G2" s="4"/>
    </row>
    <row r="3" spans="1:7" ht="9" customHeight="1">
      <c r="A3" s="631"/>
      <c r="B3" s="4"/>
      <c r="C3" s="4"/>
      <c r="D3" s="4"/>
      <c r="E3" s="4"/>
      <c r="F3" s="4"/>
      <c r="G3" s="4"/>
    </row>
    <row r="4" spans="1:11" ht="12" customHeight="1">
      <c r="A4" s="632" t="s">
        <v>1</v>
      </c>
      <c r="B4" s="633">
        <v>1995</v>
      </c>
      <c r="C4" s="633">
        <v>1996</v>
      </c>
      <c r="D4" s="633">
        <v>1997</v>
      </c>
      <c r="E4" s="633">
        <v>1998</v>
      </c>
      <c r="F4" s="633">
        <v>1999</v>
      </c>
      <c r="G4" s="633">
        <v>2000</v>
      </c>
      <c r="H4" s="6"/>
      <c r="I4" s="6"/>
      <c r="J4" s="6"/>
      <c r="K4" s="4"/>
    </row>
    <row r="5" spans="1:7" ht="9" customHeight="1">
      <c r="A5" s="631"/>
      <c r="B5" s="7"/>
      <c r="C5" s="7"/>
      <c r="D5" s="7"/>
      <c r="E5" s="7"/>
      <c r="F5" s="7"/>
      <c r="G5" s="869"/>
    </row>
    <row r="6" spans="1:7" ht="9" customHeight="1">
      <c r="A6" s="631" t="s">
        <v>11</v>
      </c>
      <c r="B6" s="496">
        <v>130</v>
      </c>
      <c r="C6" s="496">
        <v>120</v>
      </c>
      <c r="D6" s="496">
        <v>117</v>
      </c>
      <c r="E6" s="496">
        <v>115</v>
      </c>
      <c r="F6" s="496">
        <v>113</v>
      </c>
      <c r="G6" s="869">
        <v>113</v>
      </c>
    </row>
    <row r="7" spans="1:7" ht="9" customHeight="1">
      <c r="A7" s="631" t="s">
        <v>223</v>
      </c>
      <c r="B7" s="496">
        <v>11</v>
      </c>
      <c r="C7" s="496">
        <v>10</v>
      </c>
      <c r="D7" s="496">
        <v>10</v>
      </c>
      <c r="E7" s="496">
        <v>9</v>
      </c>
      <c r="F7" s="496">
        <v>9</v>
      </c>
      <c r="G7" s="869">
        <v>9</v>
      </c>
    </row>
    <row r="8" spans="1:7" ht="9" customHeight="1">
      <c r="A8" s="631" t="s">
        <v>24</v>
      </c>
      <c r="B8" s="496">
        <v>210</v>
      </c>
      <c r="C8" s="496">
        <v>200</v>
      </c>
      <c r="D8" s="496">
        <v>194</v>
      </c>
      <c r="E8" s="496">
        <v>185</v>
      </c>
      <c r="F8" s="496">
        <v>179</v>
      </c>
      <c r="G8" s="869">
        <v>177</v>
      </c>
    </row>
    <row r="9" spans="1:7" ht="9" customHeight="1">
      <c r="A9" s="631" t="s">
        <v>45</v>
      </c>
      <c r="B9" s="496">
        <v>47</v>
      </c>
      <c r="C9" s="496">
        <v>46</v>
      </c>
      <c r="D9" s="496">
        <v>44</v>
      </c>
      <c r="E9" s="496">
        <v>43</v>
      </c>
      <c r="F9" s="496">
        <v>42</v>
      </c>
      <c r="G9" s="869">
        <v>42</v>
      </c>
    </row>
    <row r="10" spans="1:7" ht="9" customHeight="1">
      <c r="A10" s="631" t="s">
        <v>27</v>
      </c>
      <c r="B10" s="496">
        <v>41</v>
      </c>
      <c r="C10" s="496">
        <v>41</v>
      </c>
      <c r="D10" s="496">
        <v>41</v>
      </c>
      <c r="E10" s="496">
        <v>39</v>
      </c>
      <c r="F10" s="496">
        <v>39</v>
      </c>
      <c r="G10" s="869">
        <v>39</v>
      </c>
    </row>
    <row r="11" spans="1:7" ht="9" customHeight="1">
      <c r="A11" s="631" t="s">
        <v>35</v>
      </c>
      <c r="B11" s="496">
        <v>122</v>
      </c>
      <c r="C11" s="496">
        <v>115</v>
      </c>
      <c r="D11" s="496">
        <v>113</v>
      </c>
      <c r="E11" s="496">
        <v>107</v>
      </c>
      <c r="F11" s="496">
        <v>102</v>
      </c>
      <c r="G11" s="869">
        <v>100</v>
      </c>
    </row>
    <row r="12" spans="1:7" ht="9" customHeight="1">
      <c r="A12" s="631" t="s">
        <v>130</v>
      </c>
      <c r="B12" s="496">
        <v>53</v>
      </c>
      <c r="C12" s="496">
        <v>48</v>
      </c>
      <c r="D12" s="496">
        <v>46</v>
      </c>
      <c r="E12" s="496">
        <v>45</v>
      </c>
      <c r="F12" s="496">
        <v>45</v>
      </c>
      <c r="G12" s="869">
        <v>45</v>
      </c>
    </row>
    <row r="13" spans="1:7" ht="9" customHeight="1">
      <c r="A13" s="631" t="s">
        <v>55</v>
      </c>
      <c r="B13" s="496">
        <v>122</v>
      </c>
      <c r="C13" s="496">
        <v>114</v>
      </c>
      <c r="D13" s="496">
        <v>110</v>
      </c>
      <c r="E13" s="496">
        <v>104</v>
      </c>
      <c r="F13" s="496">
        <v>101</v>
      </c>
      <c r="G13" s="869">
        <v>100</v>
      </c>
    </row>
    <row r="14" spans="1:7" ht="9" customHeight="1">
      <c r="A14" s="631" t="s">
        <v>66</v>
      </c>
      <c r="B14" s="496">
        <v>120</v>
      </c>
      <c r="C14" s="496">
        <v>109</v>
      </c>
      <c r="D14" s="496">
        <v>105</v>
      </c>
      <c r="E14" s="496">
        <v>100</v>
      </c>
      <c r="F14" s="496">
        <v>96</v>
      </c>
      <c r="G14" s="869">
        <v>88</v>
      </c>
    </row>
    <row r="15" spans="1:7" ht="9" customHeight="1">
      <c r="A15" s="631" t="s">
        <v>69</v>
      </c>
      <c r="B15" s="496">
        <v>27</v>
      </c>
      <c r="C15" s="496">
        <v>26</v>
      </c>
      <c r="D15" s="496">
        <v>26</v>
      </c>
      <c r="E15" s="496">
        <v>26</v>
      </c>
      <c r="F15" s="496">
        <v>26</v>
      </c>
      <c r="G15" s="869">
        <v>26</v>
      </c>
    </row>
    <row r="16" spans="1:7" ht="9" customHeight="1">
      <c r="A16" s="631" t="s">
        <v>74</v>
      </c>
      <c r="B16" s="496">
        <v>62</v>
      </c>
      <c r="C16" s="496">
        <v>60</v>
      </c>
      <c r="D16" s="496">
        <v>58</v>
      </c>
      <c r="E16" s="496">
        <v>56</v>
      </c>
      <c r="F16" s="496">
        <v>56</v>
      </c>
      <c r="G16" s="869">
        <v>56</v>
      </c>
    </row>
    <row r="17" spans="1:7" ht="9" customHeight="1">
      <c r="A17" s="631" t="s">
        <v>80</v>
      </c>
      <c r="B17" s="496">
        <v>153</v>
      </c>
      <c r="C17" s="496">
        <v>148</v>
      </c>
      <c r="D17" s="496">
        <v>142</v>
      </c>
      <c r="E17" s="496">
        <v>136</v>
      </c>
      <c r="F17" s="496">
        <v>134</v>
      </c>
      <c r="G17" s="869">
        <v>132</v>
      </c>
    </row>
    <row r="18" spans="1:7" ht="9" customHeight="1">
      <c r="A18" s="631" t="s">
        <v>85</v>
      </c>
      <c r="B18" s="496">
        <v>62</v>
      </c>
      <c r="C18" s="496">
        <v>57</v>
      </c>
      <c r="D18" s="496">
        <v>53</v>
      </c>
      <c r="E18" s="496">
        <v>49</v>
      </c>
      <c r="F18" s="496">
        <v>49</v>
      </c>
      <c r="G18" s="869">
        <v>49</v>
      </c>
    </row>
    <row r="19" spans="1:7" ht="9" customHeight="1">
      <c r="A19" s="631" t="s">
        <v>88</v>
      </c>
      <c r="B19" s="496">
        <v>16</v>
      </c>
      <c r="C19" s="496">
        <v>15</v>
      </c>
      <c r="D19" s="496">
        <v>13</v>
      </c>
      <c r="E19" s="496">
        <v>12</v>
      </c>
      <c r="F19" s="496">
        <v>12</v>
      </c>
      <c r="G19" s="869">
        <v>12</v>
      </c>
    </row>
    <row r="20" spans="1:7" ht="9" customHeight="1">
      <c r="A20" s="631" t="s">
        <v>94</v>
      </c>
      <c r="B20" s="496">
        <v>132</v>
      </c>
      <c r="C20" s="496">
        <v>128</v>
      </c>
      <c r="D20" s="496">
        <v>128</v>
      </c>
      <c r="E20" s="496">
        <v>127</v>
      </c>
      <c r="F20" s="496">
        <v>125</v>
      </c>
      <c r="G20" s="869">
        <v>125</v>
      </c>
    </row>
    <row r="21" spans="1:7" ht="9" customHeight="1">
      <c r="A21" s="631" t="s">
        <v>100</v>
      </c>
      <c r="B21" s="496">
        <v>202</v>
      </c>
      <c r="C21" s="496">
        <v>193</v>
      </c>
      <c r="D21" s="496">
        <v>182</v>
      </c>
      <c r="E21" s="496">
        <v>177</v>
      </c>
      <c r="F21" s="496">
        <v>176</v>
      </c>
      <c r="G21" s="869">
        <v>175</v>
      </c>
    </row>
    <row r="22" spans="1:7" ht="9" customHeight="1">
      <c r="A22" s="631" t="s">
        <v>103</v>
      </c>
      <c r="B22" s="496">
        <v>30</v>
      </c>
      <c r="C22" s="496">
        <v>30</v>
      </c>
      <c r="D22" s="496">
        <v>30</v>
      </c>
      <c r="E22" s="496">
        <v>30</v>
      </c>
      <c r="F22" s="496">
        <v>30</v>
      </c>
      <c r="G22" s="869">
        <v>30</v>
      </c>
    </row>
    <row r="23" spans="1:7" ht="9" customHeight="1">
      <c r="A23" s="631" t="s">
        <v>109</v>
      </c>
      <c r="B23" s="496">
        <v>129</v>
      </c>
      <c r="C23" s="496">
        <v>127</v>
      </c>
      <c r="D23" s="496">
        <v>127</v>
      </c>
      <c r="E23" s="496">
        <v>127</v>
      </c>
      <c r="F23" s="496">
        <v>125</v>
      </c>
      <c r="G23" s="869">
        <v>125</v>
      </c>
    </row>
    <row r="24" spans="1:7" ht="9" customHeight="1">
      <c r="A24" s="631" t="s">
        <v>119</v>
      </c>
      <c r="B24" s="496">
        <v>241</v>
      </c>
      <c r="C24" s="496">
        <v>236</v>
      </c>
      <c r="D24" s="496">
        <v>230</v>
      </c>
      <c r="E24" s="496">
        <v>225</v>
      </c>
      <c r="F24" s="496">
        <v>224</v>
      </c>
      <c r="G24" s="869">
        <v>224</v>
      </c>
    </row>
    <row r="25" spans="1:7" ht="9" customHeight="1">
      <c r="A25" s="631" t="s">
        <v>124</v>
      </c>
      <c r="B25" s="496">
        <v>82</v>
      </c>
      <c r="C25" s="496">
        <v>78</v>
      </c>
      <c r="D25" s="496">
        <v>78</v>
      </c>
      <c r="E25" s="496">
        <v>77</v>
      </c>
      <c r="F25" s="496">
        <v>77</v>
      </c>
      <c r="G25" s="869">
        <v>77</v>
      </c>
    </row>
    <row r="26" spans="1:7" ht="9" customHeight="1">
      <c r="A26" s="634" t="s">
        <v>125</v>
      </c>
      <c r="B26" s="497">
        <f aca="true" t="shared" si="0" ref="B26:G26">SUM(B6:B25)</f>
        <v>1992</v>
      </c>
      <c r="C26" s="497">
        <f t="shared" si="0"/>
        <v>1901</v>
      </c>
      <c r="D26" s="497">
        <f t="shared" si="0"/>
        <v>1847</v>
      </c>
      <c r="E26" s="497">
        <f t="shared" si="0"/>
        <v>1789</v>
      </c>
      <c r="F26" s="497">
        <f t="shared" si="0"/>
        <v>1760</v>
      </c>
      <c r="G26" s="497">
        <f t="shared" si="0"/>
        <v>1744</v>
      </c>
    </row>
    <row r="27" spans="1:7" ht="9" customHeight="1">
      <c r="A27" s="634" t="s">
        <v>126</v>
      </c>
      <c r="B27" s="497">
        <v>736</v>
      </c>
      <c r="C27" s="497">
        <v>694</v>
      </c>
      <c r="D27" s="497">
        <v>675</v>
      </c>
      <c r="E27" s="497">
        <v>647</v>
      </c>
      <c r="F27" s="497">
        <v>630</v>
      </c>
      <c r="G27" s="497">
        <v>625</v>
      </c>
    </row>
    <row r="28" spans="1:7" ht="9" customHeight="1">
      <c r="A28" s="634" t="s">
        <v>127</v>
      </c>
      <c r="B28" s="497">
        <v>362</v>
      </c>
      <c r="C28" s="497">
        <v>343</v>
      </c>
      <c r="D28" s="497">
        <v>331</v>
      </c>
      <c r="E28" s="497">
        <v>318</v>
      </c>
      <c r="F28" s="497">
        <v>312</v>
      </c>
      <c r="G28" s="497">
        <v>302</v>
      </c>
    </row>
    <row r="29" spans="1:7" ht="9" customHeight="1">
      <c r="A29" s="634" t="s">
        <v>128</v>
      </c>
      <c r="B29" s="497">
        <v>894</v>
      </c>
      <c r="C29" s="497">
        <v>864</v>
      </c>
      <c r="D29" s="497">
        <v>841</v>
      </c>
      <c r="E29" s="497">
        <v>824</v>
      </c>
      <c r="F29" s="497">
        <v>818</v>
      </c>
      <c r="G29" s="497">
        <v>817</v>
      </c>
    </row>
    <row r="30" spans="1:7" ht="9" customHeight="1">
      <c r="A30" s="635"/>
      <c r="B30" s="870"/>
      <c r="C30" s="870"/>
      <c r="D30" s="870"/>
      <c r="E30" s="870"/>
      <c r="F30" s="870"/>
      <c r="G30" s="871"/>
    </row>
    <row r="31" spans="1:7" ht="9" customHeight="1">
      <c r="A31" s="631"/>
      <c r="B31" s="4"/>
      <c r="C31" s="4"/>
      <c r="D31" s="4"/>
      <c r="E31" s="4"/>
      <c r="F31" s="4"/>
      <c r="G31" s="4"/>
    </row>
    <row r="32" spans="2:7" ht="9" customHeight="1">
      <c r="B32" s="4"/>
      <c r="C32" s="4"/>
      <c r="D32" s="4"/>
      <c r="E32" s="4"/>
      <c r="F32" s="4"/>
      <c r="G32" s="4"/>
    </row>
    <row r="33" spans="1:7" ht="9" customHeight="1">
      <c r="A33" s="631"/>
      <c r="B33" s="4"/>
      <c r="C33" s="4"/>
      <c r="D33" s="4"/>
      <c r="E33" s="4"/>
      <c r="F33" s="4"/>
      <c r="G33" s="4"/>
    </row>
    <row r="35" ht="12.75">
      <c r="A35" s="631"/>
    </row>
  </sheetData>
  <printOptions horizontalCentered="1"/>
  <pageMargins left="1.1811023622047245" right="1.1811023622047245" top="1.1811023622047245" bottom="1.5748031496062993" header="0" footer="1.2598425196850394"/>
  <pageSetup firstPageNumber="172" useFirstPageNumber="1" horizontalDpi="300" verticalDpi="300" orientation="portrait" paperSize="9" r:id="rId2"/>
  <headerFooter alignWithMargins="0">
    <oddFooter>&amp;C&amp;"Arial,Normale"&amp;9 172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17"/>
  <sheetViews>
    <sheetView showGridLines="0" workbookViewId="0" topLeftCell="A1">
      <selection activeCell="E16" sqref="E16"/>
    </sheetView>
  </sheetViews>
  <sheetFormatPr defaultColWidth="9.59765625" defaultRowHeight="10.5"/>
  <cols>
    <col min="1" max="1" width="12" style="636" customWidth="1"/>
    <col min="2" max="2" width="17" style="636" customWidth="1"/>
    <col min="3" max="5" width="19.796875" style="636" customWidth="1"/>
    <col min="6" max="6" width="16.59765625" style="636" customWidth="1"/>
    <col min="7" max="7" width="16" style="636" customWidth="1"/>
    <col min="8" max="11" width="19.19921875" style="636" customWidth="1"/>
    <col min="12" max="16384" width="9.59765625" style="636" customWidth="1"/>
  </cols>
  <sheetData>
    <row r="1" ht="9" customHeight="1"/>
    <row r="2" s="638" customFormat="1" ht="12">
      <c r="A2" s="637" t="s">
        <v>779</v>
      </c>
    </row>
    <row r="3" s="638" customFormat="1" ht="11.25"/>
    <row r="4" s="639" customFormat="1" ht="9" customHeight="1">
      <c r="A4" s="637"/>
    </row>
    <row r="5" spans="1:7" s="639" customFormat="1" ht="12.75" customHeight="1">
      <c r="A5" s="981" t="s">
        <v>169</v>
      </c>
      <c r="B5" s="983" t="s">
        <v>214</v>
      </c>
      <c r="C5" s="983"/>
      <c r="D5" s="983"/>
      <c r="E5" s="983"/>
      <c r="F5" s="983"/>
      <c r="G5" s="640" t="s">
        <v>653</v>
      </c>
    </row>
    <row r="6" spans="1:7" s="639" customFormat="1" ht="22.5" customHeight="1">
      <c r="A6" s="982"/>
      <c r="B6" s="641" t="s">
        <v>654</v>
      </c>
      <c r="C6" s="641" t="s">
        <v>655</v>
      </c>
      <c r="D6" s="641" t="s">
        <v>656</v>
      </c>
      <c r="E6" s="641" t="s">
        <v>657</v>
      </c>
      <c r="F6" s="641" t="s">
        <v>751</v>
      </c>
      <c r="G6" s="642"/>
    </row>
    <row r="7" spans="1:9" s="639" customFormat="1" ht="9" customHeight="1">
      <c r="A7" s="643"/>
      <c r="B7" s="643"/>
      <c r="C7" s="643"/>
      <c r="D7" s="643"/>
      <c r="E7" s="644"/>
      <c r="F7" s="644"/>
      <c r="G7" s="643"/>
      <c r="H7" s="643"/>
      <c r="I7" s="645"/>
    </row>
    <row r="8" spans="1:9" s="639" customFormat="1" ht="9" customHeight="1">
      <c r="A8" s="646">
        <v>1995</v>
      </c>
      <c r="B8" s="11">
        <v>128</v>
      </c>
      <c r="C8" s="11">
        <v>10</v>
      </c>
      <c r="D8" s="11">
        <v>1</v>
      </c>
      <c r="E8" s="19">
        <v>2590</v>
      </c>
      <c r="F8" s="827" t="s">
        <v>164</v>
      </c>
      <c r="G8" s="3">
        <v>2729</v>
      </c>
      <c r="H8" s="643"/>
      <c r="I8" s="643"/>
    </row>
    <row r="9" spans="1:9" s="639" customFormat="1" ht="9" customHeight="1">
      <c r="A9" s="647">
        <v>1996</v>
      </c>
      <c r="B9" s="20">
        <v>128</v>
      </c>
      <c r="C9" s="20">
        <v>9</v>
      </c>
      <c r="D9" s="20">
        <v>1</v>
      </c>
      <c r="E9" s="19">
        <v>2623</v>
      </c>
      <c r="F9" s="827" t="s">
        <v>164</v>
      </c>
      <c r="G9" s="19">
        <v>2761</v>
      </c>
      <c r="H9" s="643"/>
      <c r="I9" s="643"/>
    </row>
    <row r="10" spans="1:9" s="639" customFormat="1" ht="9" customHeight="1">
      <c r="A10" s="647">
        <v>1997</v>
      </c>
      <c r="B10" s="20">
        <v>128</v>
      </c>
      <c r="C10" s="20">
        <v>9</v>
      </c>
      <c r="D10" s="20">
        <v>1</v>
      </c>
      <c r="E10" s="19">
        <v>2667</v>
      </c>
      <c r="F10" s="827" t="s">
        <v>164</v>
      </c>
      <c r="G10" s="19">
        <v>2805</v>
      </c>
      <c r="H10" s="643"/>
      <c r="I10" s="643"/>
    </row>
    <row r="11" spans="1:9" s="639" customFormat="1" ht="9" customHeight="1">
      <c r="A11" s="647">
        <v>1998</v>
      </c>
      <c r="B11" s="20">
        <v>128</v>
      </c>
      <c r="C11" s="20">
        <v>9</v>
      </c>
      <c r="D11" s="20">
        <v>1</v>
      </c>
      <c r="E11" s="19">
        <v>2854</v>
      </c>
      <c r="F11" s="827" t="s">
        <v>164</v>
      </c>
      <c r="G11" s="648">
        <v>2992</v>
      </c>
      <c r="H11" s="648"/>
      <c r="I11" s="643"/>
    </row>
    <row r="12" spans="1:9" s="639" customFormat="1" ht="9" customHeight="1">
      <c r="A12" s="647">
        <v>1999</v>
      </c>
      <c r="B12" s="20">
        <v>128</v>
      </c>
      <c r="C12" s="20">
        <v>9</v>
      </c>
      <c r="D12" s="20">
        <v>1</v>
      </c>
      <c r="E12" s="19">
        <v>2893</v>
      </c>
      <c r="F12" s="19">
        <v>17</v>
      </c>
      <c r="G12" s="648">
        <v>3048</v>
      </c>
      <c r="H12" s="648"/>
      <c r="I12" s="643"/>
    </row>
    <row r="13" spans="1:9" s="639" customFormat="1" ht="9" customHeight="1">
      <c r="A13" s="649"/>
      <c r="B13" s="649"/>
      <c r="C13" s="649"/>
      <c r="D13" s="649"/>
      <c r="E13" s="649"/>
      <c r="F13" s="649"/>
      <c r="G13" s="649"/>
      <c r="H13" s="643"/>
      <c r="I13" s="643"/>
    </row>
    <row r="14" ht="9" customHeight="1"/>
    <row r="15" ht="9" customHeight="1"/>
    <row r="16" ht="12.75">
      <c r="A16" s="637" t="s">
        <v>2</v>
      </c>
    </row>
    <row r="17" ht="12.75">
      <c r="A17" s="639" t="s">
        <v>477</v>
      </c>
    </row>
  </sheetData>
  <mergeCells count="2">
    <mergeCell ref="A5:A6"/>
    <mergeCell ref="B5:F5"/>
  </mergeCells>
  <printOptions horizontalCentered="1"/>
  <pageMargins left="1.1811023622047245" right="1.1811023622047245" top="1.1811023622047245" bottom="1.5748031496062993" header="0" footer="1.2598425196850394"/>
  <pageSetup firstPageNumber="173" useFirstPageNumber="1" horizontalDpi="240" verticalDpi="240" orientation="portrait" paperSize="9" r:id="rId2"/>
  <headerFooter alignWithMargins="0">
    <oddFooter>&amp;C&amp;"Arial,Normale"&amp;9 173</oddFoot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82"/>
  <sheetViews>
    <sheetView showGridLines="0" workbookViewId="0" topLeftCell="A1">
      <selection activeCell="A11" sqref="A11"/>
    </sheetView>
  </sheetViews>
  <sheetFormatPr defaultColWidth="9.59765625" defaultRowHeight="10.5"/>
  <cols>
    <col min="1" max="1" width="45" style="651" customWidth="1"/>
    <col min="2" max="5" width="19.19921875" style="650" customWidth="1"/>
    <col min="6" max="6" width="16.796875" style="650" customWidth="1"/>
    <col min="7" max="7" width="20" style="650" customWidth="1"/>
    <col min="8" max="16384" width="9.59765625" style="650" customWidth="1"/>
  </cols>
  <sheetData>
    <row r="1" ht="3" customHeight="1"/>
    <row r="2" spans="1:4" ht="10.5" customHeight="1">
      <c r="A2" s="665" t="s">
        <v>752</v>
      </c>
      <c r="B2" s="666"/>
      <c r="C2" s="666"/>
      <c r="D2" s="666"/>
    </row>
    <row r="3" spans="2:4" ht="9.75" customHeight="1">
      <c r="B3" s="666"/>
      <c r="C3" s="666"/>
      <c r="D3" s="666"/>
    </row>
    <row r="4" spans="1:6" ht="3" customHeight="1">
      <c r="A4" s="665"/>
      <c r="B4" s="666"/>
      <c r="C4" s="666"/>
      <c r="D4" s="666"/>
      <c r="F4" s="665"/>
    </row>
    <row r="5" spans="1:5" ht="9.75" customHeight="1">
      <c r="A5" s="667" t="s">
        <v>251</v>
      </c>
      <c r="B5" s="668" t="s">
        <v>658</v>
      </c>
      <c r="C5" s="668" t="s">
        <v>659</v>
      </c>
      <c r="D5" s="668" t="s">
        <v>660</v>
      </c>
      <c r="E5" s="668" t="s">
        <v>139</v>
      </c>
    </row>
    <row r="6" ht="3" customHeight="1"/>
    <row r="7" spans="1:12" ht="8.25" customHeight="1">
      <c r="A7" s="984" t="s">
        <v>140</v>
      </c>
      <c r="B7" s="984"/>
      <c r="C7" s="984"/>
      <c r="D7" s="984"/>
      <c r="E7" s="984"/>
      <c r="F7" s="652"/>
      <c r="G7" s="652"/>
      <c r="H7" s="652"/>
      <c r="I7" s="652"/>
      <c r="J7" s="652"/>
      <c r="K7" s="652"/>
      <c r="L7" s="652"/>
    </row>
    <row r="8" spans="1:12" ht="3" customHeight="1">
      <c r="A8" s="653"/>
      <c r="B8" s="652"/>
      <c r="C8" s="652"/>
      <c r="D8" s="652"/>
      <c r="E8" s="652"/>
      <c r="F8" s="652"/>
      <c r="G8" s="652"/>
      <c r="H8" s="652"/>
      <c r="I8" s="652"/>
      <c r="J8" s="652"/>
      <c r="K8" s="652"/>
      <c r="L8" s="652"/>
    </row>
    <row r="9" spans="1:12" ht="9" customHeight="1">
      <c r="A9" s="848" t="s">
        <v>141</v>
      </c>
      <c r="B9" s="849">
        <v>8662</v>
      </c>
      <c r="C9" s="849">
        <v>8777</v>
      </c>
      <c r="D9" s="849">
        <v>8784</v>
      </c>
      <c r="E9" s="849">
        <v>26223</v>
      </c>
      <c r="F9" s="652"/>
      <c r="G9" s="652"/>
      <c r="H9" s="652"/>
      <c r="I9" s="652"/>
      <c r="J9" s="652"/>
      <c r="K9" s="652"/>
      <c r="L9" s="652"/>
    </row>
    <row r="10" spans="1:12" ht="9" customHeight="1">
      <c r="A10" s="753" t="s">
        <v>661</v>
      </c>
      <c r="B10" s="849">
        <v>46</v>
      </c>
      <c r="C10" s="849">
        <v>7171</v>
      </c>
      <c r="D10" s="849">
        <v>8132</v>
      </c>
      <c r="E10" s="849">
        <v>15349</v>
      </c>
      <c r="F10" s="654"/>
      <c r="G10" s="10"/>
      <c r="H10" s="10"/>
      <c r="I10" s="10"/>
      <c r="J10" s="655"/>
      <c r="K10" s="655"/>
      <c r="L10" s="652"/>
    </row>
    <row r="11" spans="1:12" ht="9" customHeight="1">
      <c r="A11" s="754" t="s">
        <v>662</v>
      </c>
      <c r="B11" s="850">
        <v>0</v>
      </c>
      <c r="C11" s="850">
        <v>0</v>
      </c>
      <c r="D11" s="850">
        <v>3774</v>
      </c>
      <c r="E11" s="850">
        <v>3774</v>
      </c>
      <c r="F11" s="654"/>
      <c r="G11" s="10"/>
      <c r="H11" s="11"/>
      <c r="I11" s="11"/>
      <c r="J11" s="655"/>
      <c r="K11" s="655"/>
      <c r="L11" s="652"/>
    </row>
    <row r="12" spans="1:12" ht="9" customHeight="1">
      <c r="A12" s="754" t="s">
        <v>663</v>
      </c>
      <c r="B12" s="850">
        <v>0</v>
      </c>
      <c r="C12" s="850">
        <v>0</v>
      </c>
      <c r="D12" s="850">
        <v>992</v>
      </c>
      <c r="E12" s="850">
        <v>992</v>
      </c>
      <c r="F12" s="654"/>
      <c r="G12" s="10"/>
      <c r="H12" s="11"/>
      <c r="I12" s="11"/>
      <c r="J12" s="655"/>
      <c r="K12" s="655"/>
      <c r="L12" s="652"/>
    </row>
    <row r="13" spans="1:12" ht="9" customHeight="1">
      <c r="A13" s="754" t="s">
        <v>143</v>
      </c>
      <c r="B13" s="850">
        <v>0</v>
      </c>
      <c r="C13" s="850">
        <v>0</v>
      </c>
      <c r="D13" s="850">
        <v>95</v>
      </c>
      <c r="E13" s="850">
        <v>95</v>
      </c>
      <c r="F13" s="654"/>
      <c r="G13" s="10"/>
      <c r="H13" s="11"/>
      <c r="I13" s="11"/>
      <c r="J13" s="655"/>
      <c r="K13" s="655"/>
      <c r="L13" s="652"/>
    </row>
    <row r="14" spans="1:12" ht="9" customHeight="1">
      <c r="A14" s="754" t="s">
        <v>664</v>
      </c>
      <c r="B14" s="850">
        <v>0</v>
      </c>
      <c r="C14" s="850">
        <v>75</v>
      </c>
      <c r="D14" s="850">
        <v>17</v>
      </c>
      <c r="E14" s="850">
        <v>92</v>
      </c>
      <c r="F14" s="654"/>
      <c r="G14" s="10"/>
      <c r="H14" s="11"/>
      <c r="I14" s="11"/>
      <c r="J14" s="655"/>
      <c r="K14" s="655"/>
      <c r="L14" s="652"/>
    </row>
    <row r="15" spans="1:12" ht="9" customHeight="1">
      <c r="A15" s="754" t="s">
        <v>665</v>
      </c>
      <c r="B15" s="850">
        <v>0</v>
      </c>
      <c r="C15" s="850">
        <v>307</v>
      </c>
      <c r="D15" s="850">
        <v>0</v>
      </c>
      <c r="E15" s="850">
        <v>307</v>
      </c>
      <c r="F15" s="654"/>
      <c r="G15" s="10"/>
      <c r="H15" s="11"/>
      <c r="I15" s="11"/>
      <c r="J15" s="655"/>
      <c r="K15" s="655"/>
      <c r="L15" s="652"/>
    </row>
    <row r="16" spans="1:12" ht="9" customHeight="1">
      <c r="A16" s="754" t="s">
        <v>666</v>
      </c>
      <c r="B16" s="850">
        <v>46</v>
      </c>
      <c r="C16" s="850">
        <v>4260</v>
      </c>
      <c r="D16" s="850">
        <v>101</v>
      </c>
      <c r="E16" s="850">
        <v>4407</v>
      </c>
      <c r="F16" s="654"/>
      <c r="G16" s="10"/>
      <c r="H16" s="11"/>
      <c r="I16" s="11"/>
      <c r="J16" s="655"/>
      <c r="K16" s="655"/>
      <c r="L16" s="652"/>
    </row>
    <row r="17" spans="1:12" ht="9" customHeight="1">
      <c r="A17" s="754" t="s">
        <v>667</v>
      </c>
      <c r="B17" s="850">
        <v>0</v>
      </c>
      <c r="C17" s="850">
        <v>2529</v>
      </c>
      <c r="D17" s="850">
        <v>3153</v>
      </c>
      <c r="E17" s="850">
        <v>5682</v>
      </c>
      <c r="F17" s="654"/>
      <c r="G17" s="10"/>
      <c r="H17" s="11"/>
      <c r="I17" s="11"/>
      <c r="J17" s="655"/>
      <c r="K17" s="655"/>
      <c r="L17" s="652"/>
    </row>
    <row r="18" spans="1:12" s="657" customFormat="1" ht="9" customHeight="1">
      <c r="A18" s="753" t="s">
        <v>153</v>
      </c>
      <c r="B18" s="849">
        <v>7925</v>
      </c>
      <c r="C18" s="849">
        <v>1014</v>
      </c>
      <c r="D18" s="849">
        <v>453</v>
      </c>
      <c r="E18" s="849">
        <v>9392</v>
      </c>
      <c r="F18" s="654"/>
      <c r="G18" s="10"/>
      <c r="H18" s="10"/>
      <c r="I18" s="10"/>
      <c r="J18" s="655"/>
      <c r="K18" s="655"/>
      <c r="L18" s="656"/>
    </row>
    <row r="19" spans="1:12" ht="9" customHeight="1">
      <c r="A19" s="754" t="s">
        <v>668</v>
      </c>
      <c r="B19" s="850">
        <v>1442</v>
      </c>
      <c r="C19" s="850">
        <v>725</v>
      </c>
      <c r="D19" s="850">
        <v>330</v>
      </c>
      <c r="E19" s="850">
        <v>2497</v>
      </c>
      <c r="F19" s="654"/>
      <c r="G19" s="10"/>
      <c r="H19" s="11"/>
      <c r="I19" s="11"/>
      <c r="J19" s="655"/>
      <c r="K19" s="655"/>
      <c r="L19" s="652"/>
    </row>
    <row r="20" spans="1:12" ht="9" customHeight="1">
      <c r="A20" s="754" t="s">
        <v>155</v>
      </c>
      <c r="B20" s="850">
        <v>424</v>
      </c>
      <c r="C20" s="850">
        <v>289</v>
      </c>
      <c r="D20" s="850">
        <v>123</v>
      </c>
      <c r="E20" s="850">
        <v>836</v>
      </c>
      <c r="F20" s="654"/>
      <c r="G20" s="10"/>
      <c r="H20" s="11"/>
      <c r="I20" s="11"/>
      <c r="J20" s="655"/>
      <c r="K20" s="655"/>
      <c r="L20" s="652"/>
    </row>
    <row r="21" spans="1:12" ht="9" customHeight="1">
      <c r="A21" s="754" t="s">
        <v>669</v>
      </c>
      <c r="B21" s="850">
        <v>5371</v>
      </c>
      <c r="C21" s="850">
        <v>0</v>
      </c>
      <c r="D21" s="850">
        <v>0</v>
      </c>
      <c r="E21" s="850">
        <v>5371</v>
      </c>
      <c r="F21" s="654"/>
      <c r="G21" s="12"/>
      <c r="H21" s="11"/>
      <c r="I21" s="11"/>
      <c r="J21" s="655"/>
      <c r="K21" s="655"/>
      <c r="L21" s="652"/>
    </row>
    <row r="22" spans="1:12" ht="9" customHeight="1">
      <c r="A22" s="754" t="s">
        <v>159</v>
      </c>
      <c r="B22" s="850">
        <v>0</v>
      </c>
      <c r="C22" s="850">
        <v>0</v>
      </c>
      <c r="D22" s="850">
        <v>0</v>
      </c>
      <c r="E22" s="850">
        <v>0</v>
      </c>
      <c r="F22" s="654"/>
      <c r="G22" s="10"/>
      <c r="H22" s="11"/>
      <c r="I22" s="11"/>
      <c r="J22" s="655"/>
      <c r="K22" s="655"/>
      <c r="L22" s="652"/>
    </row>
    <row r="23" spans="1:12" ht="9" customHeight="1">
      <c r="A23" s="754" t="s">
        <v>160</v>
      </c>
      <c r="B23" s="850">
        <v>688</v>
      </c>
      <c r="C23" s="850">
        <v>0</v>
      </c>
      <c r="D23" s="850">
        <v>0</v>
      </c>
      <c r="E23" s="850">
        <v>688</v>
      </c>
      <c r="F23" s="654"/>
      <c r="G23" s="10"/>
      <c r="H23" s="11"/>
      <c r="I23" s="11"/>
      <c r="J23" s="655"/>
      <c r="K23" s="655"/>
      <c r="L23" s="652"/>
    </row>
    <row r="24" spans="1:12" ht="9" customHeight="1">
      <c r="A24" s="753" t="s">
        <v>161</v>
      </c>
      <c r="B24" s="849">
        <v>0</v>
      </c>
      <c r="C24" s="849">
        <v>10</v>
      </c>
      <c r="D24" s="849">
        <v>0</v>
      </c>
      <c r="E24" s="849">
        <v>10</v>
      </c>
      <c r="F24" s="654"/>
      <c r="G24" s="10"/>
      <c r="H24" s="10"/>
      <c r="I24" s="10"/>
      <c r="J24" s="655"/>
      <c r="K24" s="655"/>
      <c r="L24" s="652"/>
    </row>
    <row r="25" spans="1:12" ht="9" customHeight="1">
      <c r="A25" s="754" t="s">
        <v>162</v>
      </c>
      <c r="B25" s="850">
        <v>0</v>
      </c>
      <c r="C25" s="850">
        <v>10</v>
      </c>
      <c r="D25" s="850">
        <v>0</v>
      </c>
      <c r="E25" s="850">
        <v>10</v>
      </c>
      <c r="F25" s="654"/>
      <c r="G25" s="10"/>
      <c r="H25" s="11"/>
      <c r="I25" s="11"/>
      <c r="J25" s="655"/>
      <c r="K25" s="655"/>
      <c r="L25" s="652"/>
    </row>
    <row r="26" spans="1:12" ht="9" customHeight="1">
      <c r="A26" s="754" t="s">
        <v>163</v>
      </c>
      <c r="B26" s="850">
        <v>0</v>
      </c>
      <c r="C26" s="850">
        <v>0</v>
      </c>
      <c r="D26" s="850">
        <v>0</v>
      </c>
      <c r="E26" s="850">
        <v>0</v>
      </c>
      <c r="F26" s="654"/>
      <c r="G26" s="10"/>
      <c r="H26" s="11"/>
      <c r="I26" s="11"/>
      <c r="J26" s="655"/>
      <c r="K26" s="655"/>
      <c r="L26" s="652"/>
    </row>
    <row r="27" spans="1:12" ht="9" customHeight="1">
      <c r="A27" s="753" t="s">
        <v>670</v>
      </c>
      <c r="B27" s="849">
        <v>691</v>
      </c>
      <c r="C27" s="849">
        <v>582</v>
      </c>
      <c r="D27" s="849">
        <v>199</v>
      </c>
      <c r="E27" s="849">
        <v>1472</v>
      </c>
      <c r="F27" s="654"/>
      <c r="G27" s="10"/>
      <c r="H27" s="10"/>
      <c r="I27" s="10"/>
      <c r="J27" s="655"/>
      <c r="K27" s="655"/>
      <c r="L27" s="652"/>
    </row>
    <row r="28" spans="1:12" ht="9" customHeight="1">
      <c r="A28" s="848" t="s">
        <v>792</v>
      </c>
      <c r="B28" s="849" t="s">
        <v>639</v>
      </c>
      <c r="C28" s="849" t="s">
        <v>639</v>
      </c>
      <c r="D28" s="849" t="s">
        <v>639</v>
      </c>
      <c r="E28" s="849">
        <v>14908</v>
      </c>
      <c r="F28" s="654"/>
      <c r="G28" s="10"/>
      <c r="H28" s="10"/>
      <c r="I28" s="10"/>
      <c r="J28" s="655"/>
      <c r="K28" s="655"/>
      <c r="L28" s="652"/>
    </row>
    <row r="29" spans="1:12" ht="9" customHeight="1">
      <c r="A29" s="848" t="s">
        <v>793</v>
      </c>
      <c r="B29" s="849" t="s">
        <v>639</v>
      </c>
      <c r="C29" s="849" t="s">
        <v>639</v>
      </c>
      <c r="D29" s="849" t="s">
        <v>639</v>
      </c>
      <c r="E29" s="849">
        <v>11999</v>
      </c>
      <c r="F29" s="654"/>
      <c r="G29" s="10"/>
      <c r="H29" s="10"/>
      <c r="I29" s="10"/>
      <c r="J29" s="655"/>
      <c r="K29" s="655"/>
      <c r="L29" s="652"/>
    </row>
    <row r="30" spans="1:12" ht="9" customHeight="1">
      <c r="A30" s="753" t="s">
        <v>786</v>
      </c>
      <c r="B30" s="849" t="s">
        <v>639</v>
      </c>
      <c r="C30" s="849" t="s">
        <v>639</v>
      </c>
      <c r="D30" s="849" t="s">
        <v>639</v>
      </c>
      <c r="E30" s="849">
        <v>53130</v>
      </c>
      <c r="F30" s="654"/>
      <c r="G30" s="10"/>
      <c r="H30" s="10"/>
      <c r="I30" s="10"/>
      <c r="J30" s="655"/>
      <c r="K30" s="655"/>
      <c r="L30" s="652"/>
    </row>
    <row r="31" spans="1:12" ht="9" customHeight="1">
      <c r="A31" s="650"/>
      <c r="F31" s="654"/>
      <c r="G31" s="10"/>
      <c r="H31" s="10"/>
      <c r="I31" s="10"/>
      <c r="J31" s="655"/>
      <c r="K31" s="655"/>
      <c r="L31" s="652"/>
    </row>
    <row r="32" spans="1:12" ht="9" customHeight="1">
      <c r="A32" s="658"/>
      <c r="B32" s="144"/>
      <c r="C32" s="144"/>
      <c r="D32" s="144"/>
      <c r="E32" s="144"/>
      <c r="F32" s="654"/>
      <c r="G32" s="10"/>
      <c r="H32" s="10"/>
      <c r="I32" s="10"/>
      <c r="J32" s="655"/>
      <c r="K32" s="655"/>
      <c r="L32" s="652"/>
    </row>
    <row r="33" spans="1:12" ht="3" customHeight="1">
      <c r="A33" s="653"/>
      <c r="B33" s="652"/>
      <c r="C33" s="652"/>
      <c r="D33" s="652"/>
      <c r="E33" s="652"/>
      <c r="F33" s="652"/>
      <c r="G33" s="652"/>
      <c r="H33" s="652"/>
      <c r="I33" s="652"/>
      <c r="J33" s="652"/>
      <c r="K33" s="652"/>
      <c r="L33" s="652"/>
    </row>
    <row r="34" spans="1:12" ht="8.25" customHeight="1">
      <c r="A34" s="985" t="s">
        <v>672</v>
      </c>
      <c r="B34" s="985"/>
      <c r="C34" s="985"/>
      <c r="D34" s="985"/>
      <c r="E34" s="985"/>
      <c r="F34" s="652"/>
      <c r="G34" s="652"/>
      <c r="H34" s="652"/>
      <c r="I34" s="652"/>
      <c r="J34" s="652"/>
      <c r="K34" s="652"/>
      <c r="L34" s="652"/>
    </row>
    <row r="35" spans="1:12" ht="3" customHeight="1">
      <c r="A35" s="653"/>
      <c r="B35" s="652"/>
      <c r="C35" s="652"/>
      <c r="D35" s="652"/>
      <c r="E35" s="652"/>
      <c r="F35" s="652"/>
      <c r="G35" s="652"/>
      <c r="H35" s="652"/>
      <c r="I35" s="652"/>
      <c r="J35" s="652"/>
      <c r="K35" s="652"/>
      <c r="L35" s="652"/>
    </row>
    <row r="36" spans="1:12" ht="8.25" customHeight="1">
      <c r="A36" s="753" t="s">
        <v>661</v>
      </c>
      <c r="B36" s="755">
        <v>0.2996937911264578</v>
      </c>
      <c r="C36" s="755">
        <v>46.719656003648446</v>
      </c>
      <c r="D36" s="708">
        <v>52.980650205225096</v>
      </c>
      <c r="E36" s="708">
        <v>100</v>
      </c>
      <c r="F36" s="655"/>
      <c r="G36" s="655"/>
      <c r="H36" s="652"/>
      <c r="I36" s="652"/>
      <c r="J36" s="652"/>
      <c r="K36" s="652"/>
      <c r="L36" s="652"/>
    </row>
    <row r="37" spans="1:12" ht="8.25" customHeight="1">
      <c r="A37" s="754" t="s">
        <v>662</v>
      </c>
      <c r="B37" s="828">
        <v>0</v>
      </c>
      <c r="C37" s="828">
        <v>0</v>
      </c>
      <c r="D37" s="709">
        <v>100</v>
      </c>
      <c r="E37" s="709">
        <v>100</v>
      </c>
      <c r="F37" s="655"/>
      <c r="G37" s="655"/>
      <c r="H37" s="652"/>
      <c r="I37" s="652"/>
      <c r="J37" s="652"/>
      <c r="K37" s="652"/>
      <c r="L37" s="652"/>
    </row>
    <row r="38" spans="1:12" ht="8.25" customHeight="1">
      <c r="A38" s="754" t="s">
        <v>663</v>
      </c>
      <c r="B38" s="828">
        <v>0</v>
      </c>
      <c r="C38" s="828">
        <v>0</v>
      </c>
      <c r="D38" s="709">
        <v>100</v>
      </c>
      <c r="E38" s="709">
        <v>100</v>
      </c>
      <c r="F38" s="655"/>
      <c r="G38" s="655"/>
      <c r="H38" s="652"/>
      <c r="I38" s="652"/>
      <c r="J38" s="652"/>
      <c r="K38" s="652"/>
      <c r="L38" s="652"/>
    </row>
    <row r="39" spans="1:12" ht="8.25" customHeight="1">
      <c r="A39" s="754" t="s">
        <v>143</v>
      </c>
      <c r="B39" s="828">
        <v>0</v>
      </c>
      <c r="C39" s="828">
        <v>0</v>
      </c>
      <c r="D39" s="709">
        <v>100</v>
      </c>
      <c r="E39" s="709">
        <v>100</v>
      </c>
      <c r="F39" s="655"/>
      <c r="G39" s="655"/>
      <c r="H39" s="652"/>
      <c r="I39" s="652"/>
      <c r="J39" s="652"/>
      <c r="K39" s="652"/>
      <c r="L39" s="652"/>
    </row>
    <row r="40" spans="1:12" ht="8.25" customHeight="1">
      <c r="A40" s="754" t="s">
        <v>664</v>
      </c>
      <c r="B40" s="828">
        <v>0</v>
      </c>
      <c r="C40" s="756">
        <v>81.52173913043478</v>
      </c>
      <c r="D40" s="709">
        <v>18.47826086956522</v>
      </c>
      <c r="E40" s="709">
        <v>100</v>
      </c>
      <c r="F40" s="655"/>
      <c r="G40" s="655"/>
      <c r="H40" s="652"/>
      <c r="I40" s="652"/>
      <c r="J40" s="652"/>
      <c r="K40" s="652"/>
      <c r="L40" s="652"/>
    </row>
    <row r="41" spans="1:12" ht="8.25" customHeight="1">
      <c r="A41" s="754" t="s">
        <v>665</v>
      </c>
      <c r="B41" s="828">
        <v>0</v>
      </c>
      <c r="C41" s="756">
        <v>100</v>
      </c>
      <c r="D41" s="828">
        <v>0</v>
      </c>
      <c r="E41" s="709">
        <v>100</v>
      </c>
      <c r="F41" s="655"/>
      <c r="G41" s="655"/>
      <c r="H41" s="652"/>
      <c r="I41" s="652"/>
      <c r="J41" s="652"/>
      <c r="K41" s="652"/>
      <c r="L41" s="652"/>
    </row>
    <row r="42" spans="1:12" ht="8.25" customHeight="1">
      <c r="A42" s="754" t="s">
        <v>666</v>
      </c>
      <c r="B42" s="756">
        <v>1.0437939641479463</v>
      </c>
      <c r="C42" s="756">
        <v>96.6643975493533</v>
      </c>
      <c r="D42" s="709">
        <v>2.291808486498752</v>
      </c>
      <c r="E42" s="709">
        <v>100</v>
      </c>
      <c r="F42" s="655"/>
      <c r="G42" s="655"/>
      <c r="H42" s="652"/>
      <c r="I42" s="652"/>
      <c r="J42" s="652"/>
      <c r="K42" s="652"/>
      <c r="L42" s="652"/>
    </row>
    <row r="43" spans="1:12" ht="8.25" customHeight="1">
      <c r="A43" s="754" t="s">
        <v>667</v>
      </c>
      <c r="B43" s="828">
        <v>0</v>
      </c>
      <c r="C43" s="756">
        <v>44.50897571277719</v>
      </c>
      <c r="D43" s="709">
        <v>55.49102428722281</v>
      </c>
      <c r="E43" s="709">
        <v>100</v>
      </c>
      <c r="F43" s="655"/>
      <c r="G43" s="655"/>
      <c r="H43" s="652"/>
      <c r="I43" s="652"/>
      <c r="J43" s="652"/>
      <c r="K43" s="652"/>
      <c r="L43" s="652"/>
    </row>
    <row r="44" spans="1:12" ht="8.25" customHeight="1">
      <c r="A44" s="753" t="s">
        <v>153</v>
      </c>
      <c r="B44" s="755">
        <v>84.38032367972743</v>
      </c>
      <c r="C44" s="755">
        <v>10.796422487223168</v>
      </c>
      <c r="D44" s="708">
        <v>4.823253833049404</v>
      </c>
      <c r="E44" s="708">
        <v>100</v>
      </c>
      <c r="F44" s="655"/>
      <c r="G44" s="655"/>
      <c r="H44" s="652"/>
      <c r="I44" s="652"/>
      <c r="J44" s="652"/>
      <c r="K44" s="652"/>
      <c r="L44" s="652"/>
    </row>
    <row r="45" spans="1:12" ht="8.25" customHeight="1">
      <c r="A45" s="754" t="s">
        <v>668</v>
      </c>
      <c r="B45" s="756">
        <v>57.74929915899079</v>
      </c>
      <c r="C45" s="756">
        <v>29.034841810172207</v>
      </c>
      <c r="D45" s="709">
        <v>13.215859030837004</v>
      </c>
      <c r="E45" s="709">
        <v>100</v>
      </c>
      <c r="F45" s="655"/>
      <c r="G45" s="655"/>
      <c r="H45" s="652"/>
      <c r="I45" s="652"/>
      <c r="J45" s="652"/>
      <c r="K45" s="652"/>
      <c r="L45" s="652"/>
    </row>
    <row r="46" spans="1:12" ht="8.25" customHeight="1">
      <c r="A46" s="754" t="s">
        <v>155</v>
      </c>
      <c r="B46" s="756">
        <v>50.717703349282296</v>
      </c>
      <c r="C46" s="756">
        <v>34.569377990430624</v>
      </c>
      <c r="D46" s="709">
        <v>14.712918660287082</v>
      </c>
      <c r="E46" s="709">
        <v>100</v>
      </c>
      <c r="F46" s="655"/>
      <c r="G46" s="655"/>
      <c r="H46" s="652"/>
      <c r="I46" s="652"/>
      <c r="J46" s="652"/>
      <c r="K46" s="652"/>
      <c r="L46" s="652"/>
    </row>
    <row r="47" spans="1:12" ht="8.25" customHeight="1">
      <c r="A47" s="754" t="s">
        <v>669</v>
      </c>
      <c r="B47" s="756">
        <v>100</v>
      </c>
      <c r="C47" s="828">
        <v>0</v>
      </c>
      <c r="D47" s="828">
        <v>0</v>
      </c>
      <c r="E47" s="709">
        <v>100</v>
      </c>
      <c r="F47" s="655"/>
      <c r="G47" s="655"/>
      <c r="H47" s="652"/>
      <c r="I47" s="652"/>
      <c r="J47" s="652"/>
      <c r="K47" s="652"/>
      <c r="L47" s="652"/>
    </row>
    <row r="48" spans="1:12" ht="8.25" customHeight="1">
      <c r="A48" s="754" t="s">
        <v>159</v>
      </c>
      <c r="B48" s="828">
        <v>0</v>
      </c>
      <c r="C48" s="828">
        <v>0</v>
      </c>
      <c r="D48" s="828">
        <v>0</v>
      </c>
      <c r="E48" s="828">
        <v>0</v>
      </c>
      <c r="F48" s="655"/>
      <c r="G48" s="655"/>
      <c r="H48" s="652"/>
      <c r="I48" s="652"/>
      <c r="J48" s="652"/>
      <c r="K48" s="652"/>
      <c r="L48" s="652"/>
    </row>
    <row r="49" spans="1:12" ht="8.25" customHeight="1">
      <c r="A49" s="754" t="s">
        <v>160</v>
      </c>
      <c r="B49" s="756">
        <v>100</v>
      </c>
      <c r="C49" s="828">
        <v>0</v>
      </c>
      <c r="D49" s="828">
        <v>0</v>
      </c>
      <c r="E49" s="709">
        <v>100</v>
      </c>
      <c r="F49" s="655"/>
      <c r="G49" s="655"/>
      <c r="H49" s="652"/>
      <c r="I49" s="652"/>
      <c r="J49" s="652"/>
      <c r="K49" s="652"/>
      <c r="L49" s="652"/>
    </row>
    <row r="50" spans="1:12" ht="8.25" customHeight="1">
      <c r="A50" s="753" t="s">
        <v>161</v>
      </c>
      <c r="B50" s="828">
        <v>0</v>
      </c>
      <c r="C50" s="755">
        <v>100</v>
      </c>
      <c r="D50" s="828">
        <v>0</v>
      </c>
      <c r="E50" s="708">
        <v>100</v>
      </c>
      <c r="F50" s="655"/>
      <c r="G50" s="655"/>
      <c r="H50" s="652"/>
      <c r="I50" s="652"/>
      <c r="J50" s="652"/>
      <c r="K50" s="652"/>
      <c r="L50" s="652"/>
    </row>
    <row r="51" spans="1:12" ht="8.25" customHeight="1">
      <c r="A51" s="754" t="s">
        <v>162</v>
      </c>
      <c r="B51" s="828">
        <v>0</v>
      </c>
      <c r="C51" s="756">
        <v>100</v>
      </c>
      <c r="D51" s="828">
        <v>0</v>
      </c>
      <c r="E51" s="709">
        <v>100</v>
      </c>
      <c r="F51" s="655"/>
      <c r="G51" s="655"/>
      <c r="H51" s="652"/>
      <c r="I51" s="652"/>
      <c r="J51" s="652"/>
      <c r="K51" s="652"/>
      <c r="L51" s="652"/>
    </row>
    <row r="52" spans="1:12" ht="8.25" customHeight="1">
      <c r="A52" s="754" t="s">
        <v>163</v>
      </c>
      <c r="B52" s="828">
        <v>0</v>
      </c>
      <c r="C52" s="828">
        <v>0</v>
      </c>
      <c r="D52" s="828">
        <v>0</v>
      </c>
      <c r="E52" s="828">
        <v>0</v>
      </c>
      <c r="F52" s="655"/>
      <c r="G52" s="655"/>
      <c r="H52" s="652"/>
      <c r="I52" s="652"/>
      <c r="J52" s="652"/>
      <c r="K52" s="652"/>
      <c r="L52" s="652"/>
    </row>
    <row r="53" spans="1:12" ht="8.25" customHeight="1">
      <c r="A53" s="753" t="s">
        <v>670</v>
      </c>
      <c r="B53" s="755">
        <v>46.942934782608695</v>
      </c>
      <c r="C53" s="755">
        <v>39.53804347826087</v>
      </c>
      <c r="D53" s="708">
        <v>13.519021739130435</v>
      </c>
      <c r="E53" s="708">
        <v>100</v>
      </c>
      <c r="F53" s="655"/>
      <c r="G53" s="655"/>
      <c r="H53" s="652"/>
      <c r="I53" s="652"/>
      <c r="J53" s="652"/>
      <c r="K53" s="652"/>
      <c r="L53" s="652"/>
    </row>
    <row r="54" spans="1:12" ht="8.25" customHeight="1">
      <c r="A54" s="753" t="s">
        <v>671</v>
      </c>
      <c r="B54" s="755">
        <v>33.03207108263738</v>
      </c>
      <c r="C54" s="755">
        <v>33.47061739694161</v>
      </c>
      <c r="D54" s="708">
        <v>33.49731152042101</v>
      </c>
      <c r="E54" s="708">
        <v>100</v>
      </c>
      <c r="F54" s="655"/>
      <c r="G54" s="655"/>
      <c r="H54" s="652"/>
      <c r="I54" s="652"/>
      <c r="J54" s="652"/>
      <c r="K54" s="652"/>
      <c r="L54" s="652"/>
    </row>
    <row r="55" spans="2:5" ht="3" customHeight="1">
      <c r="B55" s="659"/>
      <c r="C55" s="659"/>
      <c r="D55" s="659"/>
      <c r="E55" s="659"/>
    </row>
    <row r="56" spans="2:5" ht="3" customHeight="1">
      <c r="B56" s="659"/>
      <c r="C56" s="659"/>
      <c r="D56" s="659"/>
      <c r="E56" s="659"/>
    </row>
    <row r="57" spans="1:6" ht="8.25" customHeight="1">
      <c r="A57" s="984" t="s">
        <v>262</v>
      </c>
      <c r="B57" s="984"/>
      <c r="C57" s="984"/>
      <c r="D57" s="984"/>
      <c r="E57" s="984"/>
      <c r="F57" s="659"/>
    </row>
    <row r="58" ht="3" customHeight="1"/>
    <row r="59" spans="1:7" ht="8.25" customHeight="1">
      <c r="A59" s="753" t="s">
        <v>661</v>
      </c>
      <c r="B59" s="660">
        <v>0.5310551835603786</v>
      </c>
      <c r="C59" s="660">
        <v>81.70217614218981</v>
      </c>
      <c r="D59" s="660">
        <v>92.57741347905282</v>
      </c>
      <c r="E59" s="660">
        <v>58.53258589787591</v>
      </c>
      <c r="F59" s="10"/>
      <c r="G59" s="12"/>
    </row>
    <row r="60" spans="1:7" ht="8.25" customHeight="1">
      <c r="A60" s="754" t="s">
        <v>662</v>
      </c>
      <c r="B60" s="3">
        <v>0</v>
      </c>
      <c r="C60" s="3">
        <v>0</v>
      </c>
      <c r="D60" s="655">
        <v>42.96448087431694</v>
      </c>
      <c r="E60" s="655">
        <v>14.391946001601648</v>
      </c>
      <c r="F60" s="11"/>
      <c r="G60" s="13"/>
    </row>
    <row r="61" spans="1:7" ht="8.25" customHeight="1">
      <c r="A61" s="754" t="s">
        <v>663</v>
      </c>
      <c r="B61" s="3">
        <v>0</v>
      </c>
      <c r="C61" s="3">
        <v>0</v>
      </c>
      <c r="D61" s="655">
        <v>11.293260473588342</v>
      </c>
      <c r="E61" s="655">
        <v>3.7829386416504596</v>
      </c>
      <c r="F61" s="11"/>
      <c r="G61" s="13"/>
    </row>
    <row r="62" spans="1:7" ht="8.25" customHeight="1">
      <c r="A62" s="754" t="s">
        <v>143</v>
      </c>
      <c r="B62" s="3">
        <v>0</v>
      </c>
      <c r="C62" s="3">
        <v>0</v>
      </c>
      <c r="D62" s="655">
        <v>1.081511839708561</v>
      </c>
      <c r="E62" s="655">
        <v>0.36227739007741294</v>
      </c>
      <c r="F62" s="11"/>
      <c r="G62" s="13"/>
    </row>
    <row r="63" spans="1:7" ht="8.25" customHeight="1">
      <c r="A63" s="754" t="s">
        <v>664</v>
      </c>
      <c r="B63" s="3">
        <v>0</v>
      </c>
      <c r="C63" s="655">
        <v>0.8545060954768144</v>
      </c>
      <c r="D63" s="655">
        <v>0.1935336976320583</v>
      </c>
      <c r="E63" s="655">
        <v>0.3508370514433894</v>
      </c>
      <c r="F63" s="11"/>
      <c r="G63" s="13"/>
    </row>
    <row r="64" spans="1:7" ht="8.25" customHeight="1">
      <c r="A64" s="754" t="s">
        <v>665</v>
      </c>
      <c r="B64" s="3">
        <v>0</v>
      </c>
      <c r="C64" s="655">
        <v>3.49777828415176</v>
      </c>
      <c r="D64" s="3">
        <v>0</v>
      </c>
      <c r="E64" s="655">
        <v>1.170727986881745</v>
      </c>
      <c r="F64" s="11"/>
      <c r="G64" s="13"/>
    </row>
    <row r="65" spans="1:7" ht="8.25" customHeight="1">
      <c r="A65" s="754" t="s">
        <v>666</v>
      </c>
      <c r="B65" s="655">
        <v>0.5310551835603786</v>
      </c>
      <c r="C65" s="655">
        <v>48.53594622308306</v>
      </c>
      <c r="D65" s="655">
        <v>1.1498178506375227</v>
      </c>
      <c r="E65" s="655">
        <v>16.80585745338062</v>
      </c>
      <c r="F65" s="11"/>
      <c r="G65" s="13"/>
    </row>
    <row r="66" spans="1:7" ht="8.25" customHeight="1">
      <c r="A66" s="754" t="s">
        <v>667</v>
      </c>
      <c r="B66" s="563">
        <v>0</v>
      </c>
      <c r="C66" s="655">
        <v>28.813945539478183</v>
      </c>
      <c r="D66" s="655">
        <v>35.8948087431694</v>
      </c>
      <c r="E66" s="655">
        <v>21.668001372840635</v>
      </c>
      <c r="F66" s="11"/>
      <c r="G66" s="13"/>
    </row>
    <row r="67" spans="1:7" ht="8.25" customHeight="1">
      <c r="A67" s="753" t="s">
        <v>153</v>
      </c>
      <c r="B67" s="660">
        <v>91.49157238513045</v>
      </c>
      <c r="C67" s="660">
        <v>11.55292241084653</v>
      </c>
      <c r="D67" s="660">
        <v>5.157103825136612</v>
      </c>
      <c r="E67" s="660">
        <v>35.815886816916446</v>
      </c>
      <c r="F67" s="10"/>
      <c r="G67" s="12"/>
    </row>
    <row r="68" spans="1:7" ht="8.25" customHeight="1">
      <c r="A68" s="754" t="s">
        <v>668</v>
      </c>
      <c r="B68" s="655">
        <v>16.647425536827523</v>
      </c>
      <c r="C68" s="655">
        <v>8.260225589609206</v>
      </c>
      <c r="D68" s="655">
        <v>3.7568306010928962</v>
      </c>
      <c r="E68" s="655">
        <v>9.522175189718949</v>
      </c>
      <c r="F68" s="11"/>
      <c r="G68" s="13"/>
    </row>
    <row r="69" spans="1:7" ht="8.25" customHeight="1">
      <c r="A69" s="754" t="s">
        <v>155</v>
      </c>
      <c r="B69" s="655">
        <v>4.894943431078273</v>
      </c>
      <c r="C69" s="655">
        <v>3.2926968212373247</v>
      </c>
      <c r="D69" s="655">
        <v>1.400273224043716</v>
      </c>
      <c r="E69" s="655">
        <v>3.188041032681234</v>
      </c>
      <c r="F69" s="11"/>
      <c r="G69" s="13"/>
    </row>
    <row r="70" spans="1:7" ht="8.25" customHeight="1">
      <c r="A70" s="754" t="s">
        <v>669</v>
      </c>
      <c r="B70" s="655">
        <v>62.00646501962595</v>
      </c>
      <c r="C70" s="3">
        <v>0</v>
      </c>
      <c r="D70" s="3">
        <v>0</v>
      </c>
      <c r="E70" s="655">
        <v>20.482019601113528</v>
      </c>
      <c r="F70" s="11"/>
      <c r="G70" s="13"/>
    </row>
    <row r="71" spans="1:7" ht="8.25" customHeight="1">
      <c r="A71" s="754" t="s">
        <v>159</v>
      </c>
      <c r="B71" s="3">
        <v>0</v>
      </c>
      <c r="C71" s="3">
        <v>0</v>
      </c>
      <c r="D71" s="3">
        <v>0</v>
      </c>
      <c r="E71" s="3">
        <v>0</v>
      </c>
      <c r="F71" s="11"/>
      <c r="G71" s="13"/>
    </row>
    <row r="72" spans="1:7" ht="8.25" customHeight="1">
      <c r="A72" s="754" t="s">
        <v>160</v>
      </c>
      <c r="B72" s="655">
        <v>7.942738397598707</v>
      </c>
      <c r="C72" s="3">
        <v>0</v>
      </c>
      <c r="D72" s="3">
        <v>0</v>
      </c>
      <c r="E72" s="655">
        <v>2.623650993402738</v>
      </c>
      <c r="F72" s="11"/>
      <c r="G72" s="13"/>
    </row>
    <row r="73" spans="1:7" ht="8.25" customHeight="1">
      <c r="A73" s="753" t="s">
        <v>161</v>
      </c>
      <c r="B73" s="14">
        <v>0</v>
      </c>
      <c r="C73" s="14">
        <v>0.11393414606357526</v>
      </c>
      <c r="D73" s="15">
        <v>0</v>
      </c>
      <c r="E73" s="15">
        <v>0</v>
      </c>
      <c r="F73" s="10"/>
      <c r="G73" s="12"/>
    </row>
    <row r="74" spans="1:7" ht="8.25" customHeight="1">
      <c r="A74" s="754" t="s">
        <v>162</v>
      </c>
      <c r="B74" s="16">
        <v>0</v>
      </c>
      <c r="C74" s="16">
        <v>0.11393414606357526</v>
      </c>
      <c r="D74" s="3">
        <v>0</v>
      </c>
      <c r="E74" s="3">
        <v>0</v>
      </c>
      <c r="F74" s="11"/>
      <c r="G74" s="13"/>
    </row>
    <row r="75" spans="1:7" ht="8.25" customHeight="1">
      <c r="A75" s="754" t="s">
        <v>163</v>
      </c>
      <c r="B75" s="3">
        <v>0</v>
      </c>
      <c r="C75" s="3">
        <v>0</v>
      </c>
      <c r="D75" s="3">
        <v>0</v>
      </c>
      <c r="E75" s="3">
        <v>0</v>
      </c>
      <c r="F75" s="11"/>
      <c r="G75" s="13"/>
    </row>
    <row r="76" spans="1:7" ht="8.25" customHeight="1">
      <c r="A76" s="753" t="s">
        <v>670</v>
      </c>
      <c r="B76" s="660">
        <v>7.977372431309166</v>
      </c>
      <c r="C76" s="660">
        <v>6.63096730090008</v>
      </c>
      <c r="D76" s="660">
        <v>2.2654826958105647</v>
      </c>
      <c r="E76" s="660">
        <v>5.61339282309423</v>
      </c>
      <c r="F76" s="10"/>
      <c r="G76" s="12"/>
    </row>
    <row r="77" spans="1:7" ht="8.25" customHeight="1">
      <c r="A77" s="753" t="s">
        <v>671</v>
      </c>
      <c r="B77" s="660">
        <v>100</v>
      </c>
      <c r="C77" s="660">
        <v>100</v>
      </c>
      <c r="D77" s="660">
        <v>100</v>
      </c>
      <c r="E77" s="660">
        <v>100</v>
      </c>
      <c r="F77" s="10"/>
      <c r="G77" s="10"/>
    </row>
    <row r="78" spans="1:7" ht="6" customHeight="1">
      <c r="A78" s="661"/>
      <c r="B78" s="662"/>
      <c r="C78" s="662"/>
      <c r="D78" s="662"/>
      <c r="E78" s="662"/>
      <c r="F78" s="10"/>
      <c r="G78" s="10"/>
    </row>
    <row r="79" spans="1:7" ht="9" customHeight="1">
      <c r="A79" s="658"/>
      <c r="B79" s="663"/>
      <c r="C79" s="663"/>
      <c r="D79" s="663"/>
      <c r="E79" s="663"/>
      <c r="F79" s="10"/>
      <c r="G79" s="10"/>
    </row>
    <row r="80" ht="9" customHeight="1"/>
    <row r="81" spans="2:6" ht="9" customHeight="1">
      <c r="B81" s="664"/>
      <c r="C81" s="664"/>
      <c r="D81" s="664"/>
      <c r="E81" s="664"/>
      <c r="F81" s="664"/>
    </row>
    <row r="82" ht="9" customHeight="1">
      <c r="E82" s="664"/>
    </row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</sheetData>
  <mergeCells count="3">
    <mergeCell ref="A57:E57"/>
    <mergeCell ref="A7:E7"/>
    <mergeCell ref="A34:E34"/>
  </mergeCells>
  <printOptions horizontalCentered="1"/>
  <pageMargins left="1.1811023622047245" right="1.1811023622047245" top="1.1811023622047245" bottom="1.5748031496062993" header="0" footer="1.2598425196850394"/>
  <pageSetup firstPageNumber="174" useFirstPageNumber="1" horizontalDpi="600" verticalDpi="600" orientation="portrait" paperSize="9" scale="95" r:id="rId2"/>
  <headerFooter alignWithMargins="0">
    <oddFooter>&amp;C&amp;"Arial,Normale"&amp;9 174</oddFoot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H55"/>
  <sheetViews>
    <sheetView showGridLines="0" workbookViewId="0" topLeftCell="A1">
      <selection activeCell="F21" sqref="F21"/>
    </sheetView>
  </sheetViews>
  <sheetFormatPr defaultColWidth="9.59765625" defaultRowHeight="10.5"/>
  <cols>
    <col min="1" max="1" width="30.796875" style="621" customWidth="1"/>
    <col min="2" max="7" width="12.796875" style="671" customWidth="1"/>
    <col min="8" max="16384" width="13.3984375" style="671" customWidth="1"/>
  </cols>
  <sheetData>
    <row r="1" ht="9" customHeight="1"/>
    <row r="2" s="673" customFormat="1" ht="12">
      <c r="A2" s="672" t="s">
        <v>780</v>
      </c>
    </row>
    <row r="3" s="673" customFormat="1" ht="12">
      <c r="A3" s="672"/>
    </row>
    <row r="4" s="673" customFormat="1" ht="12">
      <c r="H4" s="674"/>
    </row>
    <row r="5" spans="1:8" ht="11.25" customHeight="1">
      <c r="A5" s="675"/>
      <c r="H5" s="829" t="s">
        <v>673</v>
      </c>
    </row>
    <row r="6" spans="1:8" s="676" customFormat="1" ht="9.75">
      <c r="A6" s="613" t="s">
        <v>430</v>
      </c>
      <c r="B6" s="614">
        <v>1994</v>
      </c>
      <c r="C6" s="614">
        <v>1995</v>
      </c>
      <c r="D6" s="614">
        <v>1996</v>
      </c>
      <c r="E6" s="614">
        <v>1997</v>
      </c>
      <c r="F6" s="614">
        <v>1998</v>
      </c>
      <c r="G6" s="614">
        <v>1999</v>
      </c>
      <c r="H6" s="676">
        <v>2000</v>
      </c>
    </row>
    <row r="7" spans="1:6" s="676" customFormat="1" ht="10.5" customHeight="1">
      <c r="A7" s="615" t="s">
        <v>431</v>
      </c>
      <c r="B7" s="610"/>
      <c r="C7" s="610"/>
      <c r="D7" s="610"/>
      <c r="E7" s="610"/>
      <c r="F7" s="610"/>
    </row>
    <row r="8" spans="1:6" s="676" customFormat="1" ht="10.5" customHeight="1">
      <c r="A8" s="616" t="s">
        <v>432</v>
      </c>
      <c r="B8" s="677"/>
      <c r="C8" s="677"/>
      <c r="D8" s="677"/>
      <c r="E8" s="677"/>
      <c r="F8" s="677"/>
    </row>
    <row r="9" spans="1:8" s="676" customFormat="1" ht="10.5" customHeight="1">
      <c r="A9" s="618" t="s">
        <v>434</v>
      </c>
      <c r="B9" s="678"/>
      <c r="C9" s="678"/>
      <c r="D9" s="678"/>
      <c r="E9" s="678"/>
      <c r="F9" s="678"/>
      <c r="G9" s="679"/>
      <c r="H9" s="679"/>
    </row>
    <row r="10" spans="1:6" s="676" customFormat="1" ht="9.75">
      <c r="A10" s="680"/>
      <c r="B10" s="677"/>
      <c r="C10" s="677"/>
      <c r="D10" s="677"/>
      <c r="E10" s="677"/>
      <c r="F10" s="677"/>
    </row>
    <row r="11" spans="1:7" ht="10.5" customHeight="1">
      <c r="A11" s="980" t="s">
        <v>430</v>
      </c>
      <c r="B11" s="980"/>
      <c r="C11" s="980"/>
      <c r="D11" s="980"/>
      <c r="E11" s="980"/>
      <c r="F11" s="980"/>
      <c r="G11" s="980"/>
    </row>
    <row r="12" spans="1:7" ht="8.25">
      <c r="A12" s="681"/>
      <c r="B12" s="682"/>
      <c r="C12" s="682"/>
      <c r="D12" s="682"/>
      <c r="E12" s="682"/>
      <c r="F12" s="682"/>
      <c r="G12" s="683"/>
    </row>
    <row r="13" spans="1:8" ht="8.25">
      <c r="A13" s="621" t="s">
        <v>224</v>
      </c>
      <c r="B13" s="146">
        <v>59.3</v>
      </c>
      <c r="C13" s="146">
        <v>60.8</v>
      </c>
      <c r="D13" s="670">
        <v>63.9</v>
      </c>
      <c r="E13" s="684">
        <v>62.4</v>
      </c>
      <c r="F13" s="684">
        <v>62</v>
      </c>
      <c r="G13" s="685">
        <v>61.5</v>
      </c>
      <c r="H13" s="671">
        <v>61.6</v>
      </c>
    </row>
    <row r="14" spans="1:8" ht="8.25">
      <c r="A14" s="621" t="s">
        <v>225</v>
      </c>
      <c r="B14" s="146">
        <v>62.8</v>
      </c>
      <c r="C14" s="146">
        <v>63.4</v>
      </c>
      <c r="D14" s="670">
        <v>67</v>
      </c>
      <c r="E14" s="684">
        <v>63.7</v>
      </c>
      <c r="F14" s="684">
        <v>63.2</v>
      </c>
      <c r="G14" s="685">
        <v>62.7</v>
      </c>
      <c r="H14" s="671">
        <v>63.4</v>
      </c>
    </row>
    <row r="15" spans="2:7" ht="8.25">
      <c r="B15" s="146"/>
      <c r="C15" s="146"/>
      <c r="D15" s="670"/>
      <c r="E15" s="684"/>
      <c r="F15" s="684"/>
      <c r="G15" s="685"/>
    </row>
    <row r="16" spans="1:7" ht="10.5" customHeight="1">
      <c r="A16" s="980" t="s">
        <v>431</v>
      </c>
      <c r="B16" s="980"/>
      <c r="C16" s="980"/>
      <c r="D16" s="980"/>
      <c r="E16" s="980"/>
      <c r="F16" s="980"/>
      <c r="G16" s="980"/>
    </row>
    <row r="17" spans="1:7" ht="8.25">
      <c r="A17" s="686"/>
      <c r="B17" s="684"/>
      <c r="C17" s="685"/>
      <c r="D17" s="684"/>
      <c r="E17" s="684"/>
      <c r="F17" s="684"/>
      <c r="G17" s="146"/>
    </row>
    <row r="18" spans="1:8" ht="8.25">
      <c r="A18" s="687" t="s">
        <v>753</v>
      </c>
      <c r="B18" s="146">
        <v>25.9</v>
      </c>
      <c r="C18" s="146">
        <v>27.1</v>
      </c>
      <c r="D18" s="670">
        <v>26.7</v>
      </c>
      <c r="E18" s="670">
        <v>31.5</v>
      </c>
      <c r="F18" s="146">
        <v>28.5</v>
      </c>
      <c r="G18" s="146">
        <v>26.8</v>
      </c>
      <c r="H18" s="671">
        <v>27.6</v>
      </c>
    </row>
    <row r="19" spans="1:8" ht="8.25">
      <c r="A19" s="687" t="s">
        <v>226</v>
      </c>
      <c r="B19" s="146">
        <v>42.7</v>
      </c>
      <c r="C19" s="146">
        <v>42.9</v>
      </c>
      <c r="D19" s="670">
        <v>42.8</v>
      </c>
      <c r="E19" s="670">
        <v>46.3</v>
      </c>
      <c r="F19" s="146">
        <v>43.1</v>
      </c>
      <c r="G19" s="146">
        <v>44.8</v>
      </c>
      <c r="H19" s="146">
        <v>44</v>
      </c>
    </row>
    <row r="20" spans="1:8" ht="8.25">
      <c r="A20" s="687" t="s">
        <v>227</v>
      </c>
      <c r="B20" s="146">
        <v>73.2</v>
      </c>
      <c r="C20" s="146">
        <v>75.3</v>
      </c>
      <c r="D20" s="670">
        <v>72.8</v>
      </c>
      <c r="E20" s="670">
        <v>75.7</v>
      </c>
      <c r="F20" s="146">
        <v>71.3</v>
      </c>
      <c r="G20" s="146">
        <v>74</v>
      </c>
      <c r="H20" s="671">
        <v>73.5</v>
      </c>
    </row>
    <row r="21" spans="1:8" ht="8.25">
      <c r="A21" s="621" t="s">
        <v>228</v>
      </c>
      <c r="B21" s="146">
        <v>85.6</v>
      </c>
      <c r="C21" s="146">
        <v>87.2</v>
      </c>
      <c r="D21" s="670">
        <v>89.8</v>
      </c>
      <c r="E21" s="670">
        <v>86</v>
      </c>
      <c r="F21" s="146">
        <v>86</v>
      </c>
      <c r="G21" s="146">
        <v>85.6</v>
      </c>
      <c r="H21" s="671">
        <v>83.6</v>
      </c>
    </row>
    <row r="22" spans="1:8" ht="8.25">
      <c r="A22" s="621" t="s">
        <v>229</v>
      </c>
      <c r="B22" s="146">
        <v>86</v>
      </c>
      <c r="C22" s="146">
        <v>86</v>
      </c>
      <c r="D22" s="670">
        <v>89.3</v>
      </c>
      <c r="E22" s="670">
        <v>86.7</v>
      </c>
      <c r="F22" s="146">
        <v>85.2</v>
      </c>
      <c r="G22" s="146">
        <v>85.1</v>
      </c>
      <c r="H22" s="671">
        <v>84.3</v>
      </c>
    </row>
    <row r="23" spans="1:8" ht="8.25">
      <c r="A23" s="621" t="s">
        <v>230</v>
      </c>
      <c r="B23" s="146">
        <v>81.7</v>
      </c>
      <c r="C23" s="146">
        <v>84.2</v>
      </c>
      <c r="D23" s="670">
        <v>88.1</v>
      </c>
      <c r="E23" s="670">
        <v>85.9</v>
      </c>
      <c r="F23" s="146">
        <v>84.6</v>
      </c>
      <c r="G23" s="146">
        <v>83</v>
      </c>
      <c r="H23" s="671">
        <v>83.1</v>
      </c>
    </row>
    <row r="24" spans="1:8" ht="8.25">
      <c r="A24" s="621" t="s">
        <v>231</v>
      </c>
      <c r="B24" s="146">
        <v>75</v>
      </c>
      <c r="C24" s="146">
        <v>77.6</v>
      </c>
      <c r="D24" s="670">
        <v>81.5</v>
      </c>
      <c r="E24" s="670">
        <v>78.6</v>
      </c>
      <c r="F24" s="146">
        <v>79.5</v>
      </c>
      <c r="G24" s="146">
        <v>78.8</v>
      </c>
      <c r="H24" s="671">
        <v>79.8</v>
      </c>
    </row>
    <row r="25" spans="1:8" ht="8.25">
      <c r="A25" s="621" t="s">
        <v>232</v>
      </c>
      <c r="B25" s="146">
        <v>64.6</v>
      </c>
      <c r="C25" s="146">
        <v>68.1</v>
      </c>
      <c r="D25" s="670">
        <v>71.6</v>
      </c>
      <c r="E25" s="670">
        <v>70.3</v>
      </c>
      <c r="F25" s="146">
        <v>70.4</v>
      </c>
      <c r="G25" s="146">
        <v>70.8</v>
      </c>
      <c r="H25" s="671">
        <v>72.1</v>
      </c>
    </row>
    <row r="26" spans="1:8" ht="8.25">
      <c r="A26" s="621" t="s">
        <v>233</v>
      </c>
      <c r="B26" s="146">
        <v>56.9</v>
      </c>
      <c r="C26" s="146">
        <v>58.7</v>
      </c>
      <c r="D26" s="670">
        <v>62.2</v>
      </c>
      <c r="E26" s="670">
        <v>59.9</v>
      </c>
      <c r="F26" s="146">
        <v>60.9</v>
      </c>
      <c r="G26" s="146">
        <v>61.1</v>
      </c>
      <c r="H26" s="146">
        <v>62</v>
      </c>
    </row>
    <row r="27" spans="1:8" ht="8.25">
      <c r="A27" s="621" t="s">
        <v>234</v>
      </c>
      <c r="B27" s="146">
        <v>51.1</v>
      </c>
      <c r="C27" s="146">
        <v>50.8</v>
      </c>
      <c r="D27" s="670">
        <v>56.5</v>
      </c>
      <c r="E27" s="670">
        <v>53.6</v>
      </c>
      <c r="F27" s="146">
        <v>53.4</v>
      </c>
      <c r="G27" s="146">
        <v>54.6</v>
      </c>
      <c r="H27" s="671">
        <v>56.1</v>
      </c>
    </row>
    <row r="28" spans="1:8" ht="8.25">
      <c r="A28" s="621" t="s">
        <v>235</v>
      </c>
      <c r="B28" s="146">
        <v>48.5</v>
      </c>
      <c r="C28" s="146">
        <v>48.2</v>
      </c>
      <c r="D28" s="670">
        <v>55.3</v>
      </c>
      <c r="E28" s="670">
        <v>49.8</v>
      </c>
      <c r="F28" s="146">
        <v>49.7</v>
      </c>
      <c r="G28" s="146">
        <v>48.7</v>
      </c>
      <c r="H28" s="146">
        <v>49</v>
      </c>
    </row>
    <row r="29" spans="1:8" ht="8.25">
      <c r="A29" s="621" t="s">
        <v>236</v>
      </c>
      <c r="B29" s="146">
        <v>47.8</v>
      </c>
      <c r="C29" s="146">
        <v>45.9</v>
      </c>
      <c r="D29" s="670">
        <v>50.5</v>
      </c>
      <c r="E29" s="670">
        <v>46.2</v>
      </c>
      <c r="F29" s="146">
        <v>44.6</v>
      </c>
      <c r="G29" s="146">
        <v>43.1</v>
      </c>
      <c r="H29" s="671">
        <v>43.2</v>
      </c>
    </row>
    <row r="30" spans="1:8" ht="8.25">
      <c r="A30" s="621" t="s">
        <v>237</v>
      </c>
      <c r="B30" s="146">
        <v>40.5</v>
      </c>
      <c r="C30" s="146">
        <v>39.6</v>
      </c>
      <c r="D30" s="670">
        <v>43.2</v>
      </c>
      <c r="E30" s="670">
        <v>36.8</v>
      </c>
      <c r="F30" s="146">
        <v>39</v>
      </c>
      <c r="G30" s="146">
        <v>36.7</v>
      </c>
      <c r="H30" s="671">
        <v>37.8</v>
      </c>
    </row>
    <row r="31" spans="2:7" ht="8.25">
      <c r="B31" s="146"/>
      <c r="C31" s="146"/>
      <c r="D31" s="670"/>
      <c r="E31" s="670"/>
      <c r="F31" s="146"/>
      <c r="G31" s="146"/>
    </row>
    <row r="32" spans="1:7" ht="10.5" customHeight="1">
      <c r="A32" s="980" t="s">
        <v>674</v>
      </c>
      <c r="B32" s="980"/>
      <c r="C32" s="980"/>
      <c r="D32" s="980"/>
      <c r="E32" s="980"/>
      <c r="F32" s="980"/>
      <c r="G32" s="980"/>
    </row>
    <row r="33" spans="1:7" ht="8.25">
      <c r="A33" s="681"/>
      <c r="B33" s="146"/>
      <c r="C33" s="146"/>
      <c r="D33" s="670"/>
      <c r="E33" s="670"/>
      <c r="F33" s="146"/>
      <c r="G33" s="146"/>
    </row>
    <row r="34" spans="1:8" ht="8.25">
      <c r="A34" s="621" t="s">
        <v>238</v>
      </c>
      <c r="B34" s="146">
        <v>64.2</v>
      </c>
      <c r="C34" s="146">
        <v>65.6</v>
      </c>
      <c r="D34" s="670">
        <v>70.9</v>
      </c>
      <c r="E34" s="670">
        <v>68.6</v>
      </c>
      <c r="F34" s="146">
        <v>70</v>
      </c>
      <c r="G34" s="146">
        <v>68.3</v>
      </c>
      <c r="H34" s="671">
        <v>69.9</v>
      </c>
    </row>
    <row r="35" spans="1:8" ht="8.25">
      <c r="A35" s="621" t="s">
        <v>239</v>
      </c>
      <c r="B35" s="146">
        <v>71.4</v>
      </c>
      <c r="C35" s="146">
        <v>74.2</v>
      </c>
      <c r="D35" s="670">
        <v>77.5</v>
      </c>
      <c r="E35" s="670">
        <v>74.9</v>
      </c>
      <c r="F35" s="146">
        <v>75.4</v>
      </c>
      <c r="G35" s="146">
        <v>74.8</v>
      </c>
      <c r="H35" s="671">
        <v>74.1</v>
      </c>
    </row>
    <row r="36" spans="1:8" ht="8.25">
      <c r="A36" s="621" t="s">
        <v>240</v>
      </c>
      <c r="B36" s="146">
        <v>71.7</v>
      </c>
      <c r="C36" s="146">
        <v>72.9</v>
      </c>
      <c r="D36" s="670">
        <v>75.6</v>
      </c>
      <c r="E36" s="670">
        <v>72.4</v>
      </c>
      <c r="F36" s="146">
        <v>72.7</v>
      </c>
      <c r="G36" s="146">
        <v>71.8</v>
      </c>
      <c r="H36" s="671">
        <v>69.9</v>
      </c>
    </row>
    <row r="37" spans="1:8" ht="8.25">
      <c r="A37" s="621" t="s">
        <v>241</v>
      </c>
      <c r="B37" s="146">
        <v>49.2</v>
      </c>
      <c r="C37" s="146">
        <v>48.4</v>
      </c>
      <c r="D37" s="670">
        <v>51.6</v>
      </c>
      <c r="E37" s="670">
        <v>48.6</v>
      </c>
      <c r="F37" s="146">
        <v>47</v>
      </c>
      <c r="G37" s="146">
        <v>46.8</v>
      </c>
      <c r="H37" s="671">
        <v>44.7</v>
      </c>
    </row>
    <row r="38" spans="2:7" ht="8.25">
      <c r="B38" s="146"/>
      <c r="C38" s="146"/>
      <c r="D38" s="670"/>
      <c r="E38" s="670"/>
      <c r="F38" s="146"/>
      <c r="G38" s="146"/>
    </row>
    <row r="39" spans="2:7" ht="8.25">
      <c r="B39" s="146"/>
      <c r="C39" s="146"/>
      <c r="D39" s="670"/>
      <c r="E39" s="670"/>
      <c r="F39" s="146"/>
      <c r="G39" s="146"/>
    </row>
    <row r="40" spans="1:7" ht="10.5" customHeight="1">
      <c r="A40" s="980" t="s">
        <v>434</v>
      </c>
      <c r="B40" s="980"/>
      <c r="C40" s="980"/>
      <c r="D40" s="980"/>
      <c r="E40" s="980"/>
      <c r="F40" s="980"/>
      <c r="G40" s="980"/>
    </row>
    <row r="41" spans="2:7" ht="8.25">
      <c r="B41" s="670"/>
      <c r="C41" s="670"/>
      <c r="D41" s="684"/>
      <c r="E41" s="684"/>
      <c r="F41" s="684"/>
      <c r="G41" s="685"/>
    </row>
    <row r="42" spans="1:8" ht="9" customHeight="1">
      <c r="A42" s="621" t="s">
        <v>242</v>
      </c>
      <c r="B42" s="146">
        <v>63.9</v>
      </c>
      <c r="C42" s="685">
        <v>66.1</v>
      </c>
      <c r="D42" s="670">
        <v>68.7</v>
      </c>
      <c r="E42" s="670">
        <v>66.5</v>
      </c>
      <c r="F42" s="146">
        <v>65.2</v>
      </c>
      <c r="G42" s="146">
        <v>64.5</v>
      </c>
      <c r="H42" s="671">
        <v>66.3</v>
      </c>
    </row>
    <row r="43" spans="1:8" ht="9" customHeight="1">
      <c r="A43" s="621" t="s">
        <v>243</v>
      </c>
      <c r="B43" s="146">
        <v>63.6</v>
      </c>
      <c r="C43" s="685">
        <v>65.2</v>
      </c>
      <c r="D43" s="670">
        <v>67.6</v>
      </c>
      <c r="E43" s="670">
        <v>66.9</v>
      </c>
      <c r="F43" s="146">
        <v>65.8</v>
      </c>
      <c r="G43" s="146">
        <v>64.2</v>
      </c>
      <c r="H43" s="671">
        <v>65.8</v>
      </c>
    </row>
    <row r="44" spans="1:8" ht="9" customHeight="1">
      <c r="A44" s="621" t="s">
        <v>244</v>
      </c>
      <c r="B44" s="146">
        <v>61.3</v>
      </c>
      <c r="C44" s="685">
        <v>61.5</v>
      </c>
      <c r="D44" s="670">
        <v>64.5</v>
      </c>
      <c r="E44" s="670">
        <v>61.8</v>
      </c>
      <c r="F44" s="146">
        <v>61.8</v>
      </c>
      <c r="G44" s="146">
        <v>62.4</v>
      </c>
      <c r="H44" s="671">
        <v>59.8</v>
      </c>
    </row>
    <row r="45" spans="1:8" ht="9" customHeight="1">
      <c r="A45" s="621" t="s">
        <v>245</v>
      </c>
      <c r="B45" s="146">
        <v>56.5</v>
      </c>
      <c r="C45" s="685">
        <v>58.7</v>
      </c>
      <c r="D45" s="670">
        <v>63</v>
      </c>
      <c r="E45" s="670">
        <v>59</v>
      </c>
      <c r="F45" s="146">
        <v>59.8</v>
      </c>
      <c r="G45" s="146">
        <v>58</v>
      </c>
      <c r="H45" s="671">
        <v>58.9</v>
      </c>
    </row>
    <row r="46" spans="1:8" ht="9" customHeight="1">
      <c r="A46" s="621" t="s">
        <v>246</v>
      </c>
      <c r="B46" s="146">
        <v>60.3</v>
      </c>
      <c r="C46" s="685">
        <v>56.8</v>
      </c>
      <c r="D46" s="670">
        <v>61.5</v>
      </c>
      <c r="E46" s="670">
        <v>60</v>
      </c>
      <c r="F46" s="146">
        <v>58.8</v>
      </c>
      <c r="G46" s="146">
        <v>61.3</v>
      </c>
      <c r="H46" s="671">
        <v>60.9</v>
      </c>
    </row>
    <row r="47" spans="2:7" ht="9" customHeight="1">
      <c r="B47" s="146"/>
      <c r="C47" s="685"/>
      <c r="D47" s="670"/>
      <c r="E47" s="684"/>
      <c r="F47" s="684"/>
      <c r="G47" s="685"/>
    </row>
    <row r="48" spans="1:8" s="690" customFormat="1" ht="9" customHeight="1">
      <c r="A48" s="686" t="s">
        <v>139</v>
      </c>
      <c r="B48" s="689">
        <v>61.1</v>
      </c>
      <c r="C48" s="688">
        <v>62.1</v>
      </c>
      <c r="D48" s="689">
        <v>65.5</v>
      </c>
      <c r="E48" s="669">
        <v>63.1</v>
      </c>
      <c r="F48" s="147">
        <v>62.6</v>
      </c>
      <c r="G48" s="688">
        <v>62.1</v>
      </c>
      <c r="H48" s="690">
        <v>62.5</v>
      </c>
    </row>
    <row r="49" spans="1:8" ht="9" customHeight="1">
      <c r="A49" s="691"/>
      <c r="B49" s="692"/>
      <c r="C49" s="692"/>
      <c r="D49" s="692"/>
      <c r="E49" s="692"/>
      <c r="F49" s="692"/>
      <c r="G49" s="692"/>
      <c r="H49" s="692"/>
    </row>
    <row r="50" s="683" customFormat="1" ht="8.25">
      <c r="A50" s="693"/>
    </row>
    <row r="51" s="683" customFormat="1" ht="8.25">
      <c r="A51" s="693" t="s">
        <v>689</v>
      </c>
    </row>
    <row r="52" s="683" customFormat="1" ht="8.25">
      <c r="A52" s="693" t="s">
        <v>675</v>
      </c>
    </row>
    <row r="53" s="683" customFormat="1" ht="8.25">
      <c r="A53" s="693"/>
    </row>
    <row r="54" s="683" customFormat="1" ht="8.25">
      <c r="A54" s="693"/>
    </row>
    <row r="55" s="683" customFormat="1" ht="8.25">
      <c r="A55" s="693"/>
    </row>
  </sheetData>
  <mergeCells count="4">
    <mergeCell ref="A11:G11"/>
    <mergeCell ref="A16:G16"/>
    <mergeCell ref="A32:G32"/>
    <mergeCell ref="A40:G40"/>
  </mergeCells>
  <printOptions horizontalCentered="1"/>
  <pageMargins left="1.1811023622047245" right="1.1811023622047245" top="1.1811023622047245" bottom="1.5748031496062993" header="0" footer="1.2598425196850394"/>
  <pageSetup firstPageNumber="175" useFirstPageNumber="1" horizontalDpi="600" verticalDpi="600" orientation="portrait" paperSize="9" r:id="rId2"/>
  <headerFooter alignWithMargins="0">
    <oddFooter>&amp;C&amp;"Arial,Normale"&amp;9 175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57"/>
  <sheetViews>
    <sheetView showGridLines="0" workbookViewId="0" topLeftCell="A1">
      <selection activeCell="C9" sqref="C9"/>
    </sheetView>
  </sheetViews>
  <sheetFormatPr defaultColWidth="9.59765625" defaultRowHeight="10.5"/>
  <cols>
    <col min="1" max="1" width="23.3984375" style="274" customWidth="1"/>
    <col min="2" max="2" width="15" style="275" customWidth="1"/>
    <col min="3" max="3" width="21.3984375" style="275" customWidth="1"/>
    <col min="4" max="4" width="1.3984375" style="275" customWidth="1"/>
    <col min="5" max="5" width="15" style="275" customWidth="1"/>
    <col min="6" max="6" width="19.59765625" style="275" customWidth="1"/>
    <col min="7" max="7" width="1.3984375" style="275" customWidth="1"/>
    <col min="8" max="8" width="12.796875" style="275" customWidth="1"/>
    <col min="9" max="9" width="20" style="275" customWidth="1"/>
    <col min="10" max="16384" width="12.3984375" style="275" customWidth="1"/>
  </cols>
  <sheetData>
    <row r="1" ht="3" customHeight="1"/>
    <row r="2" spans="1:9" s="278" customFormat="1" ht="11.25" customHeight="1">
      <c r="A2" s="549" t="s">
        <v>754</v>
      </c>
      <c r="B2" s="277"/>
      <c r="C2" s="277"/>
      <c r="D2" s="277"/>
      <c r="E2" s="277"/>
      <c r="F2" s="277"/>
      <c r="G2" s="277"/>
      <c r="H2" s="277"/>
      <c r="I2" s="277"/>
    </row>
    <row r="3" spans="1:9" s="278" customFormat="1" ht="11.25" customHeight="1">
      <c r="A3" s="548"/>
      <c r="B3" s="277"/>
      <c r="C3" s="277"/>
      <c r="D3" s="277"/>
      <c r="E3" s="277"/>
      <c r="F3" s="277"/>
      <c r="G3" s="277"/>
      <c r="H3" s="277"/>
      <c r="I3" s="277"/>
    </row>
    <row r="4" spans="1:9" ht="3" customHeight="1">
      <c r="A4" s="280"/>
      <c r="B4" s="281"/>
      <c r="C4" s="281"/>
      <c r="D4" s="281"/>
      <c r="E4" s="281"/>
      <c r="F4" s="281"/>
      <c r="G4" s="281"/>
      <c r="H4" s="281"/>
      <c r="I4" s="281"/>
    </row>
    <row r="5" spans="1:9" ht="9.75" customHeight="1">
      <c r="A5" s="921" t="s">
        <v>305</v>
      </c>
      <c r="B5" s="920" t="s">
        <v>296</v>
      </c>
      <c r="C5" s="920"/>
      <c r="D5" s="700"/>
      <c r="E5" s="920" t="s">
        <v>293</v>
      </c>
      <c r="F5" s="920"/>
      <c r="G5" s="700"/>
      <c r="H5" s="920" t="s">
        <v>139</v>
      </c>
      <c r="I5" s="920"/>
    </row>
    <row r="6" spans="1:9" s="282" customFormat="1" ht="9.75" customHeight="1">
      <c r="A6" s="922"/>
      <c r="B6" s="283" t="s">
        <v>260</v>
      </c>
      <c r="C6" s="701" t="s">
        <v>678</v>
      </c>
      <c r="D6" s="702"/>
      <c r="E6" s="283" t="s">
        <v>260</v>
      </c>
      <c r="F6" s="701" t="s">
        <v>678</v>
      </c>
      <c r="G6" s="702"/>
      <c r="H6" s="283" t="s">
        <v>260</v>
      </c>
      <c r="I6" s="701" t="s">
        <v>678</v>
      </c>
    </row>
    <row r="7" spans="1:9" s="282" customFormat="1" ht="3" customHeight="1">
      <c r="A7" s="284"/>
      <c r="B7" s="285"/>
      <c r="C7" s="285"/>
      <c r="D7" s="285"/>
      <c r="E7" s="285"/>
      <c r="F7" s="285"/>
      <c r="G7" s="285"/>
      <c r="H7" s="285"/>
      <c r="I7" s="285"/>
    </row>
    <row r="8" spans="1:9" s="282" customFormat="1" ht="9" customHeight="1">
      <c r="A8" s="284" t="s">
        <v>3</v>
      </c>
      <c r="B8" s="21">
        <v>11</v>
      </c>
      <c r="C8" s="763">
        <v>12.183100931453444</v>
      </c>
      <c r="D8" s="764"/>
      <c r="E8" s="21">
        <v>19</v>
      </c>
      <c r="F8" s="763">
        <v>5.576851955126888</v>
      </c>
      <c r="G8" s="764"/>
      <c r="H8" s="21">
        <v>30</v>
      </c>
      <c r="I8" s="765">
        <v>6.960831401702619</v>
      </c>
    </row>
    <row r="9" spans="1:9" s="282" customFormat="1" ht="9" customHeight="1">
      <c r="A9" s="284" t="s">
        <v>4</v>
      </c>
      <c r="B9" s="21">
        <v>7</v>
      </c>
      <c r="C9" s="763">
        <v>9.568200768189833</v>
      </c>
      <c r="D9" s="764"/>
      <c r="E9" s="21">
        <v>14</v>
      </c>
      <c r="F9" s="763">
        <v>10.204974195993818</v>
      </c>
      <c r="G9" s="764"/>
      <c r="H9" s="21">
        <v>21</v>
      </c>
      <c r="I9" s="765">
        <v>9.98350344906274</v>
      </c>
    </row>
    <row r="10" spans="1:9" s="282" customFormat="1" ht="9" customHeight="1">
      <c r="A10" s="284" t="s">
        <v>5</v>
      </c>
      <c r="B10" s="21">
        <v>7</v>
      </c>
      <c r="C10" s="763">
        <v>14.782590332185922</v>
      </c>
      <c r="D10" s="764"/>
      <c r="E10" s="21">
        <v>7</v>
      </c>
      <c r="F10" s="763">
        <v>4.924271735383706</v>
      </c>
      <c r="G10" s="764"/>
      <c r="H10" s="21">
        <v>14</v>
      </c>
      <c r="I10" s="765">
        <v>7.3876288877397025</v>
      </c>
    </row>
    <row r="11" spans="1:9" s="282" customFormat="1" ht="9" customHeight="1">
      <c r="A11" s="284" t="s">
        <v>6</v>
      </c>
      <c r="B11" s="21">
        <v>9</v>
      </c>
      <c r="C11" s="763">
        <v>16.47627416520211</v>
      </c>
      <c r="D11" s="764">
        <v>8</v>
      </c>
      <c r="E11" s="21">
        <v>58</v>
      </c>
      <c r="F11" s="763">
        <v>11.535264097882683</v>
      </c>
      <c r="G11" s="764"/>
      <c r="H11" s="21">
        <v>67</v>
      </c>
      <c r="I11" s="765">
        <v>12.019446387887267</v>
      </c>
    </row>
    <row r="12" spans="1:9" s="282" customFormat="1" ht="9" customHeight="1">
      <c r="A12" s="284" t="s">
        <v>7</v>
      </c>
      <c r="B12" s="21">
        <v>9</v>
      </c>
      <c r="C12" s="763">
        <v>8.820329880337525</v>
      </c>
      <c r="D12" s="764">
        <v>8</v>
      </c>
      <c r="E12" s="21">
        <v>25</v>
      </c>
      <c r="F12" s="763">
        <v>10.35115249731905</v>
      </c>
      <c r="G12" s="764"/>
      <c r="H12" s="21">
        <v>34</v>
      </c>
      <c r="I12" s="765">
        <v>9.896494312426505</v>
      </c>
    </row>
    <row r="13" spans="1:9" s="282" customFormat="1" ht="9" customHeight="1">
      <c r="A13" s="284" t="s">
        <v>8</v>
      </c>
      <c r="B13" s="21">
        <v>70</v>
      </c>
      <c r="C13" s="763">
        <v>7.745890528435718</v>
      </c>
      <c r="D13" s="764"/>
      <c r="E13" s="21">
        <v>85</v>
      </c>
      <c r="F13" s="763">
        <v>6.485692942879358</v>
      </c>
      <c r="G13" s="764"/>
      <c r="H13" s="21">
        <v>155</v>
      </c>
      <c r="I13" s="765">
        <v>7.00001174195518</v>
      </c>
    </row>
    <row r="14" spans="1:9" s="282" customFormat="1" ht="9" customHeight="1">
      <c r="A14" s="284" t="s">
        <v>306</v>
      </c>
      <c r="B14" s="21">
        <v>6</v>
      </c>
      <c r="C14" s="763">
        <v>19.747885330612515</v>
      </c>
      <c r="D14" s="764"/>
      <c r="E14" s="21">
        <v>11</v>
      </c>
      <c r="F14" s="763">
        <v>8.437653411880216</v>
      </c>
      <c r="G14" s="764"/>
      <c r="H14" s="21">
        <v>17</v>
      </c>
      <c r="I14" s="765">
        <v>10.575361895104852</v>
      </c>
    </row>
    <row r="15" spans="1:9" s="282" customFormat="1" ht="9" customHeight="1">
      <c r="A15" s="284" t="s">
        <v>10</v>
      </c>
      <c r="B15" s="21">
        <v>6</v>
      </c>
      <c r="C15" s="763">
        <v>12.514078338130396</v>
      </c>
      <c r="D15" s="764"/>
      <c r="E15" s="21">
        <v>8</v>
      </c>
      <c r="F15" s="763">
        <v>6.030271965265634</v>
      </c>
      <c r="G15" s="764"/>
      <c r="H15" s="21">
        <v>14</v>
      </c>
      <c r="I15" s="765">
        <v>7.751508775815292</v>
      </c>
    </row>
    <row r="16" spans="1:9" s="287" customFormat="1" ht="9" customHeight="1">
      <c r="A16" s="286" t="s">
        <v>11</v>
      </c>
      <c r="B16" s="29">
        <v>125</v>
      </c>
      <c r="C16" s="766">
        <v>9.262717340399675</v>
      </c>
      <c r="D16" s="767"/>
      <c r="E16" s="29">
        <v>227</v>
      </c>
      <c r="F16" s="766">
        <v>7.726425976584505</v>
      </c>
      <c r="G16" s="767"/>
      <c r="H16" s="29">
        <v>352</v>
      </c>
      <c r="I16" s="768">
        <v>8.209979556684427</v>
      </c>
    </row>
    <row r="17" spans="1:9" s="287" customFormat="1" ht="9" customHeight="1">
      <c r="A17" s="288" t="s">
        <v>12</v>
      </c>
      <c r="B17" s="29">
        <v>3</v>
      </c>
      <c r="C17" s="766">
        <v>8.635330013528684</v>
      </c>
      <c r="D17" s="767"/>
      <c r="E17" s="29">
        <v>12</v>
      </c>
      <c r="F17" s="766">
        <v>14.018364056914558</v>
      </c>
      <c r="G17" s="767"/>
      <c r="H17" s="29">
        <v>15</v>
      </c>
      <c r="I17" s="768">
        <v>12.464372668123614</v>
      </c>
    </row>
    <row r="18" spans="1:9" s="282" customFormat="1" ht="9" customHeight="1">
      <c r="A18" s="284" t="s">
        <v>13</v>
      </c>
      <c r="B18" s="21">
        <v>20</v>
      </c>
      <c r="C18" s="763">
        <v>16.97259774094724</v>
      </c>
      <c r="D18" s="764"/>
      <c r="E18" s="21">
        <v>111</v>
      </c>
      <c r="F18" s="763">
        <v>13.100498527079084</v>
      </c>
      <c r="G18" s="764"/>
      <c r="H18" s="21">
        <v>131</v>
      </c>
      <c r="I18" s="765">
        <v>13.573258815106312</v>
      </c>
    </row>
    <row r="19" spans="1:9" s="282" customFormat="1" ht="9" customHeight="1">
      <c r="A19" s="284" t="s">
        <v>14</v>
      </c>
      <c r="B19" s="21">
        <v>37</v>
      </c>
      <c r="C19" s="763">
        <v>19.3396300381043</v>
      </c>
      <c r="D19" s="764"/>
      <c r="E19" s="21">
        <v>114</v>
      </c>
      <c r="F19" s="763">
        <v>12.566636242178923</v>
      </c>
      <c r="G19" s="764"/>
      <c r="H19" s="21">
        <v>151</v>
      </c>
      <c r="I19" s="765">
        <v>13.7462550558453</v>
      </c>
    </row>
    <row r="20" spans="1:9" s="282" customFormat="1" ht="9" customHeight="1">
      <c r="A20" s="284" t="s">
        <v>15</v>
      </c>
      <c r="B20" s="21">
        <v>12</v>
      </c>
      <c r="C20" s="763">
        <v>14.45974767740303</v>
      </c>
      <c r="D20" s="764"/>
      <c r="E20" s="21">
        <v>50</v>
      </c>
      <c r="F20" s="763">
        <v>10.953310419007936</v>
      </c>
      <c r="G20" s="764"/>
      <c r="H20" s="21">
        <v>62</v>
      </c>
      <c r="I20" s="765">
        <v>11.492718806536763</v>
      </c>
    </row>
    <row r="21" spans="1:9" s="282" customFormat="1" ht="9" customHeight="1">
      <c r="A21" s="284" t="s">
        <v>16</v>
      </c>
      <c r="B21" s="21">
        <v>6</v>
      </c>
      <c r="C21" s="763">
        <v>8.378601052910865</v>
      </c>
      <c r="D21" s="764"/>
      <c r="E21" s="21">
        <v>19</v>
      </c>
      <c r="F21" s="763">
        <v>7.232419510783918</v>
      </c>
      <c r="G21" s="764"/>
      <c r="H21" s="21">
        <v>25</v>
      </c>
      <c r="I21" s="765">
        <v>7.477932620835913</v>
      </c>
    </row>
    <row r="22" spans="1:9" s="282" customFormat="1" ht="9" customHeight="1">
      <c r="A22" s="284" t="s">
        <v>17</v>
      </c>
      <c r="B22" s="21">
        <v>7</v>
      </c>
      <c r="C22" s="763">
        <v>15.340112201963535</v>
      </c>
      <c r="D22" s="764"/>
      <c r="E22" s="21">
        <v>36</v>
      </c>
      <c r="F22" s="763">
        <v>13.644012552491548</v>
      </c>
      <c r="G22" s="764"/>
      <c r="H22" s="21">
        <v>43</v>
      </c>
      <c r="I22" s="765">
        <v>13.894094686639697</v>
      </c>
    </row>
    <row r="23" spans="1:9" s="282" customFormat="1" ht="9" customHeight="1">
      <c r="A23" s="284" t="s">
        <v>18</v>
      </c>
      <c r="B23" s="21">
        <v>7</v>
      </c>
      <c r="C23" s="763">
        <v>16.912706274614028</v>
      </c>
      <c r="D23" s="764"/>
      <c r="E23" s="21">
        <v>20</v>
      </c>
      <c r="F23" s="763">
        <v>12.95915920975047</v>
      </c>
      <c r="G23" s="764"/>
      <c r="H23" s="21">
        <v>27</v>
      </c>
      <c r="I23" s="765">
        <v>13.795217657878602</v>
      </c>
    </row>
    <row r="24" spans="1:9" s="282" customFormat="1" ht="9" customHeight="1">
      <c r="A24" s="284" t="s">
        <v>19</v>
      </c>
      <c r="B24" s="21">
        <v>15</v>
      </c>
      <c r="C24" s="763">
        <v>31.06361829025845</v>
      </c>
      <c r="D24" s="764"/>
      <c r="E24" s="21">
        <v>41</v>
      </c>
      <c r="F24" s="763">
        <v>12.58749846493921</v>
      </c>
      <c r="G24" s="764"/>
      <c r="H24" s="21">
        <v>56</v>
      </c>
      <c r="I24" s="765">
        <v>14.972941755256572</v>
      </c>
    </row>
    <row r="25" spans="1:9" s="282" customFormat="1" ht="9" customHeight="1">
      <c r="A25" s="284" t="s">
        <v>20</v>
      </c>
      <c r="B25" s="21">
        <v>120</v>
      </c>
      <c r="C25" s="763">
        <v>9.223837162378736</v>
      </c>
      <c r="D25" s="764"/>
      <c r="E25" s="21">
        <v>210</v>
      </c>
      <c r="F25" s="763">
        <v>8.548288876803689</v>
      </c>
      <c r="G25" s="764"/>
      <c r="H25" s="21">
        <v>330</v>
      </c>
      <c r="I25" s="765">
        <v>8.782180370549463</v>
      </c>
    </row>
    <row r="26" spans="1:9" s="282" customFormat="1" ht="9" customHeight="1">
      <c r="A26" s="284" t="s">
        <v>21</v>
      </c>
      <c r="B26" s="21">
        <v>8</v>
      </c>
      <c r="C26" s="763">
        <v>10.847163466753443</v>
      </c>
      <c r="D26" s="764"/>
      <c r="E26" s="21">
        <v>21</v>
      </c>
      <c r="F26" s="763">
        <v>4.954898625133605</v>
      </c>
      <c r="G26" s="764"/>
      <c r="H26" s="21">
        <v>29</v>
      </c>
      <c r="I26" s="765">
        <v>5.828267095412752</v>
      </c>
    </row>
    <row r="27" spans="1:9" s="282" customFormat="1" ht="9" customHeight="1">
      <c r="A27" s="284" t="s">
        <v>22</v>
      </c>
      <c r="B27" s="21">
        <v>4</v>
      </c>
      <c r="C27" s="763">
        <v>18.176860856130148</v>
      </c>
      <c r="D27" s="764"/>
      <c r="E27" s="21">
        <v>13</v>
      </c>
      <c r="F27" s="763">
        <v>8.367608344436507</v>
      </c>
      <c r="G27" s="764"/>
      <c r="H27" s="21">
        <v>17</v>
      </c>
      <c r="I27" s="765">
        <v>9.584646523874227</v>
      </c>
    </row>
    <row r="28" spans="1:9" s="282" customFormat="1" ht="9" customHeight="1">
      <c r="A28" s="284" t="s">
        <v>23</v>
      </c>
      <c r="B28" s="21">
        <v>13</v>
      </c>
      <c r="C28" s="763">
        <v>15.513496742165684</v>
      </c>
      <c r="D28" s="764"/>
      <c r="E28" s="21">
        <v>66</v>
      </c>
      <c r="F28" s="763">
        <v>9.010534133541578</v>
      </c>
      <c r="G28" s="764"/>
      <c r="H28" s="21">
        <v>79</v>
      </c>
      <c r="I28" s="765">
        <v>9.678122787201357</v>
      </c>
    </row>
    <row r="29" spans="1:9" s="287" customFormat="1" ht="9" customHeight="1">
      <c r="A29" s="288" t="s">
        <v>24</v>
      </c>
      <c r="B29" s="29">
        <v>249</v>
      </c>
      <c r="C29" s="766">
        <v>11.973479464280562</v>
      </c>
      <c r="D29" s="767"/>
      <c r="E29" s="29">
        <v>701</v>
      </c>
      <c r="F29" s="766">
        <v>10.034578499033188</v>
      </c>
      <c r="G29" s="767"/>
      <c r="H29" s="29">
        <v>950</v>
      </c>
      <c r="I29" s="768">
        <v>10.479358972096225</v>
      </c>
    </row>
    <row r="30" spans="1:9" s="290" customFormat="1" ht="9" customHeight="1">
      <c r="A30" s="289" t="s">
        <v>25</v>
      </c>
      <c r="B30" s="477">
        <v>11</v>
      </c>
      <c r="C30" s="841">
        <v>11.313147934836268</v>
      </c>
      <c r="D30" s="842"/>
      <c r="E30" s="477">
        <v>35</v>
      </c>
      <c r="F30" s="841">
        <v>9.58090388984698</v>
      </c>
      <c r="G30" s="842"/>
      <c r="H30" s="477">
        <v>46</v>
      </c>
      <c r="I30" s="843">
        <v>9.945042828543137</v>
      </c>
    </row>
    <row r="31" spans="1:9" s="290" customFormat="1" ht="9" customHeight="1">
      <c r="A31" s="289" t="s">
        <v>26</v>
      </c>
      <c r="B31" s="477">
        <v>15</v>
      </c>
      <c r="C31" s="841">
        <v>14.298514860923111</v>
      </c>
      <c r="D31" s="842"/>
      <c r="E31" s="477">
        <v>58</v>
      </c>
      <c r="F31" s="841">
        <v>15.726339992624888</v>
      </c>
      <c r="G31" s="842"/>
      <c r="H31" s="477">
        <v>73</v>
      </c>
      <c r="I31" s="843">
        <v>15.410141984404092</v>
      </c>
    </row>
    <row r="32" spans="1:9" s="287" customFormat="1" ht="9" customHeight="1">
      <c r="A32" s="288" t="s">
        <v>27</v>
      </c>
      <c r="B32" s="29">
        <v>26</v>
      </c>
      <c r="C32" s="766">
        <v>12.862499876322117</v>
      </c>
      <c r="D32" s="767"/>
      <c r="E32" s="29">
        <v>93</v>
      </c>
      <c r="F32" s="766">
        <v>12.668263140258105</v>
      </c>
      <c r="G32" s="767"/>
      <c r="H32" s="29">
        <v>119</v>
      </c>
      <c r="I32" s="768">
        <v>12.710198919953516</v>
      </c>
    </row>
    <row r="33" spans="1:9" s="282" customFormat="1" ht="9" customHeight="1">
      <c r="A33" s="284" t="s">
        <v>28</v>
      </c>
      <c r="B33" s="21">
        <v>3</v>
      </c>
      <c r="C33" s="763">
        <v>8.552612823217492</v>
      </c>
      <c r="D33" s="764"/>
      <c r="E33" s="21">
        <v>14</v>
      </c>
      <c r="F33" s="763">
        <v>7.955856362696126</v>
      </c>
      <c r="G33" s="764"/>
      <c r="H33" s="21">
        <v>17</v>
      </c>
      <c r="I33" s="765">
        <v>8.055039611841856</v>
      </c>
    </row>
    <row r="34" spans="1:9" s="282" customFormat="1" ht="9" customHeight="1">
      <c r="A34" s="284" t="s">
        <v>29</v>
      </c>
      <c r="B34" s="21">
        <v>36</v>
      </c>
      <c r="C34" s="763">
        <v>17.03005331352801</v>
      </c>
      <c r="D34" s="764"/>
      <c r="E34" s="21">
        <v>71</v>
      </c>
      <c r="F34" s="763">
        <v>11.125021740799529</v>
      </c>
      <c r="G34" s="764"/>
      <c r="H34" s="21">
        <v>107</v>
      </c>
      <c r="I34" s="765">
        <v>12.594280548781063</v>
      </c>
    </row>
    <row r="35" spans="1:9" s="282" customFormat="1" ht="9" customHeight="1">
      <c r="A35" s="284" t="s">
        <v>30</v>
      </c>
      <c r="B35" s="21">
        <v>8</v>
      </c>
      <c r="C35" s="763">
        <v>15.801844865388034</v>
      </c>
      <c r="D35" s="764"/>
      <c r="E35" s="21">
        <v>17</v>
      </c>
      <c r="F35" s="763">
        <v>8.813176216866346</v>
      </c>
      <c r="G35" s="764"/>
      <c r="H35" s="21">
        <v>25</v>
      </c>
      <c r="I35" s="765">
        <v>10.266097240473062</v>
      </c>
    </row>
    <row r="36" spans="1:9" s="282" customFormat="1" ht="9" customHeight="1">
      <c r="A36" s="284" t="s">
        <v>31</v>
      </c>
      <c r="B36" s="21">
        <v>11</v>
      </c>
      <c r="C36" s="763">
        <v>13.45220188086241</v>
      </c>
      <c r="D36" s="764"/>
      <c r="E36" s="21">
        <v>75</v>
      </c>
      <c r="F36" s="763">
        <v>10.67944022646109</v>
      </c>
      <c r="G36" s="764"/>
      <c r="H36" s="21">
        <v>86</v>
      </c>
      <c r="I36" s="765">
        <v>10.96861827295279</v>
      </c>
    </row>
    <row r="37" spans="1:9" s="282" customFormat="1" ht="9" customHeight="1">
      <c r="A37" s="284" t="s">
        <v>32</v>
      </c>
      <c r="B37" s="21">
        <v>31</v>
      </c>
      <c r="C37" s="763">
        <v>11.17902670344927</v>
      </c>
      <c r="D37" s="764"/>
      <c r="E37" s="21">
        <v>51</v>
      </c>
      <c r="F37" s="763">
        <v>9.492327965514932</v>
      </c>
      <c r="G37" s="764"/>
      <c r="H37" s="21">
        <v>82</v>
      </c>
      <c r="I37" s="765">
        <v>10.066524998741684</v>
      </c>
    </row>
    <row r="38" spans="1:9" s="282" customFormat="1" ht="9" customHeight="1">
      <c r="A38" s="284" t="s">
        <v>33</v>
      </c>
      <c r="B38" s="21">
        <v>22</v>
      </c>
      <c r="C38" s="763">
        <v>8.618393218108027</v>
      </c>
      <c r="D38" s="764"/>
      <c r="E38" s="21">
        <v>61</v>
      </c>
      <c r="F38" s="763">
        <v>10.771770896794074</v>
      </c>
      <c r="G38" s="764"/>
      <c r="H38" s="21">
        <v>83</v>
      </c>
      <c r="I38" s="765">
        <v>10.102694498169951</v>
      </c>
    </row>
    <row r="39" spans="1:9" s="282" customFormat="1" ht="9" customHeight="1">
      <c r="A39" s="284" t="s">
        <v>34</v>
      </c>
      <c r="B39" s="21">
        <v>12</v>
      </c>
      <c r="C39" s="763">
        <v>10.935136415826788</v>
      </c>
      <c r="D39" s="764"/>
      <c r="E39" s="21">
        <v>89</v>
      </c>
      <c r="F39" s="763">
        <v>13.134263160457898</v>
      </c>
      <c r="G39" s="764"/>
      <c r="H39" s="21">
        <v>101</v>
      </c>
      <c r="I39" s="765">
        <v>12.827758761930768</v>
      </c>
    </row>
    <row r="40" spans="1:9" s="287" customFormat="1" ht="9" customHeight="1">
      <c r="A40" s="288" t="s">
        <v>35</v>
      </c>
      <c r="B40" s="29">
        <v>123</v>
      </c>
      <c r="C40" s="766">
        <v>12.044924631087461</v>
      </c>
      <c r="D40" s="767"/>
      <c r="E40" s="29">
        <v>378</v>
      </c>
      <c r="F40" s="766">
        <v>10.829279277085446</v>
      </c>
      <c r="G40" s="767"/>
      <c r="H40" s="29">
        <v>501</v>
      </c>
      <c r="I40" s="768">
        <v>11.104427275310448</v>
      </c>
    </row>
    <row r="41" spans="1:9" s="282" customFormat="1" ht="9" customHeight="1">
      <c r="A41" s="284" t="s">
        <v>36</v>
      </c>
      <c r="B41" s="21">
        <v>7</v>
      </c>
      <c r="C41" s="763">
        <v>18.822264049475667</v>
      </c>
      <c r="D41" s="764"/>
      <c r="E41" s="21">
        <v>12</v>
      </c>
      <c r="F41" s="763">
        <v>11.867675419077289</v>
      </c>
      <c r="G41" s="764"/>
      <c r="H41" s="21">
        <v>19</v>
      </c>
      <c r="I41" s="765">
        <v>13.73775351578034</v>
      </c>
    </row>
    <row r="42" spans="1:9" s="282" customFormat="1" ht="9" customHeight="1">
      <c r="A42" s="284" t="s">
        <v>37</v>
      </c>
      <c r="B42" s="21">
        <v>6</v>
      </c>
      <c r="C42" s="763">
        <v>12.330963048214066</v>
      </c>
      <c r="D42" s="764"/>
      <c r="E42" s="21">
        <v>21</v>
      </c>
      <c r="F42" s="763">
        <v>9.064696030526443</v>
      </c>
      <c r="G42" s="764"/>
      <c r="H42" s="21">
        <v>27</v>
      </c>
      <c r="I42" s="765">
        <v>9.63164315832281</v>
      </c>
    </row>
    <row r="43" spans="1:9" s="282" customFormat="1" ht="9" customHeight="1">
      <c r="A43" s="284" t="s">
        <v>38</v>
      </c>
      <c r="B43" s="21">
        <v>19</v>
      </c>
      <c r="C43" s="763">
        <v>8.777643803214465</v>
      </c>
      <c r="D43" s="764"/>
      <c r="E43" s="769" t="s">
        <v>307</v>
      </c>
      <c r="F43" s="770">
        <v>0</v>
      </c>
      <c r="G43" s="764"/>
      <c r="H43" s="21">
        <v>19</v>
      </c>
      <c r="I43" s="765">
        <v>7.6698570580850385</v>
      </c>
    </row>
    <row r="44" spans="1:9" s="282" customFormat="1" ht="9" customHeight="1">
      <c r="A44" s="284" t="s">
        <v>39</v>
      </c>
      <c r="B44" s="21">
        <v>14</v>
      </c>
      <c r="C44" s="763">
        <v>14.747398137614292</v>
      </c>
      <c r="D44" s="764"/>
      <c r="E44" s="21">
        <v>20</v>
      </c>
      <c r="F44" s="763">
        <v>4.7182497180845795</v>
      </c>
      <c r="G44" s="764"/>
      <c r="H44" s="21">
        <v>34</v>
      </c>
      <c r="I44" s="765">
        <v>6.553357824901989</v>
      </c>
    </row>
    <row r="45" spans="1:9" s="287" customFormat="1" ht="9" customHeight="1">
      <c r="A45" s="286" t="s">
        <v>130</v>
      </c>
      <c r="B45" s="29">
        <v>46</v>
      </c>
      <c r="C45" s="766">
        <v>11.579930470069655</v>
      </c>
      <c r="D45" s="767"/>
      <c r="E45" s="29">
        <v>53</v>
      </c>
      <c r="F45" s="766">
        <v>6.726460244716239</v>
      </c>
      <c r="G45" s="767"/>
      <c r="H45" s="29">
        <v>99</v>
      </c>
      <c r="I45" s="768">
        <v>8.353217929549466</v>
      </c>
    </row>
    <row r="46" spans="1:9" s="282" customFormat="1" ht="9" customHeight="1">
      <c r="A46" s="284" t="s">
        <v>41</v>
      </c>
      <c r="B46" s="21">
        <v>57</v>
      </c>
      <c r="C46" s="763">
        <v>8.960798863078994</v>
      </c>
      <c r="D46" s="764"/>
      <c r="E46" s="21">
        <v>21</v>
      </c>
      <c r="F46" s="763">
        <v>7.735404948449052</v>
      </c>
      <c r="G46" s="764"/>
      <c r="H46" s="21">
        <v>78</v>
      </c>
      <c r="I46" s="765">
        <v>8.5942552912516</v>
      </c>
    </row>
    <row r="47" spans="1:9" s="282" customFormat="1" ht="9" customHeight="1">
      <c r="A47" s="284" t="s">
        <v>42</v>
      </c>
      <c r="B47" s="21">
        <v>4</v>
      </c>
      <c r="C47" s="763">
        <v>9.927282654555382</v>
      </c>
      <c r="D47" s="764"/>
      <c r="E47" s="21">
        <v>23</v>
      </c>
      <c r="F47" s="763">
        <v>13.061280119028014</v>
      </c>
      <c r="G47" s="764"/>
      <c r="H47" s="21">
        <v>27</v>
      </c>
      <c r="I47" s="765">
        <v>12.477701884595122</v>
      </c>
    </row>
    <row r="48" spans="1:9" s="282" customFormat="1" ht="9" customHeight="1">
      <c r="A48" s="284" t="s">
        <v>43</v>
      </c>
      <c r="B48" s="21">
        <v>12</v>
      </c>
      <c r="C48" s="763">
        <v>12.56491874685877</v>
      </c>
      <c r="D48" s="764"/>
      <c r="E48" s="21">
        <v>16</v>
      </c>
      <c r="F48" s="763">
        <v>12.634637859692347</v>
      </c>
      <c r="G48" s="764"/>
      <c r="H48" s="21">
        <v>28</v>
      </c>
      <c r="I48" s="765">
        <v>12.604663725578463</v>
      </c>
    </row>
    <row r="49" spans="1:9" s="282" customFormat="1" ht="9" customHeight="1">
      <c r="A49" s="284" t="s">
        <v>44</v>
      </c>
      <c r="B49" s="21">
        <v>11</v>
      </c>
      <c r="C49" s="763">
        <v>17.611553178885348</v>
      </c>
      <c r="D49" s="764"/>
      <c r="E49" s="21">
        <v>27</v>
      </c>
      <c r="F49" s="763">
        <v>12.425104232818843</v>
      </c>
      <c r="G49" s="764"/>
      <c r="H49" s="21">
        <v>38</v>
      </c>
      <c r="I49" s="765">
        <v>13.583022651477512</v>
      </c>
    </row>
    <row r="50" spans="1:9" s="287" customFormat="1" ht="9" customHeight="1">
      <c r="A50" s="288" t="s">
        <v>45</v>
      </c>
      <c r="B50" s="29">
        <v>84</v>
      </c>
      <c r="C50" s="766">
        <v>10.067596720839925</v>
      </c>
      <c r="D50" s="767"/>
      <c r="E50" s="29">
        <v>87</v>
      </c>
      <c r="F50" s="766">
        <v>10.991648873671842</v>
      </c>
      <c r="G50" s="767"/>
      <c r="H50" s="29">
        <v>171</v>
      </c>
      <c r="I50" s="768">
        <v>10.517446044271683</v>
      </c>
    </row>
    <row r="51" spans="1:9" s="282" customFormat="1" ht="9" customHeight="1">
      <c r="A51" s="284" t="s">
        <v>46</v>
      </c>
      <c r="B51" s="21">
        <v>71</v>
      </c>
      <c r="C51" s="763">
        <v>18.627299225261766</v>
      </c>
      <c r="D51" s="771"/>
      <c r="E51" s="21">
        <v>49</v>
      </c>
      <c r="F51" s="763">
        <v>9.142660962143786</v>
      </c>
      <c r="G51" s="771"/>
      <c r="H51" s="21">
        <v>120</v>
      </c>
      <c r="I51" s="765">
        <v>13.084580911777213</v>
      </c>
    </row>
    <row r="52" spans="1:9" s="282" customFormat="1" ht="9" customHeight="1">
      <c r="A52" s="284" t="s">
        <v>47</v>
      </c>
      <c r="B52" s="21">
        <v>17</v>
      </c>
      <c r="C52" s="763">
        <v>12.866408833924936</v>
      </c>
      <c r="D52" s="771"/>
      <c r="E52" s="21">
        <v>25</v>
      </c>
      <c r="F52" s="763">
        <v>11.543185365087867</v>
      </c>
      <c r="G52" s="771"/>
      <c r="H52" s="21">
        <v>42</v>
      </c>
      <c r="I52" s="765">
        <v>12.044564890093346</v>
      </c>
    </row>
    <row r="53" spans="1:9" s="282" customFormat="1" ht="9" customHeight="1">
      <c r="A53" s="284" t="s">
        <v>48</v>
      </c>
      <c r="B53" s="21">
        <v>17</v>
      </c>
      <c r="C53" s="763">
        <v>15.817632007443592</v>
      </c>
      <c r="D53" s="771"/>
      <c r="E53" s="21">
        <v>41</v>
      </c>
      <c r="F53" s="763">
        <v>16.602483893565932</v>
      </c>
      <c r="G53" s="771"/>
      <c r="H53" s="21">
        <v>58</v>
      </c>
      <c r="I53" s="765">
        <v>16.36448793260088</v>
      </c>
    </row>
    <row r="54" spans="1:9" s="282" customFormat="1" ht="9" customHeight="1">
      <c r="A54" s="284" t="s">
        <v>49</v>
      </c>
      <c r="B54" s="21">
        <v>25</v>
      </c>
      <c r="C54" s="763">
        <v>14.20277010828192</v>
      </c>
      <c r="D54" s="771"/>
      <c r="E54" s="21">
        <v>58</v>
      </c>
      <c r="F54" s="763">
        <v>12.896225408232239</v>
      </c>
      <c r="G54" s="771"/>
      <c r="H54" s="21">
        <v>83</v>
      </c>
      <c r="I54" s="765">
        <v>13.263743955408252</v>
      </c>
    </row>
    <row r="55" spans="1:9" s="282" customFormat="1" ht="9" customHeight="1">
      <c r="A55" s="284" t="s">
        <v>50</v>
      </c>
      <c r="B55" s="21">
        <v>19</v>
      </c>
      <c r="C55" s="763">
        <v>11.261461500619381</v>
      </c>
      <c r="D55" s="771"/>
      <c r="E55" s="21">
        <v>25</v>
      </c>
      <c r="F55" s="763">
        <v>10.946907498631637</v>
      </c>
      <c r="G55" s="771"/>
      <c r="H55" s="21">
        <v>44</v>
      </c>
      <c r="I55" s="765">
        <v>11.080555639499158</v>
      </c>
    </row>
    <row r="56" spans="1:9" s="282" customFormat="1" ht="9" customHeight="1">
      <c r="A56" s="284" t="s">
        <v>51</v>
      </c>
      <c r="B56" s="21">
        <v>13</v>
      </c>
      <c r="C56" s="763">
        <v>13.213530655391121</v>
      </c>
      <c r="D56" s="771"/>
      <c r="E56" s="21">
        <v>11</v>
      </c>
      <c r="F56" s="763">
        <v>6.5592930274715116</v>
      </c>
      <c r="G56" s="771"/>
      <c r="H56" s="21">
        <v>24</v>
      </c>
      <c r="I56" s="765">
        <v>9.019674164270816</v>
      </c>
    </row>
    <row r="57" spans="1:9" s="282" customFormat="1" ht="9" customHeight="1">
      <c r="A57" s="284" t="s">
        <v>52</v>
      </c>
      <c r="B57" s="21">
        <v>20</v>
      </c>
      <c r="C57" s="763">
        <v>14.44898784840122</v>
      </c>
      <c r="D57" s="771"/>
      <c r="E57" s="21">
        <v>35</v>
      </c>
      <c r="F57" s="763">
        <v>16.491697608232656</v>
      </c>
      <c r="G57" s="771"/>
      <c r="H57" s="21">
        <v>55</v>
      </c>
      <c r="I57" s="765">
        <v>15.685335067275828</v>
      </c>
    </row>
    <row r="58" spans="1:9" s="282" customFormat="1" ht="9" customHeight="1">
      <c r="A58" s="284" t="s">
        <v>53</v>
      </c>
      <c r="B58" s="21">
        <v>16</v>
      </c>
      <c r="C58" s="763">
        <v>11.137097672346586</v>
      </c>
      <c r="D58" s="771"/>
      <c r="E58" s="21">
        <v>31</v>
      </c>
      <c r="F58" s="763">
        <v>10.14328203886513</v>
      </c>
      <c r="G58" s="771"/>
      <c r="H58" s="21">
        <v>47</v>
      </c>
      <c r="I58" s="765">
        <v>10.461065915844063</v>
      </c>
    </row>
    <row r="59" spans="1:9" s="282" customFormat="1" ht="9" customHeight="1">
      <c r="A59" s="284" t="s">
        <v>54</v>
      </c>
      <c r="B59" s="21">
        <v>20</v>
      </c>
      <c r="C59" s="763">
        <v>15.259953304542888</v>
      </c>
      <c r="D59" s="771"/>
      <c r="E59" s="21">
        <v>21</v>
      </c>
      <c r="F59" s="763">
        <v>14.896892224531635</v>
      </c>
      <c r="G59" s="771"/>
      <c r="H59" s="21">
        <v>41</v>
      </c>
      <c r="I59" s="765">
        <v>15.071811668523072</v>
      </c>
    </row>
    <row r="60" spans="1:9" s="287" customFormat="1" ht="9" customHeight="1">
      <c r="A60" s="286" t="s">
        <v>55</v>
      </c>
      <c r="B60" s="29">
        <v>218</v>
      </c>
      <c r="C60" s="766">
        <v>14.759348151357793</v>
      </c>
      <c r="D60" s="772"/>
      <c r="E60" s="29">
        <v>296</v>
      </c>
      <c r="F60" s="766">
        <v>11.820538665141711</v>
      </c>
      <c r="G60" s="772"/>
      <c r="H60" s="29">
        <v>514</v>
      </c>
      <c r="I60" s="768">
        <v>12.910855316534485</v>
      </c>
    </row>
    <row r="61" spans="1:9" s="282" customFormat="1" ht="9" customHeight="1">
      <c r="A61" s="284" t="s">
        <v>56</v>
      </c>
      <c r="B61" s="21">
        <v>8</v>
      </c>
      <c r="C61" s="763">
        <v>8.721342214566821</v>
      </c>
      <c r="D61" s="773"/>
      <c r="E61" s="21">
        <v>20</v>
      </c>
      <c r="F61" s="763">
        <v>8.695803405276614</v>
      </c>
      <c r="G61" s="773"/>
      <c r="H61" s="21">
        <v>28</v>
      </c>
      <c r="I61" s="765">
        <v>8.70308493278421</v>
      </c>
    </row>
    <row r="62" spans="1:9" s="282" customFormat="1" ht="9" customHeight="1">
      <c r="A62" s="284" t="s">
        <v>57</v>
      </c>
      <c r="B62" s="21">
        <v>66</v>
      </c>
      <c r="C62" s="763">
        <v>17.522340984755562</v>
      </c>
      <c r="D62" s="773"/>
      <c r="E62" s="21">
        <v>56</v>
      </c>
      <c r="F62" s="763">
        <v>9.700144289646309</v>
      </c>
      <c r="G62" s="773"/>
      <c r="H62" s="21">
        <v>122</v>
      </c>
      <c r="I62" s="765">
        <v>12.78862190020053</v>
      </c>
    </row>
    <row r="63" spans="1:9" s="282" customFormat="1" ht="9" customHeight="1">
      <c r="A63" s="284" t="s">
        <v>58</v>
      </c>
      <c r="B63" s="21">
        <v>6</v>
      </c>
      <c r="C63" s="763">
        <v>8.257411026396191</v>
      </c>
      <c r="D63" s="773"/>
      <c r="E63" s="21">
        <v>22</v>
      </c>
      <c r="F63" s="763">
        <v>15.407996750313412</v>
      </c>
      <c r="G63" s="773"/>
      <c r="H63" s="21">
        <v>28</v>
      </c>
      <c r="I63" s="765">
        <v>12.996356378658126</v>
      </c>
    </row>
    <row r="64" spans="1:9" s="282" customFormat="1" ht="9" customHeight="1">
      <c r="A64" s="284" t="s">
        <v>59</v>
      </c>
      <c r="B64" s="21">
        <v>15</v>
      </c>
      <c r="C64" s="763">
        <v>9.27798704793008</v>
      </c>
      <c r="D64" s="773"/>
      <c r="E64" s="21">
        <v>25</v>
      </c>
      <c r="F64" s="763">
        <v>14.488554042306578</v>
      </c>
      <c r="G64" s="773"/>
      <c r="H64" s="21">
        <v>40</v>
      </c>
      <c r="I64" s="765">
        <v>11.96805725518591</v>
      </c>
    </row>
    <row r="65" spans="1:9" s="282" customFormat="1" ht="9" customHeight="1">
      <c r="A65" s="284" t="s">
        <v>60</v>
      </c>
      <c r="B65" s="21">
        <v>7</v>
      </c>
      <c r="C65" s="763">
        <v>8.188666885031116</v>
      </c>
      <c r="D65" s="773"/>
      <c r="E65" s="21">
        <v>24</v>
      </c>
      <c r="F65" s="763">
        <v>8.286749142839385</v>
      </c>
      <c r="G65" s="773"/>
      <c r="H65" s="21">
        <v>31</v>
      </c>
      <c r="I65" s="765">
        <v>8.264396712369669</v>
      </c>
    </row>
    <row r="66" spans="1:9" s="282" customFormat="1" ht="9" customHeight="1">
      <c r="A66" s="284" t="s">
        <v>61</v>
      </c>
      <c r="B66" s="21">
        <v>7</v>
      </c>
      <c r="C66" s="763">
        <v>10.30791205878455</v>
      </c>
      <c r="D66" s="773"/>
      <c r="E66" s="21">
        <v>18</v>
      </c>
      <c r="F66" s="763">
        <v>13.675213675213675</v>
      </c>
      <c r="G66" s="773"/>
      <c r="H66" s="21">
        <v>25</v>
      </c>
      <c r="I66" s="765">
        <v>12.529193019735985</v>
      </c>
    </row>
    <row r="67" spans="1:9" s="282" customFormat="1" ht="9" customHeight="1">
      <c r="A67" s="284" t="s">
        <v>62</v>
      </c>
      <c r="B67" s="21">
        <v>16</v>
      </c>
      <c r="C67" s="763">
        <v>17.319953669123937</v>
      </c>
      <c r="D67" s="773"/>
      <c r="E67" s="21">
        <v>31</v>
      </c>
      <c r="F67" s="763">
        <v>10.54712352723029</v>
      </c>
      <c r="G67" s="773"/>
      <c r="H67" s="21">
        <v>47</v>
      </c>
      <c r="I67" s="765">
        <v>12.166772802344305</v>
      </c>
    </row>
    <row r="68" spans="1:9" s="282" customFormat="1" ht="9" customHeight="1">
      <c r="A68" s="284" t="s">
        <v>63</v>
      </c>
      <c r="B68" s="21">
        <v>10</v>
      </c>
      <c r="C68" s="763">
        <v>11.646053152586589</v>
      </c>
      <c r="D68" s="773"/>
      <c r="E68" s="21">
        <v>10</v>
      </c>
      <c r="F68" s="763">
        <v>5.452592435073256</v>
      </c>
      <c r="G68" s="773"/>
      <c r="H68" s="21">
        <v>20</v>
      </c>
      <c r="I68" s="765">
        <v>7.427627058845375</v>
      </c>
    </row>
    <row r="69" spans="1:9" s="282" customFormat="1" ht="9" customHeight="1">
      <c r="A69" s="284" t="s">
        <v>64</v>
      </c>
      <c r="B69" s="21">
        <v>12</v>
      </c>
      <c r="C69" s="763">
        <v>6.957610756466229</v>
      </c>
      <c r="D69" s="773"/>
      <c r="E69" s="21">
        <v>6</v>
      </c>
      <c r="F69" s="763">
        <v>10.800302408467438</v>
      </c>
      <c r="G69" s="773"/>
      <c r="H69" s="21">
        <v>18</v>
      </c>
      <c r="I69" s="765">
        <v>7.893802049757266</v>
      </c>
    </row>
    <row r="70" spans="1:9" s="282" customFormat="1" ht="9" customHeight="1">
      <c r="A70" s="284" t="s">
        <v>65</v>
      </c>
      <c r="B70" s="21">
        <v>10</v>
      </c>
      <c r="C70" s="763">
        <v>18.43114125626659</v>
      </c>
      <c r="D70" s="773"/>
      <c r="E70" s="21">
        <v>26</v>
      </c>
      <c r="F70" s="763">
        <v>13.095399988919278</v>
      </c>
      <c r="G70" s="773"/>
      <c r="H70" s="21">
        <v>36</v>
      </c>
      <c r="I70" s="765">
        <v>14.240562660453563</v>
      </c>
    </row>
    <row r="71" spans="1:9" s="282" customFormat="1" ht="9" customHeight="1">
      <c r="A71" s="546" t="s">
        <v>66</v>
      </c>
      <c r="B71" s="29">
        <v>157</v>
      </c>
      <c r="C71" s="766">
        <v>12.449517997483136</v>
      </c>
      <c r="D71" s="774"/>
      <c r="E71" s="29">
        <v>238</v>
      </c>
      <c r="F71" s="766">
        <v>10.460163697166834</v>
      </c>
      <c r="G71" s="774"/>
      <c r="H71" s="29">
        <v>395</v>
      </c>
      <c r="I71" s="768">
        <v>11.169576223450342</v>
      </c>
    </row>
    <row r="72" spans="1:9" s="287" customFormat="1" ht="3.75" customHeight="1">
      <c r="A72" s="547"/>
      <c r="B72" s="547"/>
      <c r="C72" s="547"/>
      <c r="D72" s="547"/>
      <c r="E72" s="547"/>
      <c r="F72" s="547"/>
      <c r="G72" s="547"/>
      <c r="H72" s="547"/>
      <c r="I72" s="547"/>
    </row>
    <row r="73" ht="9" customHeight="1">
      <c r="A73" s="219" t="s">
        <v>490</v>
      </c>
    </row>
    <row r="74" ht="3" customHeight="1">
      <c r="A74" s="219"/>
    </row>
    <row r="75" spans="1:9" s="278" customFormat="1" ht="11.25" customHeight="1">
      <c r="A75" s="550" t="s">
        <v>755</v>
      </c>
      <c r="B75" s="277"/>
      <c r="C75" s="277"/>
      <c r="D75" s="277"/>
      <c r="E75" s="277"/>
      <c r="F75" s="277"/>
      <c r="G75" s="277"/>
      <c r="H75" s="277"/>
      <c r="I75" s="277"/>
    </row>
    <row r="76" spans="1:9" s="278" customFormat="1" ht="11.25" customHeight="1">
      <c r="A76" s="279" t="s">
        <v>471</v>
      </c>
      <c r="B76" s="277"/>
      <c r="C76" s="277"/>
      <c r="D76" s="277"/>
      <c r="E76" s="277"/>
      <c r="F76" s="277"/>
      <c r="G76" s="277"/>
      <c r="H76" s="277"/>
      <c r="I76" s="277"/>
    </row>
    <row r="77" spans="1:9" ht="3" customHeight="1">
      <c r="A77" s="280"/>
      <c r="B77" s="281"/>
      <c r="C77" s="281"/>
      <c r="D77" s="281"/>
      <c r="E77" s="281"/>
      <c r="F77" s="281"/>
      <c r="G77" s="281"/>
      <c r="H77" s="281"/>
      <c r="I77" s="281"/>
    </row>
    <row r="78" spans="1:9" ht="12" customHeight="1">
      <c r="A78" s="921" t="s">
        <v>305</v>
      </c>
      <c r="B78" s="920" t="s">
        <v>296</v>
      </c>
      <c r="C78" s="920"/>
      <c r="D78" s="700"/>
      <c r="E78" s="920" t="s">
        <v>293</v>
      </c>
      <c r="F78" s="920"/>
      <c r="G78" s="700"/>
      <c r="H78" s="920" t="s">
        <v>139</v>
      </c>
      <c r="I78" s="920"/>
    </row>
    <row r="79" spans="1:9" s="282" customFormat="1" ht="10.5" customHeight="1">
      <c r="A79" s="922"/>
      <c r="B79" s="283" t="s">
        <v>260</v>
      </c>
      <c r="C79" s="701" t="s">
        <v>679</v>
      </c>
      <c r="D79" s="702"/>
      <c r="E79" s="283" t="s">
        <v>260</v>
      </c>
      <c r="F79" s="701" t="s">
        <v>679</v>
      </c>
      <c r="G79" s="702"/>
      <c r="H79" s="283" t="s">
        <v>260</v>
      </c>
      <c r="I79" s="701" t="s">
        <v>679</v>
      </c>
    </row>
    <row r="80" spans="1:9" s="282" customFormat="1" ht="3" customHeight="1">
      <c r="A80" s="284"/>
      <c r="B80" s="285"/>
      <c r="C80" s="285"/>
      <c r="D80" s="285"/>
      <c r="E80" s="285"/>
      <c r="F80" s="285"/>
      <c r="G80" s="285"/>
      <c r="H80" s="285"/>
      <c r="I80" s="285"/>
    </row>
    <row r="81" spans="1:9" s="282" customFormat="1" ht="9" customHeight="1">
      <c r="A81" s="284" t="s">
        <v>67</v>
      </c>
      <c r="B81" s="21">
        <v>14</v>
      </c>
      <c r="C81" s="763">
        <v>8.935808977934935</v>
      </c>
      <c r="D81" s="773"/>
      <c r="E81" s="21">
        <v>29</v>
      </c>
      <c r="F81" s="763">
        <v>6.360262832378563</v>
      </c>
      <c r="G81" s="773"/>
      <c r="H81" s="21">
        <v>43</v>
      </c>
      <c r="I81" s="763">
        <v>7.018929890684248</v>
      </c>
    </row>
    <row r="82" spans="1:9" s="282" customFormat="1" ht="9" customHeight="1">
      <c r="A82" s="284" t="s">
        <v>68</v>
      </c>
      <c r="B82" s="21">
        <v>13</v>
      </c>
      <c r="C82" s="763">
        <v>12.062726176115802</v>
      </c>
      <c r="D82" s="773"/>
      <c r="E82" s="21">
        <v>13</v>
      </c>
      <c r="F82" s="763">
        <v>11.295606009262396</v>
      </c>
      <c r="G82" s="773"/>
      <c r="H82" s="21">
        <v>26</v>
      </c>
      <c r="I82" s="763">
        <v>11.666569445254623</v>
      </c>
    </row>
    <row r="83" spans="1:9" s="287" customFormat="1" ht="9" customHeight="1">
      <c r="A83" s="294" t="s">
        <v>69</v>
      </c>
      <c r="B83" s="29">
        <v>27</v>
      </c>
      <c r="C83" s="766">
        <v>10.21013980328464</v>
      </c>
      <c r="D83" s="774"/>
      <c r="E83" s="29">
        <v>42</v>
      </c>
      <c r="F83" s="766">
        <v>7.354937001462232</v>
      </c>
      <c r="G83" s="774"/>
      <c r="H83" s="29">
        <v>69</v>
      </c>
      <c r="I83" s="766">
        <v>8.258646443755026</v>
      </c>
    </row>
    <row r="84" spans="1:9" s="282" customFormat="1" ht="9" customHeight="1">
      <c r="A84" s="284" t="s">
        <v>70</v>
      </c>
      <c r="B84" s="21">
        <v>14</v>
      </c>
      <c r="C84" s="763">
        <v>14.237915569160675</v>
      </c>
      <c r="D84" s="773"/>
      <c r="E84" s="21">
        <v>27</v>
      </c>
      <c r="F84" s="763">
        <v>7.8096301417014</v>
      </c>
      <c r="G84" s="773"/>
      <c r="H84" s="21">
        <v>41</v>
      </c>
      <c r="I84" s="763">
        <v>9.233069702920352</v>
      </c>
    </row>
    <row r="85" spans="1:9" s="282" customFormat="1" ht="9" customHeight="1">
      <c r="A85" s="284" t="s">
        <v>71</v>
      </c>
      <c r="B85" s="21">
        <v>6</v>
      </c>
      <c r="C85" s="763">
        <v>11.5769772512397</v>
      </c>
      <c r="D85" s="773"/>
      <c r="E85" s="21">
        <v>22</v>
      </c>
      <c r="F85" s="763">
        <v>6.919022279251739</v>
      </c>
      <c r="G85" s="773"/>
      <c r="H85" s="21">
        <v>28</v>
      </c>
      <c r="I85" s="763">
        <v>7.571844636564979</v>
      </c>
    </row>
    <row r="86" spans="1:9" s="282" customFormat="1" ht="9" customHeight="1">
      <c r="A86" s="284" t="s">
        <v>72</v>
      </c>
      <c r="B86" s="21">
        <v>12</v>
      </c>
      <c r="C86" s="763">
        <v>28.63483427589663</v>
      </c>
      <c r="D86" s="773"/>
      <c r="E86" s="21">
        <v>29</v>
      </c>
      <c r="F86" s="763">
        <v>11.122148031955081</v>
      </c>
      <c r="G86" s="773"/>
      <c r="H86" s="21">
        <v>41</v>
      </c>
      <c r="I86" s="763">
        <v>13.547091010018239</v>
      </c>
    </row>
    <row r="87" spans="1:9" s="282" customFormat="1" ht="9" customHeight="1">
      <c r="A87" s="284" t="s">
        <v>73</v>
      </c>
      <c r="B87" s="21">
        <v>16</v>
      </c>
      <c r="C87" s="763">
        <v>17.98015440457595</v>
      </c>
      <c r="D87" s="773"/>
      <c r="E87" s="21">
        <v>21</v>
      </c>
      <c r="F87" s="763">
        <v>8.218952905399853</v>
      </c>
      <c r="G87" s="773"/>
      <c r="H87" s="21">
        <v>37</v>
      </c>
      <c r="I87" s="763">
        <v>10.740390253531267</v>
      </c>
    </row>
    <row r="88" spans="1:9" s="287" customFormat="1" ht="9" customHeight="1">
      <c r="A88" s="294" t="s">
        <v>74</v>
      </c>
      <c r="B88" s="29">
        <v>48</v>
      </c>
      <c r="C88" s="766">
        <v>17.078811599359543</v>
      </c>
      <c r="D88" s="774"/>
      <c r="E88" s="29">
        <v>99</v>
      </c>
      <c r="F88" s="766">
        <v>8.39026424247355</v>
      </c>
      <c r="G88" s="774"/>
      <c r="H88" s="29">
        <v>147</v>
      </c>
      <c r="I88" s="766">
        <v>10.061677397981779</v>
      </c>
    </row>
    <row r="89" spans="1:9" s="282" customFormat="1" ht="9" customHeight="1">
      <c r="A89" s="284" t="s">
        <v>75</v>
      </c>
      <c r="B89" s="21">
        <v>9</v>
      </c>
      <c r="C89" s="763">
        <v>18.851325876586653</v>
      </c>
      <c r="D89" s="773"/>
      <c r="E89" s="21">
        <v>10</v>
      </c>
      <c r="F89" s="763">
        <v>2.2407607831010785</v>
      </c>
      <c r="G89" s="773"/>
      <c r="H89" s="21">
        <v>19</v>
      </c>
      <c r="I89" s="763">
        <v>3.846005922849121</v>
      </c>
    </row>
    <row r="90" spans="1:9" s="282" customFormat="1" ht="9" customHeight="1">
      <c r="A90" s="284" t="s">
        <v>76</v>
      </c>
      <c r="B90" s="21">
        <v>11</v>
      </c>
      <c r="C90" s="763">
        <v>9.640750576253955</v>
      </c>
      <c r="D90" s="773"/>
      <c r="E90" s="21">
        <v>23</v>
      </c>
      <c r="F90" s="763">
        <v>5.807934143077195</v>
      </c>
      <c r="G90" s="773"/>
      <c r="H90" s="21">
        <v>34</v>
      </c>
      <c r="I90" s="763">
        <v>6.66524213452419</v>
      </c>
    </row>
    <row r="91" spans="1:9" s="282" customFormat="1" ht="9" customHeight="1">
      <c r="A91" s="284" t="s">
        <v>77</v>
      </c>
      <c r="B91" s="21">
        <v>5</v>
      </c>
      <c r="C91" s="763">
        <v>10.845986984815617</v>
      </c>
      <c r="D91" s="773"/>
      <c r="E91" s="21">
        <v>3</v>
      </c>
      <c r="F91" s="763">
        <v>2.8711705762439346</v>
      </c>
      <c r="G91" s="773"/>
      <c r="H91" s="21">
        <v>8</v>
      </c>
      <c r="I91" s="763">
        <v>5.31254357945905</v>
      </c>
    </row>
    <row r="92" spans="1:9" s="282" customFormat="1" ht="9" customHeight="1">
      <c r="A92" s="284" t="s">
        <v>78</v>
      </c>
      <c r="B92" s="21">
        <v>292</v>
      </c>
      <c r="C92" s="763">
        <v>11.04562334197439</v>
      </c>
      <c r="D92" s="773"/>
      <c r="E92" s="21">
        <v>79</v>
      </c>
      <c r="F92" s="763">
        <v>6.731700001363382</v>
      </c>
      <c r="G92" s="773"/>
      <c r="H92" s="21">
        <v>371</v>
      </c>
      <c r="I92" s="763">
        <v>9.719336475831469</v>
      </c>
    </row>
    <row r="93" spans="1:9" s="282" customFormat="1" ht="9" customHeight="1">
      <c r="A93" s="284" t="s">
        <v>79</v>
      </c>
      <c r="B93" s="21">
        <v>7</v>
      </c>
      <c r="C93" s="763">
        <v>11.625589583471733</v>
      </c>
      <c r="D93" s="773"/>
      <c r="E93" s="21">
        <v>34</v>
      </c>
      <c r="F93" s="763">
        <v>14.654098622083726</v>
      </c>
      <c r="G93" s="773"/>
      <c r="H93" s="21">
        <v>41</v>
      </c>
      <c r="I93" s="763">
        <v>14.030092838150901</v>
      </c>
    </row>
    <row r="94" spans="1:9" s="287" customFormat="1" ht="9" customHeight="1">
      <c r="A94" s="294" t="s">
        <v>80</v>
      </c>
      <c r="B94" s="29">
        <v>324</v>
      </c>
      <c r="C94" s="766">
        <v>11.127390070658928</v>
      </c>
      <c r="D94" s="774"/>
      <c r="E94" s="29">
        <v>149</v>
      </c>
      <c r="F94" s="766">
        <v>6.334110289188269</v>
      </c>
      <c r="G94" s="774"/>
      <c r="H94" s="29">
        <v>473</v>
      </c>
      <c r="I94" s="766">
        <v>8.985430874206438</v>
      </c>
    </row>
    <row r="95" spans="1:9" s="282" customFormat="1" ht="9" customHeight="1">
      <c r="A95" s="284" t="s">
        <v>81</v>
      </c>
      <c r="B95" s="21">
        <v>2</v>
      </c>
      <c r="C95" s="763">
        <v>3.5231116121758737</v>
      </c>
      <c r="D95" s="773"/>
      <c r="E95" s="21">
        <v>15</v>
      </c>
      <c r="F95" s="763">
        <v>4.499572540608642</v>
      </c>
      <c r="G95" s="773"/>
      <c r="H95" s="21">
        <v>17</v>
      </c>
      <c r="I95" s="763">
        <v>4.35748834371868</v>
      </c>
    </row>
    <row r="96" spans="1:9" s="282" customFormat="1" ht="9" customHeight="1">
      <c r="A96" s="284" t="s">
        <v>82</v>
      </c>
      <c r="B96" s="21">
        <v>3</v>
      </c>
      <c r="C96" s="763">
        <v>4.295594152264494</v>
      </c>
      <c r="D96" s="773"/>
      <c r="E96" s="21">
        <v>20</v>
      </c>
      <c r="F96" s="763">
        <v>8.547008547008547</v>
      </c>
      <c r="G96" s="773"/>
      <c r="H96" s="21">
        <v>23</v>
      </c>
      <c r="I96" s="763">
        <v>7.569798478799627</v>
      </c>
    </row>
    <row r="97" spans="1:9" s="282" customFormat="1" ht="9" customHeight="1">
      <c r="A97" s="284" t="s">
        <v>83</v>
      </c>
      <c r="B97" s="21">
        <v>10</v>
      </c>
      <c r="C97" s="763">
        <v>8.643191757852339</v>
      </c>
      <c r="D97" s="773"/>
      <c r="E97" s="21">
        <v>14</v>
      </c>
      <c r="F97" s="763">
        <v>7.8444556508096595</v>
      </c>
      <c r="G97" s="773"/>
      <c r="H97" s="21">
        <v>24</v>
      </c>
      <c r="I97" s="763">
        <v>8.158603247124093</v>
      </c>
    </row>
    <row r="98" spans="1:9" s="282" customFormat="1" ht="9" customHeight="1">
      <c r="A98" s="284" t="s">
        <v>84</v>
      </c>
      <c r="B98" s="21">
        <v>5</v>
      </c>
      <c r="C98" s="763">
        <v>9.543988241806487</v>
      </c>
      <c r="D98" s="773"/>
      <c r="E98" s="21">
        <v>10</v>
      </c>
      <c r="F98" s="763">
        <v>4.193100672154038</v>
      </c>
      <c r="G98" s="773"/>
      <c r="H98" s="21">
        <v>15</v>
      </c>
      <c r="I98" s="763">
        <v>5.156836590162131</v>
      </c>
    </row>
    <row r="99" spans="1:9" s="287" customFormat="1" ht="9" customHeight="1">
      <c r="A99" s="294" t="s">
        <v>85</v>
      </c>
      <c r="B99" s="29">
        <v>20</v>
      </c>
      <c r="C99" s="766">
        <v>6.78670078114926</v>
      </c>
      <c r="D99" s="774"/>
      <c r="E99" s="29">
        <v>59</v>
      </c>
      <c r="F99" s="766">
        <v>5.993973516796333</v>
      </c>
      <c r="G99" s="774"/>
      <c r="H99" s="29">
        <v>79</v>
      </c>
      <c r="I99" s="766">
        <v>6.1766232791458435</v>
      </c>
    </row>
    <row r="100" spans="1:9" s="282" customFormat="1" ht="9" customHeight="1">
      <c r="A100" s="284" t="s">
        <v>86</v>
      </c>
      <c r="B100" s="21">
        <v>7</v>
      </c>
      <c r="C100" s="763">
        <v>13.615233501254547</v>
      </c>
      <c r="D100" s="773"/>
      <c r="E100" s="21">
        <v>6</v>
      </c>
      <c r="F100" s="763">
        <v>3.243155590389449</v>
      </c>
      <c r="G100" s="773">
        <v>5</v>
      </c>
      <c r="H100" s="21">
        <v>13</v>
      </c>
      <c r="I100" s="763">
        <v>5.498735290883097</v>
      </c>
    </row>
    <row r="101" spans="1:9" s="282" customFormat="1" ht="9" customHeight="1">
      <c r="A101" s="284" t="s">
        <v>87</v>
      </c>
      <c r="B101" s="21">
        <v>2</v>
      </c>
      <c r="C101" s="763">
        <v>9.482717746906264</v>
      </c>
      <c r="D101" s="773"/>
      <c r="E101" s="21">
        <v>2</v>
      </c>
      <c r="F101" s="763">
        <v>2.8377649763046624</v>
      </c>
      <c r="G101" s="773">
        <v>2</v>
      </c>
      <c r="H101" s="21">
        <v>4</v>
      </c>
      <c r="I101" s="763">
        <v>4.368290578689295</v>
      </c>
    </row>
    <row r="102" spans="1:9" s="287" customFormat="1" ht="9" customHeight="1">
      <c r="A102" s="294" t="s">
        <v>88</v>
      </c>
      <c r="B102" s="29">
        <v>9</v>
      </c>
      <c r="C102" s="766">
        <v>12.413108242303872</v>
      </c>
      <c r="D102" s="774"/>
      <c r="E102" s="29">
        <v>8</v>
      </c>
      <c r="F102" s="766">
        <v>3.1313238062806525</v>
      </c>
      <c r="G102" s="774">
        <v>7</v>
      </c>
      <c r="H102" s="29">
        <v>17</v>
      </c>
      <c r="I102" s="766">
        <v>5.183132258290725</v>
      </c>
    </row>
    <row r="103" spans="1:9" s="282" customFormat="1" ht="9" customHeight="1">
      <c r="A103" s="284" t="s">
        <v>89</v>
      </c>
      <c r="B103" s="21">
        <v>6</v>
      </c>
      <c r="C103" s="763">
        <v>10.682619378271552</v>
      </c>
      <c r="D103" s="773"/>
      <c r="E103" s="21">
        <v>33</v>
      </c>
      <c r="F103" s="763">
        <v>8.586683874728088</v>
      </c>
      <c r="G103" s="773"/>
      <c r="H103" s="21">
        <v>39</v>
      </c>
      <c r="I103" s="763">
        <v>8.853937277800227</v>
      </c>
    </row>
    <row r="104" spans="1:9" s="282" customFormat="1" ht="9" customHeight="1">
      <c r="A104" s="284" t="s">
        <v>90</v>
      </c>
      <c r="B104" s="21">
        <v>4</v>
      </c>
      <c r="C104" s="763">
        <v>6.32071297642374</v>
      </c>
      <c r="D104" s="773"/>
      <c r="E104" s="21">
        <v>7</v>
      </c>
      <c r="F104" s="763">
        <v>3.0411775439450155</v>
      </c>
      <c r="G104" s="773"/>
      <c r="H104" s="21">
        <v>11</v>
      </c>
      <c r="I104" s="763">
        <v>3.748406927056001</v>
      </c>
    </row>
    <row r="105" spans="1:9" s="282" customFormat="1" ht="9" customHeight="1">
      <c r="A105" s="284" t="s">
        <v>91</v>
      </c>
      <c r="B105" s="21">
        <v>3</v>
      </c>
      <c r="C105" s="763">
        <v>4.029062974254288</v>
      </c>
      <c r="D105" s="773"/>
      <c r="E105" s="21">
        <v>35</v>
      </c>
      <c r="F105" s="763">
        <v>4.480091752279087</v>
      </c>
      <c r="G105" s="773"/>
      <c r="H105" s="21">
        <v>38</v>
      </c>
      <c r="I105" s="763">
        <v>4.440845022689212</v>
      </c>
    </row>
    <row r="106" spans="1:9" s="282" customFormat="1" ht="9" customHeight="1">
      <c r="A106" s="284" t="s">
        <v>92</v>
      </c>
      <c r="B106" s="21">
        <v>73</v>
      </c>
      <c r="C106" s="763">
        <v>7.280931241079612</v>
      </c>
      <c r="D106" s="773"/>
      <c r="E106" s="21">
        <v>65</v>
      </c>
      <c r="F106" s="763">
        <v>3.100040205136814</v>
      </c>
      <c r="G106" s="773"/>
      <c r="H106" s="21">
        <v>138</v>
      </c>
      <c r="I106" s="763">
        <v>4.4525235160997445</v>
      </c>
    </row>
    <row r="107" spans="1:9" s="282" customFormat="1" ht="9" customHeight="1">
      <c r="A107" s="284" t="s">
        <v>93</v>
      </c>
      <c r="B107" s="21">
        <v>12</v>
      </c>
      <c r="C107" s="763">
        <v>8.447432332547253</v>
      </c>
      <c r="D107" s="773"/>
      <c r="E107" s="21">
        <v>45</v>
      </c>
      <c r="F107" s="763">
        <v>4.737320823999057</v>
      </c>
      <c r="G107" s="773"/>
      <c r="H107" s="21">
        <v>57</v>
      </c>
      <c r="I107" s="763">
        <v>5.219976207897916</v>
      </c>
    </row>
    <row r="108" spans="1:9" s="287" customFormat="1" ht="9" customHeight="1">
      <c r="A108" s="294" t="s">
        <v>94</v>
      </c>
      <c r="B108" s="29">
        <v>98</v>
      </c>
      <c r="C108" s="766">
        <v>7.321174704893159</v>
      </c>
      <c r="D108" s="774"/>
      <c r="E108" s="29">
        <v>185</v>
      </c>
      <c r="F108" s="766">
        <v>4.164439066940544</v>
      </c>
      <c r="G108" s="774"/>
      <c r="H108" s="29">
        <v>283</v>
      </c>
      <c r="I108" s="766">
        <v>4.895382391638202</v>
      </c>
    </row>
    <row r="109" spans="1:9" s="282" customFormat="1" ht="9" customHeight="1">
      <c r="A109" s="284" t="s">
        <v>95</v>
      </c>
      <c r="B109" s="21">
        <v>21</v>
      </c>
      <c r="C109" s="763">
        <v>6.3281984523034644</v>
      </c>
      <c r="D109" s="773"/>
      <c r="E109" s="21">
        <v>60</v>
      </c>
      <c r="F109" s="763">
        <v>4.822368072065468</v>
      </c>
      <c r="G109" s="773"/>
      <c r="H109" s="21">
        <v>81</v>
      </c>
      <c r="I109" s="763">
        <v>5.139430855620063</v>
      </c>
    </row>
    <row r="110" spans="1:9" s="282" customFormat="1" ht="9" customHeight="1">
      <c r="A110" s="284" t="s">
        <v>96</v>
      </c>
      <c r="B110" s="21">
        <v>4</v>
      </c>
      <c r="C110" s="763">
        <v>4.280180623622317</v>
      </c>
      <c r="D110" s="773"/>
      <c r="E110" s="21">
        <v>18</v>
      </c>
      <c r="F110" s="763">
        <v>5.658437831057908</v>
      </c>
      <c r="G110" s="773"/>
      <c r="H110" s="21">
        <v>22</v>
      </c>
      <c r="I110" s="763">
        <v>5.345475662292285</v>
      </c>
    </row>
    <row r="111" spans="1:9" s="282" customFormat="1" ht="9" customHeight="1">
      <c r="A111" s="284" t="s">
        <v>97</v>
      </c>
      <c r="B111" s="21">
        <v>8</v>
      </c>
      <c r="C111" s="763">
        <v>5.1649224293212646</v>
      </c>
      <c r="D111" s="773"/>
      <c r="E111" s="21">
        <v>25</v>
      </c>
      <c r="F111" s="763">
        <v>4.638141478157136</v>
      </c>
      <c r="G111" s="773"/>
      <c r="H111" s="21">
        <v>33</v>
      </c>
      <c r="I111" s="763">
        <v>4.755728491137051</v>
      </c>
    </row>
    <row r="112" spans="1:9" s="282" customFormat="1" ht="9" customHeight="1">
      <c r="A112" s="284" t="s">
        <v>98</v>
      </c>
      <c r="B112" s="21">
        <v>13</v>
      </c>
      <c r="C112" s="763">
        <v>13.23721081785598</v>
      </c>
      <c r="D112" s="773"/>
      <c r="E112" s="21">
        <v>30</v>
      </c>
      <c r="F112" s="763">
        <v>4.180328211502313</v>
      </c>
      <c r="G112" s="773"/>
      <c r="H112" s="21">
        <v>43</v>
      </c>
      <c r="I112" s="763">
        <v>5.270544398208015</v>
      </c>
    </row>
    <row r="113" spans="1:9" s="282" customFormat="1" ht="9" customHeight="1">
      <c r="A113" s="284" t="s">
        <v>99</v>
      </c>
      <c r="B113" s="21">
        <v>9</v>
      </c>
      <c r="C113" s="763">
        <v>4.322475914203656</v>
      </c>
      <c r="D113" s="773"/>
      <c r="E113" s="21">
        <v>14</v>
      </c>
      <c r="F113" s="763">
        <v>3.687539015479762</v>
      </c>
      <c r="G113" s="773"/>
      <c r="H113" s="21">
        <v>23</v>
      </c>
      <c r="I113" s="763">
        <v>3.9124229635413212</v>
      </c>
    </row>
    <row r="114" spans="1:9" s="287" customFormat="1" ht="9" customHeight="1">
      <c r="A114" s="294" t="s">
        <v>100</v>
      </c>
      <c r="B114" s="29">
        <v>55</v>
      </c>
      <c r="C114" s="766">
        <v>6.203368993306001</v>
      </c>
      <c r="D114" s="774"/>
      <c r="E114" s="29">
        <v>147</v>
      </c>
      <c r="F114" s="766">
        <v>4.595726162249767</v>
      </c>
      <c r="G114" s="774"/>
      <c r="H114" s="29">
        <v>202</v>
      </c>
      <c r="I114" s="766">
        <v>4.944631146427418</v>
      </c>
    </row>
    <row r="115" spans="1:9" s="282" customFormat="1" ht="9" customHeight="1">
      <c r="A115" s="284" t="s">
        <v>101</v>
      </c>
      <c r="B115" s="21">
        <v>3</v>
      </c>
      <c r="C115" s="763">
        <v>5.270184807813927</v>
      </c>
      <c r="D115" s="773"/>
      <c r="E115" s="21">
        <v>10</v>
      </c>
      <c r="F115" s="763">
        <v>6.699314660110271</v>
      </c>
      <c r="G115" s="773"/>
      <c r="H115" s="21">
        <v>13</v>
      </c>
      <c r="I115" s="763">
        <v>6.304772712943699</v>
      </c>
    </row>
    <row r="116" spans="1:9" s="282" customFormat="1" ht="9" customHeight="1">
      <c r="A116" s="284" t="s">
        <v>102</v>
      </c>
      <c r="B116" s="21">
        <v>4</v>
      </c>
      <c r="C116" s="763">
        <v>5.736000573600057</v>
      </c>
      <c r="D116" s="773"/>
      <c r="E116" s="21">
        <v>29</v>
      </c>
      <c r="F116" s="763">
        <v>8.781093397526154</v>
      </c>
      <c r="G116" s="773"/>
      <c r="H116" s="21">
        <v>33</v>
      </c>
      <c r="I116" s="763">
        <v>8.250206255156378</v>
      </c>
    </row>
    <row r="117" spans="1:9" s="287" customFormat="1" ht="9" customHeight="1">
      <c r="A117" s="294" t="s">
        <v>103</v>
      </c>
      <c r="B117" s="29">
        <v>7</v>
      </c>
      <c r="C117" s="766">
        <v>5.526650297254834</v>
      </c>
      <c r="D117" s="774"/>
      <c r="E117" s="29">
        <v>39</v>
      </c>
      <c r="F117" s="766">
        <v>8.133065289745664</v>
      </c>
      <c r="G117" s="774"/>
      <c r="H117" s="29">
        <v>46</v>
      </c>
      <c r="I117" s="766">
        <v>7.58846750898656</v>
      </c>
    </row>
    <row r="118" spans="1:9" s="282" customFormat="1" ht="9" customHeight="1">
      <c r="A118" s="284" t="s">
        <v>104</v>
      </c>
      <c r="B118" s="21">
        <v>3</v>
      </c>
      <c r="C118" s="763">
        <v>3.1023784901758016</v>
      </c>
      <c r="D118" s="773"/>
      <c r="E118" s="21">
        <v>9</v>
      </c>
      <c r="F118" s="763">
        <v>3.1574848177605013</v>
      </c>
      <c r="G118" s="773"/>
      <c r="H118" s="21">
        <v>12</v>
      </c>
      <c r="I118" s="763">
        <v>3.143525516258576</v>
      </c>
    </row>
    <row r="119" spans="1:9" s="282" customFormat="1" ht="9" customHeight="1">
      <c r="A119" s="284" t="s">
        <v>105</v>
      </c>
      <c r="B119" s="21">
        <v>4</v>
      </c>
      <c r="C119" s="763">
        <v>5.391925591426839</v>
      </c>
      <c r="D119" s="773"/>
      <c r="E119" s="21">
        <v>28</v>
      </c>
      <c r="F119" s="763">
        <v>4.171502381480913</v>
      </c>
      <c r="G119" s="773"/>
      <c r="H119" s="21">
        <v>32</v>
      </c>
      <c r="I119" s="763">
        <v>4.292962492923319</v>
      </c>
    </row>
    <row r="120" spans="1:9" s="282" customFormat="1" ht="9" customHeight="1">
      <c r="A120" s="284" t="s">
        <v>106</v>
      </c>
      <c r="B120" s="21">
        <v>3</v>
      </c>
      <c r="C120" s="763">
        <v>5.024704798593083</v>
      </c>
      <c r="D120" s="773"/>
      <c r="E120" s="3">
        <v>0</v>
      </c>
      <c r="F120" s="770">
        <v>0</v>
      </c>
      <c r="G120" s="773"/>
      <c r="H120" s="21">
        <v>3</v>
      </c>
      <c r="I120" s="763">
        <v>1.722573754866271</v>
      </c>
    </row>
    <row r="121" spans="1:9" s="282" customFormat="1" ht="9" customHeight="1">
      <c r="A121" s="284" t="s">
        <v>107</v>
      </c>
      <c r="B121" s="21">
        <v>6</v>
      </c>
      <c r="C121" s="763">
        <v>3.3404410495665777</v>
      </c>
      <c r="D121" s="773"/>
      <c r="E121" s="21">
        <v>10</v>
      </c>
      <c r="F121" s="763">
        <v>2.5449890438221665</v>
      </c>
      <c r="G121" s="773"/>
      <c r="H121" s="21">
        <v>16</v>
      </c>
      <c r="I121" s="763">
        <v>2.7945352862477426</v>
      </c>
    </row>
    <row r="122" spans="1:9" s="282" customFormat="1" ht="9" customHeight="1">
      <c r="A122" s="284" t="s">
        <v>108</v>
      </c>
      <c r="B122" s="21">
        <v>1</v>
      </c>
      <c r="C122" s="763">
        <v>2.8306159420289854</v>
      </c>
      <c r="D122" s="773"/>
      <c r="E122" s="21">
        <v>5</v>
      </c>
      <c r="F122" s="763">
        <v>3.5384952902627687</v>
      </c>
      <c r="G122" s="773"/>
      <c r="H122" s="21">
        <v>6</v>
      </c>
      <c r="I122" s="763">
        <v>3.396912206804015</v>
      </c>
    </row>
    <row r="123" spans="1:9" s="287" customFormat="1" ht="9" customHeight="1">
      <c r="A123" s="294" t="s">
        <v>109</v>
      </c>
      <c r="B123" s="29">
        <v>17</v>
      </c>
      <c r="C123" s="766">
        <v>3.8156373797793663</v>
      </c>
      <c r="D123" s="774"/>
      <c r="E123" s="29">
        <v>52</v>
      </c>
      <c r="F123" s="766">
        <v>3.239990454489661</v>
      </c>
      <c r="G123" s="774"/>
      <c r="H123" s="29">
        <v>69</v>
      </c>
      <c r="I123" s="766">
        <v>3.365069022930263</v>
      </c>
    </row>
    <row r="124" spans="1:9" s="282" customFormat="1" ht="9" customHeight="1">
      <c r="A124" s="284" t="s">
        <v>110</v>
      </c>
      <c r="B124" s="21">
        <v>3</v>
      </c>
      <c r="C124" s="763">
        <v>5.403360890473874</v>
      </c>
      <c r="D124" s="773"/>
      <c r="E124" s="21">
        <v>15</v>
      </c>
      <c r="F124" s="763">
        <v>3.6252286915099563</v>
      </c>
      <c r="G124" s="773"/>
      <c r="H124" s="21">
        <v>18</v>
      </c>
      <c r="I124" s="763">
        <v>3.83559775660149</v>
      </c>
    </row>
    <row r="125" spans="1:9" s="282" customFormat="1" ht="9" customHeight="1">
      <c r="A125" s="284" t="s">
        <v>111</v>
      </c>
      <c r="B125" s="21">
        <v>5</v>
      </c>
      <c r="C125" s="763">
        <v>7.987858455148174</v>
      </c>
      <c r="D125" s="773"/>
      <c r="E125" s="21">
        <v>7</v>
      </c>
      <c r="F125" s="763">
        <v>3.186728640951284</v>
      </c>
      <c r="G125" s="773"/>
      <c r="H125" s="21">
        <v>12</v>
      </c>
      <c r="I125" s="763">
        <v>4.251459667819285</v>
      </c>
    </row>
    <row r="126" spans="1:9" s="282" customFormat="1" ht="9" customHeight="1">
      <c r="A126" s="284" t="s">
        <v>112</v>
      </c>
      <c r="B126" s="21">
        <v>27</v>
      </c>
      <c r="C126" s="763">
        <v>7.991428453037039</v>
      </c>
      <c r="D126" s="773"/>
      <c r="E126" s="21">
        <v>39</v>
      </c>
      <c r="F126" s="763">
        <v>5.115787319668497</v>
      </c>
      <c r="G126" s="773"/>
      <c r="H126" s="21">
        <v>66</v>
      </c>
      <c r="I126" s="763">
        <v>5.998865669037127</v>
      </c>
    </row>
    <row r="127" spans="1:9" s="282" customFormat="1" ht="9" customHeight="1">
      <c r="A127" s="284" t="s">
        <v>113</v>
      </c>
      <c r="B127" s="21">
        <v>1</v>
      </c>
      <c r="C127" s="763">
        <v>3.5181536729524345</v>
      </c>
      <c r="D127" s="773"/>
      <c r="E127" s="21">
        <v>7</v>
      </c>
      <c r="F127" s="763">
        <v>4.565465514430132</v>
      </c>
      <c r="G127" s="773"/>
      <c r="H127" s="21">
        <v>8</v>
      </c>
      <c r="I127" s="763">
        <v>4.401674837275583</v>
      </c>
    </row>
    <row r="128" spans="1:9" s="282" customFormat="1" ht="9" customHeight="1">
      <c r="A128" s="284" t="s">
        <v>114</v>
      </c>
      <c r="B128" s="21">
        <v>15</v>
      </c>
      <c r="C128" s="763">
        <v>5.7880195712235105</v>
      </c>
      <c r="D128" s="773"/>
      <c r="E128" s="21">
        <v>35</v>
      </c>
      <c r="F128" s="763">
        <v>8.378437253883405</v>
      </c>
      <c r="G128" s="773"/>
      <c r="H128" s="21">
        <v>50</v>
      </c>
      <c r="I128" s="763">
        <v>7.386670015290407</v>
      </c>
    </row>
    <row r="129" spans="1:9" s="282" customFormat="1" ht="9" customHeight="1">
      <c r="A129" s="284" t="s">
        <v>115</v>
      </c>
      <c r="B129" s="21">
        <v>32</v>
      </c>
      <c r="C129" s="763">
        <v>4.679771978110367</v>
      </c>
      <c r="D129" s="773"/>
      <c r="E129" s="21">
        <v>33</v>
      </c>
      <c r="F129" s="763">
        <v>5.953809265209728</v>
      </c>
      <c r="G129" s="773"/>
      <c r="H129" s="21">
        <v>65</v>
      </c>
      <c r="I129" s="763">
        <v>5.250145186707279</v>
      </c>
    </row>
    <row r="130" spans="1:9" s="282" customFormat="1" ht="9" customHeight="1">
      <c r="A130" s="284" t="s">
        <v>116</v>
      </c>
      <c r="B130" s="21">
        <v>4</v>
      </c>
      <c r="C130" s="763">
        <v>5.744567793080668</v>
      </c>
      <c r="D130" s="773"/>
      <c r="E130" s="21">
        <v>16</v>
      </c>
      <c r="F130" s="763">
        <v>6.889929076792566</v>
      </c>
      <c r="G130" s="773"/>
      <c r="H130" s="21">
        <v>20</v>
      </c>
      <c r="I130" s="763">
        <v>6.625719718804455</v>
      </c>
    </row>
    <row r="131" spans="1:9" s="282" customFormat="1" ht="9" customHeight="1">
      <c r="A131" s="284" t="s">
        <v>117</v>
      </c>
      <c r="B131" s="21">
        <v>7</v>
      </c>
      <c r="C131" s="763">
        <v>5.5431494591469885</v>
      </c>
      <c r="D131" s="773"/>
      <c r="E131" s="21">
        <v>6</v>
      </c>
      <c r="F131" s="763">
        <v>2.1645333987503426</v>
      </c>
      <c r="G131" s="773"/>
      <c r="H131" s="21">
        <v>13</v>
      </c>
      <c r="I131" s="763">
        <v>3.2219848418005443</v>
      </c>
    </row>
    <row r="132" spans="1:9" s="282" customFormat="1" ht="9" customHeight="1">
      <c r="A132" s="284" t="s">
        <v>118</v>
      </c>
      <c r="B132" s="21">
        <v>5</v>
      </c>
      <c r="C132" s="763">
        <v>7.199113069269866</v>
      </c>
      <c r="D132" s="773"/>
      <c r="E132" s="21">
        <v>22</v>
      </c>
      <c r="F132" s="763">
        <v>6.034804362614936</v>
      </c>
      <c r="G132" s="773"/>
      <c r="H132" s="21">
        <v>27</v>
      </c>
      <c r="I132" s="763">
        <v>6.221126484717918</v>
      </c>
    </row>
    <row r="133" spans="1:9" s="287" customFormat="1" ht="9" customHeight="1">
      <c r="A133" s="294" t="s">
        <v>119</v>
      </c>
      <c r="B133" s="29">
        <v>99</v>
      </c>
      <c r="C133" s="766">
        <v>5.848581984713343</v>
      </c>
      <c r="D133" s="774"/>
      <c r="E133" s="29">
        <v>180</v>
      </c>
      <c r="F133" s="766">
        <v>5.301795894996165</v>
      </c>
      <c r="G133" s="774"/>
      <c r="H133" s="29">
        <v>279</v>
      </c>
      <c r="I133" s="766">
        <v>5.483712587420009</v>
      </c>
    </row>
    <row r="134" spans="1:9" s="282" customFormat="1" ht="9" customHeight="1">
      <c r="A134" s="284" t="s">
        <v>120</v>
      </c>
      <c r="B134" s="21">
        <v>25</v>
      </c>
      <c r="C134" s="763">
        <v>15.066957559393947</v>
      </c>
      <c r="D134" s="773"/>
      <c r="E134" s="21">
        <v>55</v>
      </c>
      <c r="F134" s="763">
        <v>9.164528276735428</v>
      </c>
      <c r="G134" s="773"/>
      <c r="H134" s="21">
        <v>80</v>
      </c>
      <c r="I134" s="763">
        <v>10.442964444316809</v>
      </c>
    </row>
    <row r="135" spans="1:9" s="282" customFormat="1" ht="9" customHeight="1">
      <c r="A135" s="284" t="s">
        <v>121</v>
      </c>
      <c r="B135" s="21">
        <v>1</v>
      </c>
      <c r="C135" s="763">
        <v>2.641100810817949</v>
      </c>
      <c r="D135" s="773"/>
      <c r="E135" s="21">
        <v>22</v>
      </c>
      <c r="F135" s="763">
        <v>9.500818365945612</v>
      </c>
      <c r="G135" s="773"/>
      <c r="H135" s="21">
        <v>23</v>
      </c>
      <c r="I135" s="763">
        <v>8.536793580331228</v>
      </c>
    </row>
    <row r="136" spans="1:9" s="282" customFormat="1" ht="9" customHeight="1">
      <c r="A136" s="284" t="s">
        <v>122</v>
      </c>
      <c r="B136" s="21">
        <v>4</v>
      </c>
      <c r="C136" s="763">
        <v>12.118641500287819</v>
      </c>
      <c r="D136" s="773"/>
      <c r="E136" s="21">
        <v>5</v>
      </c>
      <c r="F136" s="763">
        <v>4.0255056035038</v>
      </c>
      <c r="G136" s="773"/>
      <c r="H136" s="21">
        <v>9</v>
      </c>
      <c r="I136" s="763">
        <v>5.724644594981395</v>
      </c>
    </row>
    <row r="137" spans="1:9" s="282" customFormat="1" ht="9" customHeight="1">
      <c r="A137" s="284" t="s">
        <v>123</v>
      </c>
      <c r="B137" s="21">
        <v>7</v>
      </c>
      <c r="C137" s="763">
        <v>5.794558082166834</v>
      </c>
      <c r="D137" s="773"/>
      <c r="E137" s="21">
        <v>12</v>
      </c>
      <c r="F137" s="763">
        <v>3.546287923116478</v>
      </c>
      <c r="G137" s="773"/>
      <c r="H137" s="21">
        <v>19</v>
      </c>
      <c r="I137" s="763">
        <v>4.137765824232063</v>
      </c>
    </row>
    <row r="138" spans="1:9" s="287" customFormat="1" ht="9" customHeight="1">
      <c r="A138" s="294" t="s">
        <v>124</v>
      </c>
      <c r="B138" s="29">
        <v>37</v>
      </c>
      <c r="C138" s="766">
        <v>10.346785086088047</v>
      </c>
      <c r="D138" s="774"/>
      <c r="E138" s="29">
        <v>94</v>
      </c>
      <c r="F138" s="766">
        <v>7.262674719479189</v>
      </c>
      <c r="G138" s="774"/>
      <c r="H138" s="29">
        <v>131</v>
      </c>
      <c r="I138" s="766">
        <v>7.930319731119785</v>
      </c>
    </row>
    <row r="139" spans="1:9" s="287" customFormat="1" ht="9" customHeight="1">
      <c r="A139" s="294" t="s">
        <v>125</v>
      </c>
      <c r="B139" s="30">
        <v>1772</v>
      </c>
      <c r="C139" s="766">
        <v>10.225630971058694</v>
      </c>
      <c r="D139" s="774"/>
      <c r="E139" s="30">
        <v>3139</v>
      </c>
      <c r="F139" s="766">
        <v>7.779258207705996</v>
      </c>
      <c r="G139" s="774"/>
      <c r="H139" s="30">
        <v>4911</v>
      </c>
      <c r="I139" s="766">
        <v>8.514231865366607</v>
      </c>
    </row>
    <row r="140" spans="1:9" s="287" customFormat="1" ht="9" customHeight="1">
      <c r="A140" s="294" t="s">
        <v>126</v>
      </c>
      <c r="B140" s="29">
        <v>874</v>
      </c>
      <c r="C140" s="766">
        <v>11.81755480188221</v>
      </c>
      <c r="D140" s="774"/>
      <c r="E140" s="30">
        <v>1847</v>
      </c>
      <c r="F140" s="766">
        <v>10.083182708853858</v>
      </c>
      <c r="G140" s="774"/>
      <c r="H140" s="30">
        <v>2721</v>
      </c>
      <c r="I140" s="766">
        <v>10.582028689625949</v>
      </c>
    </row>
    <row r="141" spans="1:9" s="287" customFormat="1" ht="9" customHeight="1">
      <c r="A141" s="294" t="s">
        <v>127</v>
      </c>
      <c r="B141" s="29">
        <v>556</v>
      </c>
      <c r="C141" s="766">
        <v>11.783855270520016</v>
      </c>
      <c r="D141" s="774"/>
      <c r="E141" s="29">
        <v>528</v>
      </c>
      <c r="F141" s="766">
        <v>8.277644746689962</v>
      </c>
      <c r="G141" s="774"/>
      <c r="H141" s="30">
        <v>1084</v>
      </c>
      <c r="I141" s="766">
        <v>9.76845341051493</v>
      </c>
    </row>
    <row r="142" spans="1:9" s="287" customFormat="1" ht="9" customHeight="1">
      <c r="A142" s="294" t="s">
        <v>128</v>
      </c>
      <c r="B142" s="29">
        <v>342</v>
      </c>
      <c r="C142" s="766">
        <v>6.558122704776902</v>
      </c>
      <c r="D142" s="774"/>
      <c r="E142" s="29">
        <v>764</v>
      </c>
      <c r="F142" s="766">
        <v>4.880343433089086</v>
      </c>
      <c r="G142" s="774"/>
      <c r="H142" s="30">
        <v>1106</v>
      </c>
      <c r="I142" s="766">
        <v>5.299588975187429</v>
      </c>
    </row>
    <row r="143" spans="1:9" s="287" customFormat="1" ht="3" customHeight="1">
      <c r="A143" s="291"/>
      <c r="B143" s="292"/>
      <c r="C143" s="295"/>
      <c r="D143" s="296"/>
      <c r="E143" s="292"/>
      <c r="F143" s="295"/>
      <c r="G143" s="296"/>
      <c r="H143" s="292"/>
      <c r="I143" s="293"/>
    </row>
    <row r="144" spans="1:9" s="287" customFormat="1" ht="5.25" customHeight="1">
      <c r="A144" s="297"/>
      <c r="B144" s="298"/>
      <c r="C144" s="298"/>
      <c r="D144" s="299"/>
      <c r="E144" s="298"/>
      <c r="F144" s="298"/>
      <c r="G144" s="299"/>
      <c r="H144" s="298"/>
      <c r="I144" s="298"/>
    </row>
    <row r="145" spans="1:9" s="301" customFormat="1" ht="9" customHeight="1">
      <c r="A145" s="240"/>
      <c r="B145" s="300"/>
      <c r="C145" s="300"/>
      <c r="D145" s="300"/>
      <c r="E145" s="300"/>
      <c r="F145" s="300"/>
      <c r="G145" s="300"/>
      <c r="H145" s="300"/>
      <c r="I145" s="300"/>
    </row>
    <row r="146" spans="1:9" s="301" customFormat="1" ht="9" customHeight="1">
      <c r="A146" s="297" t="s">
        <v>2</v>
      </c>
      <c r="B146" s="275"/>
      <c r="C146" s="275"/>
      <c r="D146" s="275"/>
      <c r="E146" s="275"/>
      <c r="F146" s="275"/>
      <c r="G146" s="275"/>
      <c r="H146" s="275"/>
      <c r="I146" s="275"/>
    </row>
    <row r="147" spans="1:9" ht="9" customHeight="1">
      <c r="A147" s="297"/>
      <c r="B147" s="302"/>
      <c r="C147" s="302"/>
      <c r="D147" s="302"/>
      <c r="E147" s="302"/>
      <c r="F147" s="302"/>
      <c r="G147" s="302"/>
      <c r="H147" s="302"/>
      <c r="I147" s="302"/>
    </row>
    <row r="148" spans="2:9" ht="9.75">
      <c r="B148" s="302"/>
      <c r="C148" s="302"/>
      <c r="D148" s="302"/>
      <c r="E148" s="302"/>
      <c r="F148" s="302"/>
      <c r="G148" s="302"/>
      <c r="H148" s="302"/>
      <c r="I148" s="302"/>
    </row>
    <row r="149" spans="1:9" ht="12">
      <c r="A149" s="276"/>
      <c r="B149" s="302"/>
      <c r="C149" s="302"/>
      <c r="D149" s="302"/>
      <c r="E149" s="302"/>
      <c r="F149" s="302"/>
      <c r="G149" s="302"/>
      <c r="H149" s="302"/>
      <c r="I149" s="302"/>
    </row>
    <row r="150" spans="1:9" ht="12">
      <c r="A150" s="276" t="s">
        <v>478</v>
      </c>
      <c r="B150" s="302"/>
      <c r="C150" s="302"/>
      <c r="D150" s="302"/>
      <c r="E150" s="302"/>
      <c r="F150" s="302"/>
      <c r="G150" s="302"/>
      <c r="H150" s="302"/>
      <c r="I150" s="302"/>
    </row>
    <row r="151" spans="2:9" ht="9.75">
      <c r="B151" s="302"/>
      <c r="C151" s="302"/>
      <c r="D151" s="302"/>
      <c r="E151" s="302"/>
      <c r="F151" s="302"/>
      <c r="G151" s="302"/>
      <c r="H151" s="302"/>
      <c r="I151" s="302"/>
    </row>
    <row r="152" spans="2:9" ht="9.75">
      <c r="B152" s="302"/>
      <c r="C152" s="302"/>
      <c r="D152" s="302"/>
      <c r="E152" s="302"/>
      <c r="F152" s="302"/>
      <c r="G152" s="302"/>
      <c r="H152" s="302"/>
      <c r="I152" s="302"/>
    </row>
    <row r="153" spans="2:9" ht="9.75">
      <c r="B153" s="302"/>
      <c r="C153" s="302"/>
      <c r="D153" s="302"/>
      <c r="E153" s="302"/>
      <c r="F153" s="302"/>
      <c r="G153" s="302"/>
      <c r="H153" s="302"/>
      <c r="I153" s="302"/>
    </row>
    <row r="154" spans="2:9" ht="9.75">
      <c r="B154" s="302"/>
      <c r="C154" s="302"/>
      <c r="D154" s="302"/>
      <c r="E154" s="302"/>
      <c r="F154" s="302"/>
      <c r="G154" s="302"/>
      <c r="H154" s="302"/>
      <c r="I154" s="302"/>
    </row>
    <row r="155" spans="2:9" ht="9.75">
      <c r="B155" s="302"/>
      <c r="C155" s="302"/>
      <c r="D155" s="302"/>
      <c r="E155" s="302"/>
      <c r="F155" s="302"/>
      <c r="G155" s="302"/>
      <c r="H155" s="302"/>
      <c r="I155" s="302"/>
    </row>
    <row r="156" spans="2:9" ht="9.75">
      <c r="B156" s="302"/>
      <c r="C156" s="302"/>
      <c r="D156" s="302"/>
      <c r="E156" s="302"/>
      <c r="F156" s="302"/>
      <c r="G156" s="302"/>
      <c r="H156" s="302"/>
      <c r="I156" s="302"/>
    </row>
    <row r="157" spans="2:9" ht="9.75">
      <c r="B157" s="302"/>
      <c r="C157" s="302"/>
      <c r="D157" s="302"/>
      <c r="E157" s="302"/>
      <c r="F157" s="302"/>
      <c r="G157" s="302"/>
      <c r="H157" s="302"/>
      <c r="I157" s="302"/>
    </row>
  </sheetData>
  <mergeCells count="8">
    <mergeCell ref="H5:I5"/>
    <mergeCell ref="H78:I78"/>
    <mergeCell ref="A5:A6"/>
    <mergeCell ref="A78:A79"/>
    <mergeCell ref="B78:C78"/>
    <mergeCell ref="E78:F78"/>
    <mergeCell ref="B5:C5"/>
    <mergeCell ref="E5:F5"/>
  </mergeCells>
  <printOptions horizontalCentered="1"/>
  <pageMargins left="1.1811023622047245" right="1.1811023622047245" top="1.1811023622047245" bottom="1.5748031496062993" header="0" footer="1.2598425196850394"/>
  <pageSetup firstPageNumber="137" useFirstPageNumber="1" horizontalDpi="600" verticalDpi="600" orientation="portrait" paperSize="9" scale="90" r:id="rId2"/>
  <headerFooter alignWithMargins="0">
    <oddFooter>&amp;C&amp;"Arial,Normale"&amp;10 137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6"/>
  <sheetViews>
    <sheetView workbookViewId="0" topLeftCell="A1">
      <selection activeCell="A3" sqref="A3"/>
    </sheetView>
  </sheetViews>
  <sheetFormatPr defaultColWidth="9.59765625" defaultRowHeight="10.5"/>
  <cols>
    <col min="1" max="1" width="28.796875" style="255" customWidth="1"/>
    <col min="2" max="5" width="23" style="303" customWidth="1"/>
    <col min="6" max="16384" width="12.796875" style="303" customWidth="1"/>
  </cols>
  <sheetData>
    <row r="1" ht="6" customHeight="1"/>
    <row r="2" spans="1:7" ht="12" customHeight="1">
      <c r="A2" s="541" t="s">
        <v>756</v>
      </c>
      <c r="B2" s="304"/>
      <c r="C2" s="304"/>
      <c r="D2" s="304"/>
      <c r="E2" s="304"/>
      <c r="F2" s="304"/>
      <c r="G2" s="304"/>
    </row>
    <row r="3" spans="2:7" ht="9" customHeight="1">
      <c r="B3" s="304"/>
      <c r="C3" s="304"/>
      <c r="D3" s="304"/>
      <c r="E3" s="304"/>
      <c r="F3" s="241"/>
      <c r="G3" s="304"/>
    </row>
    <row r="4" spans="2:7" ht="9" customHeight="1">
      <c r="B4" s="304"/>
      <c r="C4" s="304"/>
      <c r="D4" s="304"/>
      <c r="E4" s="304"/>
      <c r="F4" s="241"/>
      <c r="G4" s="304"/>
    </row>
    <row r="5" spans="2:7" ht="6" customHeight="1">
      <c r="B5" s="304"/>
      <c r="C5" s="304"/>
      <c r="D5" s="304"/>
      <c r="E5" s="304"/>
      <c r="F5" s="241"/>
      <c r="G5" s="304"/>
    </row>
    <row r="6" spans="2:8" ht="9" customHeight="1">
      <c r="B6" s="304"/>
      <c r="C6" s="304"/>
      <c r="D6" s="304"/>
      <c r="E6" s="304"/>
      <c r="F6" s="241" t="s">
        <v>471</v>
      </c>
      <c r="G6" s="304"/>
      <c r="H6" s="306"/>
    </row>
    <row r="7" spans="1:8" ht="14.25" customHeight="1">
      <c r="A7" s="924" t="s">
        <v>308</v>
      </c>
      <c r="B7" s="913" t="s">
        <v>697</v>
      </c>
      <c r="C7" s="913"/>
      <c r="D7" s="913"/>
      <c r="E7" s="913"/>
      <c r="F7" s="306"/>
      <c r="G7" s="306"/>
      <c r="H7" s="306"/>
    </row>
    <row r="8" spans="1:5" ht="12" customHeight="1">
      <c r="A8" s="925"/>
      <c r="B8" s="307" t="s">
        <v>309</v>
      </c>
      <c r="C8" s="307" t="s">
        <v>310</v>
      </c>
      <c r="D8" s="307" t="s">
        <v>311</v>
      </c>
      <c r="E8" s="307" t="s">
        <v>139</v>
      </c>
    </row>
    <row r="9" spans="1:5" ht="9" customHeight="1">
      <c r="A9" s="258"/>
      <c r="B9" s="308"/>
      <c r="C9" s="308"/>
      <c r="D9" s="308"/>
      <c r="E9" s="309"/>
    </row>
    <row r="10" spans="1:7" s="210" customFormat="1" ht="10.5" customHeight="1">
      <c r="A10" s="923" t="s">
        <v>140</v>
      </c>
      <c r="B10" s="923"/>
      <c r="C10" s="923"/>
      <c r="D10" s="923"/>
      <c r="E10" s="923"/>
      <c r="F10" s="311"/>
      <c r="G10" s="311"/>
    </row>
    <row r="11" spans="1:5" ht="9" customHeight="1">
      <c r="A11" s="258"/>
      <c r="B11" s="308"/>
      <c r="C11" s="308"/>
      <c r="D11" s="308"/>
      <c r="E11" s="309"/>
    </row>
    <row r="12" spans="1:5" ht="9" customHeight="1">
      <c r="A12" s="258">
        <v>1999</v>
      </c>
      <c r="B12" s="775">
        <v>94</v>
      </c>
      <c r="C12" s="775">
        <v>307</v>
      </c>
      <c r="D12" s="221">
        <v>16</v>
      </c>
      <c r="E12" s="221">
        <v>417</v>
      </c>
    </row>
    <row r="13" spans="1:5" ht="9" customHeight="1">
      <c r="A13" s="312">
        <v>1998</v>
      </c>
      <c r="B13" s="221">
        <v>75</v>
      </c>
      <c r="C13" s="221">
        <v>236</v>
      </c>
      <c r="D13" s="221">
        <v>9</v>
      </c>
      <c r="E13" s="221">
        <v>320</v>
      </c>
    </row>
    <row r="14" spans="1:5" ht="9" customHeight="1">
      <c r="A14" s="312">
        <v>1997</v>
      </c>
      <c r="B14" s="221">
        <v>41</v>
      </c>
      <c r="C14" s="221">
        <v>180</v>
      </c>
      <c r="D14" s="221">
        <v>10</v>
      </c>
      <c r="E14" s="221">
        <v>231</v>
      </c>
    </row>
    <row r="15" spans="1:5" ht="9" customHeight="1">
      <c r="A15" s="312">
        <v>1996</v>
      </c>
      <c r="B15" s="221">
        <v>41</v>
      </c>
      <c r="C15" s="221">
        <v>126</v>
      </c>
      <c r="D15" s="221">
        <v>7</v>
      </c>
      <c r="E15" s="221">
        <v>174</v>
      </c>
    </row>
    <row r="16" spans="1:5" ht="9" customHeight="1">
      <c r="A16" s="312">
        <v>1995</v>
      </c>
      <c r="B16" s="221">
        <v>33</v>
      </c>
      <c r="C16" s="221">
        <v>103</v>
      </c>
      <c r="D16" s="221">
        <v>8</v>
      </c>
      <c r="E16" s="221">
        <v>144</v>
      </c>
    </row>
    <row r="17" spans="1:5" ht="9" customHeight="1">
      <c r="A17" s="312">
        <v>1994</v>
      </c>
      <c r="B17" s="221">
        <v>41</v>
      </c>
      <c r="C17" s="221">
        <v>99</v>
      </c>
      <c r="D17" s="221">
        <v>9</v>
      </c>
      <c r="E17" s="221">
        <v>149</v>
      </c>
    </row>
    <row r="18" spans="1:5" ht="9" customHeight="1">
      <c r="A18" s="312">
        <v>1993</v>
      </c>
      <c r="B18" s="221">
        <v>27</v>
      </c>
      <c r="C18" s="221">
        <v>97</v>
      </c>
      <c r="D18" s="221">
        <v>9</v>
      </c>
      <c r="E18" s="221">
        <v>133</v>
      </c>
    </row>
    <row r="19" spans="1:5" ht="9" customHeight="1">
      <c r="A19" s="312">
        <v>1992</v>
      </c>
      <c r="B19" s="221">
        <v>25</v>
      </c>
      <c r="C19" s="221">
        <v>117</v>
      </c>
      <c r="D19" s="221">
        <v>3</v>
      </c>
      <c r="E19" s="221">
        <v>145</v>
      </c>
    </row>
    <row r="20" spans="1:5" ht="9" customHeight="1">
      <c r="A20" s="312">
        <v>1991</v>
      </c>
      <c r="B20" s="221">
        <v>30</v>
      </c>
      <c r="C20" s="221">
        <v>129</v>
      </c>
      <c r="D20" s="221">
        <v>5</v>
      </c>
      <c r="E20" s="221">
        <v>164</v>
      </c>
    </row>
    <row r="21" spans="1:5" ht="9" customHeight="1">
      <c r="A21" s="312">
        <v>1990</v>
      </c>
      <c r="B21" s="221">
        <v>28</v>
      </c>
      <c r="C21" s="221">
        <v>152</v>
      </c>
      <c r="D21" s="221">
        <v>11</v>
      </c>
      <c r="E21" s="221">
        <v>191</v>
      </c>
    </row>
    <row r="22" spans="1:5" ht="9" customHeight="1">
      <c r="A22" s="312" t="s">
        <v>696</v>
      </c>
      <c r="B22" s="221">
        <v>590</v>
      </c>
      <c r="C22" s="221">
        <v>1783</v>
      </c>
      <c r="D22" s="221">
        <v>240</v>
      </c>
      <c r="E22" s="221">
        <v>2613</v>
      </c>
    </row>
    <row r="23" spans="1:7" ht="9" customHeight="1">
      <c r="A23" s="313" t="s">
        <v>139</v>
      </c>
      <c r="B23" s="227">
        <v>1025</v>
      </c>
      <c r="C23" s="227">
        <v>3329</v>
      </c>
      <c r="D23" s="227">
        <v>327</v>
      </c>
      <c r="E23" s="227">
        <v>4681</v>
      </c>
      <c r="G23" s="856"/>
    </row>
    <row r="24" ht="9" customHeight="1"/>
    <row r="25" spans="1:7" ht="10.5" customHeight="1">
      <c r="A25" s="923" t="s">
        <v>312</v>
      </c>
      <c r="B25" s="923"/>
      <c r="C25" s="923"/>
      <c r="D25" s="923"/>
      <c r="E25" s="923"/>
      <c r="F25" s="311"/>
      <c r="G25" s="311"/>
    </row>
    <row r="26" ht="9" customHeight="1"/>
    <row r="27" spans="1:5" ht="9" customHeight="1">
      <c r="A27" s="258">
        <v>1999</v>
      </c>
      <c r="B27" s="314">
        <f aca="true" t="shared" si="0" ref="B27:E36">B12/B$23*100</f>
        <v>9.170731707317072</v>
      </c>
      <c r="C27" s="314">
        <f t="shared" si="0"/>
        <v>9.221988585160709</v>
      </c>
      <c r="D27" s="314">
        <f t="shared" si="0"/>
        <v>4.892966360856269</v>
      </c>
      <c r="E27" s="314">
        <f t="shared" si="0"/>
        <v>8.90835291604358</v>
      </c>
    </row>
    <row r="28" spans="1:5" ht="9" customHeight="1">
      <c r="A28" s="312">
        <v>1998</v>
      </c>
      <c r="B28" s="314">
        <f t="shared" si="0"/>
        <v>7.317073170731707</v>
      </c>
      <c r="C28" s="314">
        <f t="shared" si="0"/>
        <v>7.089215980775007</v>
      </c>
      <c r="D28" s="314">
        <f t="shared" si="0"/>
        <v>2.7522935779816518</v>
      </c>
      <c r="E28" s="314">
        <f t="shared" si="0"/>
        <v>6.836146122623371</v>
      </c>
    </row>
    <row r="29" spans="1:5" ht="9" customHeight="1">
      <c r="A29" s="312">
        <v>1997</v>
      </c>
      <c r="B29" s="314">
        <f t="shared" si="0"/>
        <v>4</v>
      </c>
      <c r="C29" s="314">
        <f t="shared" si="0"/>
        <v>5.407029137879243</v>
      </c>
      <c r="D29" s="314">
        <f t="shared" si="0"/>
        <v>3.058103975535168</v>
      </c>
      <c r="E29" s="314">
        <f t="shared" si="0"/>
        <v>4.934842982268746</v>
      </c>
    </row>
    <row r="30" spans="1:5" ht="9" customHeight="1">
      <c r="A30" s="312">
        <v>1996</v>
      </c>
      <c r="B30" s="314">
        <f t="shared" si="0"/>
        <v>4</v>
      </c>
      <c r="C30" s="314">
        <f t="shared" si="0"/>
        <v>3.7849203965154703</v>
      </c>
      <c r="D30" s="314">
        <f t="shared" si="0"/>
        <v>2.1406727828746175</v>
      </c>
      <c r="E30" s="314">
        <f t="shared" si="0"/>
        <v>3.717154454176458</v>
      </c>
    </row>
    <row r="31" spans="1:5" ht="9" customHeight="1">
      <c r="A31" s="312">
        <v>1995</v>
      </c>
      <c r="B31" s="314">
        <f t="shared" si="0"/>
        <v>3.2195121951219514</v>
      </c>
      <c r="C31" s="314">
        <f t="shared" si="0"/>
        <v>3.094022228897567</v>
      </c>
      <c r="D31" s="314">
        <f t="shared" si="0"/>
        <v>2.4464831804281344</v>
      </c>
      <c r="E31" s="314">
        <f t="shared" si="0"/>
        <v>3.076265755180517</v>
      </c>
    </row>
    <row r="32" spans="1:5" ht="9" customHeight="1">
      <c r="A32" s="312">
        <v>1994</v>
      </c>
      <c r="B32" s="314">
        <f t="shared" si="0"/>
        <v>4</v>
      </c>
      <c r="C32" s="314">
        <f t="shared" si="0"/>
        <v>2.9738660258335834</v>
      </c>
      <c r="D32" s="314">
        <f t="shared" si="0"/>
        <v>2.7522935779816518</v>
      </c>
      <c r="E32" s="314">
        <f t="shared" si="0"/>
        <v>3.183080538346507</v>
      </c>
    </row>
    <row r="33" spans="1:5" ht="9" customHeight="1">
      <c r="A33" s="312">
        <v>1993</v>
      </c>
      <c r="B33" s="314">
        <f t="shared" si="0"/>
        <v>2.6341463414634148</v>
      </c>
      <c r="C33" s="314">
        <f t="shared" si="0"/>
        <v>2.9137879243015923</v>
      </c>
      <c r="D33" s="314">
        <f t="shared" si="0"/>
        <v>2.7522935779816518</v>
      </c>
      <c r="E33" s="314">
        <f t="shared" si="0"/>
        <v>2.8412732322153387</v>
      </c>
    </row>
    <row r="34" spans="1:5" ht="9" customHeight="1">
      <c r="A34" s="312">
        <v>1992</v>
      </c>
      <c r="B34" s="314">
        <f t="shared" si="0"/>
        <v>2.4390243902439024</v>
      </c>
      <c r="C34" s="314">
        <f t="shared" si="0"/>
        <v>3.5145689396215083</v>
      </c>
      <c r="D34" s="314">
        <f t="shared" si="0"/>
        <v>0.9174311926605505</v>
      </c>
      <c r="E34" s="314">
        <f t="shared" si="0"/>
        <v>3.097628711813715</v>
      </c>
    </row>
    <row r="35" spans="1:5" ht="9" customHeight="1">
      <c r="A35" s="312">
        <v>1991</v>
      </c>
      <c r="B35" s="314">
        <f t="shared" si="0"/>
        <v>2.9268292682926833</v>
      </c>
      <c r="C35" s="314">
        <f t="shared" si="0"/>
        <v>3.8750375488134576</v>
      </c>
      <c r="D35" s="314">
        <f t="shared" si="0"/>
        <v>1.529051987767584</v>
      </c>
      <c r="E35" s="314">
        <f t="shared" si="0"/>
        <v>3.503524887844478</v>
      </c>
    </row>
    <row r="36" spans="1:5" ht="9" customHeight="1">
      <c r="A36" s="312">
        <v>1990</v>
      </c>
      <c r="B36" s="314">
        <f t="shared" si="0"/>
        <v>2.731707317073171</v>
      </c>
      <c r="C36" s="314">
        <f t="shared" si="0"/>
        <v>4.565935716431361</v>
      </c>
      <c r="D36" s="314">
        <f t="shared" si="0"/>
        <v>3.3639143730886847</v>
      </c>
      <c r="E36" s="314">
        <f t="shared" si="0"/>
        <v>4.080324716940824</v>
      </c>
    </row>
    <row r="37" spans="1:5" ht="9" customHeight="1">
      <c r="A37" s="312" t="s">
        <v>696</v>
      </c>
      <c r="B37" s="314">
        <f aca="true" t="shared" si="1" ref="B37:E38">B22/B$23*100</f>
        <v>57.56097560975609</v>
      </c>
      <c r="C37" s="314">
        <f t="shared" si="1"/>
        <v>53.5596275157705</v>
      </c>
      <c r="D37" s="314">
        <f t="shared" si="1"/>
        <v>73.39449541284404</v>
      </c>
      <c r="E37" s="314">
        <f t="shared" si="1"/>
        <v>55.82140568254646</v>
      </c>
    </row>
    <row r="38" spans="1:5" ht="9" customHeight="1">
      <c r="A38" s="313" t="s">
        <v>139</v>
      </c>
      <c r="B38" s="315">
        <f t="shared" si="1"/>
        <v>100</v>
      </c>
      <c r="C38" s="315">
        <f t="shared" si="1"/>
        <v>100</v>
      </c>
      <c r="D38" s="315">
        <f t="shared" si="1"/>
        <v>100</v>
      </c>
      <c r="E38" s="315">
        <f t="shared" si="1"/>
        <v>100</v>
      </c>
    </row>
    <row r="39" ht="9" customHeight="1"/>
    <row r="40" spans="1:5" ht="10.5" customHeight="1">
      <c r="A40" s="923" t="s">
        <v>313</v>
      </c>
      <c r="B40" s="923"/>
      <c r="C40" s="923"/>
      <c r="D40" s="923"/>
      <c r="E40" s="923"/>
    </row>
    <row r="41" ht="9" customHeight="1"/>
    <row r="42" spans="1:5" ht="9" customHeight="1">
      <c r="A42" s="258">
        <v>1999</v>
      </c>
      <c r="B42" s="314">
        <f aca="true" t="shared" si="2" ref="B42:E51">B12/$E12*100</f>
        <v>22.54196642685851</v>
      </c>
      <c r="C42" s="314">
        <f t="shared" si="2"/>
        <v>73.621103117506</v>
      </c>
      <c r="D42" s="314">
        <f t="shared" si="2"/>
        <v>3.8369304556354913</v>
      </c>
      <c r="E42" s="315">
        <f t="shared" si="2"/>
        <v>100</v>
      </c>
    </row>
    <row r="43" spans="1:5" ht="9" customHeight="1">
      <c r="A43" s="312">
        <v>1998</v>
      </c>
      <c r="B43" s="314">
        <f t="shared" si="2"/>
        <v>23.4375</v>
      </c>
      <c r="C43" s="314">
        <f t="shared" si="2"/>
        <v>73.75</v>
      </c>
      <c r="D43" s="314">
        <f t="shared" si="2"/>
        <v>2.8125</v>
      </c>
      <c r="E43" s="315">
        <f t="shared" si="2"/>
        <v>100</v>
      </c>
    </row>
    <row r="44" spans="1:5" ht="9" customHeight="1">
      <c r="A44" s="312">
        <v>1997</v>
      </c>
      <c r="B44" s="314">
        <f t="shared" si="2"/>
        <v>17.74891774891775</v>
      </c>
      <c r="C44" s="314">
        <f t="shared" si="2"/>
        <v>77.92207792207793</v>
      </c>
      <c r="D44" s="314">
        <f t="shared" si="2"/>
        <v>4.329004329004329</v>
      </c>
      <c r="E44" s="315">
        <f t="shared" si="2"/>
        <v>100</v>
      </c>
    </row>
    <row r="45" spans="1:5" ht="9" customHeight="1">
      <c r="A45" s="312">
        <v>1996</v>
      </c>
      <c r="B45" s="314">
        <f t="shared" si="2"/>
        <v>23.563218390804597</v>
      </c>
      <c r="C45" s="314">
        <f t="shared" si="2"/>
        <v>72.41379310344827</v>
      </c>
      <c r="D45" s="314">
        <f t="shared" si="2"/>
        <v>4.022988505747127</v>
      </c>
      <c r="E45" s="315">
        <f t="shared" si="2"/>
        <v>100</v>
      </c>
    </row>
    <row r="46" spans="1:5" ht="9" customHeight="1">
      <c r="A46" s="312">
        <v>1995</v>
      </c>
      <c r="B46" s="314">
        <f t="shared" si="2"/>
        <v>22.916666666666664</v>
      </c>
      <c r="C46" s="314">
        <f t="shared" si="2"/>
        <v>71.52777777777779</v>
      </c>
      <c r="D46" s="314">
        <f t="shared" si="2"/>
        <v>5.555555555555555</v>
      </c>
      <c r="E46" s="315">
        <f t="shared" si="2"/>
        <v>100</v>
      </c>
    </row>
    <row r="47" spans="1:5" ht="9" customHeight="1">
      <c r="A47" s="312">
        <v>1994</v>
      </c>
      <c r="B47" s="314">
        <f t="shared" si="2"/>
        <v>27.516778523489933</v>
      </c>
      <c r="C47" s="314">
        <f t="shared" si="2"/>
        <v>66.44295302013423</v>
      </c>
      <c r="D47" s="314">
        <f t="shared" si="2"/>
        <v>6.0402684563758395</v>
      </c>
      <c r="E47" s="315">
        <f t="shared" si="2"/>
        <v>100</v>
      </c>
    </row>
    <row r="48" spans="1:5" ht="9" customHeight="1">
      <c r="A48" s="312">
        <v>1993</v>
      </c>
      <c r="B48" s="314">
        <f t="shared" si="2"/>
        <v>20.30075187969925</v>
      </c>
      <c r="C48" s="314">
        <f t="shared" si="2"/>
        <v>72.93233082706767</v>
      </c>
      <c r="D48" s="314">
        <f t="shared" si="2"/>
        <v>6.7669172932330826</v>
      </c>
      <c r="E48" s="315">
        <f t="shared" si="2"/>
        <v>100</v>
      </c>
    </row>
    <row r="49" spans="1:5" ht="9" customHeight="1">
      <c r="A49" s="312">
        <v>1992</v>
      </c>
      <c r="B49" s="314">
        <f t="shared" si="2"/>
        <v>17.24137931034483</v>
      </c>
      <c r="C49" s="314">
        <f t="shared" si="2"/>
        <v>80.6896551724138</v>
      </c>
      <c r="D49" s="314">
        <f t="shared" si="2"/>
        <v>2.0689655172413794</v>
      </c>
      <c r="E49" s="315">
        <f t="shared" si="2"/>
        <v>100</v>
      </c>
    </row>
    <row r="50" spans="1:5" ht="9" customHeight="1">
      <c r="A50" s="312">
        <v>1991</v>
      </c>
      <c r="B50" s="314">
        <f t="shared" si="2"/>
        <v>18.29268292682927</v>
      </c>
      <c r="C50" s="314">
        <f t="shared" si="2"/>
        <v>78.65853658536585</v>
      </c>
      <c r="D50" s="314">
        <f t="shared" si="2"/>
        <v>3.048780487804878</v>
      </c>
      <c r="E50" s="315">
        <f t="shared" si="2"/>
        <v>100</v>
      </c>
    </row>
    <row r="51" spans="1:5" ht="9" customHeight="1">
      <c r="A51" s="312">
        <v>1990</v>
      </c>
      <c r="B51" s="314">
        <f t="shared" si="2"/>
        <v>14.659685863874344</v>
      </c>
      <c r="C51" s="314">
        <f t="shared" si="2"/>
        <v>79.58115183246073</v>
      </c>
      <c r="D51" s="314">
        <f t="shared" si="2"/>
        <v>5.7591623036649215</v>
      </c>
      <c r="E51" s="315">
        <f t="shared" si="2"/>
        <v>100</v>
      </c>
    </row>
    <row r="52" spans="1:5" ht="9" customHeight="1">
      <c r="A52" s="312" t="s">
        <v>696</v>
      </c>
      <c r="B52" s="314">
        <f aca="true" t="shared" si="3" ref="B52:E53">B22/$E22*100</f>
        <v>22.579410639112133</v>
      </c>
      <c r="C52" s="314">
        <f t="shared" si="3"/>
        <v>68.23574435514735</v>
      </c>
      <c r="D52" s="314">
        <f t="shared" si="3"/>
        <v>9.184845005740529</v>
      </c>
      <c r="E52" s="315">
        <f t="shared" si="3"/>
        <v>100</v>
      </c>
    </row>
    <row r="53" spans="1:5" ht="9" customHeight="1">
      <c r="A53" s="313" t="s">
        <v>139</v>
      </c>
      <c r="B53" s="314">
        <f t="shared" si="3"/>
        <v>21.897030549027985</v>
      </c>
      <c r="C53" s="314">
        <f t="shared" si="3"/>
        <v>71.11728263191625</v>
      </c>
      <c r="D53" s="314">
        <f t="shared" si="3"/>
        <v>6.985686819055757</v>
      </c>
      <c r="E53" s="315">
        <f t="shared" si="3"/>
        <v>100</v>
      </c>
    </row>
    <row r="54" spans="1:5" ht="9" customHeight="1">
      <c r="A54" s="316"/>
      <c r="B54" s="317"/>
      <c r="C54" s="317"/>
      <c r="D54" s="317"/>
      <c r="E54" s="317"/>
    </row>
    <row r="55" spans="1:5" ht="9" customHeight="1">
      <c r="A55" s="312"/>
      <c r="B55" s="749"/>
      <c r="C55" s="749"/>
      <c r="D55" s="749"/>
      <c r="E55" s="749"/>
    </row>
    <row r="56" ht="9" customHeight="1">
      <c r="A56" s="219" t="s">
        <v>687</v>
      </c>
    </row>
    <row r="57" ht="9" customHeight="1"/>
    <row r="58" ht="9" customHeight="1"/>
    <row r="59" ht="8.25" customHeight="1"/>
    <row r="60" ht="12.75">
      <c r="A60" s="312"/>
    </row>
    <row r="61" ht="12.75">
      <c r="A61" s="312"/>
    </row>
    <row r="62" ht="12.75">
      <c r="A62" s="312"/>
    </row>
    <row r="63" ht="12.75">
      <c r="A63" s="240"/>
    </row>
    <row r="64" ht="12.75">
      <c r="A64" s="240"/>
    </row>
    <row r="65" ht="12.75">
      <c r="A65" s="240"/>
    </row>
    <row r="66" ht="12.75">
      <c r="A66" s="313"/>
    </row>
  </sheetData>
  <mergeCells count="5">
    <mergeCell ref="A25:E25"/>
    <mergeCell ref="A40:E40"/>
    <mergeCell ref="A7:A8"/>
    <mergeCell ref="B7:E7"/>
    <mergeCell ref="A10:E10"/>
  </mergeCells>
  <printOptions horizontalCentered="1"/>
  <pageMargins left="1.1811023622047245" right="1.1811023622047245" top="1.1811023622047245" bottom="1.5748031496062993" header="0" footer="1.2598425196850394"/>
  <pageSetup firstPageNumber="138" useFirstPageNumber="1" horizontalDpi="600" verticalDpi="600" orientation="portrait" paperSize="9" r:id="rId2"/>
  <headerFooter alignWithMargins="0">
    <oddFooter>&amp;C&amp;"Arial,Normale"&amp;9 138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79"/>
  <sheetViews>
    <sheetView workbookViewId="0" topLeftCell="A1">
      <selection activeCell="H21" sqref="H21"/>
    </sheetView>
  </sheetViews>
  <sheetFormatPr defaultColWidth="9.59765625" defaultRowHeight="10.5"/>
  <cols>
    <col min="1" max="1" width="24.19921875" style="255" customWidth="1"/>
    <col min="2" max="4" width="24.796875" style="303" customWidth="1"/>
    <col min="5" max="5" width="21" style="303" customWidth="1"/>
    <col min="6" max="16384" width="12.796875" style="303" customWidth="1"/>
  </cols>
  <sheetData>
    <row r="1" ht="3.75" customHeight="1"/>
    <row r="2" spans="1:7" ht="12" customHeight="1">
      <c r="A2" s="713" t="s">
        <v>757</v>
      </c>
      <c r="B2" s="304"/>
      <c r="C2" s="304"/>
      <c r="D2" s="304"/>
      <c r="E2" s="304"/>
      <c r="F2" s="241"/>
      <c r="G2" s="304"/>
    </row>
    <row r="3" spans="1:7" ht="12" customHeight="1">
      <c r="A3" s="241" t="s">
        <v>471</v>
      </c>
      <c r="B3" s="304"/>
      <c r="C3" s="304"/>
      <c r="D3" s="304"/>
      <c r="E3" s="304"/>
      <c r="F3" s="304"/>
      <c r="G3" s="304"/>
    </row>
    <row r="4" spans="1:8" ht="12" customHeight="1">
      <c r="A4" s="305" t="s">
        <v>472</v>
      </c>
      <c r="B4" s="304"/>
      <c r="C4" s="304"/>
      <c r="D4" s="304"/>
      <c r="E4" s="304"/>
      <c r="F4" s="304"/>
      <c r="G4" s="304"/>
      <c r="H4" s="306"/>
    </row>
    <row r="5" spans="1:8" ht="3.75" customHeight="1">
      <c r="A5" s="305"/>
      <c r="B5" s="304"/>
      <c r="C5" s="304"/>
      <c r="D5" s="304"/>
      <c r="E5" s="304"/>
      <c r="F5" s="304"/>
      <c r="G5" s="304"/>
      <c r="H5" s="306"/>
    </row>
    <row r="6" spans="1:8" ht="12" customHeight="1">
      <c r="A6" s="924" t="s">
        <v>308</v>
      </c>
      <c r="B6" s="913" t="s">
        <v>680</v>
      </c>
      <c r="C6" s="913"/>
      <c r="D6" s="913"/>
      <c r="E6" s="913"/>
      <c r="F6" s="306"/>
      <c r="G6" s="306"/>
      <c r="H6" s="306"/>
    </row>
    <row r="7" spans="1:5" ht="12" customHeight="1">
      <c r="A7" s="925"/>
      <c r="B7" s="307" t="s">
        <v>309</v>
      </c>
      <c r="C7" s="307" t="s">
        <v>310</v>
      </c>
      <c r="D7" s="307" t="s">
        <v>311</v>
      </c>
      <c r="E7" s="307" t="s">
        <v>139</v>
      </c>
    </row>
    <row r="8" spans="1:5" ht="3.75" customHeight="1">
      <c r="A8" s="258"/>
      <c r="B8" s="308"/>
      <c r="C8" s="308"/>
      <c r="D8" s="308"/>
      <c r="E8" s="309"/>
    </row>
    <row r="9" spans="1:7" s="210" customFormat="1" ht="9.75" customHeight="1">
      <c r="A9" s="923" t="s">
        <v>314</v>
      </c>
      <c r="B9" s="923"/>
      <c r="C9" s="923"/>
      <c r="D9" s="923"/>
      <c r="E9" s="923"/>
      <c r="F9" s="311"/>
      <c r="G9" s="311"/>
    </row>
    <row r="10" spans="1:5" ht="3.75" customHeight="1">
      <c r="A10" s="258"/>
      <c r="B10" s="308"/>
      <c r="C10" s="308"/>
      <c r="D10" s="308"/>
      <c r="E10" s="309"/>
    </row>
    <row r="11" spans="1:5" ht="9" customHeight="1">
      <c r="A11" s="258">
        <v>1999</v>
      </c>
      <c r="B11" s="256">
        <v>108601153</v>
      </c>
      <c r="C11" s="256">
        <v>593719683</v>
      </c>
      <c r="D11" s="256">
        <v>29312796</v>
      </c>
      <c r="E11" s="256">
        <v>731633632</v>
      </c>
    </row>
    <row r="12" spans="1:5" ht="9" customHeight="1">
      <c r="A12" s="312">
        <v>1998</v>
      </c>
      <c r="B12" s="256">
        <v>89094776</v>
      </c>
      <c r="C12" s="256">
        <v>96295241</v>
      </c>
      <c r="D12" s="256">
        <v>1328061</v>
      </c>
      <c r="E12" s="256">
        <v>186718078</v>
      </c>
    </row>
    <row r="13" spans="1:5" ht="9" customHeight="1">
      <c r="A13" s="312">
        <v>1997</v>
      </c>
      <c r="B13" s="256">
        <v>22404370</v>
      </c>
      <c r="C13" s="256">
        <v>1705787</v>
      </c>
      <c r="D13" s="256">
        <v>32840</v>
      </c>
      <c r="E13" s="256">
        <v>24142997</v>
      </c>
    </row>
    <row r="14" spans="1:5" ht="9" customHeight="1">
      <c r="A14" s="312">
        <v>1996</v>
      </c>
      <c r="B14" s="256">
        <v>1374737</v>
      </c>
      <c r="C14" s="256">
        <v>398499</v>
      </c>
      <c r="D14" s="256">
        <v>48071</v>
      </c>
      <c r="E14" s="256">
        <v>1821307</v>
      </c>
    </row>
    <row r="15" spans="1:5" ht="9" customHeight="1">
      <c r="A15" s="312">
        <v>1995</v>
      </c>
      <c r="B15" s="256">
        <v>620372</v>
      </c>
      <c r="C15" s="256">
        <v>1148890</v>
      </c>
      <c r="D15" s="256">
        <v>28856</v>
      </c>
      <c r="E15" s="256">
        <v>1798118</v>
      </c>
    </row>
    <row r="16" spans="1:5" ht="9" customHeight="1">
      <c r="A16" s="312">
        <v>1994</v>
      </c>
      <c r="B16" s="256">
        <v>934526</v>
      </c>
      <c r="C16" s="256">
        <v>1588818</v>
      </c>
      <c r="D16" s="256">
        <v>25650</v>
      </c>
      <c r="E16" s="256">
        <v>2548994</v>
      </c>
    </row>
    <row r="17" spans="1:5" ht="9" customHeight="1">
      <c r="A17" s="312">
        <v>1993</v>
      </c>
      <c r="B17" s="256">
        <v>959108</v>
      </c>
      <c r="C17" s="256">
        <v>1675609</v>
      </c>
      <c r="D17" s="256">
        <v>76891</v>
      </c>
      <c r="E17" s="256">
        <v>2711608</v>
      </c>
    </row>
    <row r="18" spans="1:5" ht="9" customHeight="1">
      <c r="A18" s="312">
        <v>1992</v>
      </c>
      <c r="B18" s="256">
        <v>598443</v>
      </c>
      <c r="C18" s="256">
        <v>2246820</v>
      </c>
      <c r="D18" s="256">
        <v>9312</v>
      </c>
      <c r="E18" s="256">
        <v>2854575</v>
      </c>
    </row>
    <row r="19" spans="1:5" ht="9" customHeight="1">
      <c r="A19" s="312">
        <v>1991</v>
      </c>
      <c r="B19" s="256">
        <v>488720</v>
      </c>
      <c r="C19" s="256">
        <v>2132518</v>
      </c>
      <c r="D19" s="256">
        <v>5878</v>
      </c>
      <c r="E19" s="256">
        <v>2627116</v>
      </c>
    </row>
    <row r="20" spans="1:5" ht="9" customHeight="1">
      <c r="A20" s="312">
        <v>1990</v>
      </c>
      <c r="B20" s="256">
        <v>236155</v>
      </c>
      <c r="C20" s="256">
        <v>2478579</v>
      </c>
      <c r="D20" s="256">
        <v>18810</v>
      </c>
      <c r="E20" s="256">
        <v>2733544</v>
      </c>
    </row>
    <row r="21" spans="1:5" ht="9" customHeight="1">
      <c r="A21" s="312" t="s">
        <v>696</v>
      </c>
      <c r="B21" s="256">
        <v>5945200</v>
      </c>
      <c r="C21" s="256">
        <v>15703713</v>
      </c>
      <c r="D21" s="256">
        <v>561536</v>
      </c>
      <c r="E21" s="256">
        <v>22210449</v>
      </c>
    </row>
    <row r="22" spans="1:5" ht="9" customHeight="1">
      <c r="A22" s="313" t="s">
        <v>139</v>
      </c>
      <c r="B22" s="318">
        <v>231257560</v>
      </c>
      <c r="C22" s="318">
        <v>719094157</v>
      </c>
      <c r="D22" s="318">
        <v>31448701</v>
      </c>
      <c r="E22" s="318">
        <v>981800418</v>
      </c>
    </row>
    <row r="23" ht="3.75" customHeight="1"/>
    <row r="24" spans="1:7" ht="9.75" customHeight="1">
      <c r="A24" s="923" t="s">
        <v>312</v>
      </c>
      <c r="B24" s="923"/>
      <c r="C24" s="923"/>
      <c r="D24" s="923"/>
      <c r="E24" s="923"/>
      <c r="F24" s="311"/>
      <c r="G24" s="311"/>
    </row>
    <row r="25" ht="3.75" customHeight="1"/>
    <row r="26" spans="1:5" ht="9" customHeight="1">
      <c r="A26" s="258">
        <v>1999</v>
      </c>
      <c r="B26" s="776">
        <f>B11/B$22*100</f>
        <v>46.9611255087185</v>
      </c>
      <c r="C26" s="776">
        <f>C11/C$22*100</f>
        <v>82.5649432999078</v>
      </c>
      <c r="D26" s="776">
        <f>D11/D$22*100</f>
        <v>93.20828863487876</v>
      </c>
      <c r="E26" s="776">
        <f>E11/E$22*100</f>
        <v>74.51958856265225</v>
      </c>
    </row>
    <row r="27" spans="1:5" ht="9" customHeight="1">
      <c r="A27" s="312">
        <v>1998</v>
      </c>
      <c r="B27" s="776">
        <f aca="true" t="shared" si="0" ref="B27:E37">B12/B$22*100</f>
        <v>38.52621120797089</v>
      </c>
      <c r="C27" s="776">
        <f t="shared" si="0"/>
        <v>13.391186684332911</v>
      </c>
      <c r="D27" s="776">
        <f t="shared" si="0"/>
        <v>4.222943898382321</v>
      </c>
      <c r="E27" s="776">
        <f t="shared" si="0"/>
        <v>19.017926105629343</v>
      </c>
    </row>
    <row r="28" spans="1:5" ht="9" customHeight="1">
      <c r="A28" s="312">
        <v>1997</v>
      </c>
      <c r="B28" s="776">
        <f t="shared" si="0"/>
        <v>9.688059495222557</v>
      </c>
      <c r="C28" s="776">
        <f t="shared" si="0"/>
        <v>0.23721330279144515</v>
      </c>
      <c r="D28" s="776">
        <f t="shared" si="0"/>
        <v>0.10442402692562723</v>
      </c>
      <c r="E28" s="776">
        <f t="shared" si="0"/>
        <v>2.4590534448112242</v>
      </c>
    </row>
    <row r="29" spans="1:5" ht="9" customHeight="1">
      <c r="A29" s="312">
        <v>1996</v>
      </c>
      <c r="B29" s="776">
        <f t="shared" si="0"/>
        <v>0.5944614307960354</v>
      </c>
      <c r="C29" s="776">
        <f t="shared" si="0"/>
        <v>0.0554168040611683</v>
      </c>
      <c r="D29" s="776">
        <f t="shared" si="0"/>
        <v>0.15285528009567073</v>
      </c>
      <c r="E29" s="776">
        <f t="shared" si="0"/>
        <v>0.18550684707490112</v>
      </c>
    </row>
    <row r="30" spans="1:5" ht="9" customHeight="1">
      <c r="A30" s="312">
        <v>1995</v>
      </c>
      <c r="B30" s="776">
        <f t="shared" si="0"/>
        <v>0.2682602030394163</v>
      </c>
      <c r="C30" s="776">
        <f t="shared" si="0"/>
        <v>0.1597690634552048</v>
      </c>
      <c r="D30" s="776">
        <f t="shared" si="0"/>
        <v>0.0917557771305085</v>
      </c>
      <c r="E30" s="776">
        <f t="shared" si="0"/>
        <v>0.1831449617492422</v>
      </c>
    </row>
    <row r="31" spans="1:5" ht="9" customHeight="1">
      <c r="A31" s="312">
        <v>1994</v>
      </c>
      <c r="B31" s="776">
        <f t="shared" si="0"/>
        <v>0.40410614035709796</v>
      </c>
      <c r="C31" s="776">
        <f t="shared" si="0"/>
        <v>0.22094714364366613</v>
      </c>
      <c r="D31" s="776">
        <f t="shared" si="0"/>
        <v>0.08156139740080202</v>
      </c>
      <c r="E31" s="776">
        <f t="shared" si="0"/>
        <v>0.25962445658685795</v>
      </c>
    </row>
    <row r="32" spans="1:5" ht="9" customHeight="1">
      <c r="A32" s="312">
        <v>1993</v>
      </c>
      <c r="B32" s="776">
        <f t="shared" si="0"/>
        <v>0.4147358469059346</v>
      </c>
      <c r="C32" s="776">
        <f t="shared" si="0"/>
        <v>0.23301663400944586</v>
      </c>
      <c r="D32" s="776">
        <f t="shared" si="0"/>
        <v>0.24449658508947633</v>
      </c>
      <c r="E32" s="776">
        <f t="shared" si="0"/>
        <v>0.27618729329161884</v>
      </c>
    </row>
    <row r="33" spans="1:5" ht="9" customHeight="1">
      <c r="A33" s="312">
        <v>1992</v>
      </c>
      <c r="B33" s="776">
        <f t="shared" si="0"/>
        <v>0.2587777022294968</v>
      </c>
      <c r="C33" s="776">
        <f t="shared" si="0"/>
        <v>0.3124514332550751</v>
      </c>
      <c r="D33" s="776">
        <f t="shared" si="0"/>
        <v>0.029610126027144967</v>
      </c>
      <c r="E33" s="776">
        <f t="shared" si="0"/>
        <v>0.2907490104572353</v>
      </c>
    </row>
    <row r="34" spans="1:5" ht="9" customHeight="1">
      <c r="A34" s="312">
        <v>1991</v>
      </c>
      <c r="B34" s="776">
        <f t="shared" si="0"/>
        <v>0.21133146955282242</v>
      </c>
      <c r="C34" s="776">
        <f t="shared" si="0"/>
        <v>0.2965561573878843</v>
      </c>
      <c r="D34" s="776">
        <f t="shared" si="0"/>
        <v>0.018690756098320247</v>
      </c>
      <c r="E34" s="776">
        <f t="shared" si="0"/>
        <v>0.26758147092172047</v>
      </c>
    </row>
    <row r="35" spans="1:5" ht="9" customHeight="1">
      <c r="A35" s="312">
        <v>1990</v>
      </c>
      <c r="B35" s="776">
        <f t="shared" si="0"/>
        <v>0.10211774265887782</v>
      </c>
      <c r="C35" s="776">
        <f t="shared" si="0"/>
        <v>0.3446807314274979</v>
      </c>
      <c r="D35" s="776">
        <f t="shared" si="0"/>
        <v>0.059811691427254815</v>
      </c>
      <c r="E35" s="776">
        <f t="shared" si="0"/>
        <v>0.27842155593785867</v>
      </c>
    </row>
    <row r="36" spans="1:5" ht="9" customHeight="1">
      <c r="A36" s="312" t="s">
        <v>696</v>
      </c>
      <c r="B36" s="776">
        <f t="shared" si="0"/>
        <v>2.570813252548371</v>
      </c>
      <c r="C36" s="776">
        <f t="shared" si="0"/>
        <v>2.1838187457278977</v>
      </c>
      <c r="D36" s="776">
        <f t="shared" si="0"/>
        <v>1.7855618265441235</v>
      </c>
      <c r="E36" s="776">
        <f t="shared" si="0"/>
        <v>2.2622162908877472</v>
      </c>
    </row>
    <row r="37" spans="1:5" ht="9" customHeight="1">
      <c r="A37" s="313" t="s">
        <v>139</v>
      </c>
      <c r="B37" s="777">
        <f t="shared" si="0"/>
        <v>100</v>
      </c>
      <c r="C37" s="777">
        <f t="shared" si="0"/>
        <v>100</v>
      </c>
      <c r="D37" s="777">
        <f t="shared" si="0"/>
        <v>100</v>
      </c>
      <c r="E37" s="777">
        <f t="shared" si="0"/>
        <v>100</v>
      </c>
    </row>
    <row r="38" ht="3.75" customHeight="1"/>
    <row r="39" spans="1:5" ht="9.75" customHeight="1">
      <c r="A39" s="923" t="s">
        <v>313</v>
      </c>
      <c r="B39" s="923"/>
      <c r="C39" s="923"/>
      <c r="D39" s="923"/>
      <c r="E39" s="923"/>
    </row>
    <row r="40" ht="3.75" customHeight="1"/>
    <row r="41" spans="1:5" ht="9" customHeight="1">
      <c r="A41" s="258">
        <v>1999</v>
      </c>
      <c r="B41" s="314">
        <f>B11/$E11*100</f>
        <v>14.84365237600231</v>
      </c>
      <c r="C41" s="314">
        <f>C11/$E11*100</f>
        <v>81.14986203914694</v>
      </c>
      <c r="D41" s="314">
        <f>D11/$E11*100</f>
        <v>4.006485584850752</v>
      </c>
      <c r="E41" s="315">
        <f>E11/$E11*100</f>
        <v>100</v>
      </c>
    </row>
    <row r="42" spans="1:5" ht="9" customHeight="1">
      <c r="A42" s="312">
        <v>1998</v>
      </c>
      <c r="B42" s="314">
        <f aca="true" t="shared" si="1" ref="B42:E52">B12/$E12*100</f>
        <v>47.71620239150062</v>
      </c>
      <c r="C42" s="314">
        <f t="shared" si="1"/>
        <v>51.572532253679256</v>
      </c>
      <c r="D42" s="314">
        <f t="shared" si="1"/>
        <v>0.7112653548201154</v>
      </c>
      <c r="E42" s="315">
        <f t="shared" si="1"/>
        <v>100</v>
      </c>
    </row>
    <row r="43" spans="1:5" ht="9" customHeight="1">
      <c r="A43" s="312">
        <v>1997</v>
      </c>
      <c r="B43" s="314">
        <f t="shared" si="1"/>
        <v>92.79862810735551</v>
      </c>
      <c r="C43" s="314">
        <f t="shared" si="1"/>
        <v>7.065349011972291</v>
      </c>
      <c r="D43" s="314">
        <f t="shared" si="1"/>
        <v>0.1360228806721883</v>
      </c>
      <c r="E43" s="315">
        <f t="shared" si="1"/>
        <v>100</v>
      </c>
    </row>
    <row r="44" spans="1:5" ht="9" customHeight="1">
      <c r="A44" s="312">
        <v>1996</v>
      </c>
      <c r="B44" s="314">
        <f t="shared" si="1"/>
        <v>75.48079483579649</v>
      </c>
      <c r="C44" s="314">
        <f t="shared" si="1"/>
        <v>21.879836842443368</v>
      </c>
      <c r="D44" s="314">
        <f t="shared" si="1"/>
        <v>2.6393683217601422</v>
      </c>
      <c r="E44" s="315">
        <f t="shared" si="1"/>
        <v>100</v>
      </c>
    </row>
    <row r="45" spans="1:5" ht="9" customHeight="1">
      <c r="A45" s="312">
        <v>1995</v>
      </c>
      <c r="B45" s="314">
        <f t="shared" si="1"/>
        <v>34.50118401573201</v>
      </c>
      <c r="C45" s="314">
        <f t="shared" si="1"/>
        <v>63.89402697709494</v>
      </c>
      <c r="D45" s="314">
        <f t="shared" si="1"/>
        <v>1.6047890071730555</v>
      </c>
      <c r="E45" s="315">
        <f t="shared" si="1"/>
        <v>100</v>
      </c>
    </row>
    <row r="46" spans="1:5" ht="9" customHeight="1">
      <c r="A46" s="312">
        <v>1994</v>
      </c>
      <c r="B46" s="314">
        <f t="shared" si="1"/>
        <v>36.66254216369281</v>
      </c>
      <c r="C46" s="314">
        <f t="shared" si="1"/>
        <v>62.3311784963009</v>
      </c>
      <c r="D46" s="314">
        <f t="shared" si="1"/>
        <v>1.0062793400062926</v>
      </c>
      <c r="E46" s="315">
        <f t="shared" si="1"/>
        <v>100</v>
      </c>
    </row>
    <row r="47" spans="1:5" ht="9" customHeight="1">
      <c r="A47" s="312">
        <v>1993</v>
      </c>
      <c r="B47" s="314">
        <f t="shared" si="1"/>
        <v>35.37045177621544</v>
      </c>
      <c r="C47" s="314">
        <f t="shared" si="1"/>
        <v>61.793924490560585</v>
      </c>
      <c r="D47" s="314">
        <f t="shared" si="1"/>
        <v>2.835623733223976</v>
      </c>
      <c r="E47" s="315">
        <f t="shared" si="1"/>
        <v>100</v>
      </c>
    </row>
    <row r="48" spans="1:5" ht="9" customHeight="1">
      <c r="A48" s="312">
        <v>1992</v>
      </c>
      <c r="B48" s="314">
        <f t="shared" si="1"/>
        <v>20.96434670660256</v>
      </c>
      <c r="C48" s="314">
        <f t="shared" si="1"/>
        <v>78.70944010929823</v>
      </c>
      <c r="D48" s="314">
        <f t="shared" si="1"/>
        <v>0.3262131840992092</v>
      </c>
      <c r="E48" s="315">
        <f t="shared" si="1"/>
        <v>100</v>
      </c>
    </row>
    <row r="49" spans="1:5" ht="9" customHeight="1">
      <c r="A49" s="312">
        <v>1991</v>
      </c>
      <c r="B49" s="314">
        <f t="shared" si="1"/>
        <v>18.602909045508458</v>
      </c>
      <c r="C49" s="314">
        <f t="shared" si="1"/>
        <v>81.17334750349812</v>
      </c>
      <c r="D49" s="314">
        <f t="shared" si="1"/>
        <v>0.22374345099340875</v>
      </c>
      <c r="E49" s="315">
        <f t="shared" si="1"/>
        <v>100</v>
      </c>
    </row>
    <row r="50" spans="1:5" ht="9" customHeight="1">
      <c r="A50" s="312">
        <v>1990</v>
      </c>
      <c r="B50" s="314">
        <f t="shared" si="1"/>
        <v>8.639151226393283</v>
      </c>
      <c r="C50" s="314">
        <f t="shared" si="1"/>
        <v>90.67273107731208</v>
      </c>
      <c r="D50" s="314">
        <f t="shared" si="1"/>
        <v>0.688117696294627</v>
      </c>
      <c r="E50" s="315">
        <f t="shared" si="1"/>
        <v>100</v>
      </c>
    </row>
    <row r="51" spans="1:5" ht="9" customHeight="1">
      <c r="A51" s="312" t="s">
        <v>696</v>
      </c>
      <c r="B51" s="314">
        <f t="shared" si="1"/>
        <v>26.767581330751128</v>
      </c>
      <c r="C51" s="314">
        <f t="shared" si="1"/>
        <v>70.70416721426929</v>
      </c>
      <c r="D51" s="314">
        <f t="shared" si="1"/>
        <v>2.528251454979591</v>
      </c>
      <c r="E51" s="315">
        <f t="shared" si="1"/>
        <v>100</v>
      </c>
    </row>
    <row r="52" spans="1:5" ht="9" customHeight="1">
      <c r="A52" s="313" t="s">
        <v>139</v>
      </c>
      <c r="B52" s="314">
        <f t="shared" si="1"/>
        <v>23.55443690593336</v>
      </c>
      <c r="C52" s="314">
        <f t="shared" si="1"/>
        <v>73.24239670470378</v>
      </c>
      <c r="D52" s="314">
        <f t="shared" si="1"/>
        <v>3.2031663893628535</v>
      </c>
      <c r="E52" s="315">
        <f t="shared" si="1"/>
        <v>100</v>
      </c>
    </row>
    <row r="53" spans="1:5" ht="3.75" customHeight="1">
      <c r="A53" s="313"/>
      <c r="B53" s="314"/>
      <c r="C53" s="314"/>
      <c r="D53" s="314"/>
      <c r="E53" s="269"/>
    </row>
    <row r="54" spans="1:7" ht="9" customHeight="1">
      <c r="A54" s="923" t="s">
        <v>681</v>
      </c>
      <c r="B54" s="923"/>
      <c r="C54" s="923"/>
      <c r="D54" s="923"/>
      <c r="E54" s="923"/>
      <c r="F54" s="310"/>
      <c r="G54" s="310"/>
    </row>
    <row r="55" spans="2:4" ht="3.75" customHeight="1">
      <c r="B55" s="240"/>
      <c r="C55" s="240"/>
      <c r="D55" s="240"/>
    </row>
    <row r="56" spans="1:5" ht="9" customHeight="1">
      <c r="A56" s="258">
        <v>1999</v>
      </c>
      <c r="B56" s="131">
        <f>B11/'Tav 6.5'!B12</f>
        <v>1155331.414893617</v>
      </c>
      <c r="C56" s="131">
        <f>C11/'Tav 6.5'!C12</f>
        <v>1933940.335504886</v>
      </c>
      <c r="D56" s="131">
        <f>D11/'Tav 6.5'!D12</f>
        <v>1832049.75</v>
      </c>
      <c r="E56" s="131">
        <f>E11/'Tav 6.5'!E12</f>
        <v>1754517.103117506</v>
      </c>
    </row>
    <row r="57" spans="1:5" ht="9" customHeight="1">
      <c r="A57" s="312">
        <v>1998</v>
      </c>
      <c r="B57" s="131">
        <f>B12/'Tav 6.5'!B13</f>
        <v>1187930.3466666667</v>
      </c>
      <c r="C57" s="131">
        <f>C12/'Tav 6.5'!C13</f>
        <v>408030.6822033898</v>
      </c>
      <c r="D57" s="131">
        <f>D12/'Tav 6.5'!D13</f>
        <v>147562.33333333334</v>
      </c>
      <c r="E57" s="131">
        <f>E12/'Tav 6.5'!E13</f>
        <v>583493.99375</v>
      </c>
    </row>
    <row r="58" spans="1:5" ht="9" customHeight="1">
      <c r="A58" s="312">
        <v>1997</v>
      </c>
      <c r="B58" s="131">
        <f>B13/'Tav 6.5'!B14</f>
        <v>546448.0487804879</v>
      </c>
      <c r="C58" s="131">
        <f>C13/'Tav 6.5'!C14</f>
        <v>9476.594444444445</v>
      </c>
      <c r="D58" s="131">
        <f>D13/'Tav 6.5'!D14</f>
        <v>3284</v>
      </c>
      <c r="E58" s="131">
        <f>E13/'Tav 6.5'!E14</f>
        <v>104515.13852813853</v>
      </c>
    </row>
    <row r="59" spans="1:5" ht="9" customHeight="1">
      <c r="A59" s="312">
        <v>1996</v>
      </c>
      <c r="B59" s="131">
        <f>B14/'Tav 6.5'!B15</f>
        <v>33530.170731707316</v>
      </c>
      <c r="C59" s="131">
        <f>C14/'Tav 6.5'!C15</f>
        <v>3162.690476190476</v>
      </c>
      <c r="D59" s="131">
        <f>D14/'Tav 6.5'!D15</f>
        <v>6867.285714285715</v>
      </c>
      <c r="E59" s="131">
        <f>E14/'Tav 6.5'!E15</f>
        <v>10467.281609195403</v>
      </c>
    </row>
    <row r="60" spans="1:5" ht="9" customHeight="1">
      <c r="A60" s="312">
        <v>1995</v>
      </c>
      <c r="B60" s="131">
        <f>B15/'Tav 6.5'!B16</f>
        <v>18799.151515151516</v>
      </c>
      <c r="C60" s="131">
        <f>C15/'Tav 6.5'!C16</f>
        <v>11154.271844660194</v>
      </c>
      <c r="D60" s="131">
        <f>D15/'Tav 6.5'!D16</f>
        <v>3607</v>
      </c>
      <c r="E60" s="131">
        <f>E15/'Tav 6.5'!E16</f>
        <v>12486.930555555555</v>
      </c>
    </row>
    <row r="61" spans="1:5" ht="9" customHeight="1">
      <c r="A61" s="312">
        <v>1994</v>
      </c>
      <c r="B61" s="131">
        <f>B16/'Tav 6.5'!B17</f>
        <v>22793.317073170732</v>
      </c>
      <c r="C61" s="131">
        <f>C16/'Tav 6.5'!C17</f>
        <v>16048.666666666666</v>
      </c>
      <c r="D61" s="131">
        <f>D16/'Tav 6.5'!D17</f>
        <v>2850</v>
      </c>
      <c r="E61" s="131">
        <f>E16/'Tav 6.5'!E17</f>
        <v>17107.342281879195</v>
      </c>
    </row>
    <row r="62" spans="1:5" ht="9" customHeight="1">
      <c r="A62" s="312">
        <v>1993</v>
      </c>
      <c r="B62" s="131">
        <f>B17/'Tav 6.5'!B18</f>
        <v>35522.51851851852</v>
      </c>
      <c r="C62" s="131">
        <f>C17/'Tav 6.5'!C18</f>
        <v>17274.319587628866</v>
      </c>
      <c r="D62" s="131">
        <f>D17/'Tav 6.5'!D18</f>
        <v>8543.444444444445</v>
      </c>
      <c r="E62" s="131">
        <f>E17/'Tav 6.5'!E18</f>
        <v>20388.03007518797</v>
      </c>
    </row>
    <row r="63" spans="1:5" ht="9" customHeight="1">
      <c r="A63" s="312">
        <v>1992</v>
      </c>
      <c r="B63" s="131">
        <f>B18/'Tav 6.5'!B19</f>
        <v>23937.72</v>
      </c>
      <c r="C63" s="131">
        <f>C18/'Tav 6.5'!C19</f>
        <v>19203.589743589742</v>
      </c>
      <c r="D63" s="131">
        <f>D18/'Tav 6.5'!D19</f>
        <v>3104</v>
      </c>
      <c r="E63" s="131">
        <f>E18/'Tav 6.5'!E19</f>
        <v>19686.724137931036</v>
      </c>
    </row>
    <row r="64" spans="1:5" ht="9" customHeight="1">
      <c r="A64" s="312">
        <v>1991</v>
      </c>
      <c r="B64" s="131">
        <f>B19/'Tav 6.5'!B20</f>
        <v>16290.666666666666</v>
      </c>
      <c r="C64" s="131">
        <f>C19/'Tav 6.5'!C20</f>
        <v>16531.147286821706</v>
      </c>
      <c r="D64" s="131">
        <f>D19/'Tav 6.5'!D20</f>
        <v>1175.6</v>
      </c>
      <c r="E64" s="131">
        <f>E19/'Tav 6.5'!E20</f>
        <v>16019</v>
      </c>
    </row>
    <row r="65" spans="1:5" ht="9" customHeight="1">
      <c r="A65" s="312">
        <v>1990</v>
      </c>
      <c r="B65" s="131">
        <f>B20/'Tav 6.5'!B21</f>
        <v>8434.107142857143</v>
      </c>
      <c r="C65" s="131">
        <f>C20/'Tav 6.5'!C21</f>
        <v>16306.440789473685</v>
      </c>
      <c r="D65" s="131">
        <f>D20/'Tav 6.5'!D21</f>
        <v>1710</v>
      </c>
      <c r="E65" s="131">
        <f>E20/'Tav 6.5'!E21</f>
        <v>14311.748691099476</v>
      </c>
    </row>
    <row r="66" spans="1:5" ht="9" customHeight="1">
      <c r="A66" s="312" t="s">
        <v>696</v>
      </c>
      <c r="B66" s="131">
        <f>B21/'Tav 6.5'!B22</f>
        <v>10076.610169491525</v>
      </c>
      <c r="C66" s="131">
        <f>C21/'Tav 6.5'!C22</f>
        <v>8807.4666292765</v>
      </c>
      <c r="D66" s="131">
        <f>D21/'Tav 6.5'!D22</f>
        <v>2339.733333333333</v>
      </c>
      <c r="E66" s="131">
        <f>E21/'Tav 6.5'!E22</f>
        <v>8499.980482204362</v>
      </c>
    </row>
    <row r="67" spans="1:5" ht="9" customHeight="1">
      <c r="A67" s="313" t="s">
        <v>139</v>
      </c>
      <c r="B67" s="228">
        <f>B22/'Tav 6.5'!B23</f>
        <v>225617.13170731708</v>
      </c>
      <c r="C67" s="228">
        <f>C22/'Tav 6.5'!C23</f>
        <v>216009.0588765395</v>
      </c>
      <c r="D67" s="228">
        <f>D22/'Tav 6.5'!D23</f>
        <v>96173.39755351681</v>
      </c>
      <c r="E67" s="228">
        <f>E22/'Tav 6.5'!E23</f>
        <v>209741.59752189703</v>
      </c>
    </row>
    <row r="68" spans="1:5" ht="3.75" customHeight="1">
      <c r="A68" s="316"/>
      <c r="B68" s="317"/>
      <c r="C68" s="317"/>
      <c r="D68" s="317"/>
      <c r="E68" s="317"/>
    </row>
    <row r="69" ht="5.25" customHeight="1">
      <c r="A69" s="312"/>
    </row>
    <row r="70" ht="7.5" customHeight="1">
      <c r="A70" s="240"/>
    </row>
    <row r="71" ht="7.5" customHeight="1">
      <c r="A71" s="240"/>
    </row>
    <row r="72" ht="7.5" customHeight="1">
      <c r="A72" s="240"/>
    </row>
    <row r="73" ht="12.75">
      <c r="A73" s="312"/>
    </row>
    <row r="74" ht="12.75">
      <c r="A74" s="312"/>
    </row>
    <row r="75" ht="12.75">
      <c r="A75" s="312"/>
    </row>
    <row r="76" ht="12.75">
      <c r="A76" s="312"/>
    </row>
    <row r="77" ht="12.75">
      <c r="A77" s="312"/>
    </row>
    <row r="78" ht="12.75">
      <c r="A78" s="312"/>
    </row>
    <row r="79" ht="12.75">
      <c r="A79" s="313"/>
    </row>
  </sheetData>
  <mergeCells count="6">
    <mergeCell ref="A24:E24"/>
    <mergeCell ref="A39:E39"/>
    <mergeCell ref="A54:E54"/>
    <mergeCell ref="B6:E6"/>
    <mergeCell ref="A6:A7"/>
    <mergeCell ref="A9:E9"/>
  </mergeCells>
  <printOptions horizontalCentered="1"/>
  <pageMargins left="1.1811023622047245" right="1.1811023622047245" top="1.1811023622047245" bottom="1.5748031496062993" header="0" footer="1.2598425196850394"/>
  <pageSetup firstPageNumber="139" useFirstPageNumber="1" horizontalDpi="600" verticalDpi="600" orientation="portrait" paperSize="9" scale="95" r:id="rId2"/>
  <headerFooter alignWithMargins="0">
    <oddFooter>&amp;C&amp;"Arial,Normale"&amp;9 139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29"/>
  <sheetViews>
    <sheetView showGridLines="0" workbookViewId="0" topLeftCell="A1">
      <selection activeCell="I18" sqref="I18"/>
    </sheetView>
  </sheetViews>
  <sheetFormatPr defaultColWidth="9.59765625" defaultRowHeight="10.5"/>
  <cols>
    <col min="1" max="1" width="25.3984375" style="319" customWidth="1"/>
    <col min="2" max="2" width="2" style="319" customWidth="1"/>
    <col min="3" max="6" width="23.3984375" style="210" customWidth="1"/>
    <col min="7" max="16384" width="12.796875" style="210" customWidth="1"/>
  </cols>
  <sheetData>
    <row r="1" ht="9" customHeight="1"/>
    <row r="2" spans="2:7" ht="12" customHeight="1">
      <c r="B2" s="241"/>
      <c r="G2" s="241"/>
    </row>
    <row r="3" spans="2:7" ht="12" customHeight="1">
      <c r="B3" s="241"/>
      <c r="G3" s="241" t="s">
        <v>473</v>
      </c>
    </row>
    <row r="4" spans="1:6" s="323" customFormat="1" ht="9" customHeight="1">
      <c r="A4" s="320"/>
      <c r="B4" s="320"/>
      <c r="C4" s="321"/>
      <c r="D4" s="321"/>
      <c r="E4" s="321"/>
      <c r="F4" s="322"/>
    </row>
    <row r="5" spans="1:6" s="214" customFormat="1" ht="15" customHeight="1">
      <c r="A5" s="926" t="s">
        <v>315</v>
      </c>
      <c r="B5" s="439"/>
      <c r="C5" s="913" t="s">
        <v>316</v>
      </c>
      <c r="D5" s="913"/>
      <c r="E5" s="913"/>
      <c r="F5" s="913"/>
    </row>
    <row r="6" spans="1:6" s="214" customFormat="1" ht="9.75">
      <c r="A6" s="927"/>
      <c r="B6" s="440"/>
      <c r="C6" s="307" t="s">
        <v>309</v>
      </c>
      <c r="D6" s="307" t="s">
        <v>310</v>
      </c>
      <c r="E6" s="307" t="s">
        <v>311</v>
      </c>
      <c r="F6" s="253" t="s">
        <v>139</v>
      </c>
    </row>
    <row r="7" spans="1:6" s="214" customFormat="1" ht="9" customHeight="1">
      <c r="A7" s="324"/>
      <c r="B7" s="324"/>
      <c r="C7" s="325"/>
      <c r="D7" s="325"/>
      <c r="E7" s="325"/>
      <c r="F7" s="325"/>
    </row>
    <row r="8" spans="1:6" s="219" customFormat="1" ht="9" customHeight="1">
      <c r="A8" s="502" t="s">
        <v>462</v>
      </c>
      <c r="B8" s="240"/>
      <c r="C8" s="3">
        <v>636</v>
      </c>
      <c r="D8" s="3">
        <v>2072</v>
      </c>
      <c r="E8" s="3">
        <v>279</v>
      </c>
      <c r="F8" s="3">
        <v>2987</v>
      </c>
    </row>
    <row r="9" spans="1:6" s="219" customFormat="1" ht="9" customHeight="1">
      <c r="A9" s="502" t="s">
        <v>450</v>
      </c>
      <c r="B9" s="240"/>
      <c r="C9" s="3">
        <v>95</v>
      </c>
      <c r="D9" s="3">
        <v>305</v>
      </c>
      <c r="E9" s="3">
        <v>10</v>
      </c>
      <c r="F9" s="3">
        <v>410</v>
      </c>
    </row>
    <row r="10" spans="1:6" s="219" customFormat="1" ht="9" customHeight="1">
      <c r="A10" s="502" t="s">
        <v>451</v>
      </c>
      <c r="B10" s="240"/>
      <c r="C10" s="3">
        <v>61</v>
      </c>
      <c r="D10" s="3">
        <v>265</v>
      </c>
      <c r="E10" s="3">
        <v>11</v>
      </c>
      <c r="F10" s="3">
        <v>337</v>
      </c>
    </row>
    <row r="11" spans="1:6" s="219" customFormat="1" ht="9" customHeight="1">
      <c r="A11" s="502" t="s">
        <v>452</v>
      </c>
      <c r="B11" s="240"/>
      <c r="C11" s="3">
        <v>93</v>
      </c>
      <c r="D11" s="3">
        <v>266</v>
      </c>
      <c r="E11" s="3">
        <v>11</v>
      </c>
      <c r="F11" s="3">
        <v>370</v>
      </c>
    </row>
    <row r="12" spans="1:6" s="219" customFormat="1" ht="9" customHeight="1">
      <c r="A12" s="502" t="s">
        <v>458</v>
      </c>
      <c r="B12" s="240"/>
      <c r="C12" s="3">
        <v>59</v>
      </c>
      <c r="D12" s="3">
        <v>142</v>
      </c>
      <c r="E12" s="3">
        <v>5</v>
      </c>
      <c r="F12" s="3">
        <v>206</v>
      </c>
    </row>
    <row r="13" spans="1:6" s="219" customFormat="1" ht="9" customHeight="1">
      <c r="A13" s="502" t="s">
        <v>457</v>
      </c>
      <c r="B13" s="240"/>
      <c r="C13" s="3">
        <v>33</v>
      </c>
      <c r="D13" s="3">
        <v>90</v>
      </c>
      <c r="E13" s="3">
        <v>1</v>
      </c>
      <c r="F13" s="3">
        <v>124</v>
      </c>
    </row>
    <row r="14" spans="1:6" s="219" customFormat="1" ht="9" customHeight="1">
      <c r="A14" s="502" t="s">
        <v>453</v>
      </c>
      <c r="B14" s="240"/>
      <c r="C14" s="3">
        <v>7</v>
      </c>
      <c r="D14" s="3">
        <v>22</v>
      </c>
      <c r="E14" s="3">
        <v>1</v>
      </c>
      <c r="F14" s="3">
        <v>30</v>
      </c>
    </row>
    <row r="15" spans="1:6" s="219" customFormat="1" ht="9" customHeight="1">
      <c r="A15" s="502" t="s">
        <v>454</v>
      </c>
      <c r="B15" s="240"/>
      <c r="C15" s="3">
        <v>6</v>
      </c>
      <c r="D15" s="3">
        <v>18</v>
      </c>
      <c r="E15" s="3">
        <v>2</v>
      </c>
      <c r="F15" s="3">
        <v>26</v>
      </c>
    </row>
    <row r="16" spans="1:6" s="219" customFormat="1" ht="9" customHeight="1">
      <c r="A16" s="502" t="s">
        <v>455</v>
      </c>
      <c r="B16" s="240"/>
      <c r="C16" s="3">
        <v>3</v>
      </c>
      <c r="D16" s="3">
        <v>11</v>
      </c>
      <c r="E16" s="3">
        <v>1</v>
      </c>
      <c r="F16" s="3">
        <v>15</v>
      </c>
    </row>
    <row r="17" spans="1:6" s="219" customFormat="1" ht="9" customHeight="1">
      <c r="A17" s="502" t="s">
        <v>456</v>
      </c>
      <c r="B17" s="240"/>
      <c r="C17" s="3">
        <v>4</v>
      </c>
      <c r="D17" s="3">
        <v>17</v>
      </c>
      <c r="E17" s="3">
        <v>2</v>
      </c>
      <c r="F17" s="3">
        <v>23</v>
      </c>
    </row>
    <row r="18" spans="1:6" s="219" customFormat="1" ht="9" customHeight="1">
      <c r="A18" s="502" t="s">
        <v>459</v>
      </c>
      <c r="B18" s="240"/>
      <c r="C18" s="3">
        <v>3</v>
      </c>
      <c r="D18" s="3">
        <v>15</v>
      </c>
      <c r="E18" s="3">
        <v>0</v>
      </c>
      <c r="F18" s="3">
        <v>18</v>
      </c>
    </row>
    <row r="19" spans="1:6" s="219" customFormat="1" ht="9" customHeight="1">
      <c r="A19" s="502" t="s">
        <v>460</v>
      </c>
      <c r="B19" s="240"/>
      <c r="C19" s="3">
        <v>3</v>
      </c>
      <c r="D19" s="3">
        <v>27</v>
      </c>
      <c r="E19" s="3">
        <v>1</v>
      </c>
      <c r="F19" s="3">
        <v>31</v>
      </c>
    </row>
    <row r="20" spans="1:6" s="219" customFormat="1" ht="9" customHeight="1">
      <c r="A20" s="502" t="s">
        <v>461</v>
      </c>
      <c r="B20" s="240"/>
      <c r="C20" s="3">
        <v>22</v>
      </c>
      <c r="D20" s="3">
        <v>79</v>
      </c>
      <c r="E20" s="3">
        <v>3</v>
      </c>
      <c r="F20" s="3">
        <v>104</v>
      </c>
    </row>
    <row r="21" spans="1:6" s="219" customFormat="1" ht="9" customHeight="1">
      <c r="A21" s="326" t="s">
        <v>317</v>
      </c>
      <c r="B21" s="326"/>
      <c r="C21" s="483">
        <v>1025</v>
      </c>
      <c r="D21" s="15">
        <v>3329</v>
      </c>
      <c r="E21" s="15">
        <v>327</v>
      </c>
      <c r="F21" s="15">
        <v>4681</v>
      </c>
    </row>
    <row r="22" spans="1:6" s="219" customFormat="1" ht="9" customHeight="1">
      <c r="A22" s="327"/>
      <c r="B22" s="327"/>
      <c r="C22" s="272"/>
      <c r="D22" s="272"/>
      <c r="E22" s="272"/>
      <c r="F22" s="272"/>
    </row>
    <row r="23" spans="1:6" s="219" customFormat="1" ht="9" customHeight="1">
      <c r="A23" s="263"/>
      <c r="B23" s="263"/>
      <c r="C23" s="264"/>
      <c r="D23" s="264"/>
      <c r="E23" s="264"/>
      <c r="F23" s="264"/>
    </row>
    <row r="24" spans="1:2" s="219" customFormat="1" ht="9" customHeight="1">
      <c r="A24" s="219" t="s">
        <v>687</v>
      </c>
      <c r="B24" s="263"/>
    </row>
    <row r="25" s="219" customFormat="1" ht="9" customHeight="1">
      <c r="B25" s="240"/>
    </row>
    <row r="29" ht="12.75">
      <c r="A29" s="240"/>
    </row>
  </sheetData>
  <mergeCells count="2">
    <mergeCell ref="C5:F5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40" useFirstPageNumber="1" horizontalDpi="600" verticalDpi="600" orientation="portrait" paperSize="9" r:id="rId2"/>
  <headerFooter alignWithMargins="0">
    <oddFooter>&amp;C&amp;"Arial,Normale"&amp;9 140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3"/>
  <sheetViews>
    <sheetView showGridLines="0" view="pageBreakPreview" zoomScaleSheetLayoutView="100" workbookViewId="0" topLeftCell="A1">
      <selection activeCell="G21" sqref="G21"/>
    </sheetView>
  </sheetViews>
  <sheetFormatPr defaultColWidth="9.59765625" defaultRowHeight="10.5"/>
  <cols>
    <col min="1" max="1" width="23.19921875" style="328" customWidth="1"/>
    <col min="2" max="2" width="9.19921875" style="57" customWidth="1"/>
    <col min="3" max="10" width="10" style="57" customWidth="1"/>
    <col min="11" max="11" width="9.19921875" style="57" customWidth="1"/>
    <col min="12" max="16384" width="12.3984375" style="57" customWidth="1"/>
  </cols>
  <sheetData>
    <row r="1" spans="2:11" ht="9" customHeight="1"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" customHeight="1">
      <c r="A2" s="329" t="s">
        <v>759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2:12" s="26" customFormat="1" ht="12"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</row>
    <row r="4" spans="1:11" s="332" customFormat="1" ht="9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</row>
    <row r="5" spans="1:11" s="332" customFormat="1" ht="12.75" customHeight="1">
      <c r="A5" s="932" t="s">
        <v>308</v>
      </c>
      <c r="B5" s="928" t="s">
        <v>319</v>
      </c>
      <c r="C5" s="929"/>
      <c r="D5" s="929"/>
      <c r="E5" s="929"/>
      <c r="F5" s="929"/>
      <c r="G5" s="929"/>
      <c r="H5" s="929"/>
      <c r="I5" s="929"/>
      <c r="J5" s="929"/>
      <c r="K5" s="929"/>
    </row>
    <row r="6" spans="1:11" s="332" customFormat="1" ht="11.25" customHeight="1">
      <c r="A6" s="933"/>
      <c r="B6" s="333" t="s">
        <v>449</v>
      </c>
      <c r="C6" s="333" t="s">
        <v>441</v>
      </c>
      <c r="D6" s="333" t="s">
        <v>442</v>
      </c>
      <c r="E6" s="333" t="s">
        <v>443</v>
      </c>
      <c r="F6" s="333" t="s">
        <v>444</v>
      </c>
      <c r="G6" s="333" t="s">
        <v>445</v>
      </c>
      <c r="H6" s="333" t="s">
        <v>446</v>
      </c>
      <c r="I6" s="333" t="s">
        <v>447</v>
      </c>
      <c r="J6" s="333" t="s">
        <v>448</v>
      </c>
      <c r="K6" s="333" t="s">
        <v>139</v>
      </c>
    </row>
    <row r="7" spans="1:11" s="332" customFormat="1" ht="11.25" customHeight="1">
      <c r="A7" s="925"/>
      <c r="B7" s="334" t="s">
        <v>320</v>
      </c>
      <c r="C7" s="334" t="s">
        <v>321</v>
      </c>
      <c r="D7" s="334" t="s">
        <v>322</v>
      </c>
      <c r="E7" s="334" t="s">
        <v>323</v>
      </c>
      <c r="F7" s="334" t="s">
        <v>324</v>
      </c>
      <c r="G7" s="334" t="s">
        <v>325</v>
      </c>
      <c r="H7" s="334" t="s">
        <v>326</v>
      </c>
      <c r="I7" s="334" t="s">
        <v>327</v>
      </c>
      <c r="J7" s="334">
        <v>500</v>
      </c>
      <c r="K7" s="334"/>
    </row>
    <row r="8" spans="1:11" s="332" customFormat="1" ht="10.5" customHeight="1">
      <c r="A8" s="335"/>
      <c r="B8" s="336"/>
      <c r="C8" s="337"/>
      <c r="D8" s="336"/>
      <c r="E8" s="336"/>
      <c r="F8" s="336"/>
      <c r="G8" s="337"/>
      <c r="H8" s="336"/>
      <c r="I8" s="336"/>
      <c r="J8" s="338"/>
      <c r="K8" s="339"/>
    </row>
    <row r="9" spans="1:11" s="332" customFormat="1" ht="10.5" customHeight="1">
      <c r="A9" s="930" t="s">
        <v>328</v>
      </c>
      <c r="B9" s="931"/>
      <c r="C9" s="931"/>
      <c r="D9" s="931"/>
      <c r="E9" s="931"/>
      <c r="F9" s="931"/>
      <c r="G9" s="931"/>
      <c r="H9" s="931"/>
      <c r="I9" s="931"/>
      <c r="J9" s="931"/>
      <c r="K9" s="931"/>
    </row>
    <row r="10" spans="1:11" s="332" customFormat="1" ht="10.5" customHeight="1">
      <c r="A10" s="340"/>
      <c r="B10" s="336"/>
      <c r="C10" s="337"/>
      <c r="D10" s="336"/>
      <c r="E10" s="336"/>
      <c r="F10" s="336"/>
      <c r="G10" s="337"/>
      <c r="H10" s="336"/>
      <c r="I10" s="336"/>
      <c r="J10" s="338"/>
      <c r="K10" s="339"/>
    </row>
    <row r="11" spans="1:11" s="3" customFormat="1" ht="9" customHeight="1">
      <c r="A11" s="778" t="s">
        <v>698</v>
      </c>
      <c r="B11" s="19">
        <v>70</v>
      </c>
      <c r="C11" s="779">
        <v>25</v>
      </c>
      <c r="D11" s="19">
        <v>55</v>
      </c>
      <c r="E11" s="19">
        <v>41</v>
      </c>
      <c r="F11" s="19">
        <v>40</v>
      </c>
      <c r="G11" s="779">
        <v>17</v>
      </c>
      <c r="H11" s="19">
        <v>15</v>
      </c>
      <c r="I11" s="19">
        <v>12</v>
      </c>
      <c r="J11" s="780">
        <v>142</v>
      </c>
      <c r="K11" s="20">
        <v>417</v>
      </c>
    </row>
    <row r="12" spans="1:11" s="3" customFormat="1" ht="9" customHeight="1">
      <c r="A12" s="781">
        <v>1998</v>
      </c>
      <c r="B12" s="3">
        <v>137</v>
      </c>
      <c r="C12" s="3">
        <v>39</v>
      </c>
      <c r="D12" s="3">
        <v>46</v>
      </c>
      <c r="E12" s="3">
        <v>31</v>
      </c>
      <c r="F12" s="3">
        <v>23</v>
      </c>
      <c r="G12" s="3">
        <v>5</v>
      </c>
      <c r="H12" s="3">
        <v>7</v>
      </c>
      <c r="I12" s="3">
        <v>1</v>
      </c>
      <c r="J12" s="3">
        <v>31</v>
      </c>
      <c r="K12" s="3">
        <v>320</v>
      </c>
    </row>
    <row r="13" spans="1:11" s="3" customFormat="1" ht="9" customHeight="1">
      <c r="A13" s="781">
        <v>1997</v>
      </c>
      <c r="B13" s="3">
        <v>169</v>
      </c>
      <c r="C13" s="3">
        <v>24</v>
      </c>
      <c r="D13" s="3">
        <v>29</v>
      </c>
      <c r="E13" s="3">
        <v>6</v>
      </c>
      <c r="F13" s="3">
        <v>1</v>
      </c>
      <c r="G13" s="3">
        <v>1</v>
      </c>
      <c r="H13" s="3">
        <v>0</v>
      </c>
      <c r="I13" s="3">
        <v>0</v>
      </c>
      <c r="J13" s="3">
        <v>1</v>
      </c>
      <c r="K13" s="3">
        <v>231</v>
      </c>
    </row>
    <row r="14" spans="1:11" s="3" customFormat="1" ht="9" customHeight="1">
      <c r="A14" s="781">
        <v>1996</v>
      </c>
      <c r="B14" s="3">
        <v>157</v>
      </c>
      <c r="C14" s="3">
        <v>7</v>
      </c>
      <c r="D14" s="3">
        <v>6</v>
      </c>
      <c r="E14" s="3">
        <v>1</v>
      </c>
      <c r="F14" s="3">
        <v>0</v>
      </c>
      <c r="G14" s="3">
        <v>0</v>
      </c>
      <c r="H14" s="3">
        <v>1</v>
      </c>
      <c r="I14" s="3">
        <v>2</v>
      </c>
      <c r="J14" s="3">
        <v>0</v>
      </c>
      <c r="K14" s="3">
        <v>174</v>
      </c>
    </row>
    <row r="15" spans="1:11" s="3" customFormat="1" ht="9" customHeight="1">
      <c r="A15" s="781">
        <v>1995</v>
      </c>
      <c r="B15" s="3">
        <v>115</v>
      </c>
      <c r="C15" s="3">
        <v>5</v>
      </c>
      <c r="D15" s="3">
        <v>11</v>
      </c>
      <c r="E15" s="3">
        <v>9</v>
      </c>
      <c r="F15" s="3">
        <v>3</v>
      </c>
      <c r="G15" s="3">
        <v>1</v>
      </c>
      <c r="H15" s="3">
        <v>0</v>
      </c>
      <c r="I15" s="3">
        <v>0</v>
      </c>
      <c r="J15" s="3">
        <v>0</v>
      </c>
      <c r="K15" s="3">
        <v>144</v>
      </c>
    </row>
    <row r="16" spans="1:11" s="3" customFormat="1" ht="9" customHeight="1">
      <c r="A16" s="782" t="s">
        <v>329</v>
      </c>
      <c r="B16" s="3">
        <v>2749</v>
      </c>
      <c r="C16" s="3">
        <v>237</v>
      </c>
      <c r="D16" s="3">
        <v>223</v>
      </c>
      <c r="E16" s="3">
        <v>118</v>
      </c>
      <c r="F16" s="3">
        <v>57</v>
      </c>
      <c r="G16" s="3">
        <v>6</v>
      </c>
      <c r="H16" s="3">
        <v>3</v>
      </c>
      <c r="I16" s="3">
        <v>0</v>
      </c>
      <c r="J16" s="3">
        <v>2</v>
      </c>
      <c r="K16" s="3">
        <v>3395</v>
      </c>
    </row>
    <row r="17" spans="1:11" s="15" customFormat="1" ht="9" customHeight="1">
      <c r="A17" s="783" t="s">
        <v>139</v>
      </c>
      <c r="B17" s="784">
        <f aca="true" t="shared" si="0" ref="B17:K17">SUM(B11:B16)</f>
        <v>3397</v>
      </c>
      <c r="C17" s="784">
        <f t="shared" si="0"/>
        <v>337</v>
      </c>
      <c r="D17" s="784">
        <f t="shared" si="0"/>
        <v>370</v>
      </c>
      <c r="E17" s="784">
        <f t="shared" si="0"/>
        <v>206</v>
      </c>
      <c r="F17" s="784">
        <f t="shared" si="0"/>
        <v>124</v>
      </c>
      <c r="G17" s="784">
        <f t="shared" si="0"/>
        <v>30</v>
      </c>
      <c r="H17" s="784">
        <f t="shared" si="0"/>
        <v>26</v>
      </c>
      <c r="I17" s="784">
        <f t="shared" si="0"/>
        <v>15</v>
      </c>
      <c r="J17" s="784">
        <f t="shared" si="0"/>
        <v>176</v>
      </c>
      <c r="K17" s="784">
        <f t="shared" si="0"/>
        <v>4681</v>
      </c>
    </row>
    <row r="18" spans="1:11" s="15" customFormat="1" ht="10.5" customHeight="1">
      <c r="A18" s="343"/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1" s="15" customFormat="1" ht="10.5" customHeight="1">
      <c r="A19" s="930" t="s">
        <v>758</v>
      </c>
      <c r="B19" s="931"/>
      <c r="C19" s="931"/>
      <c r="D19" s="931"/>
      <c r="E19" s="931"/>
      <c r="F19" s="931"/>
      <c r="G19" s="931"/>
      <c r="H19" s="931"/>
      <c r="I19" s="931"/>
      <c r="J19" s="931"/>
      <c r="K19" s="931"/>
    </row>
    <row r="20" s="3" customFormat="1" ht="10.5" customHeight="1">
      <c r="A20" s="341"/>
    </row>
    <row r="21" spans="1:11" s="3" customFormat="1" ht="9" customHeight="1">
      <c r="A21" s="341" t="s">
        <v>698</v>
      </c>
      <c r="B21" s="345">
        <v>16.786570743405274</v>
      </c>
      <c r="C21" s="345">
        <v>5.995203836930456</v>
      </c>
      <c r="D21" s="345">
        <v>13.189448441247002</v>
      </c>
      <c r="E21" s="345">
        <v>9.832134292565947</v>
      </c>
      <c r="F21" s="345">
        <v>9.59232613908873</v>
      </c>
      <c r="G21" s="345">
        <v>4.07673860911271</v>
      </c>
      <c r="H21" s="345">
        <v>3.597122302158273</v>
      </c>
      <c r="I21" s="345">
        <v>2.8776978417266186</v>
      </c>
      <c r="J21" s="345">
        <v>34.05275779376499</v>
      </c>
      <c r="K21" s="345">
        <v>100</v>
      </c>
    </row>
    <row r="22" spans="1:11" s="3" customFormat="1" ht="9" customHeight="1">
      <c r="A22" s="341" t="s">
        <v>699</v>
      </c>
      <c r="B22" s="345">
        <v>42.8125</v>
      </c>
      <c r="C22" s="345">
        <v>12.1875</v>
      </c>
      <c r="D22" s="345">
        <v>14.375</v>
      </c>
      <c r="E22" s="345">
        <v>9.6875</v>
      </c>
      <c r="F22" s="345">
        <v>7.1875</v>
      </c>
      <c r="G22" s="345">
        <v>1.5625</v>
      </c>
      <c r="H22" s="345">
        <v>2.1875</v>
      </c>
      <c r="I22" s="345">
        <v>0.3125</v>
      </c>
      <c r="J22" s="345">
        <v>9.6875</v>
      </c>
      <c r="K22" s="345">
        <v>100</v>
      </c>
    </row>
    <row r="23" spans="1:11" s="3" customFormat="1" ht="9" customHeight="1">
      <c r="A23" s="341" t="s">
        <v>700</v>
      </c>
      <c r="B23" s="345">
        <v>73.16017316017316</v>
      </c>
      <c r="C23" s="345">
        <v>10.38961038961039</v>
      </c>
      <c r="D23" s="345">
        <v>12.554112554112555</v>
      </c>
      <c r="E23" s="345">
        <v>2.5974025974025974</v>
      </c>
      <c r="F23" s="345">
        <v>0.4329004329004329</v>
      </c>
      <c r="G23" s="16">
        <v>0.4329004329004329</v>
      </c>
      <c r="H23" s="16">
        <v>0</v>
      </c>
      <c r="I23" s="16">
        <v>0</v>
      </c>
      <c r="J23" s="16">
        <v>0.4329004329004329</v>
      </c>
      <c r="K23" s="345">
        <v>100</v>
      </c>
    </row>
    <row r="24" spans="1:11" s="3" customFormat="1" ht="9" customHeight="1">
      <c r="A24" s="341" t="s">
        <v>701</v>
      </c>
      <c r="B24" s="345">
        <v>90.22988505747126</v>
      </c>
      <c r="C24" s="345">
        <v>4.022988505747127</v>
      </c>
      <c r="D24" s="345">
        <v>3.4482758620689653</v>
      </c>
      <c r="E24" s="345">
        <v>0.5747126436781609</v>
      </c>
      <c r="F24" s="345">
        <v>0</v>
      </c>
      <c r="G24" s="16">
        <v>0</v>
      </c>
      <c r="H24" s="16">
        <v>0.5747126436781609</v>
      </c>
      <c r="I24" s="16">
        <v>1.1494252873563218</v>
      </c>
      <c r="J24" s="16">
        <v>0</v>
      </c>
      <c r="K24" s="345">
        <v>100</v>
      </c>
    </row>
    <row r="25" spans="1:11" s="3" customFormat="1" ht="9" customHeight="1">
      <c r="A25" s="341" t="s">
        <v>702</v>
      </c>
      <c r="B25" s="345">
        <v>79.86111111111111</v>
      </c>
      <c r="C25" s="345">
        <v>3.4722222222222223</v>
      </c>
      <c r="D25" s="345">
        <v>7.638888888888889</v>
      </c>
      <c r="E25" s="345">
        <v>6.25</v>
      </c>
      <c r="F25" s="345">
        <v>2.0833333333333335</v>
      </c>
      <c r="G25" s="16">
        <v>0.6944444444444444</v>
      </c>
      <c r="H25" s="16">
        <v>0</v>
      </c>
      <c r="I25" s="16">
        <v>0</v>
      </c>
      <c r="J25" s="16">
        <v>0</v>
      </c>
      <c r="K25" s="345">
        <v>100</v>
      </c>
    </row>
    <row r="26" spans="1:11" s="3" customFormat="1" ht="9" customHeight="1">
      <c r="A26" s="342" t="s">
        <v>329</v>
      </c>
      <c r="B26" s="345">
        <v>80.9720176730486</v>
      </c>
      <c r="C26" s="345">
        <v>6.980854197349043</v>
      </c>
      <c r="D26" s="345">
        <v>6.568483063328424</v>
      </c>
      <c r="E26" s="345">
        <v>3.475699558173785</v>
      </c>
      <c r="F26" s="345">
        <v>1.678939617083947</v>
      </c>
      <c r="G26" s="345">
        <v>0.17673048600883653</v>
      </c>
      <c r="H26" s="345">
        <v>0.08836524300441827</v>
      </c>
      <c r="I26" s="345">
        <v>0</v>
      </c>
      <c r="J26" s="345">
        <v>0.05891016200294551</v>
      </c>
      <c r="K26" s="345">
        <v>100</v>
      </c>
    </row>
    <row r="27" spans="1:11" s="15" customFormat="1" ht="9" customHeight="1">
      <c r="A27" s="343" t="s">
        <v>139</v>
      </c>
      <c r="B27" s="346">
        <v>72.56996368297372</v>
      </c>
      <c r="C27" s="346">
        <v>7.199316385387737</v>
      </c>
      <c r="D27" s="346">
        <v>7.904293954283273</v>
      </c>
      <c r="E27" s="346">
        <v>4.400769066438795</v>
      </c>
      <c r="F27" s="346">
        <v>2.6490066225165565</v>
      </c>
      <c r="G27" s="346">
        <v>0.640888698995941</v>
      </c>
      <c r="H27" s="346">
        <v>0.5554368724631489</v>
      </c>
      <c r="I27" s="346">
        <v>0.3204443494979705</v>
      </c>
      <c r="J27" s="346">
        <v>3.7598803674428543</v>
      </c>
      <c r="K27" s="346">
        <v>100</v>
      </c>
    </row>
    <row r="28" spans="1:11" s="15" customFormat="1" ht="9.75" customHeight="1">
      <c r="A28" s="343"/>
      <c r="B28" s="346"/>
      <c r="C28" s="346"/>
      <c r="D28" s="346"/>
      <c r="E28" s="346"/>
      <c r="F28" s="346"/>
      <c r="G28" s="346"/>
      <c r="H28" s="346"/>
      <c r="I28" s="346"/>
      <c r="J28" s="346"/>
      <c r="K28" s="346"/>
    </row>
    <row r="29" spans="1:11" s="15" customFormat="1" ht="9.75" customHeight="1">
      <c r="A29" s="923" t="s">
        <v>312</v>
      </c>
      <c r="B29" s="923"/>
      <c r="C29" s="923"/>
      <c r="D29" s="923"/>
      <c r="E29" s="923"/>
      <c r="F29" s="923"/>
      <c r="G29" s="923"/>
      <c r="H29" s="923"/>
      <c r="I29" s="923"/>
      <c r="J29" s="923"/>
      <c r="K29" s="923"/>
    </row>
    <row r="30" spans="1:11" s="3" customFormat="1" ht="9.75" customHeight="1">
      <c r="A30" s="347"/>
      <c r="B30" s="348"/>
      <c r="C30" s="348"/>
      <c r="D30" s="348"/>
      <c r="E30" s="348"/>
      <c r="F30" s="348"/>
      <c r="G30" s="348"/>
      <c r="H30" s="348"/>
      <c r="I30" s="348"/>
      <c r="J30" s="348"/>
      <c r="K30" s="348"/>
    </row>
    <row r="31" spans="1:11" s="3" customFormat="1" ht="9" customHeight="1">
      <c r="A31" s="341" t="s">
        <v>698</v>
      </c>
      <c r="B31" s="345">
        <v>2.0606417427141595</v>
      </c>
      <c r="C31" s="345">
        <v>7.4183976261127595</v>
      </c>
      <c r="D31" s="345">
        <v>14.864864864864865</v>
      </c>
      <c r="E31" s="345">
        <v>19.902912621359224</v>
      </c>
      <c r="F31" s="345">
        <v>32.25806451612903</v>
      </c>
      <c r="G31" s="345">
        <v>56.666666666666664</v>
      </c>
      <c r="H31" s="345">
        <v>57.69230769230769</v>
      </c>
      <c r="I31" s="345">
        <v>80</v>
      </c>
      <c r="J31" s="345">
        <v>80.68181818181819</v>
      </c>
      <c r="K31" s="345">
        <v>8.908352916043581</v>
      </c>
    </row>
    <row r="32" spans="1:11" s="3" customFormat="1" ht="9" customHeight="1">
      <c r="A32" s="341">
        <v>1998</v>
      </c>
      <c r="B32" s="345">
        <v>4.032970267883426</v>
      </c>
      <c r="C32" s="345">
        <v>11.572700296735905</v>
      </c>
      <c r="D32" s="345">
        <v>12.432432432432432</v>
      </c>
      <c r="E32" s="345">
        <v>15.048543689320388</v>
      </c>
      <c r="F32" s="345">
        <v>18.548387096774192</v>
      </c>
      <c r="G32" s="345">
        <v>16.666666666666668</v>
      </c>
      <c r="H32" s="345">
        <v>26.923076923076923</v>
      </c>
      <c r="I32" s="345">
        <v>6.666666666666667</v>
      </c>
      <c r="J32" s="345">
        <v>17.613636363636363</v>
      </c>
      <c r="K32" s="345">
        <v>6.836146122623371</v>
      </c>
    </row>
    <row r="33" spans="1:11" s="3" customFormat="1" ht="9" customHeight="1">
      <c r="A33" s="341">
        <v>1997</v>
      </c>
      <c r="B33" s="345">
        <v>4.974977921695614</v>
      </c>
      <c r="C33" s="345">
        <v>7.121661721068249</v>
      </c>
      <c r="D33" s="345">
        <v>7.837837837837838</v>
      </c>
      <c r="E33" s="345">
        <v>2.912621359223301</v>
      </c>
      <c r="F33" s="345">
        <v>0.8064516129032258</v>
      </c>
      <c r="G33" s="16">
        <v>3.3333333333333335</v>
      </c>
      <c r="H33" s="16">
        <v>0</v>
      </c>
      <c r="I33" s="16">
        <v>0</v>
      </c>
      <c r="J33" s="16">
        <v>0.5681818181818182</v>
      </c>
      <c r="K33" s="345">
        <v>4.934842982268746</v>
      </c>
    </row>
    <row r="34" spans="1:11" s="3" customFormat="1" ht="9" customHeight="1">
      <c r="A34" s="341">
        <v>1996</v>
      </c>
      <c r="B34" s="345">
        <v>4.6217250515160435</v>
      </c>
      <c r="C34" s="345">
        <v>2.077151335311573</v>
      </c>
      <c r="D34" s="345">
        <v>1.6216216216216217</v>
      </c>
      <c r="E34" s="345">
        <v>0.4854368932038835</v>
      </c>
      <c r="F34" s="345">
        <v>0</v>
      </c>
      <c r="G34" s="345">
        <v>0</v>
      </c>
      <c r="H34" s="16">
        <v>3.8461538461538463</v>
      </c>
      <c r="I34" s="16">
        <v>13.333333333333334</v>
      </c>
      <c r="J34" s="16">
        <v>0</v>
      </c>
      <c r="K34" s="345">
        <v>3.717154454176458</v>
      </c>
    </row>
    <row r="35" spans="1:11" s="3" customFormat="1" ht="9" customHeight="1">
      <c r="A35" s="341">
        <v>1995</v>
      </c>
      <c r="B35" s="345">
        <v>3.385340005887548</v>
      </c>
      <c r="C35" s="345">
        <v>1.4836795252225519</v>
      </c>
      <c r="D35" s="345">
        <v>2.972972972972973</v>
      </c>
      <c r="E35" s="345">
        <v>4.368932038834951</v>
      </c>
      <c r="F35" s="345">
        <v>2.4193548387096775</v>
      </c>
      <c r="G35" s="16">
        <v>3.3333333333333335</v>
      </c>
      <c r="H35" s="16">
        <v>0</v>
      </c>
      <c r="I35" s="16">
        <v>0</v>
      </c>
      <c r="J35" s="16">
        <v>0</v>
      </c>
      <c r="K35" s="345">
        <v>3.076265755180517</v>
      </c>
    </row>
    <row r="36" spans="1:11" s="3" customFormat="1" ht="9" customHeight="1">
      <c r="A36" s="342" t="s">
        <v>329</v>
      </c>
      <c r="B36" s="345">
        <v>80.92434501030321</v>
      </c>
      <c r="C36" s="345">
        <v>70.32640949554896</v>
      </c>
      <c r="D36" s="345">
        <v>60.270270270270274</v>
      </c>
      <c r="E36" s="345">
        <v>57.28155339805825</v>
      </c>
      <c r="F36" s="345">
        <v>45.96774193548387</v>
      </c>
      <c r="G36" s="345">
        <v>20</v>
      </c>
      <c r="H36" s="345">
        <v>11.538461538461538</v>
      </c>
      <c r="I36" s="16">
        <v>0</v>
      </c>
      <c r="J36" s="345">
        <v>1.1363636363636365</v>
      </c>
      <c r="K36" s="345">
        <v>72.52723776970733</v>
      </c>
    </row>
    <row r="37" spans="1:11" s="15" customFormat="1" ht="9" customHeight="1">
      <c r="A37" s="349" t="s">
        <v>139</v>
      </c>
      <c r="B37" s="350">
        <v>100</v>
      </c>
      <c r="C37" s="350">
        <v>100</v>
      </c>
      <c r="D37" s="350">
        <v>100</v>
      </c>
      <c r="E37" s="350">
        <v>100</v>
      </c>
      <c r="F37" s="350">
        <v>100</v>
      </c>
      <c r="G37" s="350">
        <v>100</v>
      </c>
      <c r="H37" s="350">
        <v>100</v>
      </c>
      <c r="I37" s="350">
        <v>100</v>
      </c>
      <c r="J37" s="350">
        <v>100</v>
      </c>
      <c r="K37" s="350">
        <v>100</v>
      </c>
    </row>
    <row r="38" spans="1:11" ht="9" customHeight="1">
      <c r="A38" s="351"/>
      <c r="B38" s="352"/>
      <c r="C38" s="352"/>
      <c r="D38" s="352"/>
      <c r="E38" s="352"/>
      <c r="F38" s="352"/>
      <c r="G38" s="352"/>
      <c r="H38" s="352"/>
      <c r="I38" s="352"/>
      <c r="J38" s="352"/>
      <c r="K38" s="352"/>
    </row>
    <row r="39" ht="9" customHeight="1">
      <c r="K39" s="353"/>
    </row>
    <row r="40" spans="1:11" ht="9" customHeight="1">
      <c r="A40" s="219" t="s">
        <v>687</v>
      </c>
      <c r="K40" s="353"/>
    </row>
    <row r="41" spans="1:11" ht="9" customHeight="1">
      <c r="A41" s="240" t="s">
        <v>318</v>
      </c>
      <c r="K41" s="353"/>
    </row>
    <row r="42" ht="12.75">
      <c r="K42" s="353"/>
    </row>
    <row r="43" ht="12.75">
      <c r="K43" s="353"/>
    </row>
  </sheetData>
  <mergeCells count="5">
    <mergeCell ref="A29:K29"/>
    <mergeCell ref="B5:K5"/>
    <mergeCell ref="A9:K9"/>
    <mergeCell ref="A19:K19"/>
    <mergeCell ref="A5:A7"/>
  </mergeCells>
  <printOptions horizontalCentered="1"/>
  <pageMargins left="1.1811023622047245" right="1.1811023622047245" top="1.1811023622047245" bottom="1.5748031496062993" header="0" footer="1.2598425196850394"/>
  <pageSetup firstPageNumber="141" useFirstPageNumber="1" horizontalDpi="600" verticalDpi="600" orientation="portrait" paperSize="9" r:id="rId2"/>
  <headerFooter alignWithMargins="0">
    <oddFooter>&amp;C&amp;"Arial,Normale"&amp;9 141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8"/>
  <sheetViews>
    <sheetView showGridLines="0" workbookViewId="0" topLeftCell="A1">
      <selection activeCell="M76" sqref="M76"/>
    </sheetView>
  </sheetViews>
  <sheetFormatPr defaultColWidth="9.59765625" defaultRowHeight="10.5"/>
  <cols>
    <col min="1" max="1" width="36.3984375" style="278" customWidth="1"/>
    <col min="2" max="2" width="10.3984375" style="369" customWidth="1"/>
    <col min="3" max="3" width="7" style="370" customWidth="1"/>
    <col min="4" max="4" width="1.19921875" style="278" customWidth="1"/>
    <col min="5" max="5" width="10.3984375" style="369" customWidth="1"/>
    <col min="6" max="6" width="7.3984375" style="370" customWidth="1"/>
    <col min="7" max="7" width="1.19921875" style="278" customWidth="1"/>
    <col min="8" max="8" width="14.3984375" style="369" customWidth="1"/>
    <col min="9" max="9" width="6.796875" style="370" customWidth="1"/>
    <col min="10" max="10" width="1.19921875" style="278" customWidth="1"/>
    <col min="11" max="11" width="13.59765625" style="369" customWidth="1"/>
    <col min="12" max="12" width="6.796875" style="370" customWidth="1"/>
    <col min="13" max="13" width="9.3984375" style="369" customWidth="1"/>
    <col min="14" max="16384" width="12.796875" style="278" customWidth="1"/>
  </cols>
  <sheetData>
    <row r="1" spans="1:13" ht="6.75" customHeight="1">
      <c r="A1" s="354"/>
      <c r="B1" s="355"/>
      <c r="C1" s="355"/>
      <c r="D1" s="356"/>
      <c r="E1" s="355"/>
      <c r="F1" s="355"/>
      <c r="G1" s="356"/>
      <c r="H1" s="355"/>
      <c r="I1" s="355"/>
      <c r="J1" s="356"/>
      <c r="K1" s="355"/>
      <c r="L1" s="355"/>
      <c r="M1" s="355"/>
    </row>
    <row r="2" spans="1:14" ht="11.25" customHeight="1">
      <c r="A2" s="542" t="s">
        <v>760</v>
      </c>
      <c r="B2" s="355"/>
      <c r="C2" s="355"/>
      <c r="D2" s="358"/>
      <c r="E2" s="355"/>
      <c r="F2" s="355"/>
      <c r="G2" s="358"/>
      <c r="H2" s="355"/>
      <c r="I2" s="355"/>
      <c r="J2" s="358"/>
      <c r="K2" s="355"/>
      <c r="L2" s="355"/>
      <c r="M2" s="355"/>
      <c r="N2" s="357" t="s">
        <v>2</v>
      </c>
    </row>
    <row r="3" spans="1:14" ht="11.25" customHeight="1">
      <c r="A3" s="542"/>
      <c r="B3" s="355"/>
      <c r="C3" s="355"/>
      <c r="D3" s="358"/>
      <c r="E3" s="355"/>
      <c r="F3" s="355"/>
      <c r="G3" s="358"/>
      <c r="H3" s="355"/>
      <c r="I3" s="355"/>
      <c r="J3" s="358"/>
      <c r="K3" s="355"/>
      <c r="L3" s="355"/>
      <c r="M3" s="355"/>
      <c r="N3" s="357"/>
    </row>
    <row r="4" spans="1:13" ht="6.75" customHeight="1">
      <c r="A4" s="359"/>
      <c r="B4" s="360"/>
      <c r="C4" s="360"/>
      <c r="D4" s="361"/>
      <c r="E4" s="360"/>
      <c r="F4" s="360"/>
      <c r="G4" s="361"/>
      <c r="H4" s="360"/>
      <c r="I4" s="360"/>
      <c r="J4" s="362"/>
      <c r="K4" s="360"/>
      <c r="L4" s="360"/>
      <c r="M4" s="360"/>
    </row>
    <row r="5" spans="1:13" s="364" customFormat="1" ht="19.5" customHeight="1">
      <c r="A5" s="935" t="s">
        <v>330</v>
      </c>
      <c r="B5" s="934" t="s">
        <v>316</v>
      </c>
      <c r="C5" s="934"/>
      <c r="D5" s="363"/>
      <c r="E5" s="937" t="s">
        <v>331</v>
      </c>
      <c r="F5" s="937"/>
      <c r="G5" s="363"/>
      <c r="H5" s="937" t="s">
        <v>332</v>
      </c>
      <c r="I5" s="937"/>
      <c r="J5" s="274"/>
      <c r="K5" s="934" t="s">
        <v>300</v>
      </c>
      <c r="L5" s="934"/>
      <c r="M5" s="934"/>
    </row>
    <row r="6" spans="1:13" s="368" customFormat="1" ht="20.25" customHeight="1">
      <c r="A6" s="936"/>
      <c r="B6" s="366" t="s">
        <v>260</v>
      </c>
      <c r="C6" s="366" t="s">
        <v>170</v>
      </c>
      <c r="D6" s="367"/>
      <c r="E6" s="366" t="s">
        <v>260</v>
      </c>
      <c r="F6" s="366" t="s">
        <v>170</v>
      </c>
      <c r="G6" s="367"/>
      <c r="H6" s="366" t="s">
        <v>260</v>
      </c>
      <c r="I6" s="366" t="s">
        <v>170</v>
      </c>
      <c r="J6" s="365"/>
      <c r="K6" s="366" t="s">
        <v>139</v>
      </c>
      <c r="L6" s="366" t="s">
        <v>170</v>
      </c>
      <c r="M6" s="694" t="s">
        <v>333</v>
      </c>
    </row>
    <row r="7" ht="6.75" customHeight="1"/>
    <row r="8" spans="1:13" s="287" customFormat="1" ht="8.25" customHeight="1">
      <c r="A8" s="371" t="s">
        <v>334</v>
      </c>
      <c r="B8" s="30">
        <v>2649</v>
      </c>
      <c r="C8" s="29">
        <v>56.6</v>
      </c>
      <c r="D8" s="29"/>
      <c r="E8" s="30">
        <v>321554</v>
      </c>
      <c r="F8" s="29">
        <v>43.8</v>
      </c>
      <c r="G8" s="29"/>
      <c r="H8" s="30">
        <v>48646062</v>
      </c>
      <c r="I8" s="29">
        <v>48.1</v>
      </c>
      <c r="J8" s="29"/>
      <c r="K8" s="30">
        <v>462012319</v>
      </c>
      <c r="L8" s="29">
        <v>47.1</v>
      </c>
      <c r="M8" s="30">
        <v>174410</v>
      </c>
    </row>
    <row r="9" s="287" customFormat="1" ht="6.75" customHeight="1">
      <c r="A9" s="371"/>
    </row>
    <row r="10" spans="1:17" s="287" customFormat="1" ht="8.25" customHeight="1">
      <c r="A10" s="371" t="s">
        <v>464</v>
      </c>
      <c r="B10" s="30">
        <v>2558</v>
      </c>
      <c r="C10" s="29">
        <v>54.6</v>
      </c>
      <c r="D10" s="29"/>
      <c r="E10" s="30">
        <v>320360</v>
      </c>
      <c r="F10" s="29">
        <v>43.7</v>
      </c>
      <c r="G10" s="29"/>
      <c r="H10" s="30">
        <v>48538111</v>
      </c>
      <c r="I10" s="29">
        <v>48</v>
      </c>
      <c r="J10" s="29"/>
      <c r="K10" s="30">
        <v>461408675</v>
      </c>
      <c r="L10" s="29">
        <v>47</v>
      </c>
      <c r="M10" s="30">
        <v>180379</v>
      </c>
      <c r="Q10" s="372"/>
    </row>
    <row r="11" spans="1:17" s="282" customFormat="1" ht="8.25" customHeight="1">
      <c r="A11" s="373" t="s">
        <v>335</v>
      </c>
      <c r="B11" s="21">
        <v>15</v>
      </c>
      <c r="C11" s="21">
        <v>0.3</v>
      </c>
      <c r="D11" s="21"/>
      <c r="E11" s="21">
        <v>268</v>
      </c>
      <c r="F11" s="769" t="s">
        <v>168</v>
      </c>
      <c r="G11" s="21"/>
      <c r="H11" s="23">
        <v>32352</v>
      </c>
      <c r="I11" s="769" t="s">
        <v>168</v>
      </c>
      <c r="J11" s="21"/>
      <c r="K11" s="23">
        <v>295870</v>
      </c>
      <c r="L11" s="769" t="s">
        <v>168</v>
      </c>
      <c r="M11" s="23">
        <v>19725</v>
      </c>
      <c r="Q11" s="376"/>
    </row>
    <row r="12" spans="1:17" s="282" customFormat="1" ht="8.25" customHeight="1">
      <c r="A12" s="373" t="s">
        <v>336</v>
      </c>
      <c r="B12" s="21">
        <v>17</v>
      </c>
      <c r="C12" s="21">
        <v>0.4</v>
      </c>
      <c r="D12" s="21"/>
      <c r="E12" s="23">
        <v>2529</v>
      </c>
      <c r="F12" s="21">
        <v>0.3</v>
      </c>
      <c r="G12" s="21"/>
      <c r="H12" s="23">
        <v>288942</v>
      </c>
      <c r="I12" s="21">
        <v>0.3</v>
      </c>
      <c r="J12" s="21"/>
      <c r="K12" s="23">
        <v>2558124</v>
      </c>
      <c r="L12" s="21">
        <v>0.3</v>
      </c>
      <c r="M12" s="23">
        <v>150478</v>
      </c>
      <c r="Q12" s="376"/>
    </row>
    <row r="13" spans="1:17" s="282" customFormat="1" ht="8.25" customHeight="1">
      <c r="A13" s="373" t="s">
        <v>337</v>
      </c>
      <c r="B13" s="21">
        <v>605</v>
      </c>
      <c r="C13" s="21">
        <v>12.9</v>
      </c>
      <c r="D13" s="21"/>
      <c r="E13" s="23">
        <v>40044</v>
      </c>
      <c r="F13" s="21">
        <v>5.5</v>
      </c>
      <c r="G13" s="21"/>
      <c r="H13" s="23">
        <v>3978611</v>
      </c>
      <c r="I13" s="21">
        <v>3.9</v>
      </c>
      <c r="J13" s="21"/>
      <c r="K13" s="23">
        <v>35083081</v>
      </c>
      <c r="L13" s="21">
        <v>3.6</v>
      </c>
      <c r="M13" s="23">
        <v>57989</v>
      </c>
      <c r="Q13" s="376"/>
    </row>
    <row r="14" spans="1:17" s="282" customFormat="1" ht="8.25" customHeight="1">
      <c r="A14" s="373" t="s">
        <v>338</v>
      </c>
      <c r="B14" s="21">
        <v>149</v>
      </c>
      <c r="C14" s="21">
        <v>3.2</v>
      </c>
      <c r="D14" s="21"/>
      <c r="E14" s="23">
        <v>5405</v>
      </c>
      <c r="F14" s="21">
        <v>0.7</v>
      </c>
      <c r="G14" s="21"/>
      <c r="H14" s="23">
        <v>545971</v>
      </c>
      <c r="I14" s="21">
        <v>0.5</v>
      </c>
      <c r="J14" s="21"/>
      <c r="K14" s="23">
        <v>4816216</v>
      </c>
      <c r="L14" s="21">
        <v>0.5</v>
      </c>
      <c r="M14" s="23">
        <v>32324</v>
      </c>
      <c r="Q14" s="376"/>
    </row>
    <row r="15" spans="1:17" s="282" customFormat="1" ht="8.25" customHeight="1">
      <c r="A15" s="373" t="s">
        <v>339</v>
      </c>
      <c r="B15" s="21">
        <v>31</v>
      </c>
      <c r="C15" s="21">
        <v>0.7</v>
      </c>
      <c r="D15" s="21"/>
      <c r="E15" s="21">
        <v>770</v>
      </c>
      <c r="F15" s="21">
        <v>0.1</v>
      </c>
      <c r="G15" s="21"/>
      <c r="H15" s="23">
        <v>57601</v>
      </c>
      <c r="I15" s="21">
        <v>0.1</v>
      </c>
      <c r="J15" s="21"/>
      <c r="K15" s="23">
        <v>542860</v>
      </c>
      <c r="L15" s="21">
        <v>0.1</v>
      </c>
      <c r="M15" s="23">
        <v>17512</v>
      </c>
      <c r="Q15" s="376"/>
    </row>
    <row r="16" spans="1:17" s="282" customFormat="1" ht="8.25" customHeight="1">
      <c r="A16" s="373" t="s">
        <v>340</v>
      </c>
      <c r="B16" s="21">
        <v>15</v>
      </c>
      <c r="C16" s="21">
        <v>0.3</v>
      </c>
      <c r="D16" s="21"/>
      <c r="E16" s="23">
        <v>2577</v>
      </c>
      <c r="F16" s="21">
        <v>0.4</v>
      </c>
      <c r="G16" s="21"/>
      <c r="H16" s="23">
        <v>323841</v>
      </c>
      <c r="I16" s="21">
        <v>0.3</v>
      </c>
      <c r="J16" s="21"/>
      <c r="K16" s="23">
        <v>2862943</v>
      </c>
      <c r="L16" s="21">
        <v>0.3</v>
      </c>
      <c r="M16" s="23">
        <v>190863</v>
      </c>
      <c r="Q16" s="376"/>
    </row>
    <row r="17" spans="1:17" s="282" customFormat="1" ht="8.25" customHeight="1">
      <c r="A17" s="373" t="s">
        <v>186</v>
      </c>
      <c r="B17" s="23">
        <v>1025</v>
      </c>
      <c r="C17" s="21">
        <v>21.9</v>
      </c>
      <c r="D17" s="21"/>
      <c r="E17" s="23">
        <v>154658</v>
      </c>
      <c r="F17" s="21">
        <v>21.1</v>
      </c>
      <c r="G17" s="21"/>
      <c r="H17" s="23">
        <v>24592954</v>
      </c>
      <c r="I17" s="21">
        <v>24.3</v>
      </c>
      <c r="J17" s="21"/>
      <c r="K17" s="23">
        <v>231257560</v>
      </c>
      <c r="L17" s="21">
        <v>23.6</v>
      </c>
      <c r="M17" s="23">
        <v>225617</v>
      </c>
      <c r="Q17" s="376"/>
    </row>
    <row r="18" spans="1:17" s="282" customFormat="1" ht="6.75" customHeight="1">
      <c r="A18" s="373"/>
      <c r="Q18" s="376"/>
    </row>
    <row r="19" spans="1:17" s="287" customFormat="1" ht="8.25" customHeight="1">
      <c r="A19" s="510" t="s">
        <v>341</v>
      </c>
      <c r="Q19" s="378"/>
    </row>
    <row r="20" spans="1:17" s="290" customFormat="1" ht="8.25" customHeight="1">
      <c r="A20" s="477" t="s">
        <v>724</v>
      </c>
      <c r="B20" s="477">
        <v>1</v>
      </c>
      <c r="C20" s="785" t="s">
        <v>168</v>
      </c>
      <c r="D20" s="477"/>
      <c r="E20" s="477">
        <v>15</v>
      </c>
      <c r="F20" s="785" t="s">
        <v>168</v>
      </c>
      <c r="G20" s="477"/>
      <c r="H20" s="477">
        <v>160</v>
      </c>
      <c r="I20" s="785" t="s">
        <v>168</v>
      </c>
      <c r="J20" s="477"/>
      <c r="K20" s="489">
        <v>1485</v>
      </c>
      <c r="L20" s="785" t="s">
        <v>168</v>
      </c>
      <c r="M20" s="489">
        <v>1485</v>
      </c>
      <c r="Q20" s="379"/>
    </row>
    <row r="21" spans="1:17" s="290" customFormat="1" ht="8.25" customHeight="1">
      <c r="A21" s="477" t="s">
        <v>725</v>
      </c>
      <c r="B21" s="477">
        <v>1</v>
      </c>
      <c r="C21" s="785" t="s">
        <v>168</v>
      </c>
      <c r="D21" s="477"/>
      <c r="E21" s="477">
        <v>29</v>
      </c>
      <c r="F21" s="785" t="s">
        <v>168</v>
      </c>
      <c r="G21" s="477"/>
      <c r="H21" s="489">
        <v>1536</v>
      </c>
      <c r="I21" s="785" t="s">
        <v>168</v>
      </c>
      <c r="J21" s="477"/>
      <c r="K21" s="489">
        <v>9686</v>
      </c>
      <c r="L21" s="785" t="s">
        <v>168</v>
      </c>
      <c r="M21" s="489">
        <v>9686</v>
      </c>
      <c r="Q21" s="379"/>
    </row>
    <row r="22" spans="1:17" s="290" customFormat="1" ht="8.25" customHeight="1">
      <c r="A22" s="477" t="s">
        <v>726</v>
      </c>
      <c r="B22" s="477">
        <v>1</v>
      </c>
      <c r="C22" s="785" t="s">
        <v>168</v>
      </c>
      <c r="D22" s="477"/>
      <c r="E22" s="477">
        <v>4</v>
      </c>
      <c r="F22" s="785" t="s">
        <v>168</v>
      </c>
      <c r="G22" s="477"/>
      <c r="H22" s="477">
        <v>33</v>
      </c>
      <c r="I22" s="785" t="s">
        <v>168</v>
      </c>
      <c r="J22" s="477"/>
      <c r="K22" s="477">
        <v>264</v>
      </c>
      <c r="L22" s="785" t="s">
        <v>168</v>
      </c>
      <c r="M22" s="477">
        <v>264</v>
      </c>
      <c r="Q22" s="379"/>
    </row>
    <row r="23" spans="1:17" s="290" customFormat="1" ht="8.25" customHeight="1">
      <c r="A23" s="787" t="s">
        <v>727</v>
      </c>
      <c r="B23" s="477">
        <v>1</v>
      </c>
      <c r="C23" s="785" t="s">
        <v>168</v>
      </c>
      <c r="D23" s="477"/>
      <c r="E23" s="477">
        <v>41</v>
      </c>
      <c r="F23" s="785" t="s">
        <v>168</v>
      </c>
      <c r="G23" s="477"/>
      <c r="H23" s="489">
        <v>4509</v>
      </c>
      <c r="I23" s="785" t="s">
        <v>168</v>
      </c>
      <c r="J23" s="477"/>
      <c r="K23" s="489">
        <v>19976</v>
      </c>
      <c r="L23" s="785" t="s">
        <v>168</v>
      </c>
      <c r="M23" s="489">
        <v>19976</v>
      </c>
      <c r="Q23" s="379"/>
    </row>
    <row r="24" spans="1:17" s="290" customFormat="1" ht="8.25" customHeight="1">
      <c r="A24" s="787" t="s">
        <v>728</v>
      </c>
      <c r="B24" s="477">
        <v>2</v>
      </c>
      <c r="C24" s="785" t="s">
        <v>168</v>
      </c>
      <c r="D24" s="477"/>
      <c r="E24" s="477">
        <v>27</v>
      </c>
      <c r="F24" s="785" t="s">
        <v>168</v>
      </c>
      <c r="G24" s="477"/>
      <c r="H24" s="477">
        <v>516</v>
      </c>
      <c r="I24" s="785" t="s">
        <v>168</v>
      </c>
      <c r="J24" s="477"/>
      <c r="K24" s="489">
        <v>3497</v>
      </c>
      <c r="L24" s="785" t="s">
        <v>168</v>
      </c>
      <c r="M24" s="489">
        <v>1749</v>
      </c>
      <c r="Q24" s="379"/>
    </row>
    <row r="25" spans="1:17" s="290" customFormat="1" ht="8.25" customHeight="1">
      <c r="A25" s="787" t="s">
        <v>703</v>
      </c>
      <c r="B25" s="477">
        <v>223</v>
      </c>
      <c r="C25" s="477">
        <v>4.8</v>
      </c>
      <c r="D25" s="477"/>
      <c r="E25" s="489">
        <v>17964</v>
      </c>
      <c r="F25" s="477">
        <v>2.4</v>
      </c>
      <c r="G25" s="477"/>
      <c r="H25" s="489">
        <v>2860568</v>
      </c>
      <c r="I25" s="477">
        <v>2.8</v>
      </c>
      <c r="J25" s="477"/>
      <c r="K25" s="489">
        <v>27186219</v>
      </c>
      <c r="L25" s="477">
        <v>2.8</v>
      </c>
      <c r="M25" s="489">
        <v>121911</v>
      </c>
      <c r="Q25" s="379"/>
    </row>
    <row r="26" spans="1:17" s="290" customFormat="1" ht="8.25" customHeight="1">
      <c r="A26" s="787" t="s">
        <v>704</v>
      </c>
      <c r="B26" s="477">
        <v>14</v>
      </c>
      <c r="C26" s="477">
        <v>0.3</v>
      </c>
      <c r="D26" s="477"/>
      <c r="E26" s="477">
        <v>159</v>
      </c>
      <c r="F26" s="786" t="s">
        <v>168</v>
      </c>
      <c r="G26" s="477"/>
      <c r="H26" s="489">
        <v>16828</v>
      </c>
      <c r="I26" s="786" t="s">
        <v>168</v>
      </c>
      <c r="J26" s="477"/>
      <c r="K26" s="489">
        <v>79280</v>
      </c>
      <c r="L26" s="786" t="s">
        <v>168</v>
      </c>
      <c r="M26" s="489">
        <v>5663</v>
      </c>
      <c r="Q26" s="223"/>
    </row>
    <row r="27" spans="1:13" s="290" customFormat="1" ht="8.25" customHeight="1">
      <c r="A27" s="787" t="s">
        <v>705</v>
      </c>
      <c r="B27" s="477">
        <v>1</v>
      </c>
      <c r="C27" s="786" t="s">
        <v>168</v>
      </c>
      <c r="D27" s="477"/>
      <c r="E27" s="477">
        <v>4</v>
      </c>
      <c r="F27" s="786" t="s">
        <v>168</v>
      </c>
      <c r="G27" s="477"/>
      <c r="H27" s="477">
        <v>72</v>
      </c>
      <c r="I27" s="786" t="s">
        <v>168</v>
      </c>
      <c r="J27" s="477"/>
      <c r="K27" s="477">
        <v>429</v>
      </c>
      <c r="L27" s="786" t="s">
        <v>168</v>
      </c>
      <c r="M27" s="477">
        <v>429</v>
      </c>
    </row>
    <row r="28" spans="1:13" s="290" customFormat="1" ht="8.25" customHeight="1">
      <c r="A28" s="787" t="s">
        <v>706</v>
      </c>
      <c r="B28" s="477">
        <v>2</v>
      </c>
      <c r="C28" s="786" t="s">
        <v>168</v>
      </c>
      <c r="D28" s="477"/>
      <c r="E28" s="477">
        <v>2</v>
      </c>
      <c r="F28" s="786" t="s">
        <v>168</v>
      </c>
      <c r="G28" s="477"/>
      <c r="H28" s="477">
        <v>389</v>
      </c>
      <c r="I28" s="786" t="s">
        <v>168</v>
      </c>
      <c r="J28" s="477"/>
      <c r="K28" s="489">
        <v>1934</v>
      </c>
      <c r="L28" s="786" t="s">
        <v>168</v>
      </c>
      <c r="M28" s="477">
        <v>967</v>
      </c>
    </row>
    <row r="29" spans="1:13" s="290" customFormat="1" ht="8.25" customHeight="1">
      <c r="A29" s="787" t="s">
        <v>707</v>
      </c>
      <c r="B29" s="477">
        <v>3</v>
      </c>
      <c r="C29" s="477">
        <v>0.1</v>
      </c>
      <c r="D29" s="477"/>
      <c r="E29" s="489">
        <v>1248</v>
      </c>
      <c r="F29" s="477">
        <v>0.2</v>
      </c>
      <c r="G29" s="477"/>
      <c r="H29" s="489">
        <v>140045</v>
      </c>
      <c r="I29" s="477">
        <v>0.1</v>
      </c>
      <c r="J29" s="477"/>
      <c r="K29" s="489">
        <v>1359159</v>
      </c>
      <c r="L29" s="477">
        <v>0.1</v>
      </c>
      <c r="M29" s="489">
        <v>453053</v>
      </c>
    </row>
    <row r="30" spans="1:13" s="290" customFormat="1" ht="8.25" customHeight="1">
      <c r="A30" s="787" t="s">
        <v>708</v>
      </c>
      <c r="B30" s="477">
        <v>16</v>
      </c>
      <c r="C30" s="477">
        <v>0.3</v>
      </c>
      <c r="D30" s="477"/>
      <c r="E30" s="477">
        <v>665</v>
      </c>
      <c r="F30" s="477">
        <v>0.1</v>
      </c>
      <c r="G30" s="477"/>
      <c r="H30" s="489">
        <v>34354</v>
      </c>
      <c r="I30" s="786" t="s">
        <v>168</v>
      </c>
      <c r="J30" s="477"/>
      <c r="K30" s="489">
        <v>330978</v>
      </c>
      <c r="L30" s="786" t="s">
        <v>168</v>
      </c>
      <c r="M30" s="489">
        <v>20686</v>
      </c>
    </row>
    <row r="31" spans="1:13" s="290" customFormat="1" ht="8.25" customHeight="1">
      <c r="A31" s="787" t="s">
        <v>709</v>
      </c>
      <c r="B31" s="477">
        <v>3</v>
      </c>
      <c r="C31" s="477">
        <v>0.1</v>
      </c>
      <c r="D31" s="477"/>
      <c r="E31" s="477">
        <v>15</v>
      </c>
      <c r="F31" s="786" t="s">
        <v>168</v>
      </c>
      <c r="G31" s="477"/>
      <c r="H31" s="477">
        <v>491</v>
      </c>
      <c r="I31" s="786" t="s">
        <v>168</v>
      </c>
      <c r="J31" s="477"/>
      <c r="K31" s="489">
        <v>1156</v>
      </c>
      <c r="L31" s="786" t="s">
        <v>168</v>
      </c>
      <c r="M31" s="477">
        <v>385</v>
      </c>
    </row>
    <row r="32" spans="1:13" s="290" customFormat="1" ht="8.25" customHeight="1">
      <c r="A32" s="787" t="s">
        <v>710</v>
      </c>
      <c r="B32" s="477">
        <v>1</v>
      </c>
      <c r="C32" s="786" t="s">
        <v>168</v>
      </c>
      <c r="D32" s="477"/>
      <c r="E32" s="477">
        <v>1</v>
      </c>
      <c r="F32" s="786" t="s">
        <v>168</v>
      </c>
      <c r="G32" s="477"/>
      <c r="H32" s="477">
        <v>14</v>
      </c>
      <c r="I32" s="786" t="s">
        <v>168</v>
      </c>
      <c r="J32" s="477"/>
      <c r="K32" s="477">
        <v>82</v>
      </c>
      <c r="L32" s="786" t="s">
        <v>168</v>
      </c>
      <c r="M32" s="477">
        <v>82</v>
      </c>
    </row>
    <row r="33" spans="1:13" s="290" customFormat="1" ht="8.25" customHeight="1">
      <c r="A33" s="787" t="s">
        <v>711</v>
      </c>
      <c r="B33" s="477">
        <v>1</v>
      </c>
      <c r="C33" s="786" t="s">
        <v>168</v>
      </c>
      <c r="D33" s="477"/>
      <c r="E33" s="477">
        <v>28</v>
      </c>
      <c r="F33" s="786" t="s">
        <v>168</v>
      </c>
      <c r="G33" s="477"/>
      <c r="H33" s="477">
        <v>764</v>
      </c>
      <c r="I33" s="786" t="s">
        <v>168</v>
      </c>
      <c r="J33" s="477"/>
      <c r="K33" s="489">
        <v>4703</v>
      </c>
      <c r="L33" s="786" t="s">
        <v>168</v>
      </c>
      <c r="M33" s="489">
        <v>4703</v>
      </c>
    </row>
    <row r="34" spans="1:13" s="290" customFormat="1" ht="8.25" customHeight="1">
      <c r="A34" s="477" t="s">
        <v>712</v>
      </c>
      <c r="B34" s="477">
        <v>2</v>
      </c>
      <c r="C34" s="786" t="s">
        <v>168</v>
      </c>
      <c r="D34" s="477"/>
      <c r="E34" s="477">
        <v>45</v>
      </c>
      <c r="F34" s="786" t="s">
        <v>168</v>
      </c>
      <c r="G34" s="477"/>
      <c r="H34" s="489">
        <v>2387</v>
      </c>
      <c r="I34" s="786" t="s">
        <v>168</v>
      </c>
      <c r="J34" s="477"/>
      <c r="K34" s="489">
        <v>19326</v>
      </c>
      <c r="L34" s="786" t="s">
        <v>168</v>
      </c>
      <c r="M34" s="489">
        <v>9663</v>
      </c>
    </row>
    <row r="35" spans="1:13" s="290" customFormat="1" ht="8.25" customHeight="1">
      <c r="A35" s="477" t="s">
        <v>713</v>
      </c>
      <c r="B35" s="477">
        <v>1</v>
      </c>
      <c r="C35" s="786" t="s">
        <v>168</v>
      </c>
      <c r="D35" s="477"/>
      <c r="E35" s="477">
        <v>5</v>
      </c>
      <c r="F35" s="786" t="s">
        <v>168</v>
      </c>
      <c r="G35" s="477"/>
      <c r="H35" s="489">
        <v>2163</v>
      </c>
      <c r="I35" s="786" t="s">
        <v>168</v>
      </c>
      <c r="J35" s="477"/>
      <c r="K35" s="489">
        <v>4414</v>
      </c>
      <c r="L35" s="786" t="s">
        <v>168</v>
      </c>
      <c r="M35" s="489">
        <v>4414</v>
      </c>
    </row>
    <row r="36" spans="1:13" s="290" customFormat="1" ht="8.25" customHeight="1">
      <c r="A36" s="477" t="s">
        <v>714</v>
      </c>
      <c r="B36" s="477">
        <v>24</v>
      </c>
      <c r="C36" s="477">
        <v>0.5</v>
      </c>
      <c r="D36" s="477"/>
      <c r="E36" s="477">
        <v>96</v>
      </c>
      <c r="F36" s="786" t="s">
        <v>168</v>
      </c>
      <c r="G36" s="477"/>
      <c r="H36" s="489">
        <v>333745</v>
      </c>
      <c r="I36" s="477">
        <v>0.3</v>
      </c>
      <c r="J36" s="477"/>
      <c r="K36" s="489">
        <v>22902</v>
      </c>
      <c r="L36" s="786" t="s">
        <v>168</v>
      </c>
      <c r="M36" s="477">
        <v>954</v>
      </c>
    </row>
    <row r="37" spans="1:13" s="290" customFormat="1" ht="8.25" customHeight="1">
      <c r="A37" s="477" t="s">
        <v>715</v>
      </c>
      <c r="B37" s="477">
        <v>1</v>
      </c>
      <c r="C37" s="786" t="s">
        <v>168</v>
      </c>
      <c r="D37" s="477"/>
      <c r="E37" s="477">
        <v>7</v>
      </c>
      <c r="F37" s="786" t="s">
        <v>168</v>
      </c>
      <c r="G37" s="477"/>
      <c r="H37" s="477">
        <v>772</v>
      </c>
      <c r="I37" s="786" t="s">
        <v>168</v>
      </c>
      <c r="J37" s="477"/>
      <c r="K37" s="489">
        <v>2379</v>
      </c>
      <c r="L37" s="786" t="s">
        <v>168</v>
      </c>
      <c r="M37" s="489">
        <v>2379</v>
      </c>
    </row>
    <row r="38" spans="1:13" s="290" customFormat="1" ht="8.25" customHeight="1">
      <c r="A38" s="477" t="s">
        <v>716</v>
      </c>
      <c r="B38" s="477">
        <v>17</v>
      </c>
      <c r="C38" s="477">
        <v>0.4</v>
      </c>
      <c r="D38" s="477"/>
      <c r="E38" s="477">
        <v>135</v>
      </c>
      <c r="F38" s="786" t="s">
        <v>168</v>
      </c>
      <c r="G38" s="477"/>
      <c r="H38" s="489">
        <v>16964</v>
      </c>
      <c r="I38" s="786" t="s">
        <v>168</v>
      </c>
      <c r="J38" s="477"/>
      <c r="K38" s="489">
        <v>104028</v>
      </c>
      <c r="L38" s="786" t="s">
        <v>168</v>
      </c>
      <c r="M38" s="489">
        <v>6119</v>
      </c>
    </row>
    <row r="39" spans="1:13" s="290" customFormat="1" ht="8.25" customHeight="1">
      <c r="A39" s="477" t="s">
        <v>717</v>
      </c>
      <c r="B39" s="477">
        <v>1</v>
      </c>
      <c r="C39" s="786" t="s">
        <v>168</v>
      </c>
      <c r="D39" s="477"/>
      <c r="E39" s="477">
        <v>371</v>
      </c>
      <c r="F39" s="477">
        <v>0.1</v>
      </c>
      <c r="G39" s="477"/>
      <c r="H39" s="489">
        <v>41558</v>
      </c>
      <c r="I39" s="786" t="s">
        <v>168</v>
      </c>
      <c r="J39" s="477"/>
      <c r="K39" s="489">
        <v>419441</v>
      </c>
      <c r="L39" s="786" t="s">
        <v>168</v>
      </c>
      <c r="M39" s="489">
        <v>419441</v>
      </c>
    </row>
    <row r="40" spans="1:13" s="290" customFormat="1" ht="8.25" customHeight="1">
      <c r="A40" s="477" t="s">
        <v>718</v>
      </c>
      <c r="B40" s="477">
        <v>1</v>
      </c>
      <c r="C40" s="786" t="s">
        <v>168</v>
      </c>
      <c r="D40" s="477"/>
      <c r="E40" s="477">
        <v>11</v>
      </c>
      <c r="F40" s="786" t="s">
        <v>168</v>
      </c>
      <c r="G40" s="477"/>
      <c r="H40" s="477">
        <v>334</v>
      </c>
      <c r="I40" s="786" t="s">
        <v>168</v>
      </c>
      <c r="J40" s="477"/>
      <c r="K40" s="489">
        <v>1072</v>
      </c>
      <c r="L40" s="786" t="s">
        <v>168</v>
      </c>
      <c r="M40" s="489">
        <v>1072</v>
      </c>
    </row>
    <row r="41" spans="1:13" s="290" customFormat="1" ht="8.25" customHeight="1">
      <c r="A41" s="477" t="s">
        <v>719</v>
      </c>
      <c r="B41" s="477">
        <v>1</v>
      </c>
      <c r="C41" s="786" t="s">
        <v>168</v>
      </c>
      <c r="D41" s="477"/>
      <c r="E41" s="477">
        <v>2</v>
      </c>
      <c r="F41" s="786" t="s">
        <v>168</v>
      </c>
      <c r="G41" s="477"/>
      <c r="H41" s="477">
        <v>3</v>
      </c>
      <c r="I41" s="786" t="s">
        <v>168</v>
      </c>
      <c r="J41" s="477"/>
      <c r="K41" s="477">
        <v>15</v>
      </c>
      <c r="L41" s="786" t="s">
        <v>168</v>
      </c>
      <c r="M41" s="477">
        <v>15</v>
      </c>
    </row>
    <row r="42" spans="1:13" s="290" customFormat="1" ht="8.25" customHeight="1">
      <c r="A42" s="477" t="s">
        <v>720</v>
      </c>
      <c r="B42" s="477">
        <v>3</v>
      </c>
      <c r="C42" s="477">
        <v>0.1</v>
      </c>
      <c r="D42" s="477"/>
      <c r="E42" s="477">
        <v>39</v>
      </c>
      <c r="F42" s="786" t="s">
        <v>168</v>
      </c>
      <c r="G42" s="477"/>
      <c r="H42" s="477">
        <v>924</v>
      </c>
      <c r="I42" s="786" t="s">
        <v>168</v>
      </c>
      <c r="J42" s="477"/>
      <c r="K42" s="489">
        <v>6776</v>
      </c>
      <c r="L42" s="786" t="s">
        <v>168</v>
      </c>
      <c r="M42" s="489">
        <v>2259</v>
      </c>
    </row>
    <row r="43" spans="1:13" s="290" customFormat="1" ht="8.25" customHeight="1">
      <c r="A43" s="477" t="s">
        <v>721</v>
      </c>
      <c r="B43" s="477">
        <v>1</v>
      </c>
      <c r="C43" s="786" t="s">
        <v>168</v>
      </c>
      <c r="D43" s="477"/>
      <c r="E43" s="477">
        <v>109</v>
      </c>
      <c r="F43" s="786" t="s">
        <v>168</v>
      </c>
      <c r="G43" s="477"/>
      <c r="H43" s="489">
        <v>7231</v>
      </c>
      <c r="I43" s="786" t="s">
        <v>168</v>
      </c>
      <c r="J43" s="477"/>
      <c r="K43" s="489">
        <v>32404</v>
      </c>
      <c r="L43" s="786" t="s">
        <v>168</v>
      </c>
      <c r="M43" s="489">
        <v>32404</v>
      </c>
    </row>
    <row r="44" spans="1:13" s="290" customFormat="1" ht="8.25" customHeight="1">
      <c r="A44" s="477" t="s">
        <v>722</v>
      </c>
      <c r="B44" s="477">
        <v>1</v>
      </c>
      <c r="C44" s="786" t="s">
        <v>168</v>
      </c>
      <c r="D44" s="477"/>
      <c r="E44" s="477">
        <v>3</v>
      </c>
      <c r="F44" s="786" t="s">
        <v>168</v>
      </c>
      <c r="G44" s="477"/>
      <c r="H44" s="477">
        <v>184</v>
      </c>
      <c r="I44" s="786" t="s">
        <v>168</v>
      </c>
      <c r="J44" s="477"/>
      <c r="K44" s="477">
        <v>920</v>
      </c>
      <c r="L44" s="786" t="s">
        <v>168</v>
      </c>
      <c r="M44" s="477">
        <v>920</v>
      </c>
    </row>
    <row r="45" spans="1:13" s="290" customFormat="1" ht="8.25" customHeight="1">
      <c r="A45" s="477" t="s">
        <v>723</v>
      </c>
      <c r="B45" s="477">
        <v>1</v>
      </c>
      <c r="C45" s="786" t="s">
        <v>168</v>
      </c>
      <c r="D45" s="477"/>
      <c r="E45" s="477">
        <v>51</v>
      </c>
      <c r="F45" s="786" t="s">
        <v>168</v>
      </c>
      <c r="G45" s="477"/>
      <c r="H45" s="489">
        <v>4827</v>
      </c>
      <c r="I45" s="786" t="s">
        <v>168</v>
      </c>
      <c r="J45" s="477"/>
      <c r="K45" s="489">
        <v>21467</v>
      </c>
      <c r="L45" s="786" t="s">
        <v>168</v>
      </c>
      <c r="M45" s="489">
        <v>21467</v>
      </c>
    </row>
    <row r="46" spans="1:13" s="290" customFormat="1" ht="8.25" customHeight="1">
      <c r="A46" s="477" t="s">
        <v>730</v>
      </c>
      <c r="B46" s="477">
        <v>3</v>
      </c>
      <c r="C46" s="477">
        <v>0.1</v>
      </c>
      <c r="D46" s="477"/>
      <c r="E46" s="489">
        <v>2573</v>
      </c>
      <c r="F46" s="477">
        <v>0.4</v>
      </c>
      <c r="G46" s="477"/>
      <c r="H46" s="489">
        <v>185293</v>
      </c>
      <c r="I46" s="477">
        <v>0.2</v>
      </c>
      <c r="J46" s="477"/>
      <c r="K46" s="489">
        <v>1814709</v>
      </c>
      <c r="L46" s="477">
        <v>0.2</v>
      </c>
      <c r="M46" s="489">
        <v>604903</v>
      </c>
    </row>
    <row r="47" spans="1:13" s="290" customFormat="1" ht="8.25" customHeight="1">
      <c r="A47" s="506" t="s">
        <v>729</v>
      </c>
      <c r="B47" s="507">
        <v>327</v>
      </c>
      <c r="C47" s="383">
        <v>7</v>
      </c>
      <c r="D47" s="508"/>
      <c r="E47" s="507">
        <v>23649</v>
      </c>
      <c r="F47" s="383">
        <v>3.2</v>
      </c>
      <c r="G47" s="508"/>
      <c r="H47" s="507">
        <v>3656664</v>
      </c>
      <c r="I47" s="383">
        <v>3.6</v>
      </c>
      <c r="J47" s="506"/>
      <c r="K47" s="507">
        <v>31448701</v>
      </c>
      <c r="L47" s="383">
        <v>3.2</v>
      </c>
      <c r="M47" s="509">
        <v>96173</v>
      </c>
    </row>
    <row r="48" spans="2:13" s="290" customFormat="1" ht="6.75" customHeight="1">
      <c r="B48" s="379"/>
      <c r="C48" s="375"/>
      <c r="D48" s="380"/>
      <c r="E48" s="379"/>
      <c r="F48" s="375"/>
      <c r="G48" s="380"/>
      <c r="H48" s="379"/>
      <c r="I48" s="375"/>
      <c r="K48" s="379"/>
      <c r="L48" s="375"/>
      <c r="M48" s="381"/>
    </row>
    <row r="49" spans="1:13" s="290" customFormat="1" ht="8.25" customHeight="1">
      <c r="A49" s="21" t="s">
        <v>342</v>
      </c>
      <c r="B49" s="21">
        <v>11</v>
      </c>
      <c r="C49" s="21">
        <v>0.2</v>
      </c>
      <c r="D49" s="21"/>
      <c r="E49" s="21">
        <v>340</v>
      </c>
      <c r="F49" s="769" t="s">
        <v>168</v>
      </c>
      <c r="G49" s="21"/>
      <c r="H49" s="23">
        <v>27535</v>
      </c>
      <c r="I49" s="769" t="s">
        <v>168</v>
      </c>
      <c r="J49" s="21"/>
      <c r="K49" s="23">
        <v>156871</v>
      </c>
      <c r="L49" s="769" t="s">
        <v>168</v>
      </c>
      <c r="M49" s="23">
        <v>14261</v>
      </c>
    </row>
    <row r="50" spans="1:13" s="290" customFormat="1" ht="8.25" customHeight="1">
      <c r="A50" s="21" t="s">
        <v>343</v>
      </c>
      <c r="B50" s="21">
        <v>4</v>
      </c>
      <c r="C50" s="21">
        <v>0.1</v>
      </c>
      <c r="D50" s="21"/>
      <c r="E50" s="21">
        <v>15</v>
      </c>
      <c r="F50" s="769" t="s">
        <v>168</v>
      </c>
      <c r="G50" s="21"/>
      <c r="H50" s="23">
        <v>2454</v>
      </c>
      <c r="I50" s="769" t="s">
        <v>168</v>
      </c>
      <c r="J50" s="21"/>
      <c r="K50" s="23">
        <v>7444</v>
      </c>
      <c r="L50" s="769" t="s">
        <v>168</v>
      </c>
      <c r="M50" s="23">
        <v>1861</v>
      </c>
    </row>
    <row r="51" spans="1:13" s="290" customFormat="1" ht="8.25" customHeight="1">
      <c r="A51" s="21" t="s">
        <v>344</v>
      </c>
      <c r="B51" s="21">
        <v>51</v>
      </c>
      <c r="C51" s="21">
        <v>1.1</v>
      </c>
      <c r="D51" s="21"/>
      <c r="E51" s="23">
        <v>10064</v>
      </c>
      <c r="F51" s="21">
        <v>1.4</v>
      </c>
      <c r="G51" s="21"/>
      <c r="H51" s="23">
        <v>1581872</v>
      </c>
      <c r="I51" s="21">
        <v>1.6</v>
      </c>
      <c r="J51" s="21"/>
      <c r="K51" s="23">
        <v>16315041</v>
      </c>
      <c r="L51" s="21">
        <v>1.7</v>
      </c>
      <c r="M51" s="23">
        <v>319903</v>
      </c>
    </row>
    <row r="52" spans="1:13" s="282" customFormat="1" ht="8.25" customHeight="1">
      <c r="A52" s="21" t="s">
        <v>345</v>
      </c>
      <c r="B52" s="21">
        <v>274</v>
      </c>
      <c r="C52" s="21">
        <v>5.9</v>
      </c>
      <c r="D52" s="21"/>
      <c r="E52" s="23">
        <v>79340</v>
      </c>
      <c r="F52" s="21">
        <v>10.8</v>
      </c>
      <c r="G52" s="21"/>
      <c r="H52" s="23">
        <v>13401113</v>
      </c>
      <c r="I52" s="21">
        <v>13.3</v>
      </c>
      <c r="J52" s="21"/>
      <c r="K52" s="23">
        <v>135664774</v>
      </c>
      <c r="L52" s="21">
        <v>13.8</v>
      </c>
      <c r="M52" s="23">
        <v>495127</v>
      </c>
    </row>
    <row r="53" spans="1:13" s="282" customFormat="1" ht="8.25" customHeight="1">
      <c r="A53" s="21" t="s">
        <v>347</v>
      </c>
      <c r="B53" s="21">
        <v>27</v>
      </c>
      <c r="C53" s="21">
        <v>0.6</v>
      </c>
      <c r="D53" s="21"/>
      <c r="E53" s="21">
        <v>418</v>
      </c>
      <c r="F53" s="21">
        <v>0.1</v>
      </c>
      <c r="G53" s="21"/>
      <c r="H53" s="23">
        <v>26818</v>
      </c>
      <c r="I53" s="769" t="s">
        <v>168</v>
      </c>
      <c r="J53" s="21"/>
      <c r="K53" s="23">
        <v>205715</v>
      </c>
      <c r="L53" s="769" t="s">
        <v>168</v>
      </c>
      <c r="M53" s="23">
        <v>7619</v>
      </c>
    </row>
    <row r="54" spans="1:13" s="282" customFormat="1" ht="8.25" customHeight="1">
      <c r="A54" s="21" t="s">
        <v>348</v>
      </c>
      <c r="B54" s="21">
        <v>7</v>
      </c>
      <c r="C54" s="21">
        <v>0.1</v>
      </c>
      <c r="D54" s="21"/>
      <c r="E54" s="21">
        <v>283</v>
      </c>
      <c r="F54" s="769" t="s">
        <v>168</v>
      </c>
      <c r="G54" s="21"/>
      <c r="H54" s="23">
        <v>21383</v>
      </c>
      <c r="I54" s="769" t="s">
        <v>168</v>
      </c>
      <c r="J54" s="21"/>
      <c r="K54" s="23">
        <v>193475</v>
      </c>
      <c r="L54" s="769" t="s">
        <v>168</v>
      </c>
      <c r="M54" s="23">
        <v>27639</v>
      </c>
    </row>
    <row r="55" spans="2:13" s="282" customFormat="1" ht="6.75" customHeight="1">
      <c r="B55" s="376"/>
      <c r="C55" s="377"/>
      <c r="E55" s="376"/>
      <c r="F55" s="377"/>
      <c r="H55" s="376"/>
      <c r="I55" s="377"/>
      <c r="K55" s="376"/>
      <c r="L55" s="377"/>
      <c r="M55" s="374"/>
    </row>
    <row r="56" spans="1:13" s="287" customFormat="1" ht="8.25" customHeight="1">
      <c r="A56" s="29" t="s">
        <v>731</v>
      </c>
      <c r="B56" s="29">
        <v>91</v>
      </c>
      <c r="C56" s="29">
        <v>1.9</v>
      </c>
      <c r="D56" s="29"/>
      <c r="E56" s="30">
        <v>1194</v>
      </c>
      <c r="F56" s="29">
        <v>0.2</v>
      </c>
      <c r="G56" s="29"/>
      <c r="H56" s="30">
        <v>107951</v>
      </c>
      <c r="I56" s="29">
        <v>0.1</v>
      </c>
      <c r="J56" s="29"/>
      <c r="K56" s="30">
        <v>603644</v>
      </c>
      <c r="L56" s="29">
        <v>0.1</v>
      </c>
      <c r="M56" s="30">
        <v>6633</v>
      </c>
    </row>
    <row r="57" spans="1:13" s="282" customFormat="1" ht="8.25" customHeight="1">
      <c r="A57" s="21" t="s">
        <v>346</v>
      </c>
      <c r="B57" s="21">
        <v>5</v>
      </c>
      <c r="C57" s="21">
        <v>0.1</v>
      </c>
      <c r="D57" s="21"/>
      <c r="E57" s="21">
        <v>161</v>
      </c>
      <c r="F57" s="769" t="s">
        <v>168</v>
      </c>
      <c r="G57" s="21"/>
      <c r="H57" s="23">
        <v>8083</v>
      </c>
      <c r="I57" s="769" t="s">
        <v>168</v>
      </c>
      <c r="J57" s="21"/>
      <c r="K57" s="23">
        <v>62698</v>
      </c>
      <c r="L57" s="769" t="s">
        <v>168</v>
      </c>
      <c r="M57" s="23">
        <v>12540</v>
      </c>
    </row>
    <row r="58" spans="1:13" s="282" customFormat="1" ht="8.25" customHeight="1">
      <c r="A58" s="21" t="s">
        <v>349</v>
      </c>
      <c r="B58" s="21">
        <v>9</v>
      </c>
      <c r="C58" s="21">
        <v>0.2</v>
      </c>
      <c r="D58" s="21"/>
      <c r="E58" s="21">
        <v>47</v>
      </c>
      <c r="F58" s="769" t="s">
        <v>168</v>
      </c>
      <c r="G58" s="21"/>
      <c r="H58" s="23">
        <v>2640</v>
      </c>
      <c r="I58" s="769" t="s">
        <v>168</v>
      </c>
      <c r="J58" s="21"/>
      <c r="K58" s="23">
        <v>13614</v>
      </c>
      <c r="L58" s="769" t="s">
        <v>168</v>
      </c>
      <c r="M58" s="23">
        <v>1513</v>
      </c>
    </row>
    <row r="59" spans="1:13" s="282" customFormat="1" ht="8.25" customHeight="1">
      <c r="A59" s="21" t="s">
        <v>732</v>
      </c>
      <c r="B59" s="21">
        <v>4</v>
      </c>
      <c r="C59" s="21">
        <v>0.1</v>
      </c>
      <c r="D59" s="21"/>
      <c r="E59" s="21">
        <v>202</v>
      </c>
      <c r="F59" s="769" t="s">
        <v>168</v>
      </c>
      <c r="G59" s="21"/>
      <c r="H59" s="23">
        <v>26228</v>
      </c>
      <c r="I59" s="769" t="s">
        <v>168</v>
      </c>
      <c r="J59" s="21"/>
      <c r="K59" s="23">
        <v>149055</v>
      </c>
      <c r="L59" s="769" t="s">
        <v>168</v>
      </c>
      <c r="M59" s="23">
        <v>37264</v>
      </c>
    </row>
    <row r="60" spans="1:13" s="282" customFormat="1" ht="7.5" customHeight="1">
      <c r="A60" s="21" t="s">
        <v>733</v>
      </c>
      <c r="B60" s="21">
        <v>1</v>
      </c>
      <c r="C60" s="769" t="s">
        <v>168</v>
      </c>
      <c r="D60" s="21"/>
      <c r="E60" s="21">
        <v>7</v>
      </c>
      <c r="F60" s="769" t="s">
        <v>168</v>
      </c>
      <c r="G60" s="21"/>
      <c r="H60" s="21">
        <v>363</v>
      </c>
      <c r="I60" s="769" t="s">
        <v>168</v>
      </c>
      <c r="J60" s="21"/>
      <c r="K60" s="23">
        <v>3461</v>
      </c>
      <c r="L60" s="769" t="s">
        <v>168</v>
      </c>
      <c r="M60" s="23">
        <v>3461</v>
      </c>
    </row>
    <row r="61" spans="1:13" s="282" customFormat="1" ht="8.25" customHeight="1">
      <c r="A61" s="21" t="s">
        <v>350</v>
      </c>
      <c r="B61" s="21">
        <v>2</v>
      </c>
      <c r="C61" s="769" t="s">
        <v>168</v>
      </c>
      <c r="D61" s="21"/>
      <c r="E61" s="21">
        <v>19</v>
      </c>
      <c r="F61" s="769" t="s">
        <v>168</v>
      </c>
      <c r="G61" s="21"/>
      <c r="H61" s="21">
        <v>559</v>
      </c>
      <c r="I61" s="769" t="s">
        <v>168</v>
      </c>
      <c r="J61" s="21"/>
      <c r="K61" s="23">
        <v>2261</v>
      </c>
      <c r="L61" s="769" t="s">
        <v>168</v>
      </c>
      <c r="M61" s="23">
        <v>1131</v>
      </c>
    </row>
    <row r="62" spans="1:13" s="282" customFormat="1" ht="8.25" customHeight="1">
      <c r="A62" s="21" t="s">
        <v>351</v>
      </c>
      <c r="B62" s="21">
        <v>13</v>
      </c>
      <c r="C62" s="21">
        <v>0.3</v>
      </c>
      <c r="D62" s="21"/>
      <c r="E62" s="21">
        <v>101</v>
      </c>
      <c r="F62" s="769" t="s">
        <v>168</v>
      </c>
      <c r="G62" s="21"/>
      <c r="H62" s="23">
        <v>8106</v>
      </c>
      <c r="I62" s="769" t="s">
        <v>168</v>
      </c>
      <c r="J62" s="21"/>
      <c r="K62" s="23">
        <v>29935</v>
      </c>
      <c r="L62" s="769" t="s">
        <v>168</v>
      </c>
      <c r="M62" s="23">
        <v>2303</v>
      </c>
    </row>
    <row r="63" spans="1:13" s="282" customFormat="1" ht="8.25" customHeight="1">
      <c r="A63" s="21" t="s">
        <v>352</v>
      </c>
      <c r="B63" s="21">
        <v>19</v>
      </c>
      <c r="C63" s="21">
        <v>0.4</v>
      </c>
      <c r="D63" s="21"/>
      <c r="E63" s="21">
        <v>210</v>
      </c>
      <c r="F63" s="769" t="s">
        <v>168</v>
      </c>
      <c r="G63" s="21"/>
      <c r="H63" s="23">
        <v>30131</v>
      </c>
      <c r="I63" s="769" t="s">
        <v>168</v>
      </c>
      <c r="J63" s="21"/>
      <c r="K63" s="23">
        <v>154513</v>
      </c>
      <c r="L63" s="769" t="s">
        <v>168</v>
      </c>
      <c r="M63" s="23">
        <v>8132</v>
      </c>
    </row>
    <row r="64" spans="1:13" s="282" customFormat="1" ht="7.5" customHeight="1">
      <c r="A64" s="442" t="s">
        <v>353</v>
      </c>
      <c r="B64" s="442">
        <v>7</v>
      </c>
      <c r="C64" s="442">
        <v>0.1</v>
      </c>
      <c r="D64" s="442"/>
      <c r="E64" s="442">
        <v>36</v>
      </c>
      <c r="F64" s="447" t="s">
        <v>168</v>
      </c>
      <c r="G64" s="442"/>
      <c r="H64" s="444">
        <v>2382</v>
      </c>
      <c r="I64" s="447" t="s">
        <v>168</v>
      </c>
      <c r="J64" s="442"/>
      <c r="K64" s="444">
        <v>22974</v>
      </c>
      <c r="L64" s="447" t="s">
        <v>168</v>
      </c>
      <c r="M64" s="444">
        <v>3282</v>
      </c>
    </row>
    <row r="65" spans="1:13" s="282" customFormat="1" ht="6.75" customHeight="1">
      <c r="A65" s="442" t="s">
        <v>734</v>
      </c>
      <c r="B65" s="442">
        <v>31</v>
      </c>
      <c r="C65" s="442">
        <v>0.7</v>
      </c>
      <c r="D65" s="442"/>
      <c r="E65" s="442">
        <v>411</v>
      </c>
      <c r="F65" s="442">
        <v>0.1</v>
      </c>
      <c r="G65" s="442"/>
      <c r="H65" s="444">
        <v>29459</v>
      </c>
      <c r="I65" s="447" t="s">
        <v>168</v>
      </c>
      <c r="J65" s="442"/>
      <c r="K65" s="444">
        <v>165133</v>
      </c>
      <c r="L65" s="447" t="s">
        <v>168</v>
      </c>
      <c r="M65" s="444">
        <v>5327</v>
      </c>
    </row>
    <row r="66" spans="2:13" s="393" customFormat="1" ht="3" customHeight="1">
      <c r="B66" s="394"/>
      <c r="C66" s="792"/>
      <c r="E66" s="394"/>
      <c r="F66" s="792"/>
      <c r="H66" s="394"/>
      <c r="I66" s="792"/>
      <c r="K66" s="394"/>
      <c r="L66" s="793"/>
      <c r="M66" s="794"/>
    </row>
    <row r="67" ht="6.75" customHeight="1"/>
    <row r="68" spans="1:13" s="503" customFormat="1" ht="11.25" customHeight="1">
      <c r="A68" s="543" t="s">
        <v>761</v>
      </c>
      <c r="B68" s="504"/>
      <c r="C68" s="505"/>
      <c r="E68" s="504"/>
      <c r="F68" s="505"/>
      <c r="H68" s="504"/>
      <c r="I68" s="505"/>
      <c r="K68" s="504"/>
      <c r="L68" s="505"/>
      <c r="M68" s="504"/>
    </row>
    <row r="69" spans="1:13" s="503" customFormat="1" ht="11.25" customHeight="1">
      <c r="A69" s="543"/>
      <c r="B69" s="504"/>
      <c r="C69" s="505"/>
      <c r="E69" s="504"/>
      <c r="F69" s="505"/>
      <c r="H69" s="504"/>
      <c r="I69" s="505"/>
      <c r="K69" s="504"/>
      <c r="L69" s="505"/>
      <c r="M69" s="504"/>
    </row>
    <row r="70" spans="4:14" ht="11.25" customHeight="1">
      <c r="D70" s="387"/>
      <c r="G70" s="387"/>
      <c r="J70" s="387"/>
      <c r="N70" s="386" t="s">
        <v>2</v>
      </c>
    </row>
    <row r="71" spans="1:13" ht="6.75" customHeight="1">
      <c r="A71" s="388"/>
      <c r="B71" s="389"/>
      <c r="C71" s="390"/>
      <c r="D71" s="391"/>
      <c r="E71" s="389"/>
      <c r="F71" s="390"/>
      <c r="G71" s="391"/>
      <c r="H71" s="389"/>
      <c r="I71" s="390"/>
      <c r="J71" s="392"/>
      <c r="K71" s="389"/>
      <c r="L71" s="390"/>
      <c r="M71" s="389"/>
    </row>
    <row r="72" spans="1:13" s="364" customFormat="1" ht="21" customHeight="1">
      <c r="A72" s="935" t="s">
        <v>330</v>
      </c>
      <c r="B72" s="934" t="s">
        <v>316</v>
      </c>
      <c r="C72" s="934"/>
      <c r="D72" s="363"/>
      <c r="E72" s="937" t="s">
        <v>331</v>
      </c>
      <c r="F72" s="937"/>
      <c r="G72" s="363"/>
      <c r="H72" s="937" t="s">
        <v>332</v>
      </c>
      <c r="I72" s="937"/>
      <c r="J72" s="274"/>
      <c r="K72" s="934" t="s">
        <v>300</v>
      </c>
      <c r="L72" s="934"/>
      <c r="M72" s="934"/>
    </row>
    <row r="73" spans="1:13" s="368" customFormat="1" ht="21" customHeight="1">
      <c r="A73" s="936"/>
      <c r="B73" s="366" t="s">
        <v>260</v>
      </c>
      <c r="C73" s="366" t="s">
        <v>170</v>
      </c>
      <c r="D73" s="367"/>
      <c r="E73" s="366" t="s">
        <v>260</v>
      </c>
      <c r="F73" s="366" t="s">
        <v>170</v>
      </c>
      <c r="G73" s="367"/>
      <c r="H73" s="366" t="s">
        <v>260</v>
      </c>
      <c r="I73" s="366" t="s">
        <v>170</v>
      </c>
      <c r="J73" s="365"/>
      <c r="K73" s="366" t="s">
        <v>139</v>
      </c>
      <c r="L73" s="366" t="s">
        <v>170</v>
      </c>
      <c r="M73" s="694" t="s">
        <v>333</v>
      </c>
    </row>
    <row r="74" spans="1:13" s="368" customFormat="1" ht="6.75" customHeight="1">
      <c r="A74" s="498"/>
      <c r="B74" s="499"/>
      <c r="C74" s="499"/>
      <c r="D74" s="500"/>
      <c r="E74" s="499"/>
      <c r="F74" s="501"/>
      <c r="G74" s="500"/>
      <c r="H74" s="499"/>
      <c r="I74" s="499"/>
      <c r="J74" s="498"/>
      <c r="K74" s="499"/>
      <c r="L74" s="499"/>
      <c r="M74" s="499"/>
    </row>
    <row r="75" spans="1:14" s="287" customFormat="1" ht="9" customHeight="1">
      <c r="A75" s="382" t="s">
        <v>354</v>
      </c>
      <c r="B75" s="29">
        <v>2</v>
      </c>
      <c r="C75" s="788" t="s">
        <v>168</v>
      </c>
      <c r="D75" s="29"/>
      <c r="E75" s="29">
        <v>22</v>
      </c>
      <c r="F75" s="788" t="s">
        <v>168</v>
      </c>
      <c r="G75" s="29"/>
      <c r="H75" s="30">
        <v>2726</v>
      </c>
      <c r="I75" s="788" t="s">
        <v>168</v>
      </c>
      <c r="J75" s="29"/>
      <c r="K75" s="30">
        <v>14457</v>
      </c>
      <c r="L75" s="788" t="s">
        <v>168</v>
      </c>
      <c r="M75" s="30">
        <v>7229</v>
      </c>
      <c r="N75" s="789"/>
    </row>
    <row r="76" spans="1:14" s="282" customFormat="1" ht="9" customHeight="1">
      <c r="A76" s="282" t="s">
        <v>465</v>
      </c>
      <c r="B76" s="21">
        <v>1</v>
      </c>
      <c r="C76" s="769" t="s">
        <v>168</v>
      </c>
      <c r="D76" s="21"/>
      <c r="E76" s="21">
        <v>14</v>
      </c>
      <c r="F76" s="769" t="s">
        <v>168</v>
      </c>
      <c r="G76" s="21"/>
      <c r="H76" s="23">
        <v>2570</v>
      </c>
      <c r="I76" s="769" t="s">
        <v>168</v>
      </c>
      <c r="J76" s="21"/>
      <c r="K76" s="23">
        <v>13721</v>
      </c>
      <c r="L76" s="769" t="s">
        <v>168</v>
      </c>
      <c r="M76" s="23">
        <v>13721</v>
      </c>
      <c r="N76" s="790"/>
    </row>
    <row r="77" spans="1:14" s="282" customFormat="1" ht="9" customHeight="1">
      <c r="A77" s="282" t="s">
        <v>355</v>
      </c>
      <c r="B77" s="21">
        <v>1</v>
      </c>
      <c r="C77" s="769" t="s">
        <v>168</v>
      </c>
      <c r="D77" s="21"/>
      <c r="E77" s="21">
        <v>8</v>
      </c>
      <c r="F77" s="769" t="s">
        <v>168</v>
      </c>
      <c r="G77" s="21"/>
      <c r="H77" s="21">
        <v>156</v>
      </c>
      <c r="I77" s="769" t="s">
        <v>168</v>
      </c>
      <c r="J77" s="21"/>
      <c r="K77" s="21">
        <v>736</v>
      </c>
      <c r="L77" s="769" t="s">
        <v>168</v>
      </c>
      <c r="M77" s="21">
        <v>736</v>
      </c>
      <c r="N77" s="790"/>
    </row>
    <row r="78" spans="1:14" s="368" customFormat="1" ht="6.75" customHeight="1">
      <c r="A78" s="498"/>
      <c r="B78" s="21"/>
      <c r="C78" s="769"/>
      <c r="D78" s="21"/>
      <c r="E78" s="21"/>
      <c r="F78" s="769"/>
      <c r="G78" s="21"/>
      <c r="H78" s="21"/>
      <c r="I78" s="769"/>
      <c r="J78" s="21"/>
      <c r="K78" s="21"/>
      <c r="L78" s="769"/>
      <c r="M78" s="21"/>
      <c r="N78" s="789"/>
    </row>
    <row r="79" spans="1:14" s="287" customFormat="1" ht="9" customHeight="1">
      <c r="A79" s="382" t="s">
        <v>356</v>
      </c>
      <c r="B79" s="30">
        <v>1900</v>
      </c>
      <c r="C79" s="29">
        <v>40.6</v>
      </c>
      <c r="D79" s="29"/>
      <c r="E79" s="30">
        <v>391643</v>
      </c>
      <c r="F79" s="29">
        <v>53.4</v>
      </c>
      <c r="G79" s="29"/>
      <c r="H79" s="30">
        <v>50059314</v>
      </c>
      <c r="I79" s="29">
        <v>49.5</v>
      </c>
      <c r="J79" s="29"/>
      <c r="K79" s="30">
        <v>497285046</v>
      </c>
      <c r="L79" s="29">
        <v>50.7</v>
      </c>
      <c r="M79" s="30">
        <v>261729</v>
      </c>
      <c r="N79" s="789"/>
    </row>
    <row r="80" spans="1:14" s="282" customFormat="1" ht="9" customHeight="1">
      <c r="A80" s="21" t="s">
        <v>357</v>
      </c>
      <c r="B80" s="21">
        <v>1</v>
      </c>
      <c r="C80" s="769" t="s">
        <v>168</v>
      </c>
      <c r="D80" s="21"/>
      <c r="E80" s="21">
        <v>16</v>
      </c>
      <c r="F80" s="769" t="s">
        <v>168</v>
      </c>
      <c r="G80" s="21"/>
      <c r="H80" s="23">
        <v>2407</v>
      </c>
      <c r="I80" s="769" t="s">
        <v>168</v>
      </c>
      <c r="J80" s="21"/>
      <c r="K80" s="23">
        <v>13513</v>
      </c>
      <c r="L80" s="769" t="s">
        <v>168</v>
      </c>
      <c r="M80" s="23">
        <v>13513</v>
      </c>
      <c r="N80" s="790"/>
    </row>
    <row r="81" spans="1:14" s="282" customFormat="1" ht="9" customHeight="1">
      <c r="A81" s="21" t="s">
        <v>358</v>
      </c>
      <c r="B81" s="21">
        <v>9</v>
      </c>
      <c r="C81" s="21">
        <v>0.2</v>
      </c>
      <c r="D81" s="21"/>
      <c r="E81" s="23">
        <v>1079</v>
      </c>
      <c r="F81" s="21">
        <v>0.1</v>
      </c>
      <c r="G81" s="21"/>
      <c r="H81" s="23">
        <v>130193</v>
      </c>
      <c r="I81" s="21">
        <v>0.1</v>
      </c>
      <c r="J81" s="21"/>
      <c r="K81" s="23">
        <v>1124371</v>
      </c>
      <c r="L81" s="21">
        <v>0.1</v>
      </c>
      <c r="M81" s="23">
        <v>124930</v>
      </c>
      <c r="N81" s="790"/>
    </row>
    <row r="82" spans="1:14" s="282" customFormat="1" ht="9" customHeight="1">
      <c r="A82" s="21" t="s">
        <v>359</v>
      </c>
      <c r="B82" s="21">
        <v>36</v>
      </c>
      <c r="C82" s="21">
        <v>0.8</v>
      </c>
      <c r="D82" s="21"/>
      <c r="E82" s="23">
        <v>1654</v>
      </c>
      <c r="F82" s="21">
        <v>0.2</v>
      </c>
      <c r="G82" s="21"/>
      <c r="H82" s="23">
        <v>130407</v>
      </c>
      <c r="I82" s="21">
        <v>0.1</v>
      </c>
      <c r="J82" s="21"/>
      <c r="K82" s="23">
        <v>1298115</v>
      </c>
      <c r="L82" s="21">
        <v>0.1</v>
      </c>
      <c r="M82" s="23">
        <v>36059</v>
      </c>
      <c r="N82" s="790"/>
    </row>
    <row r="83" spans="1:14" s="282" customFormat="1" ht="9" customHeight="1">
      <c r="A83" s="21" t="s">
        <v>360</v>
      </c>
      <c r="B83" s="21">
        <v>43</v>
      </c>
      <c r="C83" s="21">
        <v>0.9</v>
      </c>
      <c r="D83" s="21"/>
      <c r="E83" s="23">
        <v>5658</v>
      </c>
      <c r="F83" s="21">
        <v>0.8</v>
      </c>
      <c r="G83" s="21"/>
      <c r="H83" s="23">
        <v>431201</v>
      </c>
      <c r="I83" s="21">
        <v>0.4</v>
      </c>
      <c r="J83" s="21"/>
      <c r="K83" s="23">
        <v>4406736</v>
      </c>
      <c r="L83" s="21">
        <v>0.4</v>
      </c>
      <c r="M83" s="23">
        <v>102482</v>
      </c>
      <c r="N83" s="790"/>
    </row>
    <row r="84" spans="1:14" s="282" customFormat="1" ht="9" customHeight="1">
      <c r="A84" s="21" t="s">
        <v>361</v>
      </c>
      <c r="B84" s="21">
        <v>3</v>
      </c>
      <c r="C84" s="21">
        <v>0.1</v>
      </c>
      <c r="D84" s="21"/>
      <c r="E84" s="21">
        <v>9</v>
      </c>
      <c r="F84" s="769" t="s">
        <v>168</v>
      </c>
      <c r="G84" s="21"/>
      <c r="H84" s="23">
        <v>1618</v>
      </c>
      <c r="I84" s="769" t="s">
        <v>168</v>
      </c>
      <c r="J84" s="21"/>
      <c r="K84" s="23">
        <v>4080</v>
      </c>
      <c r="L84" s="769" t="s">
        <v>168</v>
      </c>
      <c r="M84" s="23">
        <v>1360</v>
      </c>
      <c r="N84" s="789"/>
    </row>
    <row r="85" spans="1:14" s="282" customFormat="1" ht="9" customHeight="1">
      <c r="A85" s="21" t="s">
        <v>362</v>
      </c>
      <c r="B85" s="21">
        <v>3</v>
      </c>
      <c r="C85" s="21">
        <v>0.1</v>
      </c>
      <c r="D85" s="21"/>
      <c r="E85" s="21">
        <v>16</v>
      </c>
      <c r="F85" s="769" t="s">
        <v>168</v>
      </c>
      <c r="G85" s="21"/>
      <c r="H85" s="21">
        <v>219</v>
      </c>
      <c r="I85" s="769" t="s">
        <v>168</v>
      </c>
      <c r="J85" s="21"/>
      <c r="K85" s="23">
        <v>1604</v>
      </c>
      <c r="L85" s="769" t="s">
        <v>168</v>
      </c>
      <c r="M85" s="21">
        <v>535</v>
      </c>
      <c r="N85" s="790"/>
    </row>
    <row r="86" spans="1:14" s="282" customFormat="1" ht="9" customHeight="1">
      <c r="A86" s="21" t="s">
        <v>363</v>
      </c>
      <c r="B86" s="21">
        <v>1</v>
      </c>
      <c r="C86" s="769" t="s">
        <v>168</v>
      </c>
      <c r="D86" s="21"/>
      <c r="E86" s="21">
        <v>1</v>
      </c>
      <c r="F86" s="769" t="s">
        <v>168</v>
      </c>
      <c r="G86" s="21"/>
      <c r="H86" s="21">
        <v>29</v>
      </c>
      <c r="I86" s="769" t="s">
        <v>168</v>
      </c>
      <c r="J86" s="21"/>
      <c r="K86" s="21">
        <v>284</v>
      </c>
      <c r="L86" s="769" t="s">
        <v>168</v>
      </c>
      <c r="M86" s="21">
        <v>284</v>
      </c>
      <c r="N86" s="790"/>
    </row>
    <row r="87" spans="1:14" s="282" customFormat="1" ht="9" customHeight="1">
      <c r="A87" s="21" t="s">
        <v>364</v>
      </c>
      <c r="B87" s="21">
        <v>9</v>
      </c>
      <c r="C87" s="21">
        <v>0.2</v>
      </c>
      <c r="D87" s="21"/>
      <c r="E87" s="21">
        <v>47</v>
      </c>
      <c r="F87" s="769" t="s">
        <v>168</v>
      </c>
      <c r="G87" s="21"/>
      <c r="H87" s="23">
        <v>3255</v>
      </c>
      <c r="I87" s="769" t="s">
        <v>168</v>
      </c>
      <c r="J87" s="21"/>
      <c r="K87" s="23">
        <v>15812</v>
      </c>
      <c r="L87" s="769" t="s">
        <v>168</v>
      </c>
      <c r="M87" s="23">
        <v>1757</v>
      </c>
      <c r="N87" s="790"/>
    </row>
    <row r="88" spans="1:14" s="282" customFormat="1" ht="9" customHeight="1">
      <c r="A88" s="21" t="s">
        <v>365</v>
      </c>
      <c r="B88" s="21">
        <v>5</v>
      </c>
      <c r="C88" s="21">
        <v>0.1</v>
      </c>
      <c r="D88" s="21"/>
      <c r="E88" s="21">
        <v>317</v>
      </c>
      <c r="F88" s="769" t="s">
        <v>168</v>
      </c>
      <c r="G88" s="21"/>
      <c r="H88" s="23">
        <v>28604</v>
      </c>
      <c r="I88" s="769" t="s">
        <v>168</v>
      </c>
      <c r="J88" s="21"/>
      <c r="K88" s="23">
        <v>294470</v>
      </c>
      <c r="L88" s="769" t="s">
        <v>168</v>
      </c>
      <c r="M88" s="23">
        <v>58894</v>
      </c>
      <c r="N88" s="790"/>
    </row>
    <row r="89" spans="1:14" s="282" customFormat="1" ht="9" customHeight="1">
      <c r="A89" s="21" t="s">
        <v>735</v>
      </c>
      <c r="B89" s="21">
        <v>1</v>
      </c>
      <c r="C89" s="769" t="s">
        <v>168</v>
      </c>
      <c r="D89" s="21"/>
      <c r="E89" s="21">
        <v>1</v>
      </c>
      <c r="F89" s="769" t="s">
        <v>168</v>
      </c>
      <c r="G89" s="21"/>
      <c r="H89" s="21">
        <v>310</v>
      </c>
      <c r="I89" s="769" t="s">
        <v>168</v>
      </c>
      <c r="J89" s="21"/>
      <c r="K89" s="23">
        <v>2060</v>
      </c>
      <c r="L89" s="769" t="s">
        <v>168</v>
      </c>
      <c r="M89" s="23">
        <v>2060</v>
      </c>
      <c r="N89" s="790"/>
    </row>
    <row r="90" spans="1:14" s="282" customFormat="1" ht="9" customHeight="1">
      <c r="A90" s="21" t="s">
        <v>366</v>
      </c>
      <c r="B90" s="23">
        <v>1789</v>
      </c>
      <c r="C90" s="21">
        <v>38.2</v>
      </c>
      <c r="D90" s="21"/>
      <c r="E90" s="23">
        <v>382845</v>
      </c>
      <c r="F90" s="21">
        <v>52.2</v>
      </c>
      <c r="G90" s="21"/>
      <c r="H90" s="23">
        <v>49331071</v>
      </c>
      <c r="I90" s="21">
        <v>48.8</v>
      </c>
      <c r="J90" s="21"/>
      <c r="K90" s="23">
        <v>490124001</v>
      </c>
      <c r="L90" s="21">
        <v>49.9</v>
      </c>
      <c r="M90" s="23">
        <v>273965</v>
      </c>
      <c r="N90" s="790"/>
    </row>
    <row r="91" spans="1:14" s="282" customFormat="1" ht="6.75" customHeight="1">
      <c r="A91" s="21"/>
      <c r="B91" s="23"/>
      <c r="C91" s="21"/>
      <c r="D91" s="21"/>
      <c r="E91" s="23"/>
      <c r="F91" s="21"/>
      <c r="G91" s="21"/>
      <c r="H91" s="23"/>
      <c r="I91" s="21"/>
      <c r="J91" s="21"/>
      <c r="K91" s="23"/>
      <c r="L91" s="21"/>
      <c r="M91" s="23"/>
      <c r="N91" s="790"/>
    </row>
    <row r="92" spans="1:14" s="287" customFormat="1" ht="9" customHeight="1">
      <c r="A92" s="29" t="s">
        <v>367</v>
      </c>
      <c r="B92" s="29">
        <v>79</v>
      </c>
      <c r="C92" s="29">
        <v>1.7</v>
      </c>
      <c r="D92" s="29"/>
      <c r="E92" s="30">
        <v>1739</v>
      </c>
      <c r="F92" s="29">
        <v>0.2</v>
      </c>
      <c r="G92" s="29"/>
      <c r="H92" s="30">
        <v>109772</v>
      </c>
      <c r="I92" s="29">
        <v>0.1</v>
      </c>
      <c r="J92" s="29"/>
      <c r="K92" s="30">
        <v>879492</v>
      </c>
      <c r="L92" s="29">
        <v>0.1</v>
      </c>
      <c r="M92" s="30">
        <v>11133</v>
      </c>
      <c r="N92" s="790"/>
    </row>
    <row r="93" spans="1:14" s="282" customFormat="1" ht="9" customHeight="1">
      <c r="A93" s="21" t="s">
        <v>736</v>
      </c>
      <c r="B93" s="21">
        <v>7</v>
      </c>
      <c r="C93" s="21">
        <v>0.1</v>
      </c>
      <c r="D93" s="21"/>
      <c r="E93" s="21">
        <v>469</v>
      </c>
      <c r="F93" s="21">
        <v>0.1</v>
      </c>
      <c r="G93" s="21"/>
      <c r="H93" s="23">
        <v>23131</v>
      </c>
      <c r="I93" s="769" t="s">
        <v>168</v>
      </c>
      <c r="J93" s="21"/>
      <c r="K93" s="23">
        <v>209721</v>
      </c>
      <c r="L93" s="769" t="s">
        <v>168</v>
      </c>
      <c r="M93" s="23">
        <v>29960</v>
      </c>
      <c r="N93" s="790"/>
    </row>
    <row r="94" spans="1:14" s="282" customFormat="1" ht="9" customHeight="1">
      <c r="A94" s="21" t="s">
        <v>368</v>
      </c>
      <c r="B94" s="21">
        <v>1</v>
      </c>
      <c r="C94" s="769" t="s">
        <v>168</v>
      </c>
      <c r="D94" s="21"/>
      <c r="E94" s="21">
        <v>2</v>
      </c>
      <c r="F94" s="769" t="s">
        <v>168</v>
      </c>
      <c r="G94" s="21"/>
      <c r="H94" s="21">
        <v>93</v>
      </c>
      <c r="I94" s="769" t="s">
        <v>168</v>
      </c>
      <c r="J94" s="21"/>
      <c r="K94" s="21">
        <v>620</v>
      </c>
      <c r="L94" s="769" t="s">
        <v>168</v>
      </c>
      <c r="M94" s="21">
        <v>620</v>
      </c>
      <c r="N94" s="790"/>
    </row>
    <row r="95" spans="1:14" s="282" customFormat="1" ht="9" customHeight="1">
      <c r="A95" s="21" t="s">
        <v>737</v>
      </c>
      <c r="B95" s="21">
        <v>13</v>
      </c>
      <c r="C95" s="21">
        <v>0.3</v>
      </c>
      <c r="D95" s="21"/>
      <c r="E95" s="21">
        <v>212</v>
      </c>
      <c r="F95" s="769" t="s">
        <v>168</v>
      </c>
      <c r="G95" s="21"/>
      <c r="H95" s="23">
        <v>9348</v>
      </c>
      <c r="I95" s="769" t="s">
        <v>168</v>
      </c>
      <c r="J95" s="21"/>
      <c r="K95" s="23">
        <v>81520</v>
      </c>
      <c r="L95" s="769" t="s">
        <v>168</v>
      </c>
      <c r="M95" s="23">
        <v>6271</v>
      </c>
      <c r="N95" s="789"/>
    </row>
    <row r="96" spans="1:14" s="282" customFormat="1" ht="9" customHeight="1">
      <c r="A96" s="21" t="s">
        <v>189</v>
      </c>
      <c r="B96" s="21">
        <v>37</v>
      </c>
      <c r="C96" s="21">
        <v>0.8</v>
      </c>
      <c r="D96" s="21"/>
      <c r="E96" s="21">
        <v>517</v>
      </c>
      <c r="F96" s="21">
        <v>0.1</v>
      </c>
      <c r="G96" s="21"/>
      <c r="H96" s="23">
        <v>42916</v>
      </c>
      <c r="I96" s="769" t="s">
        <v>168</v>
      </c>
      <c r="J96" s="21"/>
      <c r="K96" s="23">
        <v>364020</v>
      </c>
      <c r="L96" s="769" t="s">
        <v>168</v>
      </c>
      <c r="M96" s="23">
        <v>9838</v>
      </c>
      <c r="N96" s="790"/>
    </row>
    <row r="97" spans="1:14" s="282" customFormat="1" ht="9" customHeight="1">
      <c r="A97" s="21" t="s">
        <v>369</v>
      </c>
      <c r="B97" s="21">
        <v>2</v>
      </c>
      <c r="C97" s="769" t="s">
        <v>168</v>
      </c>
      <c r="D97" s="21"/>
      <c r="E97" s="21">
        <v>9</v>
      </c>
      <c r="F97" s="769" t="s">
        <v>168</v>
      </c>
      <c r="G97" s="21"/>
      <c r="H97" s="21">
        <v>347</v>
      </c>
      <c r="I97" s="769" t="s">
        <v>168</v>
      </c>
      <c r="J97" s="21"/>
      <c r="K97" s="23">
        <v>2586</v>
      </c>
      <c r="L97" s="769" t="s">
        <v>168</v>
      </c>
      <c r="M97" s="23">
        <v>1293</v>
      </c>
      <c r="N97" s="790"/>
    </row>
    <row r="98" spans="1:14" s="282" customFormat="1" ht="9" customHeight="1">
      <c r="A98" s="21" t="s">
        <v>370</v>
      </c>
      <c r="B98" s="21">
        <v>8</v>
      </c>
      <c r="C98" s="21">
        <v>0.2</v>
      </c>
      <c r="D98" s="21"/>
      <c r="E98" s="21">
        <v>386</v>
      </c>
      <c r="F98" s="21">
        <v>0.1</v>
      </c>
      <c r="G98" s="21"/>
      <c r="H98" s="23">
        <v>24139</v>
      </c>
      <c r="I98" s="769" t="s">
        <v>168</v>
      </c>
      <c r="J98" s="21"/>
      <c r="K98" s="23">
        <v>164735</v>
      </c>
      <c r="L98" s="769" t="s">
        <v>168</v>
      </c>
      <c r="M98" s="23">
        <v>20592</v>
      </c>
      <c r="N98" s="790"/>
    </row>
    <row r="99" spans="1:14" s="282" customFormat="1" ht="9" customHeight="1">
      <c r="A99" s="21" t="s">
        <v>371</v>
      </c>
      <c r="B99" s="21">
        <v>3</v>
      </c>
      <c r="C99" s="21">
        <v>0.1</v>
      </c>
      <c r="D99" s="21"/>
      <c r="E99" s="21">
        <v>60</v>
      </c>
      <c r="F99" s="769" t="s">
        <v>168</v>
      </c>
      <c r="G99" s="21"/>
      <c r="H99" s="23">
        <v>2553</v>
      </c>
      <c r="I99" s="769" t="s">
        <v>168</v>
      </c>
      <c r="J99" s="21"/>
      <c r="K99" s="23">
        <v>27079</v>
      </c>
      <c r="L99" s="769" t="s">
        <v>168</v>
      </c>
      <c r="M99" s="23">
        <v>9026</v>
      </c>
      <c r="N99" s="790"/>
    </row>
    <row r="100" spans="1:14" s="282" customFormat="1" ht="9" customHeight="1">
      <c r="A100" s="21" t="s">
        <v>372</v>
      </c>
      <c r="B100" s="21">
        <v>4</v>
      </c>
      <c r="C100" s="21">
        <v>0.1</v>
      </c>
      <c r="D100" s="21"/>
      <c r="E100" s="21">
        <v>16</v>
      </c>
      <c r="F100" s="769" t="s">
        <v>168</v>
      </c>
      <c r="G100" s="21"/>
      <c r="H100" s="23">
        <v>2098</v>
      </c>
      <c r="I100" s="769" t="s">
        <v>168</v>
      </c>
      <c r="J100" s="21"/>
      <c r="K100" s="23">
        <v>7922</v>
      </c>
      <c r="L100" s="769" t="s">
        <v>168</v>
      </c>
      <c r="M100" s="23">
        <v>1981</v>
      </c>
      <c r="N100" s="790"/>
    </row>
    <row r="101" spans="1:14" s="282" customFormat="1" ht="9" customHeight="1">
      <c r="A101" s="21" t="s">
        <v>373</v>
      </c>
      <c r="B101" s="21">
        <v>4</v>
      </c>
      <c r="C101" s="21">
        <v>0.1</v>
      </c>
      <c r="D101" s="21"/>
      <c r="E101" s="21">
        <v>68</v>
      </c>
      <c r="F101" s="769" t="s">
        <v>168</v>
      </c>
      <c r="G101" s="21"/>
      <c r="H101" s="23">
        <v>5147</v>
      </c>
      <c r="I101" s="769" t="s">
        <v>168</v>
      </c>
      <c r="J101" s="21"/>
      <c r="K101" s="23">
        <v>21289</v>
      </c>
      <c r="L101" s="769" t="s">
        <v>168</v>
      </c>
      <c r="M101" s="23">
        <v>5322</v>
      </c>
      <c r="N101" s="789"/>
    </row>
    <row r="102" spans="2:14" s="282" customFormat="1" ht="6.75" customHeight="1">
      <c r="B102" s="29"/>
      <c r="C102" s="29"/>
      <c r="D102" s="29"/>
      <c r="E102" s="30"/>
      <c r="F102" s="29"/>
      <c r="G102" s="29"/>
      <c r="H102" s="30"/>
      <c r="I102" s="29"/>
      <c r="J102" s="29"/>
      <c r="K102" s="30"/>
      <c r="L102" s="29"/>
      <c r="M102" s="30"/>
      <c r="N102" s="790"/>
    </row>
    <row r="103" spans="1:14" s="287" customFormat="1" ht="9" customHeight="1">
      <c r="A103" s="29" t="s">
        <v>374</v>
      </c>
      <c r="B103" s="29">
        <v>33</v>
      </c>
      <c r="C103" s="29">
        <v>0.7</v>
      </c>
      <c r="D103" s="29"/>
      <c r="E103" s="30">
        <v>17749</v>
      </c>
      <c r="F103" s="29">
        <v>2.4</v>
      </c>
      <c r="G103" s="29"/>
      <c r="H103" s="30">
        <v>2095847</v>
      </c>
      <c r="I103" s="29">
        <v>2.1</v>
      </c>
      <c r="J103" s="29"/>
      <c r="K103" s="30">
        <v>20719547</v>
      </c>
      <c r="L103" s="29">
        <v>2.1</v>
      </c>
      <c r="M103" s="30">
        <v>627865</v>
      </c>
      <c r="N103" s="790"/>
    </row>
    <row r="104" spans="1:14" s="282" customFormat="1" ht="9" customHeight="1">
      <c r="A104" s="21" t="s">
        <v>375</v>
      </c>
      <c r="B104" s="21">
        <v>25</v>
      </c>
      <c r="C104" s="21">
        <v>0.5</v>
      </c>
      <c r="D104" s="21"/>
      <c r="E104" s="23">
        <v>17646</v>
      </c>
      <c r="F104" s="21">
        <v>2.4</v>
      </c>
      <c r="G104" s="21"/>
      <c r="H104" s="23">
        <v>2091849</v>
      </c>
      <c r="I104" s="21">
        <v>2.1</v>
      </c>
      <c r="J104" s="21"/>
      <c r="K104" s="23">
        <v>20689950</v>
      </c>
      <c r="L104" s="21">
        <v>2.1</v>
      </c>
      <c r="M104" s="23">
        <v>827598</v>
      </c>
      <c r="N104" s="789"/>
    </row>
    <row r="105" spans="1:14" s="282" customFormat="1" ht="9" customHeight="1">
      <c r="A105" s="21" t="s">
        <v>376</v>
      </c>
      <c r="B105" s="21">
        <v>8</v>
      </c>
      <c r="C105" s="21">
        <v>0.2</v>
      </c>
      <c r="D105" s="21"/>
      <c r="E105" s="21">
        <v>103</v>
      </c>
      <c r="F105" s="769" t="s">
        <v>168</v>
      </c>
      <c r="G105" s="21"/>
      <c r="H105" s="23">
        <v>3998</v>
      </c>
      <c r="I105" s="769" t="s">
        <v>168</v>
      </c>
      <c r="J105" s="21"/>
      <c r="K105" s="23">
        <v>29597</v>
      </c>
      <c r="L105" s="769" t="s">
        <v>168</v>
      </c>
      <c r="M105" s="23">
        <v>3700</v>
      </c>
      <c r="N105" s="789"/>
    </row>
    <row r="106" spans="1:14" s="282" customFormat="1" ht="6.75" customHeight="1">
      <c r="A106" s="21"/>
      <c r="B106" s="21"/>
      <c r="C106" s="21"/>
      <c r="D106" s="21"/>
      <c r="E106" s="21"/>
      <c r="F106" s="769"/>
      <c r="G106" s="21"/>
      <c r="H106" s="23"/>
      <c r="I106" s="769"/>
      <c r="J106" s="21"/>
      <c r="K106" s="23"/>
      <c r="L106" s="769"/>
      <c r="M106" s="23"/>
      <c r="N106" s="789"/>
    </row>
    <row r="107" spans="1:13" s="282" customFormat="1" ht="9" customHeight="1">
      <c r="A107" s="29" t="s">
        <v>377</v>
      </c>
      <c r="B107" s="29">
        <v>18</v>
      </c>
      <c r="C107" s="29">
        <v>0.4</v>
      </c>
      <c r="D107" s="29"/>
      <c r="E107" s="29">
        <v>863</v>
      </c>
      <c r="F107" s="29">
        <v>0.1</v>
      </c>
      <c r="G107" s="29"/>
      <c r="H107" s="30">
        <v>212891</v>
      </c>
      <c r="I107" s="29">
        <v>0.2</v>
      </c>
      <c r="J107" s="29"/>
      <c r="K107" s="30">
        <v>889557</v>
      </c>
      <c r="L107" s="29">
        <v>0.1</v>
      </c>
      <c r="M107" s="30">
        <v>49420</v>
      </c>
    </row>
    <row r="108" spans="1:13" s="282" customFormat="1" ht="6" customHeight="1">
      <c r="A108" s="29"/>
      <c r="B108" s="29"/>
      <c r="C108" s="29"/>
      <c r="D108" s="29"/>
      <c r="E108" s="29"/>
      <c r="F108" s="29"/>
      <c r="G108" s="29"/>
      <c r="H108" s="30"/>
      <c r="I108" s="29"/>
      <c r="J108" s="29"/>
      <c r="K108" s="30"/>
      <c r="L108" s="29"/>
      <c r="M108" s="30"/>
    </row>
    <row r="109" spans="1:14" s="287" customFormat="1" ht="9" customHeight="1">
      <c r="A109" s="29" t="s">
        <v>139</v>
      </c>
      <c r="B109" s="30">
        <v>4681</v>
      </c>
      <c r="C109" s="44">
        <v>100</v>
      </c>
      <c r="D109" s="29"/>
      <c r="E109" s="30">
        <v>733570</v>
      </c>
      <c r="F109" s="44">
        <v>100</v>
      </c>
      <c r="G109" s="29"/>
      <c r="H109" s="30">
        <v>101126612</v>
      </c>
      <c r="I109" s="44">
        <v>100</v>
      </c>
      <c r="J109" s="29"/>
      <c r="K109" s="30">
        <v>981800418</v>
      </c>
      <c r="L109" s="44">
        <v>100</v>
      </c>
      <c r="M109" s="30">
        <v>209742</v>
      </c>
      <c r="N109" s="282"/>
    </row>
    <row r="110" spans="1:13" s="287" customFormat="1" ht="6.75" customHeight="1">
      <c r="A110" s="791"/>
      <c r="B110" s="394"/>
      <c r="C110" s="792"/>
      <c r="D110" s="393"/>
      <c r="E110" s="394"/>
      <c r="F110" s="793"/>
      <c r="G110" s="393"/>
      <c r="H110" s="394"/>
      <c r="I110" s="793"/>
      <c r="J110" s="393"/>
      <c r="K110" s="394"/>
      <c r="L110" s="793"/>
      <c r="M110" s="794"/>
    </row>
    <row r="111" spans="1:13" s="282" customFormat="1" ht="6.75" customHeight="1">
      <c r="A111" s="384"/>
      <c r="B111" s="385"/>
      <c r="C111" s="750"/>
      <c r="D111" s="384"/>
      <c r="E111" s="385"/>
      <c r="F111" s="750"/>
      <c r="G111" s="384"/>
      <c r="H111" s="385"/>
      <c r="I111" s="750"/>
      <c r="J111" s="384"/>
      <c r="K111" s="385"/>
      <c r="L111" s="750"/>
      <c r="M111" s="385"/>
    </row>
    <row r="112" spans="1:13" s="282" customFormat="1" ht="9" customHeight="1">
      <c r="A112" s="219" t="s">
        <v>687</v>
      </c>
      <c r="B112" s="376"/>
      <c r="C112" s="395"/>
      <c r="E112" s="376"/>
      <c r="F112" s="395"/>
      <c r="H112" s="376"/>
      <c r="I112" s="395"/>
      <c r="K112" s="376"/>
      <c r="L112" s="395"/>
      <c r="M112" s="376"/>
    </row>
    <row r="113" spans="2:13" s="282" customFormat="1" ht="9" customHeight="1">
      <c r="B113" s="376"/>
      <c r="C113" s="395"/>
      <c r="E113" s="376"/>
      <c r="F113" s="395"/>
      <c r="H113" s="376"/>
      <c r="I113" s="395"/>
      <c r="K113" s="376"/>
      <c r="L113" s="395"/>
      <c r="M113" s="376"/>
    </row>
    <row r="114" spans="2:13" s="282" customFormat="1" ht="9" customHeight="1">
      <c r="B114" s="376"/>
      <c r="C114" s="395"/>
      <c r="E114" s="376"/>
      <c r="F114" s="395"/>
      <c r="H114" s="376"/>
      <c r="I114" s="395"/>
      <c r="K114" s="376"/>
      <c r="L114" s="395"/>
      <c r="M114" s="376"/>
    </row>
    <row r="115" ht="9" customHeight="1">
      <c r="N115" s="282"/>
    </row>
    <row r="117" ht="11.25">
      <c r="A117" s="282" t="s">
        <v>2</v>
      </c>
    </row>
    <row r="118" ht="11.25">
      <c r="A118" s="282"/>
    </row>
  </sheetData>
  <mergeCells count="10">
    <mergeCell ref="K5:M5"/>
    <mergeCell ref="A5:A6"/>
    <mergeCell ref="B5:C5"/>
    <mergeCell ref="E5:F5"/>
    <mergeCell ref="H5:I5"/>
    <mergeCell ref="K72:M72"/>
    <mergeCell ref="A72:A73"/>
    <mergeCell ref="B72:C72"/>
    <mergeCell ref="E72:F72"/>
    <mergeCell ref="H72:I72"/>
  </mergeCells>
  <printOptions horizontalCentered="1"/>
  <pageMargins left="1.1811023622047245" right="1.1811023622047245" top="1.1811023622047245" bottom="1.5748031496062993" header="0" footer="1.2598425196850394"/>
  <pageSetup firstPageNumber="142" useFirstPageNumber="1" horizontalDpi="600" verticalDpi="600" orientation="portrait" paperSize="9" scale="95" r:id="rId2"/>
  <headerFooter alignWithMargins="0">
    <oddFooter>&amp;C&amp;"Arial,Normale"&amp;10 142</oddFooter>
  </headerFooter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</dc:creator>
  <cp:keywords/>
  <dc:description/>
  <cp:lastModifiedBy>PC-ISTAT1</cp:lastModifiedBy>
  <cp:lastPrinted>2002-10-15T11:31:52Z</cp:lastPrinted>
  <dcterms:created xsi:type="dcterms:W3CDTF">2000-05-03T10:15:11Z</dcterms:created>
  <dcterms:modified xsi:type="dcterms:W3CDTF">2002-10-15T15:50:07Z</dcterms:modified>
  <cp:category/>
  <cp:version/>
  <cp:contentType/>
  <cp:contentStatus/>
</cp:coreProperties>
</file>