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60" windowWidth="8376" windowHeight="4992" firstSheet="2" activeTab="7"/>
  </bookViews>
  <sheets>
    <sheet name="Tav 4.1" sheetId="1" r:id="rId1"/>
    <sheet name="Tav 4.2new" sheetId="2" r:id="rId2"/>
    <sheet name="Tav 4.3new" sheetId="3" r:id="rId3"/>
    <sheet name="Tav 4.4new" sheetId="4" r:id="rId4"/>
    <sheet name="Tav 4.5new" sheetId="5" r:id="rId5"/>
    <sheet name="Tav 4.6new" sheetId="6" r:id="rId6"/>
    <sheet name="Tav 4.7" sheetId="7" r:id="rId7"/>
    <sheet name="4.8" sheetId="8" r:id="rId8"/>
    <sheet name="4.9" sheetId="9" r:id="rId9"/>
    <sheet name="Tav4.10" sheetId="10" r:id="rId10"/>
  </sheets>
  <definedNames>
    <definedName name="_xlnm.Print_Area" localSheetId="7">'4.8'!$A$1:$M$94</definedName>
    <definedName name="_xlnm.Print_Area" localSheetId="8">'4.9'!$A$1:$H$78</definedName>
    <definedName name="_xlnm.Print_Area" localSheetId="0">'Tav 4.1'!$A$1:$G$60</definedName>
    <definedName name="_xlnm.Print_Area" localSheetId="1">'Tav 4.2new'!$A$1:$N$37</definedName>
    <definedName name="_xlnm.Print_Area" localSheetId="3">'Tav 4.4new'!$A$1:$G$45</definedName>
    <definedName name="_xlnm.Print_Area" localSheetId="6">'Tav 4.7'!$A$1:$K$70</definedName>
    <definedName name="_xlnm.Print_Area" localSheetId="9">'Tav4.10'!$A$1:$K$97</definedName>
  </definedNames>
  <calcPr calcMode="manual" fullCalcOnLoad="1"/>
</workbook>
</file>

<file path=xl/sharedStrings.xml><?xml version="1.0" encoding="utf-8"?>
<sst xmlns="http://schemas.openxmlformats.org/spreadsheetml/2006/main" count="934" uniqueCount="432">
  <si>
    <t xml:space="preserve">Agrigento                              </t>
  </si>
  <si>
    <t xml:space="preserve">Alessandria                            </t>
  </si>
  <si>
    <t xml:space="preserve">Ancona                                 </t>
  </si>
  <si>
    <t xml:space="preserve">Aosta                                  </t>
  </si>
  <si>
    <t xml:space="preserve">Arezzo                                 </t>
  </si>
  <si>
    <t xml:space="preserve">Ascoli Piceno                          </t>
  </si>
  <si>
    <t xml:space="preserve">Asti                                   </t>
  </si>
  <si>
    <t xml:space="preserve">Avellino                               </t>
  </si>
  <si>
    <t xml:space="preserve">Bari                                   </t>
  </si>
  <si>
    <t xml:space="preserve">Belluno                                </t>
  </si>
  <si>
    <t xml:space="preserve">Benevento                              </t>
  </si>
  <si>
    <t xml:space="preserve">Bergamo                                </t>
  </si>
  <si>
    <t xml:space="preserve">Biella                                 </t>
  </si>
  <si>
    <t xml:space="preserve">Bologna                                </t>
  </si>
  <si>
    <t xml:space="preserve">Bolzano                                </t>
  </si>
  <si>
    <t xml:space="preserve">Brescia                                </t>
  </si>
  <si>
    <t xml:space="preserve">Brindisi                               </t>
  </si>
  <si>
    <t xml:space="preserve">Cagliari                               </t>
  </si>
  <si>
    <t xml:space="preserve">Caltanissetta                          </t>
  </si>
  <si>
    <t xml:space="preserve">Campobasso                             </t>
  </si>
  <si>
    <t xml:space="preserve">Caserta                                </t>
  </si>
  <si>
    <t xml:space="preserve">Catania                                </t>
  </si>
  <si>
    <t xml:space="preserve">Catanzaro                              </t>
  </si>
  <si>
    <t xml:space="preserve">Chieti                                 </t>
  </si>
  <si>
    <t xml:space="preserve">Como                                   </t>
  </si>
  <si>
    <t xml:space="preserve">Cosenza                                </t>
  </si>
  <si>
    <t xml:space="preserve">Cremona                                </t>
  </si>
  <si>
    <t xml:space="preserve">Crotone                                </t>
  </si>
  <si>
    <t xml:space="preserve">Cuneo                                  </t>
  </si>
  <si>
    <t xml:space="preserve">Enna                                   </t>
  </si>
  <si>
    <t xml:space="preserve">Ferrara                                </t>
  </si>
  <si>
    <t xml:space="preserve">Firenze                                </t>
  </si>
  <si>
    <t xml:space="preserve">Foggia                                 </t>
  </si>
  <si>
    <t xml:space="preserve">Frosinone                              </t>
  </si>
  <si>
    <t xml:space="preserve">Genova                                 </t>
  </si>
  <si>
    <t xml:space="preserve">Gorizia                                </t>
  </si>
  <si>
    <t xml:space="preserve">Grosseto                               </t>
  </si>
  <si>
    <t xml:space="preserve">Imperia                                </t>
  </si>
  <si>
    <t xml:space="preserve">Isernia                                </t>
  </si>
  <si>
    <t xml:space="preserve">L'Aquila                               </t>
  </si>
  <si>
    <t xml:space="preserve">La Spezia                              </t>
  </si>
  <si>
    <t xml:space="preserve">Latina                                 </t>
  </si>
  <si>
    <t xml:space="preserve">Lecce                                  </t>
  </si>
  <si>
    <t xml:space="preserve">Lecco                                  </t>
  </si>
  <si>
    <t xml:space="preserve">Livorno                                </t>
  </si>
  <si>
    <t xml:space="preserve">Lodi                                   </t>
  </si>
  <si>
    <t xml:space="preserve">Lucca                                  </t>
  </si>
  <si>
    <t xml:space="preserve">Macerata                               </t>
  </si>
  <si>
    <t xml:space="preserve">Mantova                                </t>
  </si>
  <si>
    <t xml:space="preserve">Massa Carrara                          </t>
  </si>
  <si>
    <t xml:space="preserve">Matera                                 </t>
  </si>
  <si>
    <t xml:space="preserve">Messina                                </t>
  </si>
  <si>
    <t xml:space="preserve">Milano                                 </t>
  </si>
  <si>
    <t xml:space="preserve">Modena                                 </t>
  </si>
  <si>
    <t xml:space="preserve">Napoli                                 </t>
  </si>
  <si>
    <t xml:space="preserve">Novara                                 </t>
  </si>
  <si>
    <t xml:space="preserve">Nuoro                                  </t>
  </si>
  <si>
    <t xml:space="preserve">Oristano                               </t>
  </si>
  <si>
    <t xml:space="preserve">Padova                                 </t>
  </si>
  <si>
    <t xml:space="preserve">Palermo                                </t>
  </si>
  <si>
    <t xml:space="preserve">Parma                                  </t>
  </si>
  <si>
    <t xml:space="preserve">Pavia                                  </t>
  </si>
  <si>
    <t xml:space="preserve">Perugia                                </t>
  </si>
  <si>
    <t xml:space="preserve">Pesaro e Urbino                        </t>
  </si>
  <si>
    <t xml:space="preserve">Pescara                                </t>
  </si>
  <si>
    <t xml:space="preserve">Piacenza                               </t>
  </si>
  <si>
    <t xml:space="preserve">Pisa                                   </t>
  </si>
  <si>
    <t xml:space="preserve">Pistoia                                </t>
  </si>
  <si>
    <t xml:space="preserve">Pordenone                              </t>
  </si>
  <si>
    <t xml:space="preserve">Potenza                                </t>
  </si>
  <si>
    <t xml:space="preserve">Prato                                  </t>
  </si>
  <si>
    <t xml:space="preserve">Ragusa                                 </t>
  </si>
  <si>
    <t xml:space="preserve">Ravenna                                </t>
  </si>
  <si>
    <t xml:space="preserve">Reggio Emilia                          </t>
  </si>
  <si>
    <t xml:space="preserve">Rieti                                  </t>
  </si>
  <si>
    <t xml:space="preserve">Rimini                                 </t>
  </si>
  <si>
    <t xml:space="preserve">Roma                                   </t>
  </si>
  <si>
    <t xml:space="preserve">Rovigo                                 </t>
  </si>
  <si>
    <t xml:space="preserve">Salerno                                </t>
  </si>
  <si>
    <t xml:space="preserve">Sassari                                </t>
  </si>
  <si>
    <t xml:space="preserve">Savona                                 </t>
  </si>
  <si>
    <t xml:space="preserve">Siena                                  </t>
  </si>
  <si>
    <t xml:space="preserve">Siracusa                               </t>
  </si>
  <si>
    <t xml:space="preserve">Sondrio                                </t>
  </si>
  <si>
    <t xml:space="preserve">Taranto                                </t>
  </si>
  <si>
    <t xml:space="preserve">Teramo                                 </t>
  </si>
  <si>
    <t xml:space="preserve">Terni                                  </t>
  </si>
  <si>
    <t xml:space="preserve">Torino                                 </t>
  </si>
  <si>
    <t xml:space="preserve">Trapani                                </t>
  </si>
  <si>
    <t xml:space="preserve">Trento                                 </t>
  </si>
  <si>
    <t xml:space="preserve">Treviso                                </t>
  </si>
  <si>
    <t xml:space="preserve">Trieste                                </t>
  </si>
  <si>
    <t xml:space="preserve">Udine                                  </t>
  </si>
  <si>
    <t xml:space="preserve">Varese                                 </t>
  </si>
  <si>
    <t xml:space="preserve">Venezia                                </t>
  </si>
  <si>
    <t xml:space="preserve">Vercelli                               </t>
  </si>
  <si>
    <t xml:space="preserve">Verona                                 </t>
  </si>
  <si>
    <t xml:space="preserve">Vibo Valentia                          </t>
  </si>
  <si>
    <t xml:space="preserve">Vicenza                                </t>
  </si>
  <si>
    <t xml:space="preserve">Viterbo                                </t>
  </si>
  <si>
    <t xml:space="preserve">Totale                                 </t>
  </si>
  <si>
    <t>Verbano-Cusio-Ossola</t>
  </si>
  <si>
    <t>N°</t>
  </si>
  <si>
    <t>PROVINCE</t>
  </si>
  <si>
    <t>per 10.000 abitanti</t>
  </si>
  <si>
    <t>Opere</t>
  </si>
  <si>
    <t>Volumi</t>
  </si>
  <si>
    <t>Cremona</t>
  </si>
  <si>
    <t>Milano</t>
  </si>
  <si>
    <t>Pavia</t>
  </si>
  <si>
    <t>Lombardia</t>
  </si>
  <si>
    <t>Padova</t>
  </si>
  <si>
    <t>Venezia</t>
  </si>
  <si>
    <t>Veneto</t>
  </si>
  <si>
    <t>Gorizia</t>
  </si>
  <si>
    <t>Trieste</t>
  </si>
  <si>
    <t>Friuli-Venezia Giulia</t>
  </si>
  <si>
    <t>Bologna</t>
  </si>
  <si>
    <t>Modena</t>
  </si>
  <si>
    <t>Parma</t>
  </si>
  <si>
    <t>Emilia-Romagna</t>
  </si>
  <si>
    <t>Firenze</t>
  </si>
  <si>
    <t>Lucca</t>
  </si>
  <si>
    <t>Pisa</t>
  </si>
  <si>
    <t>Toscana</t>
  </si>
  <si>
    <t>Frosinone</t>
  </si>
  <si>
    <t>Rieti</t>
  </si>
  <si>
    <t>Roma</t>
  </si>
  <si>
    <t>Lazio</t>
  </si>
  <si>
    <t>Avellino</t>
  </si>
  <si>
    <t>Napoli</t>
  </si>
  <si>
    <t>Salerno</t>
  </si>
  <si>
    <t>Campania</t>
  </si>
  <si>
    <t>Sardegna</t>
  </si>
  <si>
    <t>ITALIA</t>
  </si>
  <si>
    <t xml:space="preserve">NORD  </t>
  </si>
  <si>
    <t xml:space="preserve">CENTRO  </t>
  </si>
  <si>
    <t xml:space="preserve">MEZZOGIORNO  </t>
  </si>
  <si>
    <t xml:space="preserve">                      </t>
  </si>
  <si>
    <t>a privati</t>
  </si>
  <si>
    <t>Torino</t>
  </si>
  <si>
    <t>Piemonte</t>
  </si>
  <si>
    <t>Genova</t>
  </si>
  <si>
    <t>Liguria</t>
  </si>
  <si>
    <t>Macerata</t>
  </si>
  <si>
    <t>Marche</t>
  </si>
  <si>
    <t>Bari</t>
  </si>
  <si>
    <t>Puglia</t>
  </si>
  <si>
    <t>Basilicata</t>
  </si>
  <si>
    <t>Calabria</t>
  </si>
  <si>
    <t>Fogli sciolti</t>
  </si>
  <si>
    <t>Incuna-boli</t>
  </si>
  <si>
    <t>Cinque-   centine</t>
  </si>
  <si>
    <t xml:space="preserve"> - Reale</t>
  </si>
  <si>
    <t xml:space="preserve"> - Universitaria</t>
  </si>
  <si>
    <t>-</t>
  </si>
  <si>
    <t xml:space="preserve"> - Medicea Laurenziana</t>
  </si>
  <si>
    <t xml:space="preserve"> - Riccardiana</t>
  </si>
  <si>
    <t xml:space="preserve"> - Casanatense</t>
  </si>
  <si>
    <t xml:space="preserve"> - Medica Statale</t>
  </si>
  <si>
    <t xml:space="preserve"> - Universitaria Alessandrina</t>
  </si>
  <si>
    <t xml:space="preserve"> - Vallicelliana</t>
  </si>
  <si>
    <t xml:space="preserve"> </t>
  </si>
  <si>
    <t>Totale</t>
  </si>
  <si>
    <t>Copie</t>
  </si>
  <si>
    <t>NORD</t>
  </si>
  <si>
    <t xml:space="preserve"> - Nazionale V. Emanuele III</t>
  </si>
  <si>
    <t>Torino:</t>
  </si>
  <si>
    <t>Padova:</t>
  </si>
  <si>
    <t>Firenze:</t>
  </si>
  <si>
    <t xml:space="preserve"> - Angelica</t>
  </si>
  <si>
    <t>Roma:</t>
  </si>
  <si>
    <t>Napoli:</t>
  </si>
  <si>
    <t>Opere date in prestito</t>
  </si>
  <si>
    <t>a biblioteche (a)</t>
  </si>
  <si>
    <t>(a) Biblioteche nazionali ed internazionali.</t>
  </si>
  <si>
    <t>Frosinone:</t>
  </si>
  <si>
    <t xml:space="preserve"> - Marucelliana </t>
  </si>
  <si>
    <t>Cagliari</t>
  </si>
  <si>
    <t>Sassari</t>
  </si>
  <si>
    <t xml:space="preserve">              </t>
  </si>
  <si>
    <t>Friuli-V. G.</t>
  </si>
  <si>
    <t xml:space="preserve">Potenza </t>
  </si>
  <si>
    <t>Cosenza</t>
  </si>
  <si>
    <t>Opere ricevute in prestito da</t>
  </si>
  <si>
    <t>biblioteche (a)</t>
  </si>
  <si>
    <t xml:space="preserve">BIBLIOTECHE                                                                                                             REGIONI             </t>
  </si>
  <si>
    <t>privati</t>
  </si>
  <si>
    <t xml:space="preserve"> - Naz. Universitaria</t>
  </si>
  <si>
    <t xml:space="preserve"> - Mon. Naz. di Grottaferrata</t>
  </si>
  <si>
    <t xml:space="preserve"> - Mon. Naz. di Praglia-Teolo</t>
  </si>
  <si>
    <t xml:space="preserve"> - Naz. Centrale V. Emanuele II</t>
  </si>
  <si>
    <t xml:space="preserve"> - Mon. Naz. di Casamari-Veroli</t>
  </si>
  <si>
    <t xml:space="preserve"> - Mon. Naz. di Montecassino-Cassino</t>
  </si>
  <si>
    <t xml:space="preserve"> - Mon. Naz. di Trisulti-Collepardo</t>
  </si>
  <si>
    <t>Friuli-V.G.</t>
  </si>
  <si>
    <t xml:space="preserve"> - Oratoriana del Mon. Naz. dei Girolamini</t>
  </si>
  <si>
    <t xml:space="preserve"> - Naz. Centrale</t>
  </si>
  <si>
    <t xml:space="preserve"> - Statale A. Baldini</t>
  </si>
  <si>
    <t xml:space="preserve"> - Istit. Naz. di Archeologia e Storia dell'Arte </t>
  </si>
  <si>
    <t xml:space="preserve"> - Mon. Naz. di S.Scolastica-Subiaco</t>
  </si>
  <si>
    <t>CENTRO</t>
  </si>
  <si>
    <t>MEZZOGIORNO</t>
  </si>
  <si>
    <t xml:space="preserve"> - Mon. Naz. di S.Giustina </t>
  </si>
  <si>
    <t xml:space="preserve">Forli'                                 </t>
  </si>
  <si>
    <t xml:space="preserve">Reggio Calabria                        </t>
  </si>
  <si>
    <t>Ministero Beni e Attività Culturali</t>
  </si>
  <si>
    <t>Valle d'Aosta</t>
  </si>
  <si>
    <t>Trentino-Alto   Adige</t>
  </si>
  <si>
    <t>Friuli-Venezia    Giulia</t>
  </si>
  <si>
    <t>Umbria</t>
  </si>
  <si>
    <t>Abruzzo</t>
  </si>
  <si>
    <t>Molise</t>
  </si>
  <si>
    <t xml:space="preserve">Sicilia  </t>
  </si>
  <si>
    <t>non indicato</t>
  </si>
  <si>
    <t>fino a 2.000 volumi</t>
  </si>
  <si>
    <t>da 2.001       a 5.000</t>
  </si>
  <si>
    <t>da 5.001       a 10.000</t>
  </si>
  <si>
    <t>da 10.001     a 100.000</t>
  </si>
  <si>
    <t>da 100.001 a 500.000</t>
  </si>
  <si>
    <t>da 500.001  a 1.000.000</t>
  </si>
  <si>
    <t>oltre 1.000.000 di volumi</t>
  </si>
  <si>
    <t>Trentino-                Alto Adige</t>
  </si>
  <si>
    <t>Friuli-                       Venezia Giulia</t>
  </si>
  <si>
    <t>Tipologia funzionale (b)</t>
  </si>
  <si>
    <t>Nazionali</t>
  </si>
  <si>
    <t>Pubbliche</t>
  </si>
  <si>
    <t>Speciali</t>
  </si>
  <si>
    <t>Importanti non specializzate</t>
  </si>
  <si>
    <t>Trentino-Alto Adige</t>
  </si>
  <si>
    <t>Emilia Romagna</t>
  </si>
  <si>
    <t>Enti locali</t>
  </si>
  <si>
    <t>di cui: Comuni</t>
  </si>
  <si>
    <t>Università</t>
  </si>
  <si>
    <t>Enti ecclesiastici</t>
  </si>
  <si>
    <t>Enti culturali</t>
  </si>
  <si>
    <t>Enti vari</t>
  </si>
  <si>
    <t>Enti pubblici</t>
  </si>
  <si>
    <t>Altri Ministeri</t>
  </si>
  <si>
    <t>Istituzioni straniere e organismi internazionali</t>
  </si>
  <si>
    <t>Privati</t>
  </si>
  <si>
    <t>Organi costituzionali</t>
  </si>
  <si>
    <t>Aziende autonome</t>
  </si>
  <si>
    <t>Specializzate</t>
  </si>
  <si>
    <t>Tavola 4.5 -</t>
  </si>
  <si>
    <t>1999 - PER PROVINCIA</t>
  </si>
  <si>
    <t xml:space="preserve"> - </t>
  </si>
  <si>
    <t xml:space="preserve">   SCAFFALATURE</t>
  </si>
  <si>
    <t>Posti per</t>
  </si>
  <si>
    <t>LETTORI</t>
  </si>
  <si>
    <t xml:space="preserve"> Opere consultate </t>
  </si>
  <si>
    <t>Fotocopie e microcopie eseguite dalla biblioteca (a)</t>
  </si>
  <si>
    <t xml:space="preserve"> BIBLIOTECHE                                                                                      REGIONI </t>
  </si>
  <si>
    <t>in metri lineari, occupate da</t>
  </si>
  <si>
    <t>lettori</t>
  </si>
  <si>
    <t xml:space="preserve"> In totale </t>
  </si>
  <si>
    <t xml:space="preserve"> Stranieri </t>
  </si>
  <si>
    <t>consultate</t>
  </si>
  <si>
    <t>libri e periodici</t>
  </si>
  <si>
    <t>manoscritti incunaboli   e rari</t>
  </si>
  <si>
    <t xml:space="preserve"> Torino - Nazionale Universitaria </t>
  </si>
  <si>
    <t xml:space="preserve">  - Reale </t>
  </si>
  <si>
    <t xml:space="preserve"> Piemonte </t>
  </si>
  <si>
    <t xml:space="preserve"> Milano - Nazionale Braidense </t>
  </si>
  <si>
    <t xml:space="preserve"> Pavia - Universitaria </t>
  </si>
  <si>
    <t xml:space="preserve"> Cremona - Statale  </t>
  </si>
  <si>
    <t xml:space="preserve"> Lombardia </t>
  </si>
  <si>
    <t xml:space="preserve"> Venezia - Nazionale Marciana </t>
  </si>
  <si>
    <t xml:space="preserve"> Padova - del Monumento Nazionale di S. Giustina </t>
  </si>
  <si>
    <t xml:space="preserve">  - Universitaria </t>
  </si>
  <si>
    <t xml:space="preserve">  - del Monumento Nazionale di Praglia-Teolo </t>
  </si>
  <si>
    <t xml:space="preserve"> Veneto </t>
  </si>
  <si>
    <t xml:space="preserve"> Gorizia - Statale Isontina </t>
  </si>
  <si>
    <t xml:space="preserve"> Trieste - Statale  </t>
  </si>
  <si>
    <t xml:space="preserve"> Friuli-Venezia Giulia </t>
  </si>
  <si>
    <t xml:space="preserve"> Genova - Universitaria </t>
  </si>
  <si>
    <t xml:space="preserve"> Liguria </t>
  </si>
  <si>
    <t xml:space="preserve"> Parma - Palatina </t>
  </si>
  <si>
    <t xml:space="preserve"> Modena - Estense Universitaria </t>
  </si>
  <si>
    <t xml:space="preserve"> Bologna - Universitaria  </t>
  </si>
  <si>
    <t xml:space="preserve"> Emilia-Romagna </t>
  </si>
  <si>
    <t xml:space="preserve"> Lucca - Statale </t>
  </si>
  <si>
    <t xml:space="preserve"> Firenze - Marucelliana </t>
  </si>
  <si>
    <t xml:space="preserve">  - Medicea Laurenziana </t>
  </si>
  <si>
    <t xml:space="preserve">  - Nazionale Centrale </t>
  </si>
  <si>
    <t xml:space="preserve">  - Riccardiana </t>
  </si>
  <si>
    <t xml:space="preserve"> Pisa - Universitaria </t>
  </si>
  <si>
    <t xml:space="preserve"> Toscana </t>
  </si>
  <si>
    <t xml:space="preserve"> Macerata - Sezione distaccata Nazionale di Napoli </t>
  </si>
  <si>
    <t xml:space="preserve"> Marche </t>
  </si>
  <si>
    <t xml:space="preserve"> Rieti - del Monumento Nazionale di Farfa-Fara Sabina </t>
  </si>
  <si>
    <t xml:space="preserve"> Roma - Angelica </t>
  </si>
  <si>
    <t xml:space="preserve">  - Casanatense </t>
  </si>
  <si>
    <t xml:space="preserve">  - Dell'Istit. Naz. di Archeol.e Storia dell'Arte </t>
  </si>
  <si>
    <t xml:space="preserve">  - Di Storia Moderna e Contemporanea </t>
  </si>
  <si>
    <t xml:space="preserve">  - Medica Statale </t>
  </si>
  <si>
    <t xml:space="preserve">  - Statale "A. Baldini" </t>
  </si>
  <si>
    <t xml:space="preserve">  - Nazionale Centrale Vittorio Emanuele II </t>
  </si>
  <si>
    <t xml:space="preserve">  - Universitaria Alessandrina </t>
  </si>
  <si>
    <t xml:space="preserve">  - Vallicelliana </t>
  </si>
  <si>
    <t xml:space="preserve">  - del Monumento Nazionale di Grottaferrata </t>
  </si>
  <si>
    <t xml:space="preserve">  - del Monumento Nazionale di S.Scolastica - Subiaco </t>
  </si>
  <si>
    <t xml:space="preserve"> Frosinone - del Mon.Naz.le di Trisulti-Collepardo </t>
  </si>
  <si>
    <t xml:space="preserve">  - del Monumento Nazionale di Montecassino-Cassino </t>
  </si>
  <si>
    <t xml:space="preserve">  - del Monumento Nazionale di Casamari-Veroli </t>
  </si>
  <si>
    <t xml:space="preserve"> Lazio </t>
  </si>
  <si>
    <t xml:space="preserve"> Napoli - Oratoriana del Monum. Naz.le dei Gerolamini  </t>
  </si>
  <si>
    <t xml:space="preserve">  - Nazionale Vittorio Emanuele III </t>
  </si>
  <si>
    <t xml:space="preserve"> Avellino - del Monum.Naz. di Montevergine-Mercogliano  </t>
  </si>
  <si>
    <t xml:space="preserve"> Salerno - del Monum.Naz. di Badia di Cava-Cava dei Tirreni </t>
  </si>
  <si>
    <t xml:space="preserve"> Campania </t>
  </si>
  <si>
    <t xml:space="preserve"> Potenza - Nazionale</t>
  </si>
  <si>
    <t xml:space="preserve"> Sassari - Universitaria </t>
  </si>
  <si>
    <t xml:space="preserve"> Cagliari - Universitaria </t>
  </si>
  <si>
    <t xml:space="preserve"> Sardegna </t>
  </si>
  <si>
    <t xml:space="preserve"> ITALIA </t>
  </si>
  <si>
    <t xml:space="preserve"> NORD   </t>
  </si>
  <si>
    <t xml:space="preserve"> CENTRO   </t>
  </si>
  <si>
    <t xml:space="preserve"> MEZZOGIORNO   </t>
  </si>
  <si>
    <r>
      <t xml:space="preserve"> Bari - Nazionale "Sagarriga Visconti-Volpi"</t>
    </r>
    <r>
      <rPr>
        <sz val="7"/>
        <rFont val="Arial"/>
        <family val="2"/>
      </rPr>
      <t xml:space="preserve"> </t>
    </r>
  </si>
  <si>
    <r>
      <t xml:space="preserve">  </t>
    </r>
    <r>
      <rPr>
        <b/>
        <sz val="7"/>
        <rFont val="Arial"/>
        <family val="2"/>
      </rPr>
      <t>Puglia</t>
    </r>
    <r>
      <rPr>
        <sz val="7"/>
        <rFont val="Arial"/>
        <family val="2"/>
      </rPr>
      <t xml:space="preserve"> </t>
    </r>
  </si>
  <si>
    <r>
      <t>Basilicata</t>
    </r>
    <r>
      <rPr>
        <sz val="7"/>
        <rFont val="Arial"/>
        <family val="2"/>
      </rPr>
      <t xml:space="preserve">  </t>
    </r>
  </si>
  <si>
    <r>
      <t xml:space="preserve"> Cosenza - Nazionale</t>
    </r>
    <r>
      <rPr>
        <sz val="7"/>
        <rFont val="Arial"/>
        <family val="2"/>
      </rPr>
      <t xml:space="preserve"> </t>
    </r>
  </si>
  <si>
    <r>
      <t>Calabria</t>
    </r>
    <r>
      <rPr>
        <sz val="7"/>
        <rFont val="Arial"/>
        <family val="2"/>
      </rPr>
      <t xml:space="preserve"> </t>
    </r>
  </si>
  <si>
    <t xml:space="preserve">Tavola 4.9 - </t>
  </si>
  <si>
    <t xml:space="preserve">          </t>
  </si>
  <si>
    <r>
      <t xml:space="preserve">Tavola 4.3 - Biblioteche per regione e consistenza del patrimonio librario - Anno  1999 </t>
    </r>
    <r>
      <rPr>
        <sz val="9"/>
        <rFont val="Arial"/>
        <family val="2"/>
      </rPr>
      <t>(a)</t>
    </r>
  </si>
  <si>
    <r>
      <t xml:space="preserve">Tavola 4.4 - Biblioteche per regione e tipologia funzionale - Anno  1999 </t>
    </r>
    <r>
      <rPr>
        <sz val="9"/>
        <rFont val="Arial"/>
        <family val="2"/>
      </rPr>
      <t>(a)</t>
    </r>
  </si>
  <si>
    <t>Tavola 4.7 -</t>
  </si>
  <si>
    <t xml:space="preserve">(b)  47 </t>
  </si>
  <si>
    <r>
      <t xml:space="preserve">Tavola 4.2 - Biblioteche per regione e tipologia amministrativa - Anno  1999 </t>
    </r>
    <r>
      <rPr>
        <sz val="9"/>
        <rFont val="Arial"/>
        <family val="2"/>
      </rPr>
      <t>(a)</t>
    </r>
  </si>
  <si>
    <t>CONSISTENZA DEL MATERIALE</t>
  </si>
  <si>
    <t>Prestiti a</t>
  </si>
  <si>
    <t xml:space="preserve">Personale </t>
  </si>
  <si>
    <t xml:space="preserve">Incuna-         boli </t>
  </si>
  <si>
    <t>Cinque-centine</t>
  </si>
  <si>
    <t>Opuscoli</t>
  </si>
  <si>
    <t xml:space="preserve"> Periodici  (a)</t>
  </si>
  <si>
    <t>in totale</t>
  </si>
  <si>
    <t>ANNI</t>
  </si>
  <si>
    <t>REGIONI</t>
  </si>
  <si>
    <t xml:space="preserve">Volumi manoscritti </t>
  </si>
  <si>
    <t>Volumi stampati</t>
  </si>
  <si>
    <t>Biblio-teche</t>
  </si>
  <si>
    <t>Torino - Nazionale Universitaria</t>
  </si>
  <si>
    <t>Milano - Nazionale Braidense</t>
  </si>
  <si>
    <t>Pavia - Universitaria</t>
  </si>
  <si>
    <t xml:space="preserve">Cremona - Statale </t>
  </si>
  <si>
    <t>Venezia - Nazionale Marciana</t>
  </si>
  <si>
    <t>Padova - del Monum.         Nazionale di S. Giustina (a)</t>
  </si>
  <si>
    <t xml:space="preserve"> - del Mon. Nazionale di Praglia-Teolo</t>
  </si>
  <si>
    <t xml:space="preserve">Gorizia - Statale Isontina </t>
  </si>
  <si>
    <t xml:space="preserve">Trieste - Statale </t>
  </si>
  <si>
    <t>Genova - Universitaria</t>
  </si>
  <si>
    <t xml:space="preserve"> Liguria</t>
  </si>
  <si>
    <t>Parma - Palatina</t>
  </si>
  <si>
    <t xml:space="preserve">Modena - Estense Universitaria </t>
  </si>
  <si>
    <t xml:space="preserve">Bologna - Universitaria </t>
  </si>
  <si>
    <t>Lucca - Statale</t>
  </si>
  <si>
    <t xml:space="preserve">Firenze - Marucelliana </t>
  </si>
  <si>
    <t xml:space="preserve"> - Nazionale Centrale</t>
  </si>
  <si>
    <t>Pisa - Universitaria</t>
  </si>
  <si>
    <r>
      <t xml:space="preserve">Macerata - Sez. dist. Nazionale di Napoli  </t>
    </r>
    <r>
      <rPr>
        <b/>
        <sz val="7"/>
        <rFont val="Arial"/>
        <family val="2"/>
      </rPr>
      <t xml:space="preserve"> </t>
    </r>
  </si>
  <si>
    <t>MANOSCRITTI</t>
  </si>
  <si>
    <t>STAMPATI</t>
  </si>
  <si>
    <t xml:space="preserve"> ALTRO  MATERIALE </t>
  </si>
  <si>
    <t xml:space="preserve">Volumi              </t>
  </si>
  <si>
    <t>Periodici (b)</t>
  </si>
  <si>
    <t xml:space="preserve"> Materiale grafico (c) </t>
  </si>
  <si>
    <t xml:space="preserve"> Micro copie di opere </t>
  </si>
  <si>
    <t xml:space="preserve"> Mater. multimediale (d) </t>
  </si>
  <si>
    <t>Rieti - del Monumento Nazionale di Farfa                   - Fara sabina</t>
  </si>
  <si>
    <t>Roma - Angelica</t>
  </si>
  <si>
    <t xml:space="preserve"> - Dell'Istitituto Naz. di Archeol.e Storia dell'Arte </t>
  </si>
  <si>
    <t xml:space="preserve"> - di Storia Moderna e Contemporanea</t>
  </si>
  <si>
    <t xml:space="preserve"> - Statale "A. Baldini"</t>
  </si>
  <si>
    <t xml:space="preserve"> - Nazionale Centrale Vittorio Emanuele II</t>
  </si>
  <si>
    <t xml:space="preserve"> - del Mon. Nazionale di Grottaferrata</t>
  </si>
  <si>
    <t xml:space="preserve"> - del Mon Nazionale di S. Scolastica-Subiaco</t>
  </si>
  <si>
    <t>Frosinone - del Mon.Naz.le di Trisulti-Collepardo</t>
  </si>
  <si>
    <t xml:space="preserve"> - del Mon Nazionale di Montecassino-Cassino</t>
  </si>
  <si>
    <t xml:space="preserve"> - del Mon. Nazionale di Casamari-Veroli</t>
  </si>
  <si>
    <t>Napoli - Oratoriana del Monum. Naz.le dei Girolamini</t>
  </si>
  <si>
    <t xml:space="preserve"> - Nazionale Vittorio Emanuele III</t>
  </si>
  <si>
    <t>Avellino - del Monum. Naz. di Montevergine-Mercogliano</t>
  </si>
  <si>
    <t>Bari - Nazionale "Sagarriga Visconti-Volpi"</t>
  </si>
  <si>
    <t xml:space="preserve">Potenza - Nazionale </t>
  </si>
  <si>
    <t xml:space="preserve"> Basilicata</t>
  </si>
  <si>
    <t>Cosenza - Nazionale</t>
  </si>
  <si>
    <t xml:space="preserve"> Calabria</t>
  </si>
  <si>
    <t>Sassari - Universitaria</t>
  </si>
  <si>
    <t>Cagliari - Universitaria</t>
  </si>
  <si>
    <t xml:space="preserve">Tavola 4.8 -  </t>
  </si>
  <si>
    <t xml:space="preserve">                    </t>
  </si>
  <si>
    <t xml:space="preserve">Volumi     </t>
  </si>
  <si>
    <t>Gorizia - Statale Isontina</t>
  </si>
  <si>
    <t>Trieste - Statale</t>
  </si>
  <si>
    <t xml:space="preserve">Parma - Palatina </t>
  </si>
  <si>
    <t>Bologna - Universitaria</t>
  </si>
  <si>
    <t>Macerata - Sezione distaccata Nazionale di Napoli</t>
  </si>
  <si>
    <t>Tavola 4.10 -</t>
  </si>
  <si>
    <r>
      <t xml:space="preserve">Tavola 4.10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</si>
  <si>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Originali</t>
  </si>
  <si>
    <t>Persone ammesse al prestito</t>
  </si>
  <si>
    <t>Rieti - del Monumento Nazionale di Farfa-Fara Sabina</t>
  </si>
  <si>
    <t>Avellino - del Monum.Naz. di Montevergine-Mercogliano</t>
  </si>
  <si>
    <t>Salerno-del Monum.Naz.di Badia di Cava-Cava dei Tirreni</t>
  </si>
  <si>
    <t xml:space="preserve">Cosenza - Nazionale </t>
  </si>
  <si>
    <t xml:space="preserve"> - Storia Moderna e Contemp.</t>
  </si>
  <si>
    <t xml:space="preserve">             </t>
  </si>
  <si>
    <t xml:space="preserve">           </t>
  </si>
  <si>
    <t>Fonte: Ministero per i beni e le attività culturali.</t>
  </si>
  <si>
    <t xml:space="preserve">Fonte: Ministero per i beni e le attività culturali.  </t>
  </si>
  <si>
    <t xml:space="preserve">Fonte: ICCU (Istituto Centrale per il Catalogo Unico delle biblioteche) </t>
  </si>
  <si>
    <t xml:space="preserve">Tavola 4.6 - </t>
  </si>
  <si>
    <t>Istituti d'istruzione superiore</t>
  </si>
  <si>
    <t>Organ.      costit.</t>
  </si>
  <si>
    <t>Altri   minist.</t>
  </si>
  <si>
    <t>Enti pubbl.</t>
  </si>
  <si>
    <t>Aziende  aut.</t>
  </si>
  <si>
    <t>Enti      locali</t>
  </si>
  <si>
    <t>Univer-sità</t>
  </si>
  <si>
    <t>Enti        cultu-rali</t>
  </si>
  <si>
    <t>Enti         eccle-siastici</t>
  </si>
  <si>
    <t>Enti       vari</t>
  </si>
  <si>
    <t>Istituz. extrat. org.int.</t>
  </si>
  <si>
    <t>TIPOLOGIA</t>
  </si>
  <si>
    <t xml:space="preserve">Di Istituti superiori </t>
  </si>
  <si>
    <t>BIBLIOTECHE            REGIONI</t>
  </si>
  <si>
    <r>
      <t xml:space="preserve">Tavola 4.8 </t>
    </r>
    <r>
      <rPr>
        <sz val="9"/>
        <rFont val="Arial"/>
        <family val="2"/>
      </rPr>
      <t xml:space="preserve">segue -  </t>
    </r>
  </si>
  <si>
    <t>Salerno - del Mon. Naz. di Badia di Cava -                        Cava dei Tirreni</t>
  </si>
  <si>
    <t>BIBLIOTECHE                                                                                         REGIONI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</si>
</sst>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£.&quot;\ #,##0;\-&quot;£.&quot;\ #,##0"/>
    <numFmt numFmtId="172" formatCode="&quot;£.&quot;\ #,##0;[Red]\-&quot;£.&quot;\ #,##0"/>
    <numFmt numFmtId="173" formatCode="&quot;£.&quot;\ #,##0.00;\-&quot;£.&quot;\ #,##0.00"/>
    <numFmt numFmtId="174" formatCode="&quot;£.&quot;\ #,##0.00;[Red]\-&quot;£.&quot;\ #,##0.00"/>
    <numFmt numFmtId="175" formatCode="_-&quot;£.&quot;\ * #,##0_-;\-&quot;£.&quot;\ * #,##0_-;_-&quot;£.&quot;\ * &quot;-&quot;_-;_-@_-"/>
    <numFmt numFmtId="176" formatCode="_-&quot;£.&quot;\ * #,##0.00_-;\-&quot;£.&quot;\ * #,##0.00_-;_-&quot;£.&quot;\ * &quot;-&quot;??_-;_-@_-"/>
    <numFmt numFmtId="177" formatCode="General_)"/>
    <numFmt numFmtId="178" formatCode="#\ /1000"/>
    <numFmt numFmtId="179" formatCode="#,##0&quot;L.&quot;_);\(#,##0&quot;L.&quot;\)"/>
    <numFmt numFmtId="180" formatCode="#,##0&quot;L.&quot;_);[Red]\(#,##0&quot;L.&quot;\)"/>
    <numFmt numFmtId="181" formatCode="#,##0.00&quot;L.&quot;_);\(#,##0.00&quot;L.&quot;\)"/>
    <numFmt numFmtId="182" formatCode="#,##0.00&quot;L.&quot;_);[Red]\(#,##0.00&quot;L.&quot;\)"/>
    <numFmt numFmtId="183" formatCode="_ * #,##0_)&quot;L.&quot;_ ;_ * \(#,##0\)&quot;L.&quot;_ ;_ * &quot;-&quot;_)&quot;L.&quot;_ ;_ @_ "/>
    <numFmt numFmtId="184" formatCode="_ * #,##0_)_L_._ ;_ * \(#,##0\)_L_._ ;_ * &quot;-&quot;_)_L_._ ;_ @_ "/>
    <numFmt numFmtId="185" formatCode="_ * #,##0.00_)&quot;L.&quot;_ ;_ * \(#,##0.00\)&quot;L.&quot;_ ;_ * &quot;-&quot;??_)&quot;L.&quot;_ ;_ @_ "/>
    <numFmt numFmtId="186" formatCode="_ * #,##0.00_)_L_._ ;_ * \(#,##0.00\)_L_._ ;_ * &quot;-&quot;??_)_L_._ ;_ @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00_-;\-* #,##0.000000_-;_-* &quot;-&quot;_-;_-@_-"/>
    <numFmt numFmtId="193" formatCode="0.000000"/>
    <numFmt numFmtId="194" formatCode="0.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#,##0.00000"/>
    <numFmt numFmtId="201" formatCode="#,##0;[Red]#,##0"/>
    <numFmt numFmtId="202" formatCode="_-* #.##0_-;\-* #.##0_-;_-* &quot;-&quot;_-;_-@_-"/>
  </numFmts>
  <fonts count="1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1" fontId="4" fillId="0" borderId="0" xfId="16" applyFont="1" applyBorder="1" applyAlignment="1">
      <alignment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3" fontId="4" fillId="0" borderId="0" xfId="16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41" fontId="5" fillId="0" borderId="0" xfId="16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41" fontId="5" fillId="0" borderId="0" xfId="16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4" fillId="0" borderId="2" xfId="16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16" applyNumberFormat="1" applyFont="1" applyBorder="1" applyAlignment="1">
      <alignment vertical="center"/>
    </xf>
    <xf numFmtId="3" fontId="5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1" fontId="4" fillId="0" borderId="0" xfId="16" applyFont="1" applyAlignment="1">
      <alignment horizontal="right" vertical="justify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justify" wrapText="1"/>
    </xf>
    <xf numFmtId="41" fontId="5" fillId="0" borderId="0" xfId="16" applyFont="1" applyAlignment="1">
      <alignment horizontal="right" vertical="justify" wrapText="1"/>
    </xf>
    <xf numFmtId="41" fontId="0" fillId="0" borderId="0" xfId="0" applyNumberFormat="1" applyAlignment="1">
      <alignment/>
    </xf>
    <xf numFmtId="0" fontId="3" fillId="0" borderId="2" xfId="0" applyFont="1" applyBorder="1" applyAlignment="1">
      <alignment/>
    </xf>
    <xf numFmtId="41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16" applyFont="1" applyAlignment="1">
      <alignment horizontal="right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41" fontId="4" fillId="0" borderId="0" xfId="16" applyFont="1" applyAlignment="1">
      <alignment vertical="justify" wrapText="1"/>
    </xf>
    <xf numFmtId="0" fontId="3" fillId="0" borderId="0" xfId="0" applyFont="1" applyBorder="1" applyAlignment="1">
      <alignment horizontal="right" wrapText="1"/>
    </xf>
    <xf numFmtId="4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11" fillId="0" borderId="0" xfId="16" applyFont="1" applyAlignment="1">
      <alignment vertical="justify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1" fontId="4" fillId="0" borderId="0" xfId="16" applyFont="1" applyBorder="1" applyAlignment="1">
      <alignment horizontal="right"/>
    </xf>
    <xf numFmtId="170" fontId="0" fillId="0" borderId="0" xfId="0" applyNumberFormat="1" applyAlignment="1">
      <alignment/>
    </xf>
    <xf numFmtId="41" fontId="5" fillId="0" borderId="0" xfId="16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41" fontId="15" fillId="0" borderId="0" xfId="16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0" xfId="16" applyFont="1" applyAlignment="1">
      <alignment horizontal="right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5" fillId="0" borderId="0" xfId="16" applyFont="1" applyAlignment="1">
      <alignment horizontal="right" vertical="center"/>
    </xf>
    <xf numFmtId="0" fontId="0" fillId="0" borderId="2" xfId="0" applyBorder="1" applyAlignment="1">
      <alignment vertical="center"/>
    </xf>
    <xf numFmtId="41" fontId="15" fillId="0" borderId="2" xfId="16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41" fontId="4" fillId="0" borderId="0" xfId="16" applyFont="1" applyBorder="1" applyAlignment="1">
      <alignment wrapText="1"/>
    </xf>
    <xf numFmtId="41" fontId="5" fillId="0" borderId="0" xfId="16" applyFont="1" applyBorder="1" applyAlignment="1">
      <alignment wrapText="1"/>
    </xf>
    <xf numFmtId="41" fontId="4" fillId="0" borderId="0" xfId="16" applyFont="1" applyFill="1" applyBorder="1" applyAlignment="1">
      <alignment horizontal="center" wrapText="1"/>
    </xf>
    <xf numFmtId="41" fontId="1" fillId="0" borderId="0" xfId="16" applyFont="1" applyBorder="1" applyAlignment="1" quotePrefix="1">
      <alignment horizontal="left"/>
    </xf>
    <xf numFmtId="41" fontId="6" fillId="0" borderId="0" xfId="16" applyFont="1" applyBorder="1" applyAlignment="1">
      <alignment horizontal="right"/>
    </xf>
    <xf numFmtId="41" fontId="6" fillId="0" borderId="0" xfId="16" applyFont="1" applyBorder="1" applyAlignment="1">
      <alignment/>
    </xf>
    <xf numFmtId="41" fontId="1" fillId="0" borderId="0" xfId="16" applyFont="1" applyBorder="1" applyAlignment="1">
      <alignment horizontal="left" vertical="top"/>
    </xf>
    <xf numFmtId="41" fontId="5" fillId="0" borderId="0" xfId="16" applyFont="1" applyBorder="1" applyAlignment="1">
      <alignment horizontal="right" vertical="justify"/>
    </xf>
    <xf numFmtId="41" fontId="4" fillId="0" borderId="0" xfId="16" applyFont="1" applyBorder="1" applyAlignment="1">
      <alignment horizontal="justify" vertical="justify"/>
    </xf>
    <xf numFmtId="41" fontId="4" fillId="0" borderId="0" xfId="16" applyFont="1" applyBorder="1" applyAlignment="1">
      <alignment horizontal="right" vertical="justify"/>
    </xf>
    <xf numFmtId="41" fontId="4" fillId="0" borderId="2" xfId="16" applyFont="1" applyBorder="1" applyAlignment="1">
      <alignment horizontal="right" vertical="justify"/>
    </xf>
    <xf numFmtId="41" fontId="4" fillId="0" borderId="3" xfId="16" applyFont="1" applyBorder="1" applyAlignment="1">
      <alignment/>
    </xf>
    <xf numFmtId="41" fontId="4" fillId="0" borderId="2" xfId="16" applyFont="1" applyBorder="1" applyAlignment="1">
      <alignment horizontal="right" vertical="center" wrapText="1"/>
    </xf>
    <xf numFmtId="41" fontId="4" fillId="0" borderId="2" xfId="16" applyFont="1" applyBorder="1" applyAlignment="1">
      <alignment vertical="center"/>
    </xf>
    <xf numFmtId="0" fontId="4" fillId="0" borderId="2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justify"/>
    </xf>
    <xf numFmtId="41" fontId="4" fillId="0" borderId="0" xfId="16" applyFont="1" applyBorder="1" applyAlignment="1">
      <alignment vertical="center"/>
    </xf>
    <xf numFmtId="41" fontId="4" fillId="0" borderId="0" xfId="16" applyFont="1" applyBorder="1" applyAlignment="1">
      <alignment horizontal="left" vertical="top" wrapText="1"/>
    </xf>
    <xf numFmtId="41" fontId="4" fillId="0" borderId="0" xfId="16" applyFont="1" applyBorder="1" applyAlignment="1">
      <alignment horizontal="right" vertical="center" wrapText="1"/>
    </xf>
    <xf numFmtId="41" fontId="4" fillId="0" borderId="2" xfId="16" applyFont="1" applyBorder="1" applyAlignment="1">
      <alignment horizontal="right"/>
    </xf>
    <xf numFmtId="41" fontId="1" fillId="0" borderId="0" xfId="16" applyFont="1" applyBorder="1" applyAlignment="1">
      <alignment/>
    </xf>
    <xf numFmtId="41" fontId="7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4" fillId="0" borderId="0" xfId="16" applyFont="1" applyBorder="1" applyAlignment="1">
      <alignment horizontal="left"/>
    </xf>
    <xf numFmtId="41" fontId="3" fillId="0" borderId="0" xfId="16" applyFont="1" applyBorder="1" applyAlignment="1">
      <alignment/>
    </xf>
    <xf numFmtId="41" fontId="6" fillId="0" borderId="2" xfId="16" applyFont="1" applyBorder="1" applyAlignment="1">
      <alignment horizontal="right"/>
    </xf>
    <xf numFmtId="41" fontId="1" fillId="0" borderId="2" xfId="16" applyFont="1" applyBorder="1" applyAlignment="1">
      <alignment/>
    </xf>
    <xf numFmtId="41" fontId="6" fillId="0" borderId="0" xfId="16" applyFont="1" applyFill="1" applyBorder="1" applyAlignment="1">
      <alignment horizontal="right"/>
    </xf>
    <xf numFmtId="41" fontId="1" fillId="0" borderId="0" xfId="16" applyFont="1" applyFill="1" applyBorder="1" applyAlignment="1">
      <alignment/>
    </xf>
    <xf numFmtId="41" fontId="6" fillId="0" borderId="0" xfId="16" applyFon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41" fontId="0" fillId="0" borderId="0" xfId="16" applyFont="1" applyFill="1" applyBorder="1" applyAlignment="1">
      <alignment/>
    </xf>
    <xf numFmtId="0" fontId="1" fillId="0" borderId="0" xfId="16" applyNumberFormat="1" applyFont="1" applyFill="1" applyBorder="1" applyAlignment="1">
      <alignment horizontal="left"/>
    </xf>
    <xf numFmtId="41" fontId="6" fillId="0" borderId="0" xfId="16" applyFont="1" applyFill="1" applyBorder="1" applyAlignment="1">
      <alignment vertical="top"/>
    </xf>
    <xf numFmtId="41" fontId="3" fillId="0" borderId="3" xfId="16" applyFont="1" applyFill="1" applyBorder="1" applyAlignment="1">
      <alignment horizontal="right" vertical="top" wrapText="1"/>
    </xf>
    <xf numFmtId="41" fontId="3" fillId="0" borderId="3" xfId="16" applyFont="1" applyFill="1" applyBorder="1" applyAlignment="1">
      <alignment horizontal="center" vertical="top" wrapText="1"/>
    </xf>
    <xf numFmtId="41" fontId="3" fillId="0" borderId="3" xfId="16" applyFont="1" applyFill="1" applyBorder="1" applyAlignment="1">
      <alignment horizontal="centerContinuous" vertical="top"/>
    </xf>
    <xf numFmtId="41" fontId="3" fillId="0" borderId="0" xfId="16" applyFont="1" applyFill="1" applyBorder="1" applyAlignment="1">
      <alignment/>
    </xf>
    <xf numFmtId="0" fontId="3" fillId="0" borderId="0" xfId="16" applyNumberFormat="1" applyFont="1" applyFill="1" applyBorder="1" applyAlignment="1">
      <alignment vertical="center" wrapText="1"/>
    </xf>
    <xf numFmtId="41" fontId="3" fillId="0" borderId="0" xfId="16" applyFont="1" applyFill="1" applyBorder="1" applyAlignment="1">
      <alignment horizontal="right" vertical="top" wrapText="1"/>
    </xf>
    <xf numFmtId="41" fontId="3" fillId="0" borderId="1" xfId="16" applyFont="1" applyFill="1" applyBorder="1" applyAlignment="1">
      <alignment horizontal="centerContinuous" vertical="top"/>
    </xf>
    <xf numFmtId="41" fontId="3" fillId="0" borderId="0" xfId="16" applyFont="1" applyFill="1" applyBorder="1" applyAlignment="1">
      <alignment horizontal="centerContinuous" vertical="top"/>
    </xf>
    <xf numFmtId="41" fontId="3" fillId="0" borderId="2" xfId="16" applyFont="1" applyFill="1" applyBorder="1" applyAlignment="1">
      <alignment horizontal="center" vertical="top" wrapText="1"/>
    </xf>
    <xf numFmtId="41" fontId="3" fillId="0" borderId="0" xfId="16" applyFont="1" applyFill="1" applyBorder="1" applyAlignment="1">
      <alignment horizontal="center" vertical="top" wrapText="1"/>
    </xf>
    <xf numFmtId="41" fontId="3" fillId="0" borderId="2" xfId="16" applyFont="1" applyFill="1" applyBorder="1" applyAlignment="1">
      <alignment horizontal="right" vertical="top" wrapText="1"/>
    </xf>
    <xf numFmtId="41" fontId="3" fillId="0" borderId="2" xfId="16" applyFont="1" applyFill="1" applyBorder="1" applyAlignment="1">
      <alignment horizontal="center" vertical="top"/>
    </xf>
    <xf numFmtId="0" fontId="0" fillId="0" borderId="0" xfId="16" applyNumberFormat="1" applyFont="1" applyFill="1" applyBorder="1" applyAlignment="1">
      <alignment wrapText="1"/>
    </xf>
    <xf numFmtId="41" fontId="4" fillId="0" borderId="0" xfId="16" applyFont="1" applyFill="1" applyBorder="1" applyAlignment="1">
      <alignment horizontal="center" vertical="top"/>
    </xf>
    <xf numFmtId="41" fontId="5" fillId="0" borderId="0" xfId="16" applyFont="1" applyFill="1" applyBorder="1" applyAlignment="1">
      <alignment horizontal="center" vertical="center" wrapText="1"/>
    </xf>
    <xf numFmtId="41" fontId="4" fillId="0" borderId="0" xfId="16" applyFont="1" applyFill="1" applyBorder="1" applyAlignment="1">
      <alignment horizontal="center" vertical="center" wrapText="1"/>
    </xf>
    <xf numFmtId="41" fontId="4" fillId="0" borderId="0" xfId="16" applyFont="1" applyFill="1" applyBorder="1" applyAlignment="1">
      <alignment/>
    </xf>
    <xf numFmtId="0" fontId="4" fillId="0" borderId="0" xfId="16" applyNumberFormat="1" applyFont="1" applyFill="1" applyBorder="1" applyAlignment="1">
      <alignment wrapText="1"/>
    </xf>
    <xf numFmtId="0" fontId="4" fillId="0" borderId="0" xfId="16" applyNumberFormat="1" applyFont="1" applyFill="1" applyBorder="1" applyAlignment="1">
      <alignment horizontal="left" wrapText="1" indent="1"/>
    </xf>
    <xf numFmtId="0" fontId="5" fillId="0" borderId="0" xfId="16" applyNumberFormat="1" applyFont="1" applyFill="1" applyBorder="1" applyAlignment="1">
      <alignment wrapText="1"/>
    </xf>
    <xf numFmtId="41" fontId="5" fillId="0" borderId="0" xfId="16" applyFont="1" applyFill="1" applyBorder="1" applyAlignment="1">
      <alignment/>
    </xf>
    <xf numFmtId="0" fontId="4" fillId="0" borderId="0" xfId="16" applyNumberFormat="1" applyFont="1" applyFill="1" applyBorder="1" applyAlignment="1">
      <alignment horizontal="left" vertical="center" wrapText="1" indent="1"/>
    </xf>
    <xf numFmtId="0" fontId="5" fillId="0" borderId="2" xfId="16" applyNumberFormat="1" applyFont="1" applyFill="1" applyBorder="1" applyAlignment="1">
      <alignment wrapText="1"/>
    </xf>
    <xf numFmtId="41" fontId="5" fillId="0" borderId="2" xfId="16" applyFont="1" applyFill="1" applyBorder="1" applyAlignment="1">
      <alignment/>
    </xf>
    <xf numFmtId="41" fontId="5" fillId="0" borderId="2" xfId="16" applyFont="1" applyFill="1" applyBorder="1" applyAlignment="1">
      <alignment horizontal="right"/>
    </xf>
    <xf numFmtId="0" fontId="5" fillId="0" borderId="0" xfId="16" applyNumberFormat="1" applyFont="1" applyFill="1" applyBorder="1" applyAlignment="1">
      <alignment/>
    </xf>
    <xf numFmtId="41" fontId="5" fillId="0" borderId="0" xfId="16" applyFont="1" applyFill="1" applyBorder="1" applyAlignment="1">
      <alignment horizontal="right"/>
    </xf>
    <xf numFmtId="0" fontId="4" fillId="0" borderId="0" xfId="16" applyNumberFormat="1" applyFont="1" applyFill="1" applyBorder="1" applyAlignment="1">
      <alignment/>
    </xf>
    <xf numFmtId="0" fontId="1" fillId="0" borderId="0" xfId="16" applyNumberFormat="1" applyFont="1" applyFill="1" applyBorder="1" applyAlignment="1">
      <alignment horizontal="left" vertical="top"/>
    </xf>
    <xf numFmtId="41" fontId="3" fillId="0" borderId="0" xfId="16" applyFont="1" applyFill="1" applyBorder="1" applyAlignment="1">
      <alignment horizontal="center" vertical="top"/>
    </xf>
    <xf numFmtId="0" fontId="5" fillId="0" borderId="0" xfId="16" applyNumberFormat="1" applyFont="1" applyFill="1" applyBorder="1" applyAlignment="1">
      <alignment horizontal="left" wrapText="1"/>
    </xf>
    <xf numFmtId="0" fontId="5" fillId="0" borderId="2" xfId="16" applyNumberFormat="1" applyFont="1" applyFill="1" applyBorder="1" applyAlignment="1">
      <alignment/>
    </xf>
    <xf numFmtId="49" fontId="4" fillId="0" borderId="0" xfId="16" applyNumberFormat="1" applyFont="1" applyFill="1" applyBorder="1" applyAlignment="1">
      <alignment horizontal="center"/>
    </xf>
    <xf numFmtId="41" fontId="9" fillId="0" borderId="0" xfId="16" applyFont="1" applyFill="1" applyBorder="1" applyAlignment="1">
      <alignment/>
    </xf>
    <xf numFmtId="0" fontId="10" fillId="0" borderId="0" xfId="16" applyNumberFormat="1" applyFont="1" applyFill="1" applyBorder="1" applyAlignment="1">
      <alignment/>
    </xf>
    <xf numFmtId="41" fontId="10" fillId="0" borderId="0" xfId="16" applyFont="1" applyFill="1" applyBorder="1" applyAlignment="1">
      <alignment/>
    </xf>
    <xf numFmtId="41" fontId="4" fillId="0" borderId="0" xfId="16" applyFont="1" applyBorder="1" applyAlignment="1">
      <alignment vertical="justify" wrapText="1"/>
    </xf>
    <xf numFmtId="41" fontId="4" fillId="2" borderId="0" xfId="16" applyFont="1" applyFill="1" applyBorder="1" applyAlignment="1">
      <alignment/>
    </xf>
    <xf numFmtId="41" fontId="4" fillId="0" borderId="2" xfId="16" applyFont="1" applyFill="1" applyBorder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1" fontId="4" fillId="0" borderId="0" xfId="16" applyFont="1" applyAlignment="1">
      <alignment vertical="center"/>
    </xf>
    <xf numFmtId="0" fontId="5" fillId="0" borderId="0" xfId="0" applyFont="1" applyAlignment="1">
      <alignment horizontal="left" vertical="center"/>
    </xf>
    <xf numFmtId="41" fontId="4" fillId="0" borderId="0" xfId="16" applyFont="1" applyAlignment="1">
      <alignment/>
    </xf>
    <xf numFmtId="41" fontId="4" fillId="0" borderId="2" xfId="16" applyFont="1" applyBorder="1" applyAlignment="1">
      <alignment horizontal="center" vertical="top" wrapText="1"/>
    </xf>
    <xf numFmtId="41" fontId="4" fillId="0" borderId="0" xfId="16" applyFont="1" applyBorder="1" applyAlignment="1">
      <alignment horizontal="center" vertical="top" wrapText="1"/>
    </xf>
    <xf numFmtId="0" fontId="4" fillId="0" borderId="0" xfId="16" applyNumberFormat="1" applyFont="1" applyFill="1" applyBorder="1" applyAlignment="1">
      <alignment horizontal="left"/>
    </xf>
    <xf numFmtId="41" fontId="5" fillId="0" borderId="0" xfId="16" applyFont="1" applyAlignment="1">
      <alignment horizontal="right" vertical="center" wrapText="1"/>
    </xf>
    <xf numFmtId="0" fontId="4" fillId="0" borderId="0" xfId="0" applyFont="1" applyAlignment="1" quotePrefix="1">
      <alignment horizontal="right" vertical="center"/>
    </xf>
    <xf numFmtId="41" fontId="5" fillId="0" borderId="0" xfId="16" applyFont="1" applyAlignment="1">
      <alignment vertical="center"/>
    </xf>
    <xf numFmtId="41" fontId="5" fillId="0" borderId="0" xfId="16" applyFont="1" applyBorder="1" applyAlignment="1">
      <alignment horizontal="left" wrapText="1"/>
    </xf>
    <xf numFmtId="170" fontId="4" fillId="0" borderId="0" xfId="0" applyNumberFormat="1" applyFont="1" applyAlignment="1">
      <alignment/>
    </xf>
    <xf numFmtId="41" fontId="4" fillId="0" borderId="0" xfId="16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1" fontId="4" fillId="0" borderId="0" xfId="16" applyFont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41" fontId="3" fillId="0" borderId="2" xfId="16" applyFont="1" applyFill="1" applyBorder="1" applyAlignment="1">
      <alignment horizontal="center" vertical="top" wrapText="1"/>
    </xf>
    <xf numFmtId="0" fontId="3" fillId="0" borderId="3" xfId="16" applyNumberFormat="1" applyFont="1" applyFill="1" applyBorder="1" applyAlignment="1">
      <alignment vertical="center" wrapText="1"/>
    </xf>
    <xf numFmtId="0" fontId="3" fillId="0" borderId="0" xfId="16" applyNumberFormat="1" applyFont="1" applyFill="1" applyBorder="1" applyAlignment="1">
      <alignment vertical="center" wrapText="1"/>
    </xf>
    <xf numFmtId="0" fontId="3" fillId="0" borderId="2" xfId="16" applyNumberFormat="1" applyFont="1" applyFill="1" applyBorder="1" applyAlignment="1">
      <alignment vertical="center" wrapText="1"/>
    </xf>
    <xf numFmtId="41" fontId="3" fillId="0" borderId="3" xfId="16" applyFont="1" applyFill="1" applyBorder="1" applyAlignment="1">
      <alignment horizontal="right" vertical="top" wrapText="1"/>
    </xf>
    <xf numFmtId="41" fontId="3" fillId="0" borderId="0" xfId="16" applyFont="1" applyFill="1" applyBorder="1" applyAlignment="1">
      <alignment horizontal="right" vertical="top" wrapText="1"/>
    </xf>
    <xf numFmtId="41" fontId="14" fillId="0" borderId="0" xfId="16" applyFont="1" applyAlignment="1">
      <alignment vertical="center"/>
    </xf>
    <xf numFmtId="41" fontId="4" fillId="0" borderId="0" xfId="16" applyFont="1" applyBorder="1" applyAlignment="1">
      <alignment horizontal="right" vertical="center"/>
    </xf>
    <xf numFmtId="41" fontId="5" fillId="0" borderId="0" xfId="16" applyFont="1" applyBorder="1" applyAlignment="1">
      <alignment vertical="center"/>
    </xf>
    <xf numFmtId="41" fontId="4" fillId="0" borderId="0" xfId="16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41" fontId="4" fillId="0" borderId="3" xfId="16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4" fillId="0" borderId="1" xfId="16" applyFont="1" applyFill="1" applyBorder="1" applyAlignment="1">
      <alignment horizontal="center" wrapText="1"/>
    </xf>
    <xf numFmtId="41" fontId="4" fillId="0" borderId="2" xfId="16" applyFont="1" applyFill="1" applyBorder="1" applyAlignment="1">
      <alignment horizontal="center" wrapText="1"/>
    </xf>
    <xf numFmtId="41" fontId="4" fillId="0" borderId="1" xfId="16" applyFont="1" applyFill="1" applyBorder="1" applyAlignment="1">
      <alignment horizontal="center"/>
    </xf>
    <xf numFmtId="41" fontId="4" fillId="0" borderId="2" xfId="16" applyFont="1" applyFill="1" applyBorder="1" applyAlignment="1">
      <alignment horizontal="center"/>
    </xf>
    <xf numFmtId="0" fontId="4" fillId="0" borderId="3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1" fontId="4" fillId="0" borderId="2" xfId="16" applyFont="1" applyFill="1" applyBorder="1" applyAlignment="1">
      <alignment horizontal="center" vertical="top" wrapText="1"/>
    </xf>
    <xf numFmtId="41" fontId="4" fillId="0" borderId="3" xfId="16" applyFont="1" applyBorder="1" applyAlignment="1">
      <alignment horizontal="center" vertical="justify"/>
    </xf>
    <xf numFmtId="41" fontId="3" fillId="0" borderId="1" xfId="16" applyFont="1" applyFill="1" applyBorder="1" applyAlignment="1">
      <alignment horizontal="center" vertical="top" wrapText="1"/>
    </xf>
    <xf numFmtId="41" fontId="3" fillId="0" borderId="2" xfId="16" applyFont="1" applyFill="1" applyBorder="1" applyAlignment="1">
      <alignment horizontal="right" vertical="top" wrapText="1"/>
    </xf>
    <xf numFmtId="41" fontId="3" fillId="0" borderId="3" xfId="16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da 4.8 a 4.10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7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3350"/>
          <a:ext cx="5114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4.1 - Biblioteche per provincia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10.000 abitanti)</a:t>
          </a:r>
        </a:p>
      </xdr:txBody>
    </xdr:sp>
    <xdr:clientData/>
  </xdr:twoCellAnchor>
  <xdr:twoCellAnchor>
    <xdr:from>
      <xdr:col>0</xdr:col>
      <xdr:colOff>47625</xdr:colOff>
      <xdr:row>60</xdr:row>
      <xdr:rowOff>85725</xdr:rowOff>
    </xdr:from>
    <xdr:to>
      <xdr:col>6</xdr:col>
      <xdr:colOff>657225</xdr:colOff>
      <xdr:row>63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181850"/>
          <a:ext cx="50768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riguardano le biblioteche presenti nell’ Anagrafe dell’ICCU al 31/12/1999. Poiché in cinque regioni (Lombardia, Emilia-Romagna, Campania, Puglia, Calabria) le informazioni sulle caratteristiche delle biblioteche sono in corso di verifica e di aggiornamento,  i dati presentati nelle tavole successive si riferiscono a 11.801 biblioteche su 14.414 registrate nell’ Anagrafe.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95250</xdr:rowOff>
    </xdr:from>
    <xdr:to>
      <xdr:col>10</xdr:col>
      <xdr:colOff>314325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95250"/>
          <a:ext cx="434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 e regione - Anno 1999 </a:t>
          </a:r>
        </a:p>
      </xdr:txBody>
    </xdr:sp>
    <xdr:clientData/>
  </xdr:twoCellAnchor>
  <xdr:twoCellAnchor>
    <xdr:from>
      <xdr:col>0</xdr:col>
      <xdr:colOff>1057275</xdr:colOff>
      <xdr:row>48</xdr:row>
      <xdr:rowOff>0</xdr:rowOff>
    </xdr:from>
    <xdr:to>
      <xdr:col>10</xdr:col>
      <xdr:colOff>314325</xdr:colOff>
      <xdr:row>50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57275" y="5848350"/>
          <a:ext cx="404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 e regione - Anno 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13</xdr:col>
      <xdr:colOff>323850</xdr:colOff>
      <xdr:row>36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248150"/>
          <a:ext cx="5029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riguardano le biblioteche presenti nell’ Anagrafe dell’ICCU al 31/12/1999; poiché in cinque regioni (Lombardia, Emilia-Romagna, Campania, Puglia, Calabria) le informazioni sono in corso di verifica e di aggiornamento,  i dati presentati nelle tavole si riferiscono a 11.801 biblioteche su 14.414.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10</xdr:col>
      <xdr:colOff>9525</xdr:colOff>
      <xdr:row>35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229100"/>
          <a:ext cx="51054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riguardano le biblioteche presenti nell’ Anagrafe dell’ICCU al 31/12/1999; poiché in cinque regioni (Lombardia, Emilia-Romagna, Campania, Puglia, Calabria) le informazioni sono in corso di verifica e di aggiornamento,  i dati presentati nelle tavole si riferiscono a 11.801 biblioteche su 14.414.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19050</xdr:rowOff>
    </xdr:from>
    <xdr:to>
      <xdr:col>7</xdr:col>
      <xdr:colOff>0</xdr:colOff>
      <xdr:row>41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48125"/>
          <a:ext cx="50101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riguardano le biblioteche presenti nell’ Anagrafe dell’ICCU al 31/12/1999; poiché in cinque regioni (Lombardia, Emilia-Romagna, Campania, Puglia, Calabria) le informazioni sono in corso di verifica e di aggiornamento,  i dati presentati nelle tavole si riferiscono a 11.801 biblioteche su 14.414 .
(b) La classificazione 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 servizi principalmente a studenti e insegnanti  nelle università e in altri istituti di istruzione di livello superiore; le biblioteche pubbliche o di pubblica lettura  sono biblioteche generali al servizio di una comunità locale o regionale; le biblioteche speciali sono autonome e specializzate in una disciplina o  in un campo particolare della conoscenza;  Le biblioteche importanti non specializzate  sono di cultura generale.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104775</xdr:rowOff>
    </xdr:from>
    <xdr:to>
      <xdr:col>10</xdr:col>
      <xdr:colOff>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104775"/>
          <a:ext cx="445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 per tipologia amministrativa e consistenza del patrimonio librario - Anno  1999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457200</xdr:colOff>
      <xdr:row>16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124075"/>
          <a:ext cx="5086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riguardano le biblioteche presenti nell’ Anagrafe dell’ICCU al 31/12/1999; poiché in cinque regioni (Lombardia, Emilia-Romagna, Campania, Puglia, Calabria) le informazioni sono in corso di verifica e di aggiornamento,  i dati presentati nelle tavole si riferiscono a 11.801 biblioteche su 14.414.</a:t>
          </a:r>
        </a:p>
      </xdr:txBody>
    </xdr:sp>
    <xdr:clientData/>
  </xdr:twoCellAnchor>
  <xdr:twoCellAnchor>
    <xdr:from>
      <xdr:col>0</xdr:col>
      <xdr:colOff>628650</xdr:colOff>
      <xdr:row>0</xdr:row>
      <xdr:rowOff>95250</xdr:rowOff>
    </xdr:from>
    <xdr:to>
      <xdr:col>9</xdr:col>
      <xdr:colOff>447675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95250"/>
          <a:ext cx="4448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 per consistenza del patrimonio librario e tipologia funzionale - Anno 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47625</xdr:rowOff>
    </xdr:from>
    <xdr:to>
      <xdr:col>10</xdr:col>
      <xdr:colOff>457200</xdr:colOff>
      <xdr:row>68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000875"/>
          <a:ext cx="5353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per i beni e le attività culturali.
(a) Titoli dei periodici acquisiti dalla biblioteca e riferiti all'anno in corso.
(b)  Con D.P.R. 417/95 il numero delle biblioteche è stato ridotto a 47, in conseguenza dell'unificazione delle biblioteche estense e Universitaria di Modena. </a:t>
          </a:r>
        </a:p>
      </xdr:txBody>
    </xdr:sp>
    <xdr:clientData/>
  </xdr:twoCellAnchor>
  <xdr:twoCellAnchor>
    <xdr:from>
      <xdr:col>0</xdr:col>
      <xdr:colOff>666750</xdr:colOff>
      <xdr:row>0</xdr:row>
      <xdr:rowOff>57150</xdr:rowOff>
    </xdr:from>
    <xdr:to>
      <xdr:col>11</xdr:col>
      <xdr:colOff>0</xdr:colOff>
      <xdr:row>5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66750" y="57150"/>
          <a:ext cx="468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Biblioteche, consistenza del materiale, consultazioni, prestiti e personale nelle biblioteche pubbliche statali dipendenti dal Ministero per i beni e le attività culturali per provincia - Anno 1999     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409575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76200"/>
          <a:ext cx="4810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 beni  e le attività culturali per biblioteca e regione - Anno 1999 </a:t>
          </a:r>
        </a:p>
      </xdr:txBody>
    </xdr:sp>
    <xdr:clientData/>
  </xdr:twoCellAnchor>
  <xdr:twoCellAnchor>
    <xdr:from>
      <xdr:col>0</xdr:col>
      <xdr:colOff>9525</xdr:colOff>
      <xdr:row>38</xdr:row>
      <xdr:rowOff>47625</xdr:rowOff>
    </xdr:from>
    <xdr:to>
      <xdr:col>13</xdr:col>
      <xdr:colOff>9525</xdr:colOff>
      <xdr:row>44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143500"/>
          <a:ext cx="5629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per i beni e le attività culturali  
(a) Nel dato dei volumi stampati è compreso il numero dei volumi fisici dei periodici, non rilevabile distintamente.
(b) Titoli dei periodici acquisiti dalla biblioteca e riferiti all'anno in corso
(c) Compresi gli stampati musicali, le stampe, i disegni, le carte geografiche e le fotografie
(d) Comprende materiale audio, visivo, audiovisivo e multimediale.
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12</xdr:col>
      <xdr:colOff>419100</xdr:colOff>
      <xdr:row>93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230225"/>
          <a:ext cx="5553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per i beni e le attività culturali.  
(b) Titoli dei periodici acquisiti dalla biblioteca e riferiti all'anno in corso.
(c) Compresi gli stampati musicali, le stampe, i disegni, le carte geografiche e le fotografie.
(d) Comprende materiale audio, visivo, audiovisivo e multimediale.
</a:t>
          </a:r>
        </a:p>
      </xdr:txBody>
    </xdr:sp>
    <xdr:clientData/>
  </xdr:twoCellAnchor>
  <xdr:twoCellAnchor>
    <xdr:from>
      <xdr:col>0</xdr:col>
      <xdr:colOff>1028700</xdr:colOff>
      <xdr:row>46</xdr:row>
      <xdr:rowOff>0</xdr:rowOff>
    </xdr:from>
    <xdr:to>
      <xdr:col>12</xdr:col>
      <xdr:colOff>447675</xdr:colOff>
      <xdr:row>49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5905500"/>
          <a:ext cx="4552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 beni  e le attività culturali per biblioteca e regione - Anno 1999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19050</xdr:rowOff>
    </xdr:from>
    <xdr:to>
      <xdr:col>8</xdr:col>
      <xdr:colOff>19050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4429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 culturali - Anno 1999</a:t>
          </a:r>
        </a:p>
      </xdr:txBody>
    </xdr:sp>
    <xdr:clientData/>
  </xdr:twoCellAnchor>
  <xdr:twoCellAnchor>
    <xdr:from>
      <xdr:col>0</xdr:col>
      <xdr:colOff>19050</xdr:colOff>
      <xdr:row>75</xdr:row>
      <xdr:rowOff>9525</xdr:rowOff>
    </xdr:from>
    <xdr:to>
      <xdr:col>8</xdr:col>
      <xdr:colOff>19050</xdr:colOff>
      <xdr:row>80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72525"/>
          <a:ext cx="5067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Fonte: Ministero per i beni e le attività culturali  
(a) Comprende fotocopie, microcopie, diapositive, fotografie eseguite per gli utenti ed, inoltre, riproduzioni effettuate dalla biblioteca a scopo di tutela.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H1" sqref="H1"/>
    </sheetView>
  </sheetViews>
  <sheetFormatPr defaultColWidth="9.140625" defaultRowHeight="12.75"/>
  <cols>
    <col min="1" max="1" width="16.28125" style="9" customWidth="1"/>
    <col min="2" max="2" width="10.28125" style="2" customWidth="1"/>
    <col min="3" max="3" width="10.00390625" style="2" customWidth="1"/>
    <col min="4" max="4" width="3.7109375" style="2" customWidth="1"/>
    <col min="5" max="5" width="16.421875" style="2" customWidth="1"/>
    <col min="6" max="6" width="10.28125" style="2" customWidth="1"/>
    <col min="7" max="7" width="10.00390625" style="2" customWidth="1"/>
    <col min="8" max="16384" width="8.8515625" style="2" customWidth="1"/>
  </cols>
  <sheetData>
    <row r="1" spans="1:8" ht="9" customHeight="1">
      <c r="A1" s="8"/>
      <c r="B1" s="1"/>
      <c r="C1" s="1"/>
      <c r="D1" s="1"/>
      <c r="E1" s="1"/>
      <c r="F1" s="1"/>
      <c r="G1" s="1"/>
      <c r="H1" s="1"/>
    </row>
    <row r="2" spans="2:8" ht="12" customHeight="1">
      <c r="B2" s="1"/>
      <c r="C2" s="1"/>
      <c r="D2" s="1"/>
      <c r="E2" s="1"/>
      <c r="F2" s="1"/>
      <c r="G2" s="1"/>
      <c r="H2" s="1"/>
    </row>
    <row r="3" spans="1:8" ht="9.75" customHeight="1">
      <c r="A3" s="7"/>
      <c r="B3" s="1"/>
      <c r="C3" s="1"/>
      <c r="D3" s="1"/>
      <c r="E3" s="1"/>
      <c r="F3" s="1"/>
      <c r="G3" s="1"/>
      <c r="H3" s="1"/>
    </row>
    <row r="4" spans="1:7" s="3" customFormat="1" ht="24" customHeight="1">
      <c r="A4" s="10" t="s">
        <v>103</v>
      </c>
      <c r="B4" s="14" t="s">
        <v>102</v>
      </c>
      <c r="C4" s="14" t="s">
        <v>104</v>
      </c>
      <c r="D4" s="6"/>
      <c r="E4" s="10" t="s">
        <v>103</v>
      </c>
      <c r="F4" s="14" t="s">
        <v>102</v>
      </c>
      <c r="G4" s="14" t="s">
        <v>104</v>
      </c>
    </row>
    <row r="5" spans="1:7" s="3" customFormat="1" ht="9" customHeight="1">
      <c r="A5" s="11"/>
      <c r="B5" s="12"/>
      <c r="C5" s="12"/>
      <c r="D5" s="13"/>
      <c r="E5" s="12"/>
      <c r="F5" s="12"/>
      <c r="G5" s="12"/>
    </row>
    <row r="6" spans="1:7" s="4" customFormat="1" ht="9" customHeight="1">
      <c r="A6" s="44" t="s">
        <v>38</v>
      </c>
      <c r="B6" s="45">
        <v>60</v>
      </c>
      <c r="C6" s="44">
        <v>6.6</v>
      </c>
      <c r="E6" s="44" t="s">
        <v>55</v>
      </c>
      <c r="F6" s="44">
        <v>86</v>
      </c>
      <c r="G6" s="44">
        <v>2.5</v>
      </c>
    </row>
    <row r="7" spans="1:7" s="4" customFormat="1" ht="9" customHeight="1">
      <c r="A7" s="44" t="s">
        <v>91</v>
      </c>
      <c r="B7" s="45">
        <v>135</v>
      </c>
      <c r="C7" s="44">
        <v>5.4</v>
      </c>
      <c r="E7" s="44" t="s">
        <v>50</v>
      </c>
      <c r="F7" s="44">
        <v>51</v>
      </c>
      <c r="G7" s="44">
        <v>2.5</v>
      </c>
    </row>
    <row r="8" spans="1:7" s="4" customFormat="1" ht="9" customHeight="1">
      <c r="A8" s="44" t="s">
        <v>61</v>
      </c>
      <c r="B8" s="45">
        <v>266</v>
      </c>
      <c r="C8" s="44">
        <v>5.3</v>
      </c>
      <c r="E8" s="44" t="s">
        <v>59</v>
      </c>
      <c r="F8" s="44">
        <v>305</v>
      </c>
      <c r="G8" s="44">
        <v>2.5</v>
      </c>
    </row>
    <row r="9" spans="1:7" s="4" customFormat="1" ht="9" customHeight="1">
      <c r="A9" s="44" t="s">
        <v>66</v>
      </c>
      <c r="B9" s="45">
        <v>205</v>
      </c>
      <c r="C9" s="44">
        <v>5.3</v>
      </c>
      <c r="E9" s="44" t="s">
        <v>204</v>
      </c>
      <c r="F9" s="44">
        <v>85</v>
      </c>
      <c r="G9" s="44">
        <v>2.4</v>
      </c>
    </row>
    <row r="10" spans="1:7" s="4" customFormat="1" ht="9" customHeight="1">
      <c r="A10" s="44" t="s">
        <v>14</v>
      </c>
      <c r="B10" s="45">
        <v>233</v>
      </c>
      <c r="C10" s="200">
        <v>5</v>
      </c>
      <c r="E10" s="44" t="s">
        <v>52</v>
      </c>
      <c r="F10" s="44">
        <v>893</v>
      </c>
      <c r="G10" s="44">
        <v>2.4</v>
      </c>
    </row>
    <row r="11" spans="1:7" s="4" customFormat="1" ht="9" customHeight="1">
      <c r="A11" s="44" t="s">
        <v>3</v>
      </c>
      <c r="B11" s="45">
        <v>58</v>
      </c>
      <c r="C11" s="44">
        <v>4.8</v>
      </c>
      <c r="E11" s="44" t="s">
        <v>99</v>
      </c>
      <c r="F11" s="44">
        <v>69</v>
      </c>
      <c r="G11" s="44">
        <v>2.4</v>
      </c>
    </row>
    <row r="12" spans="1:7" s="4" customFormat="1" ht="9" customHeight="1">
      <c r="A12" s="44" t="s">
        <v>57</v>
      </c>
      <c r="B12" s="45">
        <v>76</v>
      </c>
      <c r="C12" s="44">
        <v>4.8</v>
      </c>
      <c r="E12" s="44" t="s">
        <v>37</v>
      </c>
      <c r="F12" s="44">
        <v>50</v>
      </c>
      <c r="G12" s="44">
        <v>2.3</v>
      </c>
    </row>
    <row r="13" spans="1:7" s="4" customFormat="1" ht="9" customHeight="1">
      <c r="A13" s="44" t="s">
        <v>60</v>
      </c>
      <c r="B13" s="45">
        <v>185</v>
      </c>
      <c r="C13" s="44">
        <v>4.7</v>
      </c>
      <c r="E13" s="44" t="s">
        <v>2</v>
      </c>
      <c r="F13" s="44">
        <v>101</v>
      </c>
      <c r="G13" s="44">
        <v>2.3</v>
      </c>
    </row>
    <row r="14" spans="1:7" s="4" customFormat="1" ht="9" customHeight="1">
      <c r="A14" s="44" t="s">
        <v>13</v>
      </c>
      <c r="B14" s="45">
        <v>412</v>
      </c>
      <c r="C14" s="44">
        <v>4.5</v>
      </c>
      <c r="E14" s="44" t="s">
        <v>4</v>
      </c>
      <c r="F14" s="44">
        <v>73</v>
      </c>
      <c r="G14" s="44">
        <v>2.3</v>
      </c>
    </row>
    <row r="15" spans="1:7" s="4" customFormat="1" ht="9" customHeight="1">
      <c r="A15" s="44" t="s">
        <v>39</v>
      </c>
      <c r="B15" s="45">
        <v>137</v>
      </c>
      <c r="C15" s="44">
        <v>4.5</v>
      </c>
      <c r="E15" s="44" t="s">
        <v>76</v>
      </c>
      <c r="F15" s="44">
        <v>860</v>
      </c>
      <c r="G15" s="44">
        <v>2.3</v>
      </c>
    </row>
    <row r="16" spans="1:7" s="4" customFormat="1" ht="9" customHeight="1">
      <c r="A16" s="44" t="s">
        <v>47</v>
      </c>
      <c r="B16" s="45">
        <v>132</v>
      </c>
      <c r="C16" s="44">
        <v>4.4</v>
      </c>
      <c r="E16" s="44" t="s">
        <v>87</v>
      </c>
      <c r="F16" s="44">
        <v>495</v>
      </c>
      <c r="G16" s="44">
        <v>2.2</v>
      </c>
    </row>
    <row r="17" spans="1:7" s="4" customFormat="1" ht="9" customHeight="1">
      <c r="A17" s="44" t="s">
        <v>26</v>
      </c>
      <c r="B17" s="45">
        <v>145</v>
      </c>
      <c r="C17" s="44">
        <v>4.3</v>
      </c>
      <c r="E17" s="44" t="s">
        <v>94</v>
      </c>
      <c r="F17" s="44">
        <v>180</v>
      </c>
      <c r="G17" s="44">
        <v>2.2</v>
      </c>
    </row>
    <row r="18" spans="1:7" s="4" customFormat="1" ht="9" customHeight="1">
      <c r="A18" s="44" t="s">
        <v>79</v>
      </c>
      <c r="B18" s="45">
        <v>199</v>
      </c>
      <c r="C18" s="44">
        <v>4.3</v>
      </c>
      <c r="E18" s="44" t="s">
        <v>42</v>
      </c>
      <c r="F18" s="44">
        <v>174</v>
      </c>
      <c r="G18" s="44">
        <v>2.1</v>
      </c>
    </row>
    <row r="19" spans="1:7" s="4" customFormat="1" ht="9" customHeight="1">
      <c r="A19" s="44" t="s">
        <v>19</v>
      </c>
      <c r="B19" s="45">
        <v>102</v>
      </c>
      <c r="C19" s="44">
        <v>4.3</v>
      </c>
      <c r="E19" s="44" t="s">
        <v>68</v>
      </c>
      <c r="F19" s="44">
        <v>59</v>
      </c>
      <c r="G19" s="44">
        <v>2.1</v>
      </c>
    </row>
    <row r="20" spans="1:7" s="4" customFormat="1" ht="9" customHeight="1">
      <c r="A20" s="44" t="s">
        <v>62</v>
      </c>
      <c r="B20" s="45">
        <v>262</v>
      </c>
      <c r="C20" s="44">
        <v>4.3</v>
      </c>
      <c r="E20" s="44" t="s">
        <v>53</v>
      </c>
      <c r="F20" s="44">
        <v>131</v>
      </c>
      <c r="G20" s="44">
        <v>2.1</v>
      </c>
    </row>
    <row r="21" spans="1:7" s="4" customFormat="1" ht="9" customHeight="1">
      <c r="A21" s="44" t="s">
        <v>83</v>
      </c>
      <c r="B21" s="45">
        <v>73</v>
      </c>
      <c r="C21" s="44">
        <v>4.1</v>
      </c>
      <c r="E21" s="44" t="s">
        <v>49</v>
      </c>
      <c r="F21" s="44">
        <v>42</v>
      </c>
      <c r="G21" s="44">
        <v>2.1</v>
      </c>
    </row>
    <row r="22" spans="1:7" s="4" customFormat="1" ht="9" customHeight="1">
      <c r="A22" s="44" t="s">
        <v>30</v>
      </c>
      <c r="B22" s="45">
        <v>143</v>
      </c>
      <c r="C22" s="44">
        <v>4.1</v>
      </c>
      <c r="E22" s="44" t="s">
        <v>22</v>
      </c>
      <c r="F22" s="44">
        <v>77</v>
      </c>
      <c r="G22" s="200">
        <v>2</v>
      </c>
    </row>
    <row r="23" spans="1:7" s="4" customFormat="1" ht="9" customHeight="1">
      <c r="A23" s="44" t="s">
        <v>31</v>
      </c>
      <c r="B23" s="45">
        <v>384</v>
      </c>
      <c r="C23" s="200">
        <v>4</v>
      </c>
      <c r="E23" s="44" t="s">
        <v>86</v>
      </c>
      <c r="F23" s="44">
        <v>44</v>
      </c>
      <c r="G23" s="200">
        <v>2</v>
      </c>
    </row>
    <row r="24" spans="1:7" s="4" customFormat="1" ht="9" customHeight="1">
      <c r="A24" s="44" t="s">
        <v>56</v>
      </c>
      <c r="B24" s="45">
        <v>108</v>
      </c>
      <c r="C24" s="200">
        <v>4</v>
      </c>
      <c r="E24" s="44" t="s">
        <v>93</v>
      </c>
      <c r="F24" s="44">
        <v>159</v>
      </c>
      <c r="G24" s="44">
        <v>1.9</v>
      </c>
    </row>
    <row r="25" spans="1:7" s="4" customFormat="1" ht="9" customHeight="1">
      <c r="A25" s="44" t="s">
        <v>9</v>
      </c>
      <c r="B25" s="45">
        <v>82</v>
      </c>
      <c r="C25" s="44">
        <v>3.9</v>
      </c>
      <c r="E25" s="44" t="s">
        <v>21</v>
      </c>
      <c r="F25" s="44">
        <v>209</v>
      </c>
      <c r="G25" s="44">
        <v>1.9</v>
      </c>
    </row>
    <row r="26" spans="1:7" s="4" customFormat="1" ht="9" customHeight="1">
      <c r="A26" s="44" t="s">
        <v>51</v>
      </c>
      <c r="B26" s="45">
        <v>252</v>
      </c>
      <c r="C26" s="44">
        <v>3.7</v>
      </c>
      <c r="E26" s="44" t="s">
        <v>33</v>
      </c>
      <c r="F26" s="44">
        <v>94</v>
      </c>
      <c r="G26" s="44">
        <v>1.9</v>
      </c>
    </row>
    <row r="27" spans="1:7" s="4" customFormat="1" ht="9" customHeight="1">
      <c r="A27" s="44" t="s">
        <v>35</v>
      </c>
      <c r="B27" s="45">
        <v>51</v>
      </c>
      <c r="C27" s="44">
        <v>3.7</v>
      </c>
      <c r="E27" s="44" t="s">
        <v>73</v>
      </c>
      <c r="F27" s="44">
        <v>84</v>
      </c>
      <c r="G27" s="44">
        <v>1.9</v>
      </c>
    </row>
    <row r="28" spans="1:7" s="4" customFormat="1" ht="9" customHeight="1">
      <c r="A28" s="44" t="s">
        <v>45</v>
      </c>
      <c r="B28" s="45">
        <v>70</v>
      </c>
      <c r="C28" s="44">
        <v>3.6</v>
      </c>
      <c r="E28" s="44" t="s">
        <v>46</v>
      </c>
      <c r="F28" s="44">
        <v>68</v>
      </c>
      <c r="G28" s="44">
        <v>1.8</v>
      </c>
    </row>
    <row r="29" spans="1:7" s="4" customFormat="1" ht="9" customHeight="1">
      <c r="A29" s="44" t="s">
        <v>11</v>
      </c>
      <c r="B29" s="45">
        <v>339</v>
      </c>
      <c r="C29" s="44">
        <v>3.5</v>
      </c>
      <c r="E29" s="44" t="s">
        <v>96</v>
      </c>
      <c r="F29" s="44">
        <v>147</v>
      </c>
      <c r="G29" s="44">
        <v>1.8</v>
      </c>
    </row>
    <row r="30" spans="1:7" s="4" customFormat="1" ht="9" customHeight="1">
      <c r="A30" s="44" t="s">
        <v>63</v>
      </c>
      <c r="B30" s="45">
        <v>116</v>
      </c>
      <c r="C30" s="44">
        <v>3.4</v>
      </c>
      <c r="E30" s="44" t="s">
        <v>98</v>
      </c>
      <c r="F30" s="44">
        <v>139</v>
      </c>
      <c r="G30" s="44">
        <v>1.8</v>
      </c>
    </row>
    <row r="31" spans="1:7" s="4" customFormat="1" ht="9" customHeight="1">
      <c r="A31" s="44" t="s">
        <v>89</v>
      </c>
      <c r="B31" s="45">
        <v>158</v>
      </c>
      <c r="C31" s="44">
        <v>3.3</v>
      </c>
      <c r="E31" s="44" t="s">
        <v>5</v>
      </c>
      <c r="F31" s="44">
        <v>64</v>
      </c>
      <c r="G31" s="44">
        <v>1.7</v>
      </c>
    </row>
    <row r="32" spans="1:7" s="4" customFormat="1" ht="9" customHeight="1">
      <c r="A32" s="44" t="s">
        <v>34</v>
      </c>
      <c r="B32" s="45">
        <v>303</v>
      </c>
      <c r="C32" s="44">
        <v>3.3</v>
      </c>
      <c r="E32" s="44" t="s">
        <v>8</v>
      </c>
      <c r="F32" s="44">
        <v>271</v>
      </c>
      <c r="G32" s="44">
        <v>1.7</v>
      </c>
    </row>
    <row r="33" spans="1:7" s="4" customFormat="1" ht="9" customHeight="1">
      <c r="A33" s="44" t="s">
        <v>25</v>
      </c>
      <c r="B33" s="45">
        <v>248</v>
      </c>
      <c r="C33" s="44">
        <v>3.3</v>
      </c>
      <c r="E33" s="44" t="s">
        <v>29</v>
      </c>
      <c r="F33" s="44">
        <v>31</v>
      </c>
      <c r="G33" s="44">
        <v>1.7</v>
      </c>
    </row>
    <row r="34" spans="1:7" s="4" customFormat="1" ht="9" customHeight="1">
      <c r="A34" s="44" t="s">
        <v>92</v>
      </c>
      <c r="B34" s="45">
        <v>170</v>
      </c>
      <c r="C34" s="44">
        <v>3.3</v>
      </c>
      <c r="E34" s="44" t="s">
        <v>78</v>
      </c>
      <c r="F34" s="44">
        <v>184</v>
      </c>
      <c r="G34" s="44">
        <v>1.7</v>
      </c>
    </row>
    <row r="35" spans="1:7" s="4" customFormat="1" ht="9" customHeight="1">
      <c r="A35" s="44" t="s">
        <v>80</v>
      </c>
      <c r="B35" s="45">
        <v>90</v>
      </c>
      <c r="C35" s="44">
        <v>3.2</v>
      </c>
      <c r="E35" s="44" t="s">
        <v>32</v>
      </c>
      <c r="F35" s="44">
        <v>114</v>
      </c>
      <c r="G35" s="44">
        <v>1.6</v>
      </c>
    </row>
    <row r="36" spans="1:7" s="4" customFormat="1" ht="9" customHeight="1">
      <c r="A36" s="44" t="s">
        <v>74</v>
      </c>
      <c r="B36" s="45">
        <v>48</v>
      </c>
      <c r="C36" s="44">
        <v>3.2</v>
      </c>
      <c r="E36" s="44" t="s">
        <v>36</v>
      </c>
      <c r="F36" s="44">
        <v>35</v>
      </c>
      <c r="G36" s="44">
        <v>1.6</v>
      </c>
    </row>
    <row r="37" spans="1:7" s="4" customFormat="1" ht="9" customHeight="1">
      <c r="A37" s="44" t="s">
        <v>69</v>
      </c>
      <c r="B37" s="45">
        <v>127</v>
      </c>
      <c r="C37" s="44">
        <v>3.2</v>
      </c>
      <c r="E37" s="44" t="s">
        <v>205</v>
      </c>
      <c r="F37" s="44">
        <v>93</v>
      </c>
      <c r="G37" s="44">
        <v>1.6</v>
      </c>
    </row>
    <row r="38" spans="1:7" s="4" customFormat="1" ht="9" customHeight="1">
      <c r="A38" s="44" t="s">
        <v>97</v>
      </c>
      <c r="B38" s="45">
        <v>54</v>
      </c>
      <c r="C38" s="44">
        <v>3.1</v>
      </c>
      <c r="E38" s="44" t="s">
        <v>101</v>
      </c>
      <c r="F38" s="44">
        <v>25</v>
      </c>
      <c r="G38" s="44">
        <v>1.6</v>
      </c>
    </row>
    <row r="39" spans="1:7" s="4" customFormat="1" ht="9" customHeight="1">
      <c r="A39" s="44" t="s">
        <v>1</v>
      </c>
      <c r="B39" s="45">
        <v>130</v>
      </c>
      <c r="C39" s="200">
        <v>3</v>
      </c>
      <c r="E39" s="44" t="s">
        <v>90</v>
      </c>
      <c r="F39" s="44">
        <v>119</v>
      </c>
      <c r="G39" s="44">
        <v>1.5</v>
      </c>
    </row>
    <row r="40" spans="1:7" s="4" customFormat="1" ht="9" customHeight="1">
      <c r="A40" s="44" t="s">
        <v>7</v>
      </c>
      <c r="B40" s="45">
        <v>132</v>
      </c>
      <c r="C40" s="200">
        <v>3</v>
      </c>
      <c r="E40" s="44" t="s">
        <v>44</v>
      </c>
      <c r="F40" s="44">
        <v>51</v>
      </c>
      <c r="G40" s="44">
        <v>1.5</v>
      </c>
    </row>
    <row r="41" spans="1:7" s="4" customFormat="1" ht="9" customHeight="1">
      <c r="A41" s="44" t="s">
        <v>17</v>
      </c>
      <c r="B41" s="45">
        <v>229</v>
      </c>
      <c r="C41" s="200">
        <v>3</v>
      </c>
      <c r="E41" s="44" t="s">
        <v>67</v>
      </c>
      <c r="F41" s="44">
        <v>39</v>
      </c>
      <c r="G41" s="44">
        <v>1.4</v>
      </c>
    </row>
    <row r="42" spans="1:7" s="4" customFormat="1" ht="9" customHeight="1">
      <c r="A42" s="44" t="s">
        <v>58</v>
      </c>
      <c r="B42" s="45">
        <v>248</v>
      </c>
      <c r="C42" s="44">
        <v>2.9</v>
      </c>
      <c r="E42" s="44" t="s">
        <v>0</v>
      </c>
      <c r="F42" s="44">
        <v>68</v>
      </c>
      <c r="G42" s="44">
        <v>1.4</v>
      </c>
    </row>
    <row r="43" spans="1:7" s="4" customFormat="1" ht="9" customHeight="1">
      <c r="A43" s="44" t="s">
        <v>24</v>
      </c>
      <c r="B43" s="45">
        <v>155</v>
      </c>
      <c r="C43" s="44">
        <v>2.9</v>
      </c>
      <c r="E43" s="44" t="s">
        <v>85</v>
      </c>
      <c r="F43" s="44">
        <v>41</v>
      </c>
      <c r="G43" s="44">
        <v>1.4</v>
      </c>
    </row>
    <row r="44" spans="1:7" s="4" customFormat="1" ht="9" customHeight="1">
      <c r="A44" s="44" t="s">
        <v>43</v>
      </c>
      <c r="B44" s="45">
        <v>88</v>
      </c>
      <c r="C44" s="44">
        <v>2.8</v>
      </c>
      <c r="E44" s="44" t="s">
        <v>75</v>
      </c>
      <c r="F44" s="44">
        <v>38</v>
      </c>
      <c r="G44" s="44">
        <v>1.4</v>
      </c>
    </row>
    <row r="45" spans="1:7" s="4" customFormat="1" ht="9" customHeight="1">
      <c r="A45" s="44" t="s">
        <v>48</v>
      </c>
      <c r="B45" s="45">
        <v>106</v>
      </c>
      <c r="C45" s="44">
        <v>2.8</v>
      </c>
      <c r="E45" s="44" t="s">
        <v>54</v>
      </c>
      <c r="F45" s="44">
        <v>429</v>
      </c>
      <c r="G45" s="44">
        <v>1.4</v>
      </c>
    </row>
    <row r="46" spans="1:7" s="4" customFormat="1" ht="9" customHeight="1">
      <c r="A46" s="44" t="s">
        <v>72</v>
      </c>
      <c r="B46" s="45">
        <v>99</v>
      </c>
      <c r="C46" s="44">
        <v>2.8</v>
      </c>
      <c r="E46" s="44" t="s">
        <v>18</v>
      </c>
      <c r="F46" s="44">
        <v>38</v>
      </c>
      <c r="G46" s="44">
        <v>1.3</v>
      </c>
    </row>
    <row r="47" spans="1:7" s="4" customFormat="1" ht="9" customHeight="1">
      <c r="A47" s="44" t="s">
        <v>23</v>
      </c>
      <c r="B47" s="45">
        <v>110</v>
      </c>
      <c r="C47" s="44">
        <v>2.8</v>
      </c>
      <c r="E47" s="44" t="s">
        <v>70</v>
      </c>
      <c r="F47" s="44">
        <v>30</v>
      </c>
      <c r="G47" s="44">
        <v>1.3</v>
      </c>
    </row>
    <row r="48" spans="1:7" s="4" customFormat="1" ht="9" customHeight="1">
      <c r="A48" s="44" t="s">
        <v>81</v>
      </c>
      <c r="B48" s="45">
        <v>71</v>
      </c>
      <c r="C48" s="44">
        <v>2.8</v>
      </c>
      <c r="E48" s="44" t="s">
        <v>64</v>
      </c>
      <c r="F48" s="44">
        <v>37</v>
      </c>
      <c r="G48" s="44">
        <v>1.3</v>
      </c>
    </row>
    <row r="49" spans="1:7" s="4" customFormat="1" ht="9" customHeight="1">
      <c r="A49" s="44" t="s">
        <v>12</v>
      </c>
      <c r="B49" s="45">
        <v>53</v>
      </c>
      <c r="C49" s="44">
        <v>2.8</v>
      </c>
      <c r="E49" s="44" t="s">
        <v>20</v>
      </c>
      <c r="F49" s="44">
        <v>98</v>
      </c>
      <c r="G49" s="44">
        <v>1.1</v>
      </c>
    </row>
    <row r="50" spans="1:7" s="4" customFormat="1" ht="9" customHeight="1">
      <c r="A50" s="44" t="s">
        <v>95</v>
      </c>
      <c r="B50" s="45">
        <v>50</v>
      </c>
      <c r="C50" s="44">
        <v>2.8</v>
      </c>
      <c r="E50" s="44" t="s">
        <v>16</v>
      </c>
      <c r="F50" s="44">
        <v>45</v>
      </c>
      <c r="G50" s="44">
        <v>1.1</v>
      </c>
    </row>
    <row r="51" spans="1:7" s="4" customFormat="1" ht="9" customHeight="1">
      <c r="A51" s="44" t="s">
        <v>40</v>
      </c>
      <c r="B51" s="45">
        <v>61</v>
      </c>
      <c r="C51" s="44">
        <v>2.7</v>
      </c>
      <c r="E51" s="44" t="s">
        <v>82</v>
      </c>
      <c r="F51" s="44">
        <v>41</v>
      </c>
      <c r="G51" s="200">
        <v>1</v>
      </c>
    </row>
    <row r="52" spans="1:7" s="4" customFormat="1" ht="9" customHeight="1">
      <c r="A52" s="44" t="s">
        <v>15</v>
      </c>
      <c r="B52" s="45">
        <v>295</v>
      </c>
      <c r="C52" s="44">
        <v>2.7</v>
      </c>
      <c r="E52" s="44" t="s">
        <v>84</v>
      </c>
      <c r="F52" s="44">
        <v>59</v>
      </c>
      <c r="G52" s="200">
        <v>1</v>
      </c>
    </row>
    <row r="53" spans="1:7" s="4" customFormat="1" ht="9" customHeight="1">
      <c r="A53" s="44" t="s">
        <v>77</v>
      </c>
      <c r="B53" s="45">
        <v>66</v>
      </c>
      <c r="C53" s="44">
        <v>2.7</v>
      </c>
      <c r="E53" s="44" t="s">
        <v>88</v>
      </c>
      <c r="F53" s="44">
        <v>42</v>
      </c>
      <c r="G53" s="200">
        <v>1</v>
      </c>
    </row>
    <row r="54" spans="1:7" s="4" customFormat="1" ht="9" customHeight="1">
      <c r="A54" s="44" t="s">
        <v>6</v>
      </c>
      <c r="B54" s="45">
        <v>56</v>
      </c>
      <c r="C54" s="44">
        <v>2.7</v>
      </c>
      <c r="E54" s="44" t="s">
        <v>41</v>
      </c>
      <c r="F54" s="44">
        <v>49</v>
      </c>
      <c r="G54" s="200">
        <v>1</v>
      </c>
    </row>
    <row r="55" spans="1:7" s="4" customFormat="1" ht="9" customHeight="1">
      <c r="A55" s="44" t="s">
        <v>10</v>
      </c>
      <c r="B55" s="45">
        <v>77</v>
      </c>
      <c r="C55" s="44">
        <v>2.6</v>
      </c>
      <c r="E55" s="44" t="s">
        <v>27</v>
      </c>
      <c r="F55" s="44">
        <v>16</v>
      </c>
      <c r="G55" s="44">
        <v>0.9</v>
      </c>
    </row>
    <row r="56" spans="1:7" s="4" customFormat="1" ht="9" customHeight="1">
      <c r="A56" s="44" t="s">
        <v>28</v>
      </c>
      <c r="B56" s="45">
        <v>143</v>
      </c>
      <c r="C56" s="44">
        <v>2.6</v>
      </c>
      <c r="E56" s="44" t="s">
        <v>71</v>
      </c>
      <c r="F56" s="44">
        <v>23</v>
      </c>
      <c r="G56" s="44">
        <v>0.8</v>
      </c>
    </row>
    <row r="57" spans="1:7" s="4" customFormat="1" ht="9" customHeight="1">
      <c r="A57" s="44" t="s">
        <v>65</v>
      </c>
      <c r="B57" s="45">
        <v>67</v>
      </c>
      <c r="C57" s="44">
        <v>2.5</v>
      </c>
      <c r="E57" s="44" t="s">
        <v>100</v>
      </c>
      <c r="F57" s="46">
        <v>14414</v>
      </c>
      <c r="G57" s="47">
        <v>2.5</v>
      </c>
    </row>
    <row r="58" spans="1:7" ht="9" customHeight="1">
      <c r="A58" s="16"/>
      <c r="B58" s="17"/>
      <c r="C58" s="17"/>
      <c r="D58" s="17"/>
      <c r="E58" s="17"/>
      <c r="F58" s="17"/>
      <c r="G58" s="17"/>
    </row>
    <row r="59" ht="9" customHeight="1"/>
    <row r="60" ht="9" customHeight="1">
      <c r="A60" s="33" t="s">
        <v>413</v>
      </c>
    </row>
  </sheetData>
  <printOptions horizontalCentered="1"/>
  <pageMargins left="1.1811023622047245" right="1.1811023622047245" top="1.1811023622047245" bottom="1.5748031496062993" header="0" footer="1.2598425196850394"/>
  <pageSetup firstPageNumber="105" useFirstPageNumber="1" horizontalDpi="600" verticalDpi="600" orientation="portrait" paperSize="9" r:id="rId2"/>
  <headerFooter alignWithMargins="0">
    <oddFooter>&amp;C&amp;9 105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"/>
  <dimension ref="A2:M104"/>
  <sheetViews>
    <sheetView showGridLines="0" workbookViewId="0" topLeftCell="A1">
      <selection activeCell="N85" sqref="N85"/>
    </sheetView>
  </sheetViews>
  <sheetFormatPr defaultColWidth="9.140625" defaultRowHeight="12.75"/>
  <cols>
    <col min="1" max="1" width="25.140625" style="144" customWidth="1"/>
    <col min="2" max="2" width="7.7109375" style="145" customWidth="1"/>
    <col min="3" max="3" width="1.28515625" style="145" customWidth="1"/>
    <col min="4" max="4" width="6.7109375" style="145" customWidth="1"/>
    <col min="5" max="5" width="5.28125" style="145" customWidth="1"/>
    <col min="6" max="6" width="1.28515625" style="145" customWidth="1"/>
    <col min="7" max="7" width="7.7109375" style="145" customWidth="1"/>
    <col min="8" max="8" width="7.140625" style="145" customWidth="1"/>
    <col min="9" max="9" width="1.28515625" style="145" customWidth="1"/>
    <col min="10" max="10" width="8.28125" style="145" customWidth="1"/>
    <col min="11" max="11" width="5.00390625" style="145" customWidth="1"/>
    <col min="12" max="16384" width="9.140625" style="145" customWidth="1"/>
  </cols>
  <sheetData>
    <row r="1" ht="9" customHeight="1"/>
    <row r="2" s="143" customFormat="1" ht="12" customHeight="1">
      <c r="A2" s="146" t="s">
        <v>400</v>
      </c>
    </row>
    <row r="3" s="143" customFormat="1" ht="12" customHeight="1">
      <c r="A3" s="146"/>
    </row>
    <row r="4" ht="10.5" customHeight="1">
      <c r="A4" s="144" t="s">
        <v>162</v>
      </c>
    </row>
    <row r="5" spans="1:11" s="151" customFormat="1" ht="22.5" customHeight="1">
      <c r="A5" s="209" t="s">
        <v>186</v>
      </c>
      <c r="B5" s="212" t="s">
        <v>403</v>
      </c>
      <c r="C5" s="148"/>
      <c r="D5" s="242" t="s">
        <v>173</v>
      </c>
      <c r="E5" s="242"/>
      <c r="F5" s="244"/>
      <c r="G5" s="242"/>
      <c r="H5" s="242"/>
      <c r="I5" s="150"/>
      <c r="J5" s="244" t="s">
        <v>184</v>
      </c>
      <c r="K5" s="244"/>
    </row>
    <row r="6" spans="1:11" s="151" customFormat="1" ht="13.5" customHeight="1">
      <c r="A6" s="210"/>
      <c r="B6" s="213"/>
      <c r="C6" s="153"/>
      <c r="D6" s="154" t="s">
        <v>139</v>
      </c>
      <c r="E6" s="154"/>
      <c r="F6" s="149"/>
      <c r="G6" s="242" t="s">
        <v>174</v>
      </c>
      <c r="H6" s="242"/>
      <c r="I6" s="155"/>
      <c r="J6" s="208" t="s">
        <v>185</v>
      </c>
      <c r="K6" s="208"/>
    </row>
    <row r="7" spans="1:11" s="151" customFormat="1" ht="12.75" customHeight="1">
      <c r="A7" s="211"/>
      <c r="B7" s="243"/>
      <c r="C7" s="158"/>
      <c r="D7" s="158" t="s">
        <v>402</v>
      </c>
      <c r="E7" s="158" t="s">
        <v>164</v>
      </c>
      <c r="F7" s="159"/>
      <c r="G7" s="158" t="s">
        <v>402</v>
      </c>
      <c r="H7" s="158" t="s">
        <v>164</v>
      </c>
      <c r="I7" s="156"/>
      <c r="J7" s="158" t="s">
        <v>402</v>
      </c>
      <c r="K7" s="158" t="s">
        <v>164</v>
      </c>
    </row>
    <row r="8" spans="1:11" s="164" customFormat="1" ht="12.75">
      <c r="A8" s="160"/>
      <c r="B8" s="161"/>
      <c r="C8" s="161"/>
      <c r="D8" s="162" t="s">
        <v>162</v>
      </c>
      <c r="E8" s="163"/>
      <c r="F8" s="163"/>
      <c r="G8" s="163"/>
      <c r="H8" s="163"/>
      <c r="I8" s="163"/>
      <c r="J8" s="163"/>
      <c r="K8" s="163"/>
    </row>
    <row r="9" s="164" customFormat="1" ht="9" customHeight="1">
      <c r="A9" s="165" t="s">
        <v>167</v>
      </c>
    </row>
    <row r="10" spans="1:11" s="164" customFormat="1" ht="9" customHeight="1">
      <c r="A10" s="166" t="s">
        <v>188</v>
      </c>
      <c r="B10" s="74">
        <v>15933</v>
      </c>
      <c r="C10" s="74"/>
      <c r="D10" s="74">
        <v>22039</v>
      </c>
      <c r="E10" s="74" t="s">
        <v>155</v>
      </c>
      <c r="F10" s="74"/>
      <c r="G10" s="74">
        <v>434</v>
      </c>
      <c r="H10" s="74">
        <v>269</v>
      </c>
      <c r="I10" s="74"/>
      <c r="J10" s="74">
        <v>689</v>
      </c>
      <c r="K10" s="74">
        <v>231</v>
      </c>
    </row>
    <row r="11" spans="1:11" s="164" customFormat="1" ht="9" customHeight="1">
      <c r="A11" s="166" t="s">
        <v>153</v>
      </c>
      <c r="B11" s="74">
        <v>26</v>
      </c>
      <c r="C11" s="74"/>
      <c r="D11" s="74">
        <v>17</v>
      </c>
      <c r="E11" s="74">
        <v>28</v>
      </c>
      <c r="F11" s="74"/>
      <c r="G11" s="74" t="s">
        <v>155</v>
      </c>
      <c r="H11" s="74" t="s">
        <v>155</v>
      </c>
      <c r="I11" s="74"/>
      <c r="J11" s="74" t="s">
        <v>155</v>
      </c>
      <c r="K11" s="74" t="s">
        <v>155</v>
      </c>
    </row>
    <row r="12" spans="1:11" s="168" customFormat="1" ht="9" customHeight="1">
      <c r="A12" s="167" t="s">
        <v>141</v>
      </c>
      <c r="B12" s="28">
        <v>15959</v>
      </c>
      <c r="C12" s="28"/>
      <c r="D12" s="28">
        <v>22056</v>
      </c>
      <c r="E12" s="28">
        <v>28</v>
      </c>
      <c r="F12" s="28"/>
      <c r="G12" s="28">
        <v>434</v>
      </c>
      <c r="H12" s="28">
        <v>269</v>
      </c>
      <c r="I12" s="28"/>
      <c r="J12" s="28">
        <v>689</v>
      </c>
      <c r="K12" s="28">
        <v>231</v>
      </c>
    </row>
    <row r="13" spans="1:11" s="164" customFormat="1" ht="9" customHeight="1">
      <c r="A13" s="184" t="s">
        <v>345</v>
      </c>
      <c r="B13" s="74">
        <v>2037</v>
      </c>
      <c r="C13" s="74"/>
      <c r="D13" s="74">
        <v>19394</v>
      </c>
      <c r="E13" s="74" t="s">
        <v>155</v>
      </c>
      <c r="F13" s="74"/>
      <c r="G13" s="74">
        <v>761</v>
      </c>
      <c r="H13" s="74">
        <v>20</v>
      </c>
      <c r="I13" s="74"/>
      <c r="J13" s="74">
        <v>241</v>
      </c>
      <c r="K13" s="74">
        <v>86</v>
      </c>
    </row>
    <row r="14" spans="1:11" s="164" customFormat="1" ht="9" customHeight="1">
      <c r="A14" s="184" t="s">
        <v>346</v>
      </c>
      <c r="B14" s="74">
        <v>10972</v>
      </c>
      <c r="C14" s="74"/>
      <c r="D14" s="74">
        <v>10345</v>
      </c>
      <c r="E14" s="74" t="s">
        <v>155</v>
      </c>
      <c r="F14" s="74"/>
      <c r="G14" s="74">
        <v>332</v>
      </c>
      <c r="H14" s="74" t="s">
        <v>155</v>
      </c>
      <c r="I14" s="74"/>
      <c r="J14" s="74">
        <v>176</v>
      </c>
      <c r="K14" s="74">
        <v>6</v>
      </c>
    </row>
    <row r="15" spans="1:11" s="164" customFormat="1" ht="9" customHeight="1">
      <c r="A15" s="184" t="s">
        <v>347</v>
      </c>
      <c r="B15" s="74">
        <v>2828</v>
      </c>
      <c r="C15" s="74"/>
      <c r="D15" s="74">
        <v>17329</v>
      </c>
      <c r="E15" s="74" t="s">
        <v>155</v>
      </c>
      <c r="F15" s="74"/>
      <c r="G15" s="74">
        <v>41</v>
      </c>
      <c r="H15" s="74" t="s">
        <v>155</v>
      </c>
      <c r="I15" s="74"/>
      <c r="J15" s="74">
        <v>12</v>
      </c>
      <c r="K15" s="74" t="s">
        <v>155</v>
      </c>
    </row>
    <row r="16" spans="1:11" s="168" customFormat="1" ht="9" customHeight="1">
      <c r="A16" s="167" t="s">
        <v>110</v>
      </c>
      <c r="B16" s="28">
        <v>15837</v>
      </c>
      <c r="C16" s="28"/>
      <c r="D16" s="28">
        <v>47068</v>
      </c>
      <c r="E16" s="28">
        <v>0</v>
      </c>
      <c r="F16" s="28"/>
      <c r="G16" s="28">
        <v>1134</v>
      </c>
      <c r="H16" s="28">
        <v>20</v>
      </c>
      <c r="I16" s="28"/>
      <c r="J16" s="28">
        <v>429</v>
      </c>
      <c r="K16" s="28">
        <v>92</v>
      </c>
    </row>
    <row r="17" spans="1:11" s="164" customFormat="1" ht="9" customHeight="1">
      <c r="A17" s="184" t="s">
        <v>348</v>
      </c>
      <c r="B17" s="74">
        <v>1228</v>
      </c>
      <c r="C17" s="74"/>
      <c r="D17" s="74">
        <v>6406</v>
      </c>
      <c r="E17" s="74" t="s">
        <v>155</v>
      </c>
      <c r="F17" s="74"/>
      <c r="G17" s="74">
        <v>326</v>
      </c>
      <c r="H17" s="74">
        <v>141</v>
      </c>
      <c r="I17" s="74"/>
      <c r="J17" s="74">
        <v>361</v>
      </c>
      <c r="K17" s="74">
        <v>295</v>
      </c>
    </row>
    <row r="18" s="164" customFormat="1" ht="9" customHeight="1">
      <c r="A18" s="165" t="s">
        <v>168</v>
      </c>
    </row>
    <row r="19" spans="1:11" s="164" customFormat="1" ht="9" customHeight="1">
      <c r="A19" s="169" t="s">
        <v>203</v>
      </c>
      <c r="B19" s="74">
        <v>797</v>
      </c>
      <c r="C19" s="74"/>
      <c r="D19" s="74">
        <v>797</v>
      </c>
      <c r="E19" s="74" t="s">
        <v>155</v>
      </c>
      <c r="F19" s="74"/>
      <c r="G19" s="74">
        <v>8</v>
      </c>
      <c r="H19" s="74" t="s">
        <v>155</v>
      </c>
      <c r="I19" s="74"/>
      <c r="J19" s="74">
        <v>2</v>
      </c>
      <c r="K19" s="74" t="s">
        <v>155</v>
      </c>
    </row>
    <row r="20" spans="1:11" s="164" customFormat="1" ht="9" customHeight="1">
      <c r="A20" s="169" t="s">
        <v>154</v>
      </c>
      <c r="B20" s="74">
        <v>1463</v>
      </c>
      <c r="C20" s="74"/>
      <c r="D20" s="74">
        <v>6824</v>
      </c>
      <c r="E20" s="74" t="s">
        <v>155</v>
      </c>
      <c r="F20" s="74"/>
      <c r="G20" s="74">
        <v>292</v>
      </c>
      <c r="H20" s="74">
        <v>156</v>
      </c>
      <c r="I20" s="74"/>
      <c r="J20" s="74">
        <v>193</v>
      </c>
      <c r="K20" s="74">
        <v>96</v>
      </c>
    </row>
    <row r="21" spans="1:11" s="164" customFormat="1" ht="9" customHeight="1">
      <c r="A21" s="169" t="s">
        <v>190</v>
      </c>
      <c r="B21" s="74">
        <v>89</v>
      </c>
      <c r="C21" s="74"/>
      <c r="D21" s="74">
        <v>640</v>
      </c>
      <c r="E21" s="74" t="s">
        <v>155</v>
      </c>
      <c r="F21" s="74"/>
      <c r="G21" s="74">
        <v>2</v>
      </c>
      <c r="H21" s="74" t="s">
        <v>155</v>
      </c>
      <c r="I21" s="74"/>
      <c r="J21" s="74">
        <v>15</v>
      </c>
      <c r="K21" s="74" t="s">
        <v>155</v>
      </c>
    </row>
    <row r="22" spans="1:11" s="168" customFormat="1" ht="9" customHeight="1">
      <c r="A22" s="167" t="s">
        <v>113</v>
      </c>
      <c r="B22" s="28">
        <v>3577</v>
      </c>
      <c r="C22" s="28"/>
      <c r="D22" s="28">
        <v>14667</v>
      </c>
      <c r="E22" s="28">
        <v>0</v>
      </c>
      <c r="F22" s="28"/>
      <c r="G22" s="28">
        <v>628</v>
      </c>
      <c r="H22" s="28">
        <v>297</v>
      </c>
      <c r="I22" s="28"/>
      <c r="J22" s="28">
        <v>571</v>
      </c>
      <c r="K22" s="28">
        <v>391</v>
      </c>
    </row>
    <row r="23" spans="1:11" s="164" customFormat="1" ht="9" customHeight="1">
      <c r="A23" s="184" t="s">
        <v>395</v>
      </c>
      <c r="B23" s="74">
        <v>18256</v>
      </c>
      <c r="C23" s="74"/>
      <c r="D23" s="74">
        <v>20846</v>
      </c>
      <c r="E23" s="74" t="s">
        <v>155</v>
      </c>
      <c r="F23" s="74"/>
      <c r="G23" s="74">
        <v>31</v>
      </c>
      <c r="H23" s="74" t="s">
        <v>155</v>
      </c>
      <c r="I23" s="74"/>
      <c r="J23" s="74">
        <v>120</v>
      </c>
      <c r="K23" s="74">
        <v>107</v>
      </c>
    </row>
    <row r="24" spans="1:11" s="164" customFormat="1" ht="9" customHeight="1">
      <c r="A24" s="184" t="s">
        <v>396</v>
      </c>
      <c r="B24" s="74">
        <v>1622</v>
      </c>
      <c r="C24" s="74"/>
      <c r="D24" s="74">
        <v>6480</v>
      </c>
      <c r="E24" s="74" t="s">
        <v>155</v>
      </c>
      <c r="F24" s="74"/>
      <c r="G24" s="74">
        <v>32</v>
      </c>
      <c r="H24" s="74">
        <v>1</v>
      </c>
      <c r="I24" s="74"/>
      <c r="J24" s="74" t="s">
        <v>155</v>
      </c>
      <c r="K24" s="74" t="s">
        <v>155</v>
      </c>
    </row>
    <row r="25" spans="1:11" s="168" customFormat="1" ht="9" customHeight="1">
      <c r="A25" s="167" t="s">
        <v>195</v>
      </c>
      <c r="B25" s="28">
        <v>19878</v>
      </c>
      <c r="C25" s="28"/>
      <c r="D25" s="28">
        <v>27326</v>
      </c>
      <c r="E25" s="28">
        <v>0</v>
      </c>
      <c r="F25" s="28"/>
      <c r="G25" s="28">
        <v>63</v>
      </c>
      <c r="H25" s="28">
        <v>1</v>
      </c>
      <c r="I25" s="28"/>
      <c r="J25" s="28">
        <v>120</v>
      </c>
      <c r="K25" s="28">
        <v>107</v>
      </c>
    </row>
    <row r="26" spans="1:11" s="168" customFormat="1" ht="9" customHeight="1">
      <c r="A26" s="184" t="s">
        <v>353</v>
      </c>
      <c r="B26" s="74">
        <v>6039</v>
      </c>
      <c r="C26" s="74"/>
      <c r="D26" s="74">
        <v>11882</v>
      </c>
      <c r="E26" s="74">
        <v>8</v>
      </c>
      <c r="F26" s="74"/>
      <c r="G26" s="74">
        <v>50</v>
      </c>
      <c r="H26" s="74" t="s">
        <v>155</v>
      </c>
      <c r="I26" s="74"/>
      <c r="J26" s="74">
        <v>601</v>
      </c>
      <c r="K26" s="74" t="s">
        <v>155</v>
      </c>
    </row>
    <row r="27" spans="1:11" s="168" customFormat="1" ht="9" customHeight="1">
      <c r="A27" s="167" t="s">
        <v>143</v>
      </c>
      <c r="B27" s="28">
        <v>6039</v>
      </c>
      <c r="C27" s="28"/>
      <c r="D27" s="28">
        <v>11882</v>
      </c>
      <c r="E27" s="28">
        <v>8</v>
      </c>
      <c r="F27" s="28"/>
      <c r="G27" s="28">
        <v>50</v>
      </c>
      <c r="H27" s="28" t="s">
        <v>155</v>
      </c>
      <c r="I27" s="28"/>
      <c r="J27" s="28">
        <v>601</v>
      </c>
      <c r="K27" s="28" t="s">
        <v>155</v>
      </c>
    </row>
    <row r="28" spans="1:11" s="164" customFormat="1" ht="9" customHeight="1">
      <c r="A28" s="184" t="s">
        <v>397</v>
      </c>
      <c r="B28" s="74">
        <v>5297</v>
      </c>
      <c r="C28" s="74"/>
      <c r="D28" s="74">
        <v>9474</v>
      </c>
      <c r="E28" s="74" t="s">
        <v>155</v>
      </c>
      <c r="F28" s="74"/>
      <c r="G28" s="74">
        <v>30</v>
      </c>
      <c r="H28" s="74">
        <v>4</v>
      </c>
      <c r="I28" s="74"/>
      <c r="J28" s="74">
        <v>16</v>
      </c>
      <c r="K28" s="74" t="s">
        <v>155</v>
      </c>
    </row>
    <row r="29" spans="1:11" s="164" customFormat="1" ht="9" customHeight="1">
      <c r="A29" s="184" t="s">
        <v>356</v>
      </c>
      <c r="B29" s="74">
        <v>7796</v>
      </c>
      <c r="C29" s="74"/>
      <c r="D29" s="74">
        <v>2779</v>
      </c>
      <c r="E29" s="74" t="s">
        <v>155</v>
      </c>
      <c r="F29" s="74"/>
      <c r="G29" s="74">
        <v>18</v>
      </c>
      <c r="H29" s="74">
        <v>50</v>
      </c>
      <c r="I29" s="74"/>
      <c r="J29" s="74">
        <v>138</v>
      </c>
      <c r="K29" s="74">
        <v>49</v>
      </c>
    </row>
    <row r="30" spans="1:11" s="164" customFormat="1" ht="9" customHeight="1">
      <c r="A30" s="184" t="s">
        <v>398</v>
      </c>
      <c r="B30" s="74">
        <v>2484</v>
      </c>
      <c r="C30" s="74"/>
      <c r="D30" s="74">
        <v>6010</v>
      </c>
      <c r="E30" s="74" t="s">
        <v>155</v>
      </c>
      <c r="F30" s="74"/>
      <c r="G30" s="74">
        <v>198</v>
      </c>
      <c r="H30" s="74">
        <v>302</v>
      </c>
      <c r="I30" s="74"/>
      <c r="J30" s="74">
        <v>11</v>
      </c>
      <c r="K30" s="74">
        <v>4</v>
      </c>
    </row>
    <row r="31" spans="1:11" s="168" customFormat="1" ht="9" customHeight="1">
      <c r="A31" s="167" t="s">
        <v>120</v>
      </c>
      <c r="B31" s="28">
        <v>15577</v>
      </c>
      <c r="C31" s="28"/>
      <c r="D31" s="28">
        <v>18263</v>
      </c>
      <c r="E31" s="28">
        <v>0</v>
      </c>
      <c r="F31" s="28"/>
      <c r="G31" s="28">
        <v>246</v>
      </c>
      <c r="H31" s="28">
        <v>356</v>
      </c>
      <c r="I31" s="28"/>
      <c r="J31" s="28">
        <v>165</v>
      </c>
      <c r="K31" s="28">
        <v>53</v>
      </c>
    </row>
    <row r="32" spans="1:11" s="164" customFormat="1" ht="9" customHeight="1">
      <c r="A32" s="184" t="s">
        <v>358</v>
      </c>
      <c r="B32" s="74">
        <v>3144</v>
      </c>
      <c r="C32" s="74"/>
      <c r="D32" s="74">
        <v>4750</v>
      </c>
      <c r="E32" s="74" t="s">
        <v>155</v>
      </c>
      <c r="F32" s="74"/>
      <c r="G32" s="74">
        <v>12</v>
      </c>
      <c r="H32" s="74">
        <v>1</v>
      </c>
      <c r="I32" s="74"/>
      <c r="J32" s="74">
        <v>11</v>
      </c>
      <c r="K32" s="74" t="s">
        <v>155</v>
      </c>
    </row>
    <row r="33" s="164" customFormat="1" ht="9" customHeight="1">
      <c r="A33" s="165" t="s">
        <v>169</v>
      </c>
    </row>
    <row r="34" spans="1:11" s="164" customFormat="1" ht="9" customHeight="1">
      <c r="A34" s="166" t="s">
        <v>177</v>
      </c>
      <c r="B34" s="74">
        <v>1929</v>
      </c>
      <c r="C34" s="74"/>
      <c r="D34" s="74">
        <v>6943</v>
      </c>
      <c r="E34" s="74" t="s">
        <v>155</v>
      </c>
      <c r="F34" s="74"/>
      <c r="G34" s="74">
        <v>201</v>
      </c>
      <c r="H34" s="74">
        <v>70</v>
      </c>
      <c r="I34" s="74"/>
      <c r="J34" s="74">
        <v>95</v>
      </c>
      <c r="K34" s="74">
        <v>17</v>
      </c>
    </row>
    <row r="35" spans="1:11" s="164" customFormat="1" ht="8.25">
      <c r="A35" s="166" t="s">
        <v>156</v>
      </c>
      <c r="B35" s="74" t="s">
        <v>155</v>
      </c>
      <c r="C35" s="74"/>
      <c r="D35" s="74" t="s">
        <v>155</v>
      </c>
      <c r="E35" s="74" t="s">
        <v>155</v>
      </c>
      <c r="F35" s="74"/>
      <c r="G35" s="74">
        <v>65</v>
      </c>
      <c r="H35" s="74">
        <v>43</v>
      </c>
      <c r="I35" s="74"/>
      <c r="J35" s="74">
        <v>13</v>
      </c>
      <c r="K35" s="74" t="s">
        <v>155</v>
      </c>
    </row>
    <row r="36" spans="1:11" s="164" customFormat="1" ht="9" customHeight="1">
      <c r="A36" s="166" t="s">
        <v>197</v>
      </c>
      <c r="B36" s="74">
        <v>5099</v>
      </c>
      <c r="C36" s="74"/>
      <c r="D36" s="74">
        <v>19759</v>
      </c>
      <c r="E36" s="74" t="s">
        <v>155</v>
      </c>
      <c r="F36" s="74"/>
      <c r="G36" s="74">
        <v>1367</v>
      </c>
      <c r="H36" s="74">
        <v>134</v>
      </c>
      <c r="I36" s="74"/>
      <c r="J36" s="74">
        <v>16</v>
      </c>
      <c r="K36" s="74" t="s">
        <v>155</v>
      </c>
    </row>
    <row r="37" spans="1:11" s="164" customFormat="1" ht="9" customHeight="1">
      <c r="A37" s="166" t="s">
        <v>157</v>
      </c>
      <c r="B37" s="74" t="s">
        <v>155</v>
      </c>
      <c r="C37" s="74"/>
      <c r="D37" s="74" t="s">
        <v>155</v>
      </c>
      <c r="E37" s="74" t="s">
        <v>155</v>
      </c>
      <c r="F37" s="74"/>
      <c r="G37" s="74">
        <v>144</v>
      </c>
      <c r="H37" s="74" t="s">
        <v>155</v>
      </c>
      <c r="I37" s="74"/>
      <c r="J37" s="74">
        <v>4</v>
      </c>
      <c r="K37" s="74" t="s">
        <v>155</v>
      </c>
    </row>
    <row r="38" spans="1:11" s="164" customFormat="1" ht="9" customHeight="1">
      <c r="A38" s="184" t="s">
        <v>361</v>
      </c>
      <c r="B38" s="74">
        <v>3674</v>
      </c>
      <c r="C38" s="74"/>
      <c r="D38" s="74">
        <v>3690</v>
      </c>
      <c r="E38" s="74" t="s">
        <v>155</v>
      </c>
      <c r="F38" s="74"/>
      <c r="G38" s="74">
        <v>30</v>
      </c>
      <c r="H38" s="74" t="s">
        <v>155</v>
      </c>
      <c r="I38" s="74"/>
      <c r="J38" s="74">
        <v>86</v>
      </c>
      <c r="K38" s="74" t="s">
        <v>155</v>
      </c>
    </row>
    <row r="39" spans="1:11" s="168" customFormat="1" ht="9" customHeight="1">
      <c r="A39" s="167" t="s">
        <v>124</v>
      </c>
      <c r="B39" s="28">
        <v>13846</v>
      </c>
      <c r="C39" s="28"/>
      <c r="D39" s="28">
        <v>35142</v>
      </c>
      <c r="E39" s="28">
        <v>0</v>
      </c>
      <c r="F39" s="28"/>
      <c r="G39" s="28">
        <v>1819</v>
      </c>
      <c r="H39" s="28">
        <v>248</v>
      </c>
      <c r="I39" s="28"/>
      <c r="J39" s="28">
        <v>225</v>
      </c>
      <c r="K39" s="28">
        <v>17</v>
      </c>
    </row>
    <row r="40" spans="1:11" s="164" customFormat="1" ht="9" customHeight="1">
      <c r="A40" s="184" t="s">
        <v>399</v>
      </c>
      <c r="B40" s="74">
        <v>1200</v>
      </c>
      <c r="C40" s="74"/>
      <c r="D40" s="74">
        <v>5200</v>
      </c>
      <c r="E40" s="74" t="s">
        <v>155</v>
      </c>
      <c r="F40" s="74"/>
      <c r="G40" s="74">
        <v>4</v>
      </c>
      <c r="H40" s="74" t="s">
        <v>155</v>
      </c>
      <c r="I40" s="74"/>
      <c r="J40" s="74">
        <v>28</v>
      </c>
      <c r="K40" s="74" t="s">
        <v>155</v>
      </c>
    </row>
    <row r="41" spans="1:11" s="168" customFormat="1" ht="9" customHeight="1">
      <c r="A41" s="167" t="s">
        <v>145</v>
      </c>
      <c r="B41" s="28">
        <v>1200</v>
      </c>
      <c r="C41" s="28"/>
      <c r="D41" s="28">
        <v>5200</v>
      </c>
      <c r="E41" s="28">
        <v>0</v>
      </c>
      <c r="F41" s="28"/>
      <c r="G41" s="28">
        <v>4</v>
      </c>
      <c r="H41" s="28">
        <v>0</v>
      </c>
      <c r="I41" s="28"/>
      <c r="J41" s="28">
        <v>28</v>
      </c>
      <c r="K41" s="28">
        <v>0</v>
      </c>
    </row>
    <row r="42" spans="1:11" s="168" customFormat="1" ht="8.25">
      <c r="A42" s="170"/>
      <c r="B42" s="171"/>
      <c r="C42" s="171"/>
      <c r="D42" s="171"/>
      <c r="E42" s="172"/>
      <c r="F42" s="172"/>
      <c r="G42" s="172"/>
      <c r="H42" s="172"/>
      <c r="I42" s="172"/>
      <c r="J42" s="171"/>
      <c r="K42" s="172"/>
    </row>
    <row r="43" spans="1:11" s="168" customFormat="1" ht="8.25">
      <c r="A43" s="173"/>
      <c r="E43" s="174"/>
      <c r="F43" s="174"/>
      <c r="G43" s="174"/>
      <c r="H43" s="174"/>
      <c r="I43" s="174"/>
      <c r="K43" s="174"/>
    </row>
    <row r="44" spans="1:9" s="168" customFormat="1" ht="8.25">
      <c r="A44" s="195" t="s">
        <v>411</v>
      </c>
      <c r="B44" s="164"/>
      <c r="C44" s="164"/>
      <c r="D44" s="164"/>
      <c r="E44" s="164"/>
      <c r="F44" s="164"/>
      <c r="G44" s="164"/>
      <c r="H44" s="164"/>
      <c r="I44" s="164"/>
    </row>
    <row r="45" spans="1:9" s="168" customFormat="1" ht="8.25">
      <c r="A45" s="175" t="s">
        <v>175</v>
      </c>
      <c r="B45" s="164"/>
      <c r="C45" s="164"/>
      <c r="D45" s="164"/>
      <c r="E45" s="164"/>
      <c r="F45" s="164"/>
      <c r="G45" s="164"/>
      <c r="H45" s="164"/>
      <c r="I45" s="164"/>
    </row>
    <row r="46" s="164" customFormat="1" ht="8.25">
      <c r="A46" s="175"/>
    </row>
    <row r="47" s="164" customFormat="1" ht="9" customHeight="1">
      <c r="A47" s="175"/>
    </row>
    <row r="48" spans="1:11" s="168" customFormat="1" ht="9" customHeight="1">
      <c r="A48" s="173"/>
      <c r="E48" s="174"/>
      <c r="F48" s="174"/>
      <c r="G48" s="174"/>
      <c r="H48" s="174"/>
      <c r="I48" s="174"/>
      <c r="K48" s="174"/>
    </row>
    <row r="49" s="143" customFormat="1" ht="12" customHeight="1">
      <c r="A49" s="146" t="s">
        <v>401</v>
      </c>
    </row>
    <row r="50" s="143" customFormat="1" ht="12" customHeight="1">
      <c r="A50" s="146"/>
    </row>
    <row r="51" s="147" customFormat="1" ht="9" customHeight="1">
      <c r="A51" s="176"/>
    </row>
    <row r="52" spans="1:11" s="151" customFormat="1" ht="20.25" customHeight="1">
      <c r="A52" s="209" t="s">
        <v>186</v>
      </c>
      <c r="B52" s="212" t="s">
        <v>403</v>
      </c>
      <c r="C52" s="148"/>
      <c r="D52" s="242" t="s">
        <v>173</v>
      </c>
      <c r="E52" s="242"/>
      <c r="F52" s="244"/>
      <c r="G52" s="242"/>
      <c r="H52" s="242"/>
      <c r="I52" s="150"/>
      <c r="J52" s="244" t="s">
        <v>184</v>
      </c>
      <c r="K52" s="244"/>
    </row>
    <row r="53" spans="1:11" s="151" customFormat="1" ht="13.5" customHeight="1">
      <c r="A53" s="210"/>
      <c r="B53" s="213"/>
      <c r="C53" s="153"/>
      <c r="D53" s="154" t="s">
        <v>139</v>
      </c>
      <c r="E53" s="154"/>
      <c r="F53" s="149"/>
      <c r="G53" s="242" t="s">
        <v>174</v>
      </c>
      <c r="H53" s="242"/>
      <c r="I53" s="155"/>
      <c r="J53" s="208" t="s">
        <v>185</v>
      </c>
      <c r="K53" s="208"/>
    </row>
    <row r="54" spans="1:11" s="151" customFormat="1" ht="12" customHeight="1">
      <c r="A54" s="211"/>
      <c r="B54" s="243"/>
      <c r="C54" s="158"/>
      <c r="D54" s="158" t="s">
        <v>402</v>
      </c>
      <c r="E54" s="158" t="s">
        <v>164</v>
      </c>
      <c r="F54" s="159"/>
      <c r="G54" s="158" t="s">
        <v>402</v>
      </c>
      <c r="H54" s="158" t="s">
        <v>164</v>
      </c>
      <c r="I54" s="156"/>
      <c r="J54" s="158" t="s">
        <v>402</v>
      </c>
      <c r="K54" s="158" t="s">
        <v>164</v>
      </c>
    </row>
    <row r="55" spans="1:11" s="151" customFormat="1" ht="9" customHeight="1">
      <c r="A55" s="152"/>
      <c r="B55" s="157"/>
      <c r="C55" s="157"/>
      <c r="D55" s="153"/>
      <c r="E55" s="153"/>
      <c r="F55" s="177"/>
      <c r="G55" s="153"/>
      <c r="H55" s="153"/>
      <c r="I55" s="157"/>
      <c r="J55" s="153"/>
      <c r="K55" s="153"/>
    </row>
    <row r="56" spans="1:12" s="164" customFormat="1" ht="9" customHeight="1">
      <c r="A56" s="184" t="s">
        <v>404</v>
      </c>
      <c r="B56" s="74">
        <v>33</v>
      </c>
      <c r="C56" s="74"/>
      <c r="D56" s="74">
        <v>100</v>
      </c>
      <c r="E56" s="74" t="s">
        <v>155</v>
      </c>
      <c r="F56" s="74"/>
      <c r="G56" s="74" t="s">
        <v>155</v>
      </c>
      <c r="H56" s="74" t="s">
        <v>155</v>
      </c>
      <c r="I56" s="74"/>
      <c r="J56" s="74" t="s">
        <v>155</v>
      </c>
      <c r="K56" s="74" t="s">
        <v>155</v>
      </c>
      <c r="L56" s="5"/>
    </row>
    <row r="57" s="164" customFormat="1" ht="9" customHeight="1">
      <c r="A57" s="165" t="s">
        <v>171</v>
      </c>
    </row>
    <row r="58" spans="1:12" s="164" customFormat="1" ht="9" customHeight="1">
      <c r="A58" s="166" t="s">
        <v>170</v>
      </c>
      <c r="B58" s="74">
        <v>517</v>
      </c>
      <c r="C58" s="74"/>
      <c r="D58" s="74">
        <v>2027</v>
      </c>
      <c r="E58" s="74" t="s">
        <v>155</v>
      </c>
      <c r="F58" s="74"/>
      <c r="G58" s="74">
        <v>65</v>
      </c>
      <c r="H58" s="74" t="s">
        <v>155</v>
      </c>
      <c r="I58" s="74"/>
      <c r="J58" s="74">
        <v>3</v>
      </c>
      <c r="K58" s="74" t="s">
        <v>155</v>
      </c>
      <c r="L58" s="5"/>
    </row>
    <row r="59" spans="1:12" s="164" customFormat="1" ht="9" customHeight="1">
      <c r="A59" s="166" t="s">
        <v>158</v>
      </c>
      <c r="B59" s="74">
        <v>607</v>
      </c>
      <c r="C59" s="74"/>
      <c r="D59" s="74">
        <v>693</v>
      </c>
      <c r="E59" s="74" t="s">
        <v>155</v>
      </c>
      <c r="F59" s="74"/>
      <c r="G59" s="74">
        <v>63</v>
      </c>
      <c r="H59" s="74" t="s">
        <v>155</v>
      </c>
      <c r="I59" s="74"/>
      <c r="J59" s="74">
        <v>31</v>
      </c>
      <c r="K59" s="74" t="s">
        <v>155</v>
      </c>
      <c r="L59" s="5"/>
    </row>
    <row r="60" spans="1:12" s="164" customFormat="1" ht="18" customHeight="1">
      <c r="A60" s="166" t="s">
        <v>199</v>
      </c>
      <c r="B60" s="74">
        <v>642</v>
      </c>
      <c r="C60" s="74"/>
      <c r="D60" s="74">
        <v>3159</v>
      </c>
      <c r="E60" s="74" t="s">
        <v>155</v>
      </c>
      <c r="F60" s="74"/>
      <c r="G60" s="74">
        <v>32</v>
      </c>
      <c r="H60" s="74">
        <v>161</v>
      </c>
      <c r="I60" s="74"/>
      <c r="J60" s="74">
        <v>13</v>
      </c>
      <c r="K60" s="74">
        <v>5</v>
      </c>
      <c r="L60" s="5"/>
    </row>
    <row r="61" spans="1:12" s="164" customFormat="1" ht="9" customHeight="1">
      <c r="A61" s="169" t="s">
        <v>408</v>
      </c>
      <c r="B61" s="74">
        <v>4187</v>
      </c>
      <c r="C61" s="74"/>
      <c r="D61" s="74">
        <v>7630</v>
      </c>
      <c r="E61" s="74">
        <v>112</v>
      </c>
      <c r="F61" s="74"/>
      <c r="G61" s="74">
        <v>98</v>
      </c>
      <c r="H61" s="74">
        <v>67</v>
      </c>
      <c r="I61" s="74"/>
      <c r="J61" s="74">
        <v>56</v>
      </c>
      <c r="K61" s="74" t="s">
        <v>155</v>
      </c>
      <c r="L61" s="5"/>
    </row>
    <row r="62" spans="1:12" s="164" customFormat="1" ht="8.25">
      <c r="A62" s="166" t="s">
        <v>159</v>
      </c>
      <c r="B62" s="74">
        <v>150</v>
      </c>
      <c r="C62" s="74"/>
      <c r="D62" s="74">
        <v>323</v>
      </c>
      <c r="E62" s="74" t="s">
        <v>155</v>
      </c>
      <c r="F62" s="74"/>
      <c r="G62" s="74">
        <v>6</v>
      </c>
      <c r="H62" s="74" t="s">
        <v>155</v>
      </c>
      <c r="I62" s="74"/>
      <c r="J62" s="74">
        <v>2</v>
      </c>
      <c r="K62" s="74" t="s">
        <v>155</v>
      </c>
      <c r="L62" s="5"/>
    </row>
    <row r="63" spans="1:12" s="164" customFormat="1" ht="9" customHeight="1">
      <c r="A63" s="166" t="s">
        <v>198</v>
      </c>
      <c r="B63" s="74">
        <v>91</v>
      </c>
      <c r="C63" s="74"/>
      <c r="D63" s="74">
        <v>688</v>
      </c>
      <c r="E63" s="74" t="s">
        <v>155</v>
      </c>
      <c r="F63" s="74"/>
      <c r="G63" s="74">
        <v>34</v>
      </c>
      <c r="H63" s="74" t="s">
        <v>155</v>
      </c>
      <c r="I63" s="74"/>
      <c r="J63" s="74">
        <v>5</v>
      </c>
      <c r="K63" s="74" t="s">
        <v>155</v>
      </c>
      <c r="L63" s="5"/>
    </row>
    <row r="64" spans="1:12" s="164" customFormat="1" ht="9" customHeight="1">
      <c r="A64" s="166" t="s">
        <v>191</v>
      </c>
      <c r="B64" s="74">
        <v>5809</v>
      </c>
      <c r="C64" s="74"/>
      <c r="D64" s="74">
        <v>23403</v>
      </c>
      <c r="E64" s="74" t="s">
        <v>155</v>
      </c>
      <c r="F64" s="74"/>
      <c r="G64" s="74">
        <v>575</v>
      </c>
      <c r="H64" s="74" t="s">
        <v>155</v>
      </c>
      <c r="I64" s="74"/>
      <c r="J64" s="74">
        <v>133</v>
      </c>
      <c r="K64" s="74" t="s">
        <v>155</v>
      </c>
      <c r="L64" s="5"/>
    </row>
    <row r="65" spans="1:12" s="164" customFormat="1" ht="8.25">
      <c r="A65" s="169" t="s">
        <v>160</v>
      </c>
      <c r="B65" s="74">
        <v>3261</v>
      </c>
      <c r="C65" s="74"/>
      <c r="D65" s="74">
        <v>12184</v>
      </c>
      <c r="E65" s="74" t="s">
        <v>155</v>
      </c>
      <c r="F65" s="74"/>
      <c r="G65" s="74">
        <v>303</v>
      </c>
      <c r="H65" s="74" t="s">
        <v>155</v>
      </c>
      <c r="I65" s="74"/>
      <c r="J65" s="74">
        <v>103</v>
      </c>
      <c r="K65" s="74" t="s">
        <v>155</v>
      </c>
      <c r="L65" s="5"/>
    </row>
    <row r="66" spans="1:12" s="164" customFormat="1" ht="9" customHeight="1">
      <c r="A66" s="166" t="s">
        <v>161</v>
      </c>
      <c r="B66" s="74">
        <v>85</v>
      </c>
      <c r="C66" s="74"/>
      <c r="D66" s="74">
        <v>91</v>
      </c>
      <c r="E66" s="74" t="s">
        <v>155</v>
      </c>
      <c r="F66" s="74"/>
      <c r="G66" s="74">
        <v>60</v>
      </c>
      <c r="H66" s="74" t="s">
        <v>155</v>
      </c>
      <c r="I66" s="74"/>
      <c r="J66" s="74">
        <v>145</v>
      </c>
      <c r="K66" s="74" t="s">
        <v>155</v>
      </c>
      <c r="L66" s="5"/>
    </row>
    <row r="67" spans="1:12" s="164" customFormat="1" ht="8.25">
      <c r="A67" s="166" t="s">
        <v>189</v>
      </c>
      <c r="B67" s="74">
        <v>80</v>
      </c>
      <c r="C67" s="74"/>
      <c r="D67" s="74">
        <v>250</v>
      </c>
      <c r="E67" s="74" t="s">
        <v>155</v>
      </c>
      <c r="F67" s="74"/>
      <c r="G67" s="74" t="s">
        <v>155</v>
      </c>
      <c r="H67" s="74" t="s">
        <v>155</v>
      </c>
      <c r="I67" s="74"/>
      <c r="J67" s="74" t="s">
        <v>155</v>
      </c>
      <c r="K67" s="74" t="s">
        <v>155</v>
      </c>
      <c r="L67" s="5"/>
    </row>
    <row r="68" spans="1:12" s="164" customFormat="1" ht="9" customHeight="1">
      <c r="A68" s="169" t="s">
        <v>200</v>
      </c>
      <c r="B68" s="74">
        <v>284</v>
      </c>
      <c r="C68" s="74"/>
      <c r="D68" s="74">
        <v>230</v>
      </c>
      <c r="E68" s="74">
        <v>54</v>
      </c>
      <c r="F68" s="74"/>
      <c r="G68" s="74" t="s">
        <v>155</v>
      </c>
      <c r="H68" s="74" t="s">
        <v>155</v>
      </c>
      <c r="I68" s="74"/>
      <c r="J68" s="74" t="s">
        <v>155</v>
      </c>
      <c r="K68" s="74" t="s">
        <v>155</v>
      </c>
      <c r="L68" s="5"/>
    </row>
    <row r="69" s="164" customFormat="1" ht="9" customHeight="1">
      <c r="A69" s="165" t="s">
        <v>176</v>
      </c>
    </row>
    <row r="70" spans="1:12" s="164" customFormat="1" ht="9" customHeight="1">
      <c r="A70" s="166" t="s">
        <v>194</v>
      </c>
      <c r="B70" s="74" t="s">
        <v>155</v>
      </c>
      <c r="C70" s="74"/>
      <c r="D70" s="74" t="s">
        <v>155</v>
      </c>
      <c r="E70" s="74" t="s">
        <v>155</v>
      </c>
      <c r="F70" s="74"/>
      <c r="G70" s="74" t="s">
        <v>155</v>
      </c>
      <c r="H70" s="74" t="s">
        <v>155</v>
      </c>
      <c r="I70" s="74"/>
      <c r="J70" s="74" t="s">
        <v>155</v>
      </c>
      <c r="K70" s="74" t="s">
        <v>155</v>
      </c>
      <c r="L70" s="5"/>
    </row>
    <row r="71" spans="1:12" s="164" customFormat="1" ht="9" customHeight="1">
      <c r="A71" s="166" t="s">
        <v>193</v>
      </c>
      <c r="B71" s="74" t="s">
        <v>155</v>
      </c>
      <c r="C71" s="74"/>
      <c r="D71" s="74" t="s">
        <v>155</v>
      </c>
      <c r="E71" s="74" t="s">
        <v>155</v>
      </c>
      <c r="F71" s="74"/>
      <c r="G71" s="74" t="s">
        <v>155</v>
      </c>
      <c r="H71" s="74" t="s">
        <v>155</v>
      </c>
      <c r="I71" s="74"/>
      <c r="J71" s="74" t="s">
        <v>155</v>
      </c>
      <c r="K71" s="74" t="s">
        <v>155</v>
      </c>
      <c r="L71" s="5"/>
    </row>
    <row r="72" spans="1:12" s="164" customFormat="1" ht="8.25">
      <c r="A72" s="169" t="s">
        <v>192</v>
      </c>
      <c r="B72" s="74" t="s">
        <v>155</v>
      </c>
      <c r="C72" s="74"/>
      <c r="D72" s="74" t="s">
        <v>155</v>
      </c>
      <c r="E72" s="74" t="s">
        <v>155</v>
      </c>
      <c r="F72" s="74"/>
      <c r="G72" s="74" t="s">
        <v>155</v>
      </c>
      <c r="H72" s="74" t="s">
        <v>155</v>
      </c>
      <c r="I72" s="74"/>
      <c r="J72" s="74" t="s">
        <v>155</v>
      </c>
      <c r="K72" s="74" t="s">
        <v>155</v>
      </c>
      <c r="L72" s="5"/>
    </row>
    <row r="73" spans="1:13" s="168" customFormat="1" ht="9" customHeight="1">
      <c r="A73" s="167" t="s">
        <v>128</v>
      </c>
      <c r="B73" s="28">
        <v>15746</v>
      </c>
      <c r="C73" s="28"/>
      <c r="D73" s="28">
        <v>50778</v>
      </c>
      <c r="E73" s="28">
        <v>166</v>
      </c>
      <c r="F73" s="28"/>
      <c r="G73" s="28">
        <v>1236</v>
      </c>
      <c r="H73" s="28">
        <v>228</v>
      </c>
      <c r="I73" s="28"/>
      <c r="J73" s="28">
        <v>491</v>
      </c>
      <c r="K73" s="28">
        <v>5</v>
      </c>
      <c r="L73" s="24"/>
      <c r="M73" s="164"/>
    </row>
    <row r="74" s="168" customFormat="1" ht="9" customHeight="1">
      <c r="A74" s="165" t="s">
        <v>172</v>
      </c>
    </row>
    <row r="75" spans="1:12" s="164" customFormat="1" ht="18" customHeight="1">
      <c r="A75" s="169" t="s">
        <v>196</v>
      </c>
      <c r="B75" s="74" t="s">
        <v>155</v>
      </c>
      <c r="C75" s="74"/>
      <c r="D75" s="74" t="s">
        <v>155</v>
      </c>
      <c r="E75" s="74" t="s">
        <v>155</v>
      </c>
      <c r="F75" s="74"/>
      <c r="G75" s="74" t="s">
        <v>155</v>
      </c>
      <c r="H75" s="74" t="s">
        <v>155</v>
      </c>
      <c r="I75" s="74"/>
      <c r="J75" s="74" t="s">
        <v>155</v>
      </c>
      <c r="K75" s="74" t="s">
        <v>155</v>
      </c>
      <c r="L75" s="5"/>
    </row>
    <row r="76" spans="1:13" s="164" customFormat="1" ht="9" customHeight="1">
      <c r="A76" s="166" t="s">
        <v>166</v>
      </c>
      <c r="B76" s="74">
        <v>10032</v>
      </c>
      <c r="C76" s="74"/>
      <c r="D76" s="74">
        <v>16465</v>
      </c>
      <c r="E76" s="74" t="s">
        <v>155</v>
      </c>
      <c r="F76" s="74"/>
      <c r="G76" s="74">
        <v>122</v>
      </c>
      <c r="H76" s="74" t="s">
        <v>155</v>
      </c>
      <c r="I76" s="74"/>
      <c r="J76" s="74">
        <v>43</v>
      </c>
      <c r="K76" s="74" t="s">
        <v>155</v>
      </c>
      <c r="L76" s="5"/>
      <c r="M76" s="168"/>
    </row>
    <row r="77" spans="1:13" s="164" customFormat="1" ht="9" customHeight="1">
      <c r="A77" s="166" t="s">
        <v>154</v>
      </c>
      <c r="B77" s="74">
        <v>4127</v>
      </c>
      <c r="C77" s="74"/>
      <c r="D77" s="74">
        <v>9080</v>
      </c>
      <c r="E77" s="74" t="s">
        <v>155</v>
      </c>
      <c r="F77" s="74"/>
      <c r="G77" s="74">
        <v>46</v>
      </c>
      <c r="H77" s="74">
        <v>17</v>
      </c>
      <c r="I77" s="74"/>
      <c r="J77" s="74">
        <v>62</v>
      </c>
      <c r="K77" s="74">
        <v>6</v>
      </c>
      <c r="L77" s="5"/>
      <c r="M77" s="168"/>
    </row>
    <row r="78" spans="1:12" s="164" customFormat="1" ht="9" customHeight="1">
      <c r="A78" s="184" t="s">
        <v>405</v>
      </c>
      <c r="B78" s="74">
        <v>237</v>
      </c>
      <c r="C78" s="74"/>
      <c r="D78" s="74">
        <v>260</v>
      </c>
      <c r="E78" s="74">
        <v>233</v>
      </c>
      <c r="F78" s="74"/>
      <c r="G78" s="74" t="s">
        <v>155</v>
      </c>
      <c r="H78" s="74" t="s">
        <v>155</v>
      </c>
      <c r="I78" s="74"/>
      <c r="J78" s="74" t="s">
        <v>155</v>
      </c>
      <c r="K78" s="74" t="s">
        <v>155</v>
      </c>
      <c r="L78" s="5"/>
    </row>
    <row r="79" spans="1:12" s="164" customFormat="1" ht="18" customHeight="1">
      <c r="A79" s="184" t="s">
        <v>406</v>
      </c>
      <c r="B79" s="74">
        <v>59</v>
      </c>
      <c r="C79" s="74"/>
      <c r="D79" s="74">
        <v>138</v>
      </c>
      <c r="E79" s="74" t="s">
        <v>155</v>
      </c>
      <c r="F79" s="74"/>
      <c r="G79" s="74" t="s">
        <v>155</v>
      </c>
      <c r="H79" s="74" t="s">
        <v>155</v>
      </c>
      <c r="I79" s="74"/>
      <c r="J79" s="74" t="s">
        <v>155</v>
      </c>
      <c r="K79" s="74" t="s">
        <v>155</v>
      </c>
      <c r="L79" s="5"/>
    </row>
    <row r="80" spans="1:13" s="168" customFormat="1" ht="9" customHeight="1">
      <c r="A80" s="167" t="s">
        <v>132</v>
      </c>
      <c r="B80" s="28">
        <v>14455</v>
      </c>
      <c r="C80" s="28"/>
      <c r="D80" s="28">
        <v>25943</v>
      </c>
      <c r="E80" s="28">
        <v>233</v>
      </c>
      <c r="F80" s="28"/>
      <c r="G80" s="28">
        <v>168</v>
      </c>
      <c r="H80" s="28">
        <v>17</v>
      </c>
      <c r="I80" s="28"/>
      <c r="J80" s="28">
        <v>105</v>
      </c>
      <c r="K80" s="28">
        <v>6</v>
      </c>
      <c r="L80" s="24"/>
      <c r="M80" s="164"/>
    </row>
    <row r="81" spans="1:12" s="164" customFormat="1" ht="18" customHeight="1">
      <c r="A81" s="184" t="s">
        <v>385</v>
      </c>
      <c r="B81" s="74">
        <v>2403</v>
      </c>
      <c r="C81" s="74"/>
      <c r="D81" s="74">
        <v>9538</v>
      </c>
      <c r="E81" s="74" t="s">
        <v>155</v>
      </c>
      <c r="F81" s="74"/>
      <c r="G81" s="74">
        <v>22</v>
      </c>
      <c r="H81" s="74" t="s">
        <v>155</v>
      </c>
      <c r="I81" s="74"/>
      <c r="J81" s="74">
        <v>11</v>
      </c>
      <c r="K81" s="74" t="s">
        <v>155</v>
      </c>
      <c r="L81" s="5"/>
    </row>
    <row r="82" spans="1:12" s="164" customFormat="1" ht="9" customHeight="1">
      <c r="A82" s="167" t="s">
        <v>147</v>
      </c>
      <c r="B82" s="28">
        <v>2403</v>
      </c>
      <c r="C82" s="28"/>
      <c r="D82" s="28">
        <v>9538</v>
      </c>
      <c r="E82" s="28" t="s">
        <v>155</v>
      </c>
      <c r="F82" s="28"/>
      <c r="G82" s="28">
        <v>22</v>
      </c>
      <c r="H82" s="28" t="s">
        <v>155</v>
      </c>
      <c r="I82" s="28"/>
      <c r="J82" s="28">
        <v>11</v>
      </c>
      <c r="K82" s="28" t="s">
        <v>155</v>
      </c>
      <c r="L82" s="5"/>
    </row>
    <row r="83" spans="1:12" s="168" customFormat="1" ht="9" customHeight="1">
      <c r="A83" s="184" t="s">
        <v>386</v>
      </c>
      <c r="B83" s="74">
        <v>1073</v>
      </c>
      <c r="C83" s="74"/>
      <c r="D83" s="74">
        <v>1899</v>
      </c>
      <c r="E83" s="74" t="s">
        <v>155</v>
      </c>
      <c r="F83" s="74"/>
      <c r="G83" s="74" t="s">
        <v>155</v>
      </c>
      <c r="H83" s="74" t="s">
        <v>155</v>
      </c>
      <c r="I83" s="74"/>
      <c r="J83" s="74">
        <v>17</v>
      </c>
      <c r="K83" s="74">
        <v>65</v>
      </c>
      <c r="L83" s="5"/>
    </row>
    <row r="84" spans="1:13" s="168" customFormat="1" ht="9" customHeight="1">
      <c r="A84" s="167" t="s">
        <v>148</v>
      </c>
      <c r="B84" s="28">
        <v>1073</v>
      </c>
      <c r="C84" s="28"/>
      <c r="D84" s="28">
        <v>1899</v>
      </c>
      <c r="E84" s="28" t="s">
        <v>155</v>
      </c>
      <c r="F84" s="28"/>
      <c r="G84" s="28" t="s">
        <v>155</v>
      </c>
      <c r="H84" s="28" t="s">
        <v>155</v>
      </c>
      <c r="I84" s="28"/>
      <c r="J84" s="28">
        <v>17</v>
      </c>
      <c r="K84" s="28">
        <v>65</v>
      </c>
      <c r="L84" s="24"/>
      <c r="M84" s="164"/>
    </row>
    <row r="85" spans="1:13" s="168" customFormat="1" ht="9" customHeight="1">
      <c r="A85" s="184" t="s">
        <v>407</v>
      </c>
      <c r="B85" s="74">
        <v>579</v>
      </c>
      <c r="C85" s="74"/>
      <c r="D85" s="74">
        <v>3050</v>
      </c>
      <c r="E85" s="74" t="s">
        <v>155</v>
      </c>
      <c r="F85" s="74"/>
      <c r="G85" s="74">
        <v>22</v>
      </c>
      <c r="H85" s="74" t="s">
        <v>155</v>
      </c>
      <c r="I85" s="74"/>
      <c r="J85" s="74">
        <v>118</v>
      </c>
      <c r="K85" s="74">
        <v>18</v>
      </c>
      <c r="L85" s="5"/>
      <c r="M85" s="164"/>
    </row>
    <row r="86" spans="1:12" s="168" customFormat="1" ht="9" customHeight="1">
      <c r="A86" s="167" t="s">
        <v>149</v>
      </c>
      <c r="B86" s="28">
        <v>579</v>
      </c>
      <c r="C86" s="28"/>
      <c r="D86" s="28">
        <v>3050</v>
      </c>
      <c r="E86" s="28" t="s">
        <v>155</v>
      </c>
      <c r="F86" s="28"/>
      <c r="G86" s="28">
        <v>22</v>
      </c>
      <c r="H86" s="28" t="s">
        <v>155</v>
      </c>
      <c r="I86" s="28"/>
      <c r="J86" s="28">
        <v>118</v>
      </c>
      <c r="K86" s="28">
        <v>18</v>
      </c>
      <c r="L86" s="24"/>
    </row>
    <row r="87" spans="1:13" s="164" customFormat="1" ht="9" customHeight="1">
      <c r="A87" s="184" t="s">
        <v>390</v>
      </c>
      <c r="B87" s="74">
        <v>8716</v>
      </c>
      <c r="C87" s="74"/>
      <c r="D87" s="74">
        <v>10693</v>
      </c>
      <c r="E87" s="74" t="s">
        <v>155</v>
      </c>
      <c r="F87" s="74"/>
      <c r="G87" s="74">
        <v>43</v>
      </c>
      <c r="H87" s="74" t="s">
        <v>155</v>
      </c>
      <c r="I87" s="74"/>
      <c r="J87" s="74">
        <v>354</v>
      </c>
      <c r="K87" s="74">
        <v>7</v>
      </c>
      <c r="L87" s="5"/>
      <c r="M87" s="168"/>
    </row>
    <row r="88" spans="1:13" s="164" customFormat="1" ht="9" customHeight="1">
      <c r="A88" s="184" t="s">
        <v>391</v>
      </c>
      <c r="B88" s="74">
        <v>4000</v>
      </c>
      <c r="C88" s="74"/>
      <c r="D88" s="74">
        <v>8155</v>
      </c>
      <c r="E88" s="74" t="s">
        <v>155</v>
      </c>
      <c r="F88" s="74"/>
      <c r="G88" s="74">
        <v>31</v>
      </c>
      <c r="H88" s="74">
        <v>39</v>
      </c>
      <c r="I88" s="74"/>
      <c r="J88" s="74">
        <v>186</v>
      </c>
      <c r="K88" s="74">
        <v>65</v>
      </c>
      <c r="L88" s="5"/>
      <c r="M88" s="168"/>
    </row>
    <row r="89" spans="1:12" s="168" customFormat="1" ht="9" customHeight="1">
      <c r="A89" s="167" t="s">
        <v>133</v>
      </c>
      <c r="B89" s="28">
        <v>12716</v>
      </c>
      <c r="C89" s="28"/>
      <c r="D89" s="28">
        <v>18848</v>
      </c>
      <c r="E89" s="28">
        <v>0</v>
      </c>
      <c r="F89" s="28"/>
      <c r="G89" s="28">
        <v>74</v>
      </c>
      <c r="H89" s="28">
        <v>39</v>
      </c>
      <c r="I89" s="28"/>
      <c r="J89" s="28">
        <v>540</v>
      </c>
      <c r="K89" s="28">
        <v>72</v>
      </c>
      <c r="L89" s="24"/>
    </row>
    <row r="90" spans="1:13" s="168" customFormat="1" ht="9" customHeight="1">
      <c r="A90" s="167" t="s">
        <v>134</v>
      </c>
      <c r="B90" s="28">
        <v>138885</v>
      </c>
      <c r="C90" s="28"/>
      <c r="D90" s="28">
        <v>291660</v>
      </c>
      <c r="E90" s="28">
        <v>435</v>
      </c>
      <c r="F90" s="28"/>
      <c r="G90" s="28">
        <v>5900</v>
      </c>
      <c r="H90" s="28">
        <v>1475</v>
      </c>
      <c r="I90" s="28"/>
      <c r="J90" s="28">
        <v>4110</v>
      </c>
      <c r="K90" s="28">
        <v>1057</v>
      </c>
      <c r="L90" s="24"/>
      <c r="M90" s="164"/>
    </row>
    <row r="91" spans="1:12" s="164" customFormat="1" ht="9" customHeight="1">
      <c r="A91" s="167" t="s">
        <v>165</v>
      </c>
      <c r="B91" s="28">
        <v>76867</v>
      </c>
      <c r="C91" s="28"/>
      <c r="D91" s="28">
        <v>141262</v>
      </c>
      <c r="E91" s="28">
        <v>36</v>
      </c>
      <c r="F91" s="28"/>
      <c r="G91" s="28">
        <v>2555</v>
      </c>
      <c r="H91" s="28">
        <v>943</v>
      </c>
      <c r="I91" s="28"/>
      <c r="J91" s="28">
        <v>2575</v>
      </c>
      <c r="K91" s="28">
        <v>874</v>
      </c>
      <c r="L91" s="185"/>
    </row>
    <row r="92" spans="1:13" s="164" customFormat="1" ht="9" customHeight="1">
      <c r="A92" s="178" t="s">
        <v>136</v>
      </c>
      <c r="B92" s="28">
        <v>30792</v>
      </c>
      <c r="C92" s="28"/>
      <c r="D92" s="28">
        <v>91120</v>
      </c>
      <c r="E92" s="28">
        <v>166</v>
      </c>
      <c r="F92" s="28"/>
      <c r="G92" s="28">
        <v>3059</v>
      </c>
      <c r="H92" s="28">
        <v>476</v>
      </c>
      <c r="I92" s="28"/>
      <c r="J92" s="28">
        <v>744</v>
      </c>
      <c r="K92" s="28">
        <v>22</v>
      </c>
      <c r="L92" s="5"/>
      <c r="M92" s="168"/>
    </row>
    <row r="93" spans="1:13" s="164" customFormat="1" ht="9" customHeight="1">
      <c r="A93" s="178" t="s">
        <v>137</v>
      </c>
      <c r="B93" s="28">
        <v>31226</v>
      </c>
      <c r="C93" s="28"/>
      <c r="D93" s="28">
        <v>59278</v>
      </c>
      <c r="E93" s="28">
        <v>233</v>
      </c>
      <c r="F93" s="28"/>
      <c r="G93" s="28">
        <v>286</v>
      </c>
      <c r="H93" s="28">
        <v>56</v>
      </c>
      <c r="I93" s="28"/>
      <c r="J93" s="28">
        <v>791</v>
      </c>
      <c r="K93" s="28">
        <v>161</v>
      </c>
      <c r="L93" s="5"/>
      <c r="M93" s="168"/>
    </row>
    <row r="94" spans="1:11" s="164" customFormat="1" ht="9" customHeight="1">
      <c r="A94" s="179"/>
      <c r="B94" s="171"/>
      <c r="C94" s="171"/>
      <c r="D94" s="171"/>
      <c r="E94" s="171"/>
      <c r="F94" s="171"/>
      <c r="G94" s="171"/>
      <c r="H94" s="171"/>
      <c r="I94" s="171"/>
      <c r="J94" s="171"/>
      <c r="K94" s="186"/>
    </row>
    <row r="95" spans="1:10" s="164" customFormat="1" ht="9" customHeight="1">
      <c r="A95" s="173"/>
      <c r="B95" s="168"/>
      <c r="C95" s="168"/>
      <c r="D95" s="168"/>
      <c r="E95" s="168"/>
      <c r="F95" s="168"/>
      <c r="G95" s="168"/>
      <c r="H95" s="168"/>
      <c r="I95" s="168"/>
      <c r="J95" s="168"/>
    </row>
    <row r="96" spans="1:11" s="164" customFormat="1" ht="8.25" customHeight="1">
      <c r="A96" s="195" t="s">
        <v>412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</row>
    <row r="97" spans="1:9" s="168" customFormat="1" ht="8.25">
      <c r="A97" s="195" t="s">
        <v>175</v>
      </c>
      <c r="B97" s="164"/>
      <c r="C97" s="164"/>
      <c r="D97" s="164"/>
      <c r="E97" s="164"/>
      <c r="F97" s="164"/>
      <c r="G97" s="164"/>
      <c r="H97" s="164"/>
      <c r="I97" s="164"/>
    </row>
    <row r="98" s="164" customFormat="1" ht="9" customHeight="1"/>
    <row r="99" s="164" customFormat="1" ht="12.75" customHeight="1">
      <c r="A99" s="175"/>
    </row>
    <row r="100" s="164" customFormat="1" ht="12.75" customHeight="1">
      <c r="A100" s="175"/>
    </row>
    <row r="101" spans="2:11" s="164" customFormat="1" ht="12.75" customHeight="1">
      <c r="B101" s="145"/>
      <c r="C101" s="145"/>
      <c r="D101" s="180"/>
      <c r="E101" s="145"/>
      <c r="F101" s="145"/>
      <c r="G101" s="145"/>
      <c r="H101" s="145"/>
      <c r="I101" s="145"/>
      <c r="J101" s="145"/>
      <c r="K101" s="145"/>
    </row>
    <row r="102" spans="2:11" ht="12.75" customHeight="1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2:11" ht="12.75" customHeight="1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s="183" customFormat="1" ht="12.75" customHeight="1">
      <c r="A104" s="182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</row>
    <row r="105" ht="12.75" customHeight="1"/>
    <row r="106" ht="8.25" customHeight="1"/>
    <row r="107" ht="8.25" customHeight="1"/>
  </sheetData>
  <mergeCells count="12">
    <mergeCell ref="D5:H5"/>
    <mergeCell ref="J6:K6"/>
    <mergeCell ref="B5:B7"/>
    <mergeCell ref="A5:A7"/>
    <mergeCell ref="G6:H6"/>
    <mergeCell ref="J5:K5"/>
    <mergeCell ref="G53:H53"/>
    <mergeCell ref="J53:K53"/>
    <mergeCell ref="A52:A54"/>
    <mergeCell ref="B52:B54"/>
    <mergeCell ref="D52:H52"/>
    <mergeCell ref="J52:K52"/>
  </mergeCells>
  <printOptions horizontalCentered="1"/>
  <pageMargins left="1.1811023622047245" right="1.1811023622047245" top="1.1811023622047245" bottom="1.5748031496062993" header="0" footer="1.2598425196850394"/>
  <pageSetup firstPageNumber="115" useFirstPageNumber="1" horizontalDpi="600" verticalDpi="600" orientation="portrait" paperSize="9" r:id="rId2"/>
  <headerFooter alignWithMargins="0">
    <oddFooter>&amp;C&amp;9 116</oddFooter>
  </headerFooter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3"/>
  <sheetViews>
    <sheetView workbookViewId="0" topLeftCell="A1">
      <selection activeCell="J10" sqref="J10"/>
    </sheetView>
  </sheetViews>
  <sheetFormatPr defaultColWidth="9.140625" defaultRowHeight="12.75"/>
  <cols>
    <col min="1" max="1" width="11.7109375" style="0" customWidth="1"/>
    <col min="2" max="2" width="4.8515625" style="0" customWidth="1"/>
    <col min="3" max="3" width="5.421875" style="0" customWidth="1"/>
    <col min="4" max="4" width="4.7109375" style="0" customWidth="1"/>
    <col min="5" max="5" width="5.140625" style="0" customWidth="1"/>
    <col min="6" max="14" width="4.8515625" style="0" customWidth="1"/>
    <col min="15" max="15" width="3.00390625" style="0" customWidth="1"/>
  </cols>
  <sheetData>
    <row r="1" ht="9" customHeight="1"/>
    <row r="2" s="49" customFormat="1" ht="12">
      <c r="A2" s="48" t="s">
        <v>330</v>
      </c>
    </row>
    <row r="3" ht="9" customHeight="1">
      <c r="C3" s="50"/>
    </row>
    <row r="4" spans="1:28" s="41" customFormat="1" ht="42.75" customHeight="1">
      <c r="A4" s="205" t="s">
        <v>340</v>
      </c>
      <c r="B4" s="39" t="s">
        <v>416</v>
      </c>
      <c r="C4" s="39" t="s">
        <v>206</v>
      </c>
      <c r="D4" s="39" t="s">
        <v>417</v>
      </c>
      <c r="E4" s="39" t="s">
        <v>419</v>
      </c>
      <c r="F4" s="39" t="s">
        <v>418</v>
      </c>
      <c r="G4" s="39" t="s">
        <v>420</v>
      </c>
      <c r="H4" s="39" t="s">
        <v>421</v>
      </c>
      <c r="I4" s="39" t="s">
        <v>422</v>
      </c>
      <c r="J4" s="39" t="s">
        <v>423</v>
      </c>
      <c r="K4" s="39" t="s">
        <v>424</v>
      </c>
      <c r="L4" s="39" t="s">
        <v>240</v>
      </c>
      <c r="M4" s="39" t="s">
        <v>425</v>
      </c>
      <c r="N4" s="39" t="s">
        <v>163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2.75">
      <c r="A5" s="4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14" ht="9" customHeight="1">
      <c r="A6" s="43" t="s">
        <v>141</v>
      </c>
      <c r="B6" s="51" t="s">
        <v>155</v>
      </c>
      <c r="C6" s="51">
        <v>19</v>
      </c>
      <c r="D6" s="51">
        <v>15</v>
      </c>
      <c r="E6" s="51">
        <v>3</v>
      </c>
      <c r="F6" s="51">
        <v>33</v>
      </c>
      <c r="G6" s="51">
        <v>607</v>
      </c>
      <c r="H6" s="51">
        <v>89</v>
      </c>
      <c r="I6" s="51">
        <v>82</v>
      </c>
      <c r="J6" s="51">
        <v>72</v>
      </c>
      <c r="K6" s="51">
        <v>76</v>
      </c>
      <c r="L6" s="51" t="s">
        <v>155</v>
      </c>
      <c r="M6" s="51">
        <v>3</v>
      </c>
      <c r="N6" s="51">
        <v>999</v>
      </c>
    </row>
    <row r="7" spans="1:14" ht="9" customHeight="1">
      <c r="A7" s="43" t="s">
        <v>207</v>
      </c>
      <c r="B7" s="51" t="s">
        <v>155</v>
      </c>
      <c r="C7" s="51" t="s">
        <v>155</v>
      </c>
      <c r="D7" s="51" t="s">
        <v>155</v>
      </c>
      <c r="E7" s="51" t="s">
        <v>155</v>
      </c>
      <c r="F7" s="51" t="s">
        <v>155</v>
      </c>
      <c r="G7" s="51">
        <v>50</v>
      </c>
      <c r="H7" s="51"/>
      <c r="I7" s="51">
        <v>4</v>
      </c>
      <c r="J7" s="51">
        <v>3</v>
      </c>
      <c r="K7" s="51">
        <v>1</v>
      </c>
      <c r="L7" s="51" t="s">
        <v>155</v>
      </c>
      <c r="M7" s="51">
        <v>0</v>
      </c>
      <c r="N7" s="51">
        <v>58</v>
      </c>
    </row>
    <row r="8" spans="1:14" ht="9" customHeight="1">
      <c r="A8" s="43" t="s">
        <v>110</v>
      </c>
      <c r="B8" s="51">
        <v>1</v>
      </c>
      <c r="C8" s="51">
        <v>14</v>
      </c>
      <c r="D8" s="51">
        <v>7</v>
      </c>
      <c r="E8" s="51" t="s">
        <v>155</v>
      </c>
      <c r="F8" s="51">
        <v>43</v>
      </c>
      <c r="G8" s="51">
        <v>1332</v>
      </c>
      <c r="H8" s="51">
        <v>187</v>
      </c>
      <c r="I8" s="51">
        <v>106</v>
      </c>
      <c r="J8" s="51">
        <v>73</v>
      </c>
      <c r="K8" s="51">
        <v>72</v>
      </c>
      <c r="L8" s="51">
        <v>7</v>
      </c>
      <c r="M8" s="51">
        <v>6</v>
      </c>
      <c r="N8" s="51">
        <v>1848</v>
      </c>
    </row>
    <row r="9" spans="1:14" ht="18" customHeight="1">
      <c r="A9" s="91" t="s">
        <v>208</v>
      </c>
      <c r="B9" s="60" t="s">
        <v>155</v>
      </c>
      <c r="C9" s="60">
        <v>3</v>
      </c>
      <c r="D9" s="60">
        <v>3</v>
      </c>
      <c r="E9" s="60" t="s">
        <v>155</v>
      </c>
      <c r="F9" s="60">
        <v>5</v>
      </c>
      <c r="G9" s="60">
        <v>251</v>
      </c>
      <c r="H9" s="60">
        <v>3</v>
      </c>
      <c r="I9" s="60">
        <v>19</v>
      </c>
      <c r="J9" s="60">
        <v>78</v>
      </c>
      <c r="K9" s="60">
        <v>8</v>
      </c>
      <c r="L9" s="60" t="s">
        <v>155</v>
      </c>
      <c r="M9" s="60" t="s">
        <v>155</v>
      </c>
      <c r="N9" s="60">
        <v>370</v>
      </c>
    </row>
    <row r="10" spans="1:14" ht="9" customHeight="1">
      <c r="A10" s="43" t="s">
        <v>113</v>
      </c>
      <c r="B10" s="51" t="s">
        <v>155</v>
      </c>
      <c r="C10" s="51">
        <v>21</v>
      </c>
      <c r="D10" s="51">
        <v>8</v>
      </c>
      <c r="E10" s="51">
        <v>1</v>
      </c>
      <c r="F10" s="51">
        <v>21</v>
      </c>
      <c r="G10" s="51">
        <v>578</v>
      </c>
      <c r="H10" s="51">
        <v>132</v>
      </c>
      <c r="I10" s="51">
        <v>56</v>
      </c>
      <c r="J10" s="51">
        <v>62</v>
      </c>
      <c r="K10" s="51">
        <v>18</v>
      </c>
      <c r="L10" s="51">
        <v>3</v>
      </c>
      <c r="M10" s="51">
        <v>4</v>
      </c>
      <c r="N10" s="51">
        <v>904</v>
      </c>
    </row>
    <row r="11" spans="1:14" ht="16.5">
      <c r="A11" s="91" t="s">
        <v>209</v>
      </c>
      <c r="B11" s="60" t="s">
        <v>155</v>
      </c>
      <c r="C11" s="60">
        <v>13</v>
      </c>
      <c r="D11" s="60">
        <v>5</v>
      </c>
      <c r="E11" s="60" t="s">
        <v>155</v>
      </c>
      <c r="F11" s="60">
        <v>5</v>
      </c>
      <c r="G11" s="60">
        <v>217</v>
      </c>
      <c r="H11" s="60">
        <v>91</v>
      </c>
      <c r="I11" s="60">
        <v>30</v>
      </c>
      <c r="J11" s="60">
        <v>16</v>
      </c>
      <c r="K11" s="60">
        <v>11</v>
      </c>
      <c r="L11" s="60" t="s">
        <v>155</v>
      </c>
      <c r="M11" s="60">
        <v>2</v>
      </c>
      <c r="N11" s="60">
        <v>390</v>
      </c>
    </row>
    <row r="12" spans="1:14" ht="9" customHeight="1">
      <c r="A12" s="43" t="s">
        <v>143</v>
      </c>
      <c r="B12" s="51" t="s">
        <v>155</v>
      </c>
      <c r="C12" s="51">
        <v>11</v>
      </c>
      <c r="D12" s="51">
        <v>6</v>
      </c>
      <c r="E12" s="51" t="s">
        <v>155</v>
      </c>
      <c r="F12" s="51">
        <v>13</v>
      </c>
      <c r="G12" s="51">
        <v>164</v>
      </c>
      <c r="H12" s="51">
        <v>92</v>
      </c>
      <c r="I12" s="51">
        <v>26</v>
      </c>
      <c r="J12" s="51">
        <v>25</v>
      </c>
      <c r="K12" s="51">
        <v>32</v>
      </c>
      <c r="L12" s="51">
        <v>1</v>
      </c>
      <c r="M12" s="51">
        <v>3</v>
      </c>
      <c r="N12" s="51">
        <v>373</v>
      </c>
    </row>
    <row r="13" spans="1:14" ht="9" customHeight="1">
      <c r="A13" s="91" t="s">
        <v>230</v>
      </c>
      <c r="B13" s="201" t="s">
        <v>155</v>
      </c>
      <c r="C13" s="201">
        <v>24</v>
      </c>
      <c r="D13" s="201">
        <v>17</v>
      </c>
      <c r="E13" s="201" t="s">
        <v>155</v>
      </c>
      <c r="F13" s="201">
        <v>19</v>
      </c>
      <c r="G13" s="201">
        <v>437</v>
      </c>
      <c r="H13" s="201">
        <v>253</v>
      </c>
      <c r="I13" s="201">
        <v>40</v>
      </c>
      <c r="J13" s="201">
        <v>39</v>
      </c>
      <c r="K13" s="201">
        <v>27</v>
      </c>
      <c r="L13" s="201">
        <v>10</v>
      </c>
      <c r="M13" s="201">
        <v>1</v>
      </c>
      <c r="N13" s="201">
        <v>867</v>
      </c>
    </row>
    <row r="14" spans="1:14" ht="9" customHeight="1">
      <c r="A14" s="91" t="s">
        <v>124</v>
      </c>
      <c r="B14" s="201" t="s">
        <v>155</v>
      </c>
      <c r="C14" s="201">
        <v>33</v>
      </c>
      <c r="D14" s="201">
        <v>21</v>
      </c>
      <c r="E14" s="201" t="s">
        <v>155</v>
      </c>
      <c r="F14" s="201">
        <v>45</v>
      </c>
      <c r="G14" s="201">
        <v>356</v>
      </c>
      <c r="H14" s="201">
        <v>219</v>
      </c>
      <c r="I14" s="201">
        <v>119</v>
      </c>
      <c r="J14" s="201">
        <v>107</v>
      </c>
      <c r="K14" s="201">
        <v>45</v>
      </c>
      <c r="L14" s="201">
        <v>3</v>
      </c>
      <c r="M14" s="201">
        <v>7</v>
      </c>
      <c r="N14" s="201">
        <v>955</v>
      </c>
    </row>
    <row r="15" spans="1:14" ht="9" customHeight="1">
      <c r="A15" s="43" t="s">
        <v>210</v>
      </c>
      <c r="B15" s="51" t="s">
        <v>155</v>
      </c>
      <c r="C15" s="51">
        <v>6</v>
      </c>
      <c r="D15" s="51">
        <v>2</v>
      </c>
      <c r="E15" s="51" t="s">
        <v>155</v>
      </c>
      <c r="F15" s="51">
        <v>6</v>
      </c>
      <c r="G15" s="51">
        <v>85</v>
      </c>
      <c r="H15" s="51">
        <v>107</v>
      </c>
      <c r="I15" s="51">
        <v>14</v>
      </c>
      <c r="J15" s="51">
        <v>42</v>
      </c>
      <c r="K15" s="51">
        <v>10</v>
      </c>
      <c r="L15" s="51">
        <v>5</v>
      </c>
      <c r="M15" s="51">
        <v>0</v>
      </c>
      <c r="N15" s="51">
        <v>277</v>
      </c>
    </row>
    <row r="16" spans="1:14" ht="9" customHeight="1">
      <c r="A16" s="43" t="s">
        <v>145</v>
      </c>
      <c r="B16" s="51" t="s">
        <v>155</v>
      </c>
      <c r="C16" s="51">
        <v>10</v>
      </c>
      <c r="D16" s="51">
        <v>2</v>
      </c>
      <c r="E16" s="51" t="s">
        <v>155</v>
      </c>
      <c r="F16" s="51">
        <v>2</v>
      </c>
      <c r="G16" s="51">
        <v>114</v>
      </c>
      <c r="H16" s="51">
        <v>81</v>
      </c>
      <c r="I16" s="51">
        <v>13</v>
      </c>
      <c r="J16" s="51">
        <v>81</v>
      </c>
      <c r="K16" s="51">
        <v>9</v>
      </c>
      <c r="L16" s="51">
        <v>3</v>
      </c>
      <c r="M16" s="51">
        <v>0</v>
      </c>
      <c r="N16" s="51">
        <v>315</v>
      </c>
    </row>
    <row r="17" spans="1:14" ht="9" customHeight="1">
      <c r="A17" s="43" t="s">
        <v>128</v>
      </c>
      <c r="B17" s="51">
        <v>20</v>
      </c>
      <c r="C17" s="51">
        <v>45</v>
      </c>
      <c r="D17" s="51">
        <v>45</v>
      </c>
      <c r="E17" s="51">
        <v>1</v>
      </c>
      <c r="F17" s="51">
        <v>82</v>
      </c>
      <c r="G17" s="51">
        <v>276</v>
      </c>
      <c r="H17" s="51">
        <v>189</v>
      </c>
      <c r="I17" s="51">
        <v>122</v>
      </c>
      <c r="J17" s="51">
        <v>127</v>
      </c>
      <c r="K17" s="51">
        <v>88</v>
      </c>
      <c r="L17" s="51">
        <v>7</v>
      </c>
      <c r="M17" s="51">
        <v>33</v>
      </c>
      <c r="N17" s="51">
        <v>1035</v>
      </c>
    </row>
    <row r="18" spans="1:14" ht="9" customHeight="1">
      <c r="A18" s="43" t="s">
        <v>211</v>
      </c>
      <c r="B18" s="51" t="s">
        <v>155</v>
      </c>
      <c r="C18" s="51">
        <v>8</v>
      </c>
      <c r="D18" s="51" t="s">
        <v>155</v>
      </c>
      <c r="E18" s="51" t="s">
        <v>155</v>
      </c>
      <c r="F18" s="51">
        <v>1</v>
      </c>
      <c r="G18" s="51">
        <v>148</v>
      </c>
      <c r="H18" s="51">
        <v>9</v>
      </c>
      <c r="I18" s="51">
        <v>7</v>
      </c>
      <c r="J18" s="51">
        <v>29</v>
      </c>
      <c r="K18" s="51">
        <v>3</v>
      </c>
      <c r="L18" s="51">
        <v>3</v>
      </c>
      <c r="M18" s="51" t="s">
        <v>155</v>
      </c>
      <c r="N18" s="51">
        <v>208</v>
      </c>
    </row>
    <row r="19" spans="1:14" ht="9" customHeight="1">
      <c r="A19" s="43" t="s">
        <v>212</v>
      </c>
      <c r="B19" s="51" t="s">
        <v>155</v>
      </c>
      <c r="C19" s="51">
        <v>2</v>
      </c>
      <c r="D19" s="51">
        <v>2</v>
      </c>
      <c r="E19" s="51" t="s">
        <v>155</v>
      </c>
      <c r="F19" s="51" t="s">
        <v>155</v>
      </c>
      <c r="G19" s="51">
        <v>124</v>
      </c>
      <c r="H19" s="51">
        <v>1</v>
      </c>
      <c r="I19" s="51" t="s">
        <v>155</v>
      </c>
      <c r="J19" s="51">
        <v>8</v>
      </c>
      <c r="K19" s="51">
        <v>2</v>
      </c>
      <c r="L19" s="51" t="s">
        <v>155</v>
      </c>
      <c r="M19" s="51" t="s">
        <v>155</v>
      </c>
      <c r="N19" s="51">
        <v>139</v>
      </c>
    </row>
    <row r="20" spans="1:14" ht="9" customHeight="1">
      <c r="A20" s="43" t="s">
        <v>132</v>
      </c>
      <c r="B20" s="51">
        <v>3</v>
      </c>
      <c r="C20" s="51">
        <v>23</v>
      </c>
      <c r="D20" s="51">
        <v>19</v>
      </c>
      <c r="E20" s="51">
        <v>3</v>
      </c>
      <c r="F20" s="51">
        <v>34</v>
      </c>
      <c r="G20" s="51">
        <v>340</v>
      </c>
      <c r="H20" s="51">
        <v>154</v>
      </c>
      <c r="I20" s="51">
        <v>37</v>
      </c>
      <c r="J20" s="51">
        <v>130</v>
      </c>
      <c r="K20" s="51">
        <v>19</v>
      </c>
      <c r="L20" s="51">
        <v>4</v>
      </c>
      <c r="M20" s="51">
        <v>8</v>
      </c>
      <c r="N20" s="51">
        <v>774</v>
      </c>
    </row>
    <row r="21" spans="1:14" ht="9" customHeight="1">
      <c r="A21" s="43" t="s">
        <v>147</v>
      </c>
      <c r="B21" s="51" t="s">
        <v>155</v>
      </c>
      <c r="C21" s="51">
        <v>10</v>
      </c>
      <c r="D21" s="51">
        <v>9</v>
      </c>
      <c r="E21" s="51">
        <v>2</v>
      </c>
      <c r="F21" s="51">
        <v>13</v>
      </c>
      <c r="G21" s="51">
        <v>270</v>
      </c>
      <c r="H21" s="51">
        <v>149</v>
      </c>
      <c r="I21" s="51">
        <v>21</v>
      </c>
      <c r="J21" s="51">
        <v>58</v>
      </c>
      <c r="K21" s="51">
        <v>8</v>
      </c>
      <c r="L21" s="51">
        <v>6</v>
      </c>
      <c r="M21" s="51">
        <v>2</v>
      </c>
      <c r="N21" s="51">
        <v>548</v>
      </c>
    </row>
    <row r="22" spans="1:14" ht="9" customHeight="1">
      <c r="A22" s="43" t="s">
        <v>148</v>
      </c>
      <c r="B22" s="51" t="s">
        <v>155</v>
      </c>
      <c r="C22" s="51">
        <v>5</v>
      </c>
      <c r="D22" s="51" t="s">
        <v>155</v>
      </c>
      <c r="E22" s="51" t="s">
        <v>155</v>
      </c>
      <c r="F22" s="51">
        <v>1</v>
      </c>
      <c r="G22" s="51">
        <v>84</v>
      </c>
      <c r="H22" s="51">
        <v>2</v>
      </c>
      <c r="I22" s="51">
        <v>5</v>
      </c>
      <c r="J22" s="51">
        <v>15</v>
      </c>
      <c r="K22" s="51">
        <v>2</v>
      </c>
      <c r="L22" s="51" t="s">
        <v>155</v>
      </c>
      <c r="M22" s="51" t="s">
        <v>155</v>
      </c>
      <c r="N22" s="51">
        <v>114</v>
      </c>
    </row>
    <row r="23" spans="1:14" ht="9" customHeight="1">
      <c r="A23" s="43" t="s">
        <v>149</v>
      </c>
      <c r="B23" s="51" t="s">
        <v>155</v>
      </c>
      <c r="C23" s="51">
        <v>5</v>
      </c>
      <c r="D23" s="51">
        <v>4</v>
      </c>
      <c r="E23" s="51" t="s">
        <v>155</v>
      </c>
      <c r="F23" s="51">
        <v>6</v>
      </c>
      <c r="G23" s="51">
        <v>199</v>
      </c>
      <c r="H23" s="51">
        <v>28</v>
      </c>
      <c r="I23" s="51">
        <v>4</v>
      </c>
      <c r="J23" s="51">
        <v>35</v>
      </c>
      <c r="K23" s="51">
        <v>8</v>
      </c>
      <c r="L23" s="51">
        <v>15</v>
      </c>
      <c r="M23" s="51" t="s">
        <v>155</v>
      </c>
      <c r="N23" s="51">
        <v>304</v>
      </c>
    </row>
    <row r="24" spans="1:14" ht="9" customHeight="1">
      <c r="A24" s="43" t="s">
        <v>213</v>
      </c>
      <c r="B24" s="51">
        <v>3</v>
      </c>
      <c r="C24" s="51">
        <v>12</v>
      </c>
      <c r="D24" s="51">
        <v>10</v>
      </c>
      <c r="E24" s="51">
        <v>1</v>
      </c>
      <c r="F24" s="51">
        <v>14</v>
      </c>
      <c r="G24" s="51">
        <v>371</v>
      </c>
      <c r="H24" s="51">
        <v>236</v>
      </c>
      <c r="I24" s="51">
        <v>62</v>
      </c>
      <c r="J24" s="51">
        <v>95</v>
      </c>
      <c r="K24" s="51">
        <v>20</v>
      </c>
      <c r="L24" s="51">
        <v>4</v>
      </c>
      <c r="M24" s="51">
        <v>5</v>
      </c>
      <c r="N24" s="51">
        <v>833</v>
      </c>
    </row>
    <row r="25" spans="1:14" ht="9" customHeight="1">
      <c r="A25" s="43" t="s">
        <v>133</v>
      </c>
      <c r="B25" s="51" t="s">
        <v>155</v>
      </c>
      <c r="C25" s="51">
        <v>9</v>
      </c>
      <c r="D25" s="51">
        <v>7</v>
      </c>
      <c r="E25" s="51" t="s">
        <v>155</v>
      </c>
      <c r="F25" s="51">
        <v>3</v>
      </c>
      <c r="G25" s="51">
        <v>283</v>
      </c>
      <c r="H25" s="51">
        <v>125</v>
      </c>
      <c r="I25" s="51">
        <v>15</v>
      </c>
      <c r="J25" s="51">
        <v>27</v>
      </c>
      <c r="K25" s="51">
        <v>19</v>
      </c>
      <c r="L25" s="51">
        <v>2</v>
      </c>
      <c r="M25" s="51" t="s">
        <v>155</v>
      </c>
      <c r="N25" s="51">
        <v>490</v>
      </c>
    </row>
    <row r="26" spans="1:15" ht="9" customHeight="1">
      <c r="A26" s="53" t="s">
        <v>134</v>
      </c>
      <c r="B26" s="54">
        <v>27</v>
      </c>
      <c r="C26" s="54">
        <v>273</v>
      </c>
      <c r="D26" s="54">
        <v>182</v>
      </c>
      <c r="E26" s="54">
        <v>11</v>
      </c>
      <c r="F26" s="54">
        <v>346</v>
      </c>
      <c r="G26" s="54">
        <v>6286</v>
      </c>
      <c r="H26" s="54">
        <v>2147</v>
      </c>
      <c r="I26" s="54">
        <v>782</v>
      </c>
      <c r="J26" s="54">
        <v>1122</v>
      </c>
      <c r="K26" s="54">
        <v>478</v>
      </c>
      <c r="L26" s="54">
        <v>73</v>
      </c>
      <c r="M26" s="54">
        <v>74</v>
      </c>
      <c r="N26" s="54">
        <v>11801</v>
      </c>
      <c r="O26" s="55"/>
    </row>
    <row r="27" spans="1:15" ht="9" customHeight="1">
      <c r="A27" s="53" t="s">
        <v>165</v>
      </c>
      <c r="B27" s="54">
        <v>1</v>
      </c>
      <c r="C27" s="54">
        <v>105</v>
      </c>
      <c r="D27" s="54">
        <v>61</v>
      </c>
      <c r="E27" s="54">
        <v>4</v>
      </c>
      <c r="F27" s="54">
        <v>139</v>
      </c>
      <c r="G27" s="54">
        <v>3636</v>
      </c>
      <c r="H27" s="54">
        <v>847</v>
      </c>
      <c r="I27" s="54">
        <v>363</v>
      </c>
      <c r="J27" s="54">
        <v>368</v>
      </c>
      <c r="K27" s="54">
        <v>245</v>
      </c>
      <c r="L27" s="54">
        <v>21</v>
      </c>
      <c r="M27" s="54">
        <v>19</v>
      </c>
      <c r="N27" s="54">
        <v>5809</v>
      </c>
      <c r="O27" s="55"/>
    </row>
    <row r="28" spans="1:15" ht="9" customHeight="1">
      <c r="A28" s="53" t="s">
        <v>201</v>
      </c>
      <c r="B28" s="54">
        <v>20</v>
      </c>
      <c r="C28" s="54">
        <v>94</v>
      </c>
      <c r="D28" s="54">
        <v>70</v>
      </c>
      <c r="E28" s="54">
        <v>1</v>
      </c>
      <c r="F28" s="54">
        <v>135</v>
      </c>
      <c r="G28" s="54">
        <v>831</v>
      </c>
      <c r="H28" s="54">
        <v>596</v>
      </c>
      <c r="I28" s="54">
        <v>268</v>
      </c>
      <c r="J28" s="54">
        <v>357</v>
      </c>
      <c r="K28" s="54">
        <v>152</v>
      </c>
      <c r="L28" s="54">
        <v>18</v>
      </c>
      <c r="M28" s="54">
        <v>40</v>
      </c>
      <c r="N28" s="54">
        <v>2582</v>
      </c>
      <c r="O28" s="55"/>
    </row>
    <row r="29" spans="1:15" ht="9" customHeight="1">
      <c r="A29" s="53" t="s">
        <v>202</v>
      </c>
      <c r="B29" s="54">
        <v>6</v>
      </c>
      <c r="C29" s="54">
        <v>74</v>
      </c>
      <c r="D29" s="54">
        <v>51</v>
      </c>
      <c r="E29" s="54">
        <v>6</v>
      </c>
      <c r="F29" s="54">
        <v>72</v>
      </c>
      <c r="G29" s="54">
        <v>1819</v>
      </c>
      <c r="H29" s="54">
        <v>704</v>
      </c>
      <c r="I29" s="54">
        <v>151</v>
      </c>
      <c r="J29" s="54">
        <v>397</v>
      </c>
      <c r="K29" s="54">
        <v>81</v>
      </c>
      <c r="L29" s="54">
        <v>34</v>
      </c>
      <c r="M29" s="54">
        <v>15</v>
      </c>
      <c r="N29" s="54">
        <v>3410</v>
      </c>
      <c r="O29" s="55"/>
    </row>
    <row r="30" spans="1:14" ht="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ht="9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1:14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</sheetData>
  <printOptions horizontalCentered="1"/>
  <pageMargins left="1.1811023622047245" right="1.1811023622047245" top="1.1811023622047245" bottom="1.5748031496062993" header="0.5118110236220472" footer="1.2598425196850394"/>
  <pageSetup horizontalDpi="600" verticalDpi="600" orientation="portrait" paperSize="9" r:id="rId2"/>
  <headerFooter alignWithMargins="0">
    <oddFooter>&amp;C&amp;9 106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3"/>
  <sheetViews>
    <sheetView workbookViewId="0" topLeftCell="A12">
      <selection activeCell="E38" sqref="E38"/>
    </sheetView>
  </sheetViews>
  <sheetFormatPr defaultColWidth="9.140625" defaultRowHeight="12.75"/>
  <cols>
    <col min="1" max="1" width="12.28125" style="0" customWidth="1"/>
    <col min="2" max="10" width="7.140625" style="0" customWidth="1"/>
  </cols>
  <sheetData>
    <row r="1" ht="9" customHeight="1"/>
    <row r="2" ht="12.75">
      <c r="A2" s="48" t="s">
        <v>326</v>
      </c>
    </row>
    <row r="3" ht="9" customHeight="1"/>
    <row r="4" spans="1:11" s="41" customFormat="1" ht="43.5" customHeight="1">
      <c r="A4" s="207" t="s">
        <v>340</v>
      </c>
      <c r="B4" s="62" t="s">
        <v>214</v>
      </c>
      <c r="C4" s="62" t="s">
        <v>215</v>
      </c>
      <c r="D4" s="62" t="s">
        <v>216</v>
      </c>
      <c r="E4" s="62" t="s">
        <v>217</v>
      </c>
      <c r="F4" s="62" t="s">
        <v>218</v>
      </c>
      <c r="G4" s="62" t="s">
        <v>219</v>
      </c>
      <c r="H4" s="62" t="s">
        <v>220</v>
      </c>
      <c r="I4" s="62" t="s">
        <v>221</v>
      </c>
      <c r="J4" s="62" t="s">
        <v>163</v>
      </c>
      <c r="K4" s="40"/>
    </row>
    <row r="5" ht="9" customHeight="1"/>
    <row r="6" spans="1:10" ht="9" customHeight="1">
      <c r="A6" s="91" t="s">
        <v>141</v>
      </c>
      <c r="B6" s="201">
        <v>22</v>
      </c>
      <c r="C6" s="201">
        <v>226</v>
      </c>
      <c r="D6" s="201">
        <v>325</v>
      </c>
      <c r="E6" s="201">
        <v>148</v>
      </c>
      <c r="F6" s="201">
        <v>241</v>
      </c>
      <c r="G6" s="201">
        <v>35</v>
      </c>
      <c r="H6" s="201">
        <v>2</v>
      </c>
      <c r="I6" s="201" t="s">
        <v>155</v>
      </c>
      <c r="J6" s="201">
        <v>999</v>
      </c>
    </row>
    <row r="7" spans="1:10" ht="9" customHeight="1">
      <c r="A7" s="91" t="s">
        <v>207</v>
      </c>
      <c r="B7" s="201">
        <v>1</v>
      </c>
      <c r="C7" s="201">
        <v>7</v>
      </c>
      <c r="D7" s="201">
        <v>24</v>
      </c>
      <c r="E7" s="201">
        <v>16</v>
      </c>
      <c r="F7" s="201">
        <v>9</v>
      </c>
      <c r="G7" s="201">
        <v>1</v>
      </c>
      <c r="H7" s="201" t="s">
        <v>155</v>
      </c>
      <c r="I7" s="201" t="s">
        <v>155</v>
      </c>
      <c r="J7" s="201">
        <v>58</v>
      </c>
    </row>
    <row r="8" spans="1:10" ht="9" customHeight="1">
      <c r="A8" s="91" t="s">
        <v>110</v>
      </c>
      <c r="B8" s="201">
        <v>186</v>
      </c>
      <c r="C8" s="201">
        <v>437</v>
      </c>
      <c r="D8" s="201">
        <v>584</v>
      </c>
      <c r="E8" s="201">
        <v>328</v>
      </c>
      <c r="F8" s="201">
        <v>282</v>
      </c>
      <c r="G8" s="201">
        <v>24</v>
      </c>
      <c r="H8" s="201">
        <v>5</v>
      </c>
      <c r="I8" s="201">
        <v>2</v>
      </c>
      <c r="J8" s="201">
        <v>1848</v>
      </c>
    </row>
    <row r="9" spans="1:10" ht="18" customHeight="1">
      <c r="A9" s="91" t="s">
        <v>222</v>
      </c>
      <c r="B9" s="201">
        <v>14</v>
      </c>
      <c r="C9" s="201">
        <v>66</v>
      </c>
      <c r="D9" s="201">
        <v>112</v>
      </c>
      <c r="E9" s="201">
        <v>64</v>
      </c>
      <c r="F9" s="201">
        <v>104</v>
      </c>
      <c r="G9" s="201">
        <v>9</v>
      </c>
      <c r="H9" s="201">
        <v>1</v>
      </c>
      <c r="I9" s="201" t="s">
        <v>155</v>
      </c>
      <c r="J9" s="201">
        <v>370</v>
      </c>
    </row>
    <row r="10" spans="1:10" ht="9" customHeight="1">
      <c r="A10" s="91" t="s">
        <v>113</v>
      </c>
      <c r="B10" s="201">
        <v>26</v>
      </c>
      <c r="C10" s="201">
        <v>84</v>
      </c>
      <c r="D10" s="201">
        <v>224</v>
      </c>
      <c r="E10" s="201">
        <v>250</v>
      </c>
      <c r="F10" s="201">
        <v>289</v>
      </c>
      <c r="G10" s="201">
        <v>26</v>
      </c>
      <c r="H10" s="201">
        <v>4</v>
      </c>
      <c r="I10" s="201">
        <v>1</v>
      </c>
      <c r="J10" s="201">
        <v>904</v>
      </c>
    </row>
    <row r="11" spans="1:10" ht="17.25" customHeight="1">
      <c r="A11" s="91" t="s">
        <v>223</v>
      </c>
      <c r="B11" s="201">
        <v>11</v>
      </c>
      <c r="C11" s="201">
        <v>59</v>
      </c>
      <c r="D11" s="201">
        <v>107</v>
      </c>
      <c r="E11" s="201">
        <v>88</v>
      </c>
      <c r="F11" s="201">
        <v>112</v>
      </c>
      <c r="G11" s="201">
        <v>13</v>
      </c>
      <c r="H11" s="201" t="s">
        <v>155</v>
      </c>
      <c r="I11" s="201" t="s">
        <v>155</v>
      </c>
      <c r="J11" s="201">
        <v>390</v>
      </c>
    </row>
    <row r="12" spans="1:10" ht="9" customHeight="1">
      <c r="A12" s="91" t="s">
        <v>143</v>
      </c>
      <c r="B12" s="201">
        <v>28</v>
      </c>
      <c r="C12" s="201">
        <v>73</v>
      </c>
      <c r="D12" s="201">
        <v>78</v>
      </c>
      <c r="E12" s="201">
        <v>80</v>
      </c>
      <c r="F12" s="201">
        <v>104</v>
      </c>
      <c r="G12" s="201">
        <v>9</v>
      </c>
      <c r="H12" s="201">
        <v>1</v>
      </c>
      <c r="I12" s="201" t="s">
        <v>155</v>
      </c>
      <c r="J12" s="201">
        <v>373</v>
      </c>
    </row>
    <row r="13" spans="1:10" ht="9" customHeight="1">
      <c r="A13" s="91" t="s">
        <v>230</v>
      </c>
      <c r="B13" s="201">
        <v>51</v>
      </c>
      <c r="C13" s="201">
        <v>146</v>
      </c>
      <c r="D13" s="201">
        <v>174</v>
      </c>
      <c r="E13" s="201">
        <v>178</v>
      </c>
      <c r="F13" s="201">
        <v>280</v>
      </c>
      <c r="G13" s="201">
        <v>25</v>
      </c>
      <c r="H13" s="201">
        <v>6</v>
      </c>
      <c r="I13" s="201">
        <v>7</v>
      </c>
      <c r="J13" s="201">
        <v>867</v>
      </c>
    </row>
    <row r="14" spans="1:10" ht="9" customHeight="1">
      <c r="A14" s="91" t="s">
        <v>124</v>
      </c>
      <c r="B14" s="201">
        <v>25</v>
      </c>
      <c r="C14" s="201">
        <v>153</v>
      </c>
      <c r="D14" s="201">
        <v>231</v>
      </c>
      <c r="E14" s="201">
        <v>164</v>
      </c>
      <c r="F14" s="201">
        <v>339</v>
      </c>
      <c r="G14" s="201">
        <v>36</v>
      </c>
      <c r="H14" s="201">
        <v>4</v>
      </c>
      <c r="I14" s="201">
        <v>3</v>
      </c>
      <c r="J14" s="201">
        <v>955</v>
      </c>
    </row>
    <row r="15" spans="1:10" ht="9" customHeight="1">
      <c r="A15" s="91" t="s">
        <v>210</v>
      </c>
      <c r="B15" s="201">
        <v>1</v>
      </c>
      <c r="C15" s="201">
        <v>97</v>
      </c>
      <c r="D15" s="201">
        <v>72</v>
      </c>
      <c r="E15" s="201">
        <v>43</v>
      </c>
      <c r="F15" s="201">
        <v>61</v>
      </c>
      <c r="G15" s="201">
        <v>3</v>
      </c>
      <c r="H15" s="201" t="s">
        <v>155</v>
      </c>
      <c r="I15" s="201" t="s">
        <v>155</v>
      </c>
      <c r="J15" s="201">
        <v>277</v>
      </c>
    </row>
    <row r="16" spans="1:10" ht="9" customHeight="1">
      <c r="A16" s="91" t="s">
        <v>145</v>
      </c>
      <c r="B16" s="201">
        <v>4</v>
      </c>
      <c r="C16" s="201">
        <v>38</v>
      </c>
      <c r="D16" s="201">
        <v>104</v>
      </c>
      <c r="E16" s="201">
        <v>62</v>
      </c>
      <c r="F16" s="201">
        <v>95</v>
      </c>
      <c r="G16" s="201">
        <v>11</v>
      </c>
      <c r="H16" s="201">
        <v>1</v>
      </c>
      <c r="I16" s="201" t="s">
        <v>155</v>
      </c>
      <c r="J16" s="201">
        <v>315</v>
      </c>
    </row>
    <row r="17" spans="1:10" ht="9" customHeight="1">
      <c r="A17" s="91" t="s">
        <v>128</v>
      </c>
      <c r="B17" s="201">
        <v>12</v>
      </c>
      <c r="C17" s="201">
        <v>161</v>
      </c>
      <c r="D17" s="201">
        <v>214</v>
      </c>
      <c r="E17" s="201">
        <v>190</v>
      </c>
      <c r="F17" s="201">
        <v>394</v>
      </c>
      <c r="G17" s="201">
        <v>48</v>
      </c>
      <c r="H17" s="201">
        <v>13</v>
      </c>
      <c r="I17" s="201">
        <v>3</v>
      </c>
      <c r="J17" s="201">
        <v>1035</v>
      </c>
    </row>
    <row r="18" spans="1:10" ht="9" customHeight="1">
      <c r="A18" s="91" t="s">
        <v>211</v>
      </c>
      <c r="B18" s="201">
        <v>18</v>
      </c>
      <c r="C18" s="201">
        <v>87</v>
      </c>
      <c r="D18" s="201">
        <v>36</v>
      </c>
      <c r="E18" s="201">
        <v>22</v>
      </c>
      <c r="F18" s="201">
        <v>41</v>
      </c>
      <c r="G18" s="201">
        <v>4</v>
      </c>
      <c r="H18" s="201" t="s">
        <v>155</v>
      </c>
      <c r="I18" s="201" t="s">
        <v>155</v>
      </c>
      <c r="J18" s="201">
        <v>208</v>
      </c>
    </row>
    <row r="19" spans="1:10" ht="9" customHeight="1">
      <c r="A19" s="91" t="s">
        <v>212</v>
      </c>
      <c r="B19" s="201"/>
      <c r="C19" s="201">
        <v>95</v>
      </c>
      <c r="D19" s="201">
        <v>25</v>
      </c>
      <c r="E19" s="201">
        <v>3</v>
      </c>
      <c r="F19" s="201">
        <v>15</v>
      </c>
      <c r="G19" s="201">
        <v>1</v>
      </c>
      <c r="H19" s="201" t="s">
        <v>155</v>
      </c>
      <c r="I19" s="201" t="s">
        <v>155</v>
      </c>
      <c r="J19" s="201">
        <v>139</v>
      </c>
    </row>
    <row r="20" spans="1:10" ht="9" customHeight="1">
      <c r="A20" s="91" t="s">
        <v>132</v>
      </c>
      <c r="B20" s="201">
        <v>13</v>
      </c>
      <c r="C20" s="201">
        <v>229</v>
      </c>
      <c r="D20" s="201">
        <v>196</v>
      </c>
      <c r="E20" s="201">
        <v>123</v>
      </c>
      <c r="F20" s="201">
        <v>190</v>
      </c>
      <c r="G20" s="201">
        <v>21</v>
      </c>
      <c r="H20" s="201">
        <v>1</v>
      </c>
      <c r="I20" s="201">
        <v>1</v>
      </c>
      <c r="J20" s="201">
        <v>774</v>
      </c>
    </row>
    <row r="21" spans="1:10" ht="9" customHeight="1">
      <c r="A21" s="91" t="s">
        <v>147</v>
      </c>
      <c r="B21" s="201">
        <v>17</v>
      </c>
      <c r="C21" s="201">
        <v>124</v>
      </c>
      <c r="D21" s="201">
        <v>139</v>
      </c>
      <c r="E21" s="201">
        <v>82</v>
      </c>
      <c r="F21" s="201">
        <v>174</v>
      </c>
      <c r="G21" s="201">
        <v>11</v>
      </c>
      <c r="H21" s="201" t="s">
        <v>155</v>
      </c>
      <c r="I21" s="201">
        <v>1</v>
      </c>
      <c r="J21" s="201">
        <v>548</v>
      </c>
    </row>
    <row r="22" spans="1:10" ht="9" customHeight="1">
      <c r="A22" s="91" t="s">
        <v>148</v>
      </c>
      <c r="B22" s="201">
        <v>10</v>
      </c>
      <c r="C22" s="201">
        <v>29</v>
      </c>
      <c r="D22" s="201">
        <v>37</v>
      </c>
      <c r="E22" s="201">
        <v>27</v>
      </c>
      <c r="F22" s="201">
        <v>9</v>
      </c>
      <c r="G22" s="201">
        <v>2</v>
      </c>
      <c r="H22" s="201" t="s">
        <v>155</v>
      </c>
      <c r="I22" s="201" t="s">
        <v>155</v>
      </c>
      <c r="J22" s="201">
        <v>114</v>
      </c>
    </row>
    <row r="23" spans="1:10" ht="9" customHeight="1">
      <c r="A23" s="91" t="s">
        <v>149</v>
      </c>
      <c r="B23" s="201">
        <v>8</v>
      </c>
      <c r="C23" s="201">
        <v>94</v>
      </c>
      <c r="D23" s="201">
        <v>85</v>
      </c>
      <c r="E23" s="201">
        <v>60</v>
      </c>
      <c r="F23" s="201">
        <v>52</v>
      </c>
      <c r="G23" s="201">
        <v>5</v>
      </c>
      <c r="H23" s="201" t="s">
        <v>155</v>
      </c>
      <c r="I23" s="201" t="s">
        <v>155</v>
      </c>
      <c r="J23" s="201">
        <v>304</v>
      </c>
    </row>
    <row r="24" spans="1:10" ht="9" customHeight="1">
      <c r="A24" s="91" t="s">
        <v>213</v>
      </c>
      <c r="B24" s="201">
        <v>34</v>
      </c>
      <c r="C24" s="201">
        <v>149</v>
      </c>
      <c r="D24" s="201">
        <v>243</v>
      </c>
      <c r="E24" s="201">
        <v>166</v>
      </c>
      <c r="F24" s="201">
        <v>221</v>
      </c>
      <c r="G24" s="201">
        <v>18</v>
      </c>
      <c r="H24" s="201">
        <v>2</v>
      </c>
      <c r="I24" s="201" t="s">
        <v>155</v>
      </c>
      <c r="J24" s="201">
        <v>833</v>
      </c>
    </row>
    <row r="25" spans="1:10" ht="9" customHeight="1">
      <c r="A25" s="91" t="s">
        <v>133</v>
      </c>
      <c r="B25" s="201">
        <v>14</v>
      </c>
      <c r="C25" s="201">
        <v>115</v>
      </c>
      <c r="D25" s="201">
        <v>165</v>
      </c>
      <c r="E25" s="201">
        <v>113</v>
      </c>
      <c r="F25" s="201">
        <v>74</v>
      </c>
      <c r="G25" s="201">
        <v>8</v>
      </c>
      <c r="H25" s="201">
        <v>1</v>
      </c>
      <c r="I25" s="201" t="s">
        <v>155</v>
      </c>
      <c r="J25" s="201">
        <v>490</v>
      </c>
    </row>
    <row r="26" spans="1:11" s="61" customFormat="1" ht="9" customHeight="1">
      <c r="A26" s="202" t="s">
        <v>134</v>
      </c>
      <c r="B26" s="196">
        <v>495</v>
      </c>
      <c r="C26" s="196">
        <v>2469</v>
      </c>
      <c r="D26" s="196">
        <v>3175</v>
      </c>
      <c r="E26" s="196">
        <v>2207</v>
      </c>
      <c r="F26" s="196">
        <v>3086</v>
      </c>
      <c r="G26" s="196">
        <v>310</v>
      </c>
      <c r="H26" s="196">
        <v>41</v>
      </c>
      <c r="I26" s="196">
        <v>18</v>
      </c>
      <c r="J26" s="196">
        <v>11801</v>
      </c>
      <c r="K26" s="63"/>
    </row>
    <row r="27" spans="1:11" s="61" customFormat="1" ht="9" customHeight="1">
      <c r="A27" s="202" t="s">
        <v>165</v>
      </c>
      <c r="B27" s="196">
        <v>339</v>
      </c>
      <c r="C27" s="196">
        <v>1098</v>
      </c>
      <c r="D27" s="196">
        <v>1628</v>
      </c>
      <c r="E27" s="196">
        <v>1152</v>
      </c>
      <c r="F27" s="196">
        <v>1421</v>
      </c>
      <c r="G27" s="196">
        <v>142</v>
      </c>
      <c r="H27" s="196">
        <v>19</v>
      </c>
      <c r="I27" s="196">
        <v>10</v>
      </c>
      <c r="J27" s="196">
        <v>5809</v>
      </c>
      <c r="K27" s="63"/>
    </row>
    <row r="28" spans="1:11" s="61" customFormat="1" ht="9" customHeight="1">
      <c r="A28" s="202" t="s">
        <v>201</v>
      </c>
      <c r="B28" s="196">
        <v>42</v>
      </c>
      <c r="C28" s="196">
        <v>449</v>
      </c>
      <c r="D28" s="196">
        <v>621</v>
      </c>
      <c r="E28" s="196">
        <v>459</v>
      </c>
      <c r="F28" s="196">
        <v>889</v>
      </c>
      <c r="G28" s="196">
        <v>98</v>
      </c>
      <c r="H28" s="196">
        <v>18</v>
      </c>
      <c r="I28" s="196">
        <v>6</v>
      </c>
      <c r="J28" s="196">
        <v>2582</v>
      </c>
      <c r="K28" s="63"/>
    </row>
    <row r="29" spans="1:11" s="61" customFormat="1" ht="9" customHeight="1">
      <c r="A29" s="202" t="s">
        <v>202</v>
      </c>
      <c r="B29" s="196">
        <v>114</v>
      </c>
      <c r="C29" s="196">
        <v>922</v>
      </c>
      <c r="D29" s="196">
        <v>926</v>
      </c>
      <c r="E29" s="196">
        <v>596</v>
      </c>
      <c r="F29" s="196">
        <v>776</v>
      </c>
      <c r="G29" s="196">
        <v>70</v>
      </c>
      <c r="H29" s="196">
        <v>4</v>
      </c>
      <c r="I29" s="196">
        <v>2</v>
      </c>
      <c r="J29" s="196">
        <v>3410</v>
      </c>
      <c r="K29" s="63"/>
    </row>
    <row r="30" spans="1:10" ht="6.75" customHeight="1">
      <c r="A30" s="50"/>
      <c r="B30" s="50"/>
      <c r="C30" s="50"/>
      <c r="D30" s="50"/>
      <c r="E30" s="50"/>
      <c r="F30" s="50"/>
      <c r="G30" s="50"/>
      <c r="H30" s="50"/>
      <c r="I30" s="50"/>
      <c r="J30" s="32"/>
    </row>
    <row r="31" ht="9" customHeight="1"/>
    <row r="32" spans="1:9" ht="9" customHeigh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9" customHeight="1">
      <c r="A33" s="58"/>
      <c r="B33" s="64"/>
      <c r="C33" s="64"/>
      <c r="D33" s="64"/>
      <c r="E33" s="64"/>
      <c r="F33" s="64"/>
      <c r="G33" s="64"/>
      <c r="H33" s="64"/>
      <c r="I33" s="30"/>
    </row>
    <row r="34" spans="1:9" ht="9" customHeight="1">
      <c r="A34" s="30"/>
      <c r="B34" s="30"/>
      <c r="C34" s="30"/>
      <c r="D34" s="30"/>
      <c r="E34" s="30"/>
      <c r="F34" s="30"/>
      <c r="G34" s="30"/>
      <c r="H34" s="30"/>
      <c r="I34" s="65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65"/>
    </row>
    <row r="36" ht="12.75">
      <c r="I36" s="55"/>
    </row>
    <row r="37" ht="12.75">
      <c r="I37" s="55"/>
    </row>
    <row r="38" ht="12.75">
      <c r="I38" s="55"/>
    </row>
    <row r="39" ht="12.75">
      <c r="I39" s="55"/>
    </row>
    <row r="40" ht="12.75">
      <c r="I40" s="55"/>
    </row>
    <row r="41" ht="12.75">
      <c r="I41" s="55"/>
    </row>
    <row r="42" ht="12.75">
      <c r="I42" s="55"/>
    </row>
    <row r="43" ht="12.75">
      <c r="I43" s="55"/>
    </row>
    <row r="44" ht="12.75">
      <c r="I44" s="55"/>
    </row>
    <row r="45" ht="12.75">
      <c r="I45" s="55"/>
    </row>
    <row r="46" ht="12.75">
      <c r="I46" s="55"/>
    </row>
    <row r="47" ht="12.75">
      <c r="I47" s="55"/>
    </row>
    <row r="48" ht="12.75">
      <c r="I48" s="55"/>
    </row>
    <row r="49" ht="12.75">
      <c r="I49" s="55"/>
    </row>
    <row r="50" ht="12.75">
      <c r="I50" s="55"/>
    </row>
    <row r="51" ht="12.75">
      <c r="I51" s="55"/>
    </row>
    <row r="52" ht="12.75">
      <c r="I52" s="55"/>
    </row>
    <row r="53" ht="12.75">
      <c r="I53" s="55"/>
    </row>
    <row r="54" ht="12.75">
      <c r="I54" s="55"/>
    </row>
    <row r="55" ht="12.75">
      <c r="I55" s="55"/>
    </row>
    <row r="56" ht="12.75">
      <c r="I56" s="55"/>
    </row>
    <row r="57" ht="12.75">
      <c r="I57" s="55"/>
    </row>
    <row r="58" ht="12.75">
      <c r="I58" s="55"/>
    </row>
    <row r="59" ht="12.75">
      <c r="I59" s="55"/>
    </row>
    <row r="60" ht="12.75">
      <c r="I60" s="55"/>
    </row>
    <row r="61" ht="12.75">
      <c r="I61" s="55"/>
    </row>
    <row r="62" ht="12.75">
      <c r="I62" s="55"/>
    </row>
    <row r="63" ht="12.75">
      <c r="I63" s="55"/>
    </row>
    <row r="64" ht="12.75">
      <c r="I64" s="55"/>
    </row>
    <row r="65" ht="12.75">
      <c r="I65" s="55"/>
    </row>
    <row r="66" ht="12.75">
      <c r="I66" s="55"/>
    </row>
    <row r="67" ht="12.75">
      <c r="I67" s="55"/>
    </row>
    <row r="68" ht="12.75">
      <c r="I68" s="55"/>
    </row>
    <row r="69" ht="12.75">
      <c r="I69" s="55"/>
    </row>
    <row r="70" ht="12.75">
      <c r="I70" s="55"/>
    </row>
    <row r="71" ht="12.75">
      <c r="I71" s="55"/>
    </row>
    <row r="72" ht="12.75">
      <c r="I72" s="55"/>
    </row>
    <row r="73" ht="12.75">
      <c r="I73" s="55"/>
    </row>
    <row r="74" ht="12.75">
      <c r="I74" s="55"/>
    </row>
    <row r="75" ht="12.75">
      <c r="I75" s="55"/>
    </row>
    <row r="76" ht="12.75">
      <c r="I76" s="55"/>
    </row>
    <row r="77" ht="12.75">
      <c r="I77" s="55"/>
    </row>
    <row r="78" ht="12.75">
      <c r="I78" s="55"/>
    </row>
    <row r="79" ht="12.75">
      <c r="I79" s="55"/>
    </row>
    <row r="80" ht="12.75">
      <c r="I80" s="55"/>
    </row>
    <row r="81" ht="12.75">
      <c r="I81" s="55"/>
    </row>
    <row r="82" ht="12.75">
      <c r="I82" s="55"/>
    </row>
    <row r="83" ht="12.75">
      <c r="I83" s="55"/>
    </row>
    <row r="84" ht="12.75">
      <c r="I84" s="55"/>
    </row>
    <row r="85" ht="12.75">
      <c r="I85" s="55"/>
    </row>
    <row r="86" ht="12.75">
      <c r="I86" s="55"/>
    </row>
    <row r="87" ht="12.75">
      <c r="I87" s="55"/>
    </row>
    <row r="88" ht="12.75">
      <c r="I88" s="55"/>
    </row>
    <row r="89" ht="12.75">
      <c r="I89" s="55"/>
    </row>
    <row r="90" ht="12.75">
      <c r="I90" s="55"/>
    </row>
    <row r="91" ht="12.75">
      <c r="I91" s="55"/>
    </row>
    <row r="92" ht="12.75">
      <c r="I92" s="55"/>
    </row>
    <row r="93" ht="12.75">
      <c r="I93" s="55"/>
    </row>
    <row r="94" ht="12.75">
      <c r="I94" s="55"/>
    </row>
    <row r="95" ht="12.75">
      <c r="I95" s="55"/>
    </row>
    <row r="96" ht="12.75">
      <c r="I96" s="55"/>
    </row>
    <row r="97" ht="12.75">
      <c r="I97" s="55"/>
    </row>
    <row r="98" ht="12.75">
      <c r="I98" s="55"/>
    </row>
    <row r="99" ht="12.75">
      <c r="I99" s="55"/>
    </row>
    <row r="100" ht="12.75">
      <c r="I100" s="55"/>
    </row>
    <row r="101" ht="12.75">
      <c r="I101" s="55"/>
    </row>
    <row r="102" ht="12.75">
      <c r="I102" s="55"/>
    </row>
    <row r="103" ht="12.75">
      <c r="I103" s="55"/>
    </row>
    <row r="104" ht="12.75">
      <c r="I104" s="55"/>
    </row>
    <row r="105" ht="12.75">
      <c r="I105" s="55"/>
    </row>
    <row r="106" ht="12.75">
      <c r="I106" s="55"/>
    </row>
    <row r="107" ht="12.75">
      <c r="I107" s="55"/>
    </row>
    <row r="108" ht="12.75">
      <c r="I108" s="55"/>
    </row>
    <row r="109" ht="12.75">
      <c r="I109" s="55"/>
    </row>
    <row r="110" ht="12.75">
      <c r="I110" s="55"/>
    </row>
    <row r="111" ht="12.75">
      <c r="I111" s="55"/>
    </row>
    <row r="112" ht="12.75">
      <c r="I112" s="55"/>
    </row>
    <row r="113" ht="12.75">
      <c r="I113" s="55"/>
    </row>
    <row r="114" ht="12.75">
      <c r="I114" s="55"/>
    </row>
    <row r="115" ht="12.75">
      <c r="I115" s="55"/>
    </row>
    <row r="116" ht="12.75">
      <c r="I116" s="55"/>
    </row>
    <row r="117" ht="12.75">
      <c r="I117" s="55"/>
    </row>
    <row r="118" ht="12.75">
      <c r="I118" s="55"/>
    </row>
    <row r="119" ht="12.75">
      <c r="I119" s="55"/>
    </row>
    <row r="120" ht="12.75">
      <c r="I120" s="55"/>
    </row>
    <row r="121" ht="12.75">
      <c r="I121" s="55"/>
    </row>
    <row r="122" ht="12.75">
      <c r="I122" s="55"/>
    </row>
    <row r="123" ht="12.75">
      <c r="I123" s="55"/>
    </row>
    <row r="124" ht="12.75">
      <c r="I124" s="55"/>
    </row>
    <row r="125" ht="12.75">
      <c r="I125" s="55"/>
    </row>
    <row r="126" ht="12.75">
      <c r="I126" s="55"/>
    </row>
    <row r="127" ht="12.75">
      <c r="I127" s="55"/>
    </row>
    <row r="128" ht="12.75">
      <c r="I128" s="55"/>
    </row>
    <row r="129" ht="12.75">
      <c r="I129" s="55"/>
    </row>
    <row r="130" ht="12.75">
      <c r="I130" s="55"/>
    </row>
    <row r="131" ht="12.75">
      <c r="I131" s="55"/>
    </row>
    <row r="132" ht="12.75">
      <c r="I132" s="55"/>
    </row>
    <row r="133" ht="12.75">
      <c r="I133" s="55"/>
    </row>
    <row r="134" ht="12.75">
      <c r="I134" s="55"/>
    </row>
    <row r="135" ht="12.75">
      <c r="I135" s="55"/>
    </row>
    <row r="136" ht="12.75">
      <c r="I136" s="55"/>
    </row>
    <row r="137" ht="12.75">
      <c r="I137" s="55"/>
    </row>
    <row r="138" ht="12.75">
      <c r="I138" s="55"/>
    </row>
    <row r="139" ht="12.75">
      <c r="I139" s="55"/>
    </row>
    <row r="140" ht="12.75">
      <c r="I140" s="55"/>
    </row>
    <row r="141" ht="12.75">
      <c r="I141" s="55"/>
    </row>
    <row r="142" ht="12.75">
      <c r="I142" s="55"/>
    </row>
    <row r="143" ht="12.75">
      <c r="I143" s="55"/>
    </row>
    <row r="144" ht="12.75">
      <c r="I144" s="55"/>
    </row>
    <row r="145" ht="12.75">
      <c r="I145" s="55"/>
    </row>
    <row r="146" ht="12.75">
      <c r="I146" s="55"/>
    </row>
    <row r="147" ht="12.75">
      <c r="I147" s="55"/>
    </row>
    <row r="148" ht="12.75">
      <c r="I148" s="55"/>
    </row>
    <row r="149" ht="12.75">
      <c r="I149" s="55"/>
    </row>
    <row r="150" ht="12.75">
      <c r="I150" s="55"/>
    </row>
    <row r="151" ht="12.75">
      <c r="I151" s="55"/>
    </row>
    <row r="152" ht="12.75">
      <c r="I152" s="55"/>
    </row>
    <row r="153" ht="12.75">
      <c r="I153" s="55"/>
    </row>
    <row r="154" ht="12.75">
      <c r="I154" s="55"/>
    </row>
    <row r="155" ht="12.75">
      <c r="I155" s="55"/>
    </row>
    <row r="156" ht="12.75">
      <c r="I156" s="55"/>
    </row>
    <row r="157" ht="12.75">
      <c r="I157" s="55"/>
    </row>
    <row r="158" ht="12.75">
      <c r="I158" s="55"/>
    </row>
    <row r="159" ht="12.75">
      <c r="I159" s="55"/>
    </row>
    <row r="160" ht="12.75">
      <c r="I160" s="55"/>
    </row>
    <row r="161" ht="12.75">
      <c r="I161" s="55"/>
    </row>
    <row r="162" ht="12.75">
      <c r="I162" s="55"/>
    </row>
    <row r="163" ht="12.75">
      <c r="I163" s="55"/>
    </row>
    <row r="164" ht="12.75">
      <c r="I164" s="55"/>
    </row>
    <row r="165" ht="12.75">
      <c r="I165" s="55"/>
    </row>
    <row r="166" ht="12.75">
      <c r="I166" s="55"/>
    </row>
    <row r="167" ht="12.75">
      <c r="I167" s="55"/>
    </row>
    <row r="168" ht="12.75">
      <c r="I168" s="55"/>
    </row>
    <row r="169" ht="12.75">
      <c r="I169" s="55"/>
    </row>
    <row r="170" ht="12.75">
      <c r="I170" s="55"/>
    </row>
    <row r="171" ht="12.75">
      <c r="I171" s="55"/>
    </row>
    <row r="172" ht="12.75">
      <c r="I172" s="55"/>
    </row>
    <row r="173" ht="12.75">
      <c r="I173" s="55"/>
    </row>
    <row r="174" ht="12.75">
      <c r="I174" s="55"/>
    </row>
    <row r="175" ht="12.75">
      <c r="I175" s="55"/>
    </row>
    <row r="176" ht="12.75">
      <c r="I176" s="55"/>
    </row>
    <row r="177" ht="12.75">
      <c r="I177" s="55"/>
    </row>
    <row r="178" ht="12.75">
      <c r="I178" s="55"/>
    </row>
    <row r="179" ht="12.75">
      <c r="I179" s="55"/>
    </row>
    <row r="180" ht="12.75">
      <c r="I180" s="55"/>
    </row>
    <row r="181" ht="12.75">
      <c r="I181" s="55"/>
    </row>
    <row r="182" ht="12.75">
      <c r="I182" s="55"/>
    </row>
    <row r="183" ht="12.75">
      <c r="I183" s="55"/>
    </row>
    <row r="184" ht="12.75">
      <c r="I184" s="55"/>
    </row>
    <row r="185" ht="12.75">
      <c r="I185" s="55"/>
    </row>
    <row r="186" ht="12.75">
      <c r="I186" s="55"/>
    </row>
    <row r="187" ht="12.75">
      <c r="I187" s="55"/>
    </row>
    <row r="188" ht="12.75">
      <c r="I188" s="55"/>
    </row>
    <row r="189" ht="12.75">
      <c r="I189" s="55"/>
    </row>
    <row r="190" ht="12.75">
      <c r="I190" s="55"/>
    </row>
    <row r="191" ht="12.75">
      <c r="I191" s="55"/>
    </row>
    <row r="192" ht="12.75">
      <c r="I192" s="55"/>
    </row>
    <row r="193" ht="12.75">
      <c r="I193" s="55"/>
    </row>
    <row r="194" ht="12.75">
      <c r="I194" s="55"/>
    </row>
    <row r="195" ht="12.75">
      <c r="I195" s="55"/>
    </row>
    <row r="196" ht="12.75">
      <c r="I196" s="55"/>
    </row>
    <row r="197" ht="12.75">
      <c r="I197" s="55"/>
    </row>
    <row r="198" ht="12.75">
      <c r="I198" s="55"/>
    </row>
    <row r="199" ht="12.75">
      <c r="I199" s="55"/>
    </row>
    <row r="200" ht="12.75">
      <c r="I200" s="55"/>
    </row>
    <row r="201" ht="12.75">
      <c r="I201" s="55"/>
    </row>
    <row r="202" ht="12.75">
      <c r="I202" s="55"/>
    </row>
    <row r="203" ht="12.75">
      <c r="I203" s="55"/>
    </row>
    <row r="204" ht="12.75">
      <c r="I204" s="55"/>
    </row>
    <row r="205" ht="12.75">
      <c r="I205" s="55"/>
    </row>
    <row r="206" ht="12.75">
      <c r="I206" s="55"/>
    </row>
    <row r="207" ht="12.75">
      <c r="I207" s="55"/>
    </row>
    <row r="208" ht="12.75">
      <c r="I208" s="55"/>
    </row>
    <row r="209" ht="12.75">
      <c r="I209" s="55"/>
    </row>
    <row r="210" ht="12.75">
      <c r="I210" s="55"/>
    </row>
    <row r="211" ht="12.75">
      <c r="I211" s="55"/>
    </row>
    <row r="212" ht="12.75">
      <c r="I212" s="55"/>
    </row>
    <row r="213" ht="12.75">
      <c r="I213" s="55"/>
    </row>
    <row r="214" ht="12.75">
      <c r="I214" s="55"/>
    </row>
    <row r="215" ht="12.75">
      <c r="I215" s="55"/>
    </row>
    <row r="216" ht="12.75">
      <c r="I216" s="55"/>
    </row>
    <row r="217" ht="12.75">
      <c r="I217" s="55"/>
    </row>
    <row r="218" ht="12.75">
      <c r="I218" s="55"/>
    </row>
    <row r="219" ht="12.75">
      <c r="I219" s="55"/>
    </row>
    <row r="220" ht="12.75">
      <c r="I220" s="55"/>
    </row>
    <row r="221" ht="12.75">
      <c r="I221" s="55"/>
    </row>
    <row r="222" ht="12.75">
      <c r="I222" s="55"/>
    </row>
    <row r="223" ht="12.75">
      <c r="I223" s="55"/>
    </row>
    <row r="224" ht="12.75">
      <c r="I224" s="55"/>
    </row>
    <row r="225" ht="12.75">
      <c r="I225" s="55"/>
    </row>
    <row r="226" ht="12.75">
      <c r="I226" s="55"/>
    </row>
    <row r="227" ht="12.75">
      <c r="I227" s="55"/>
    </row>
    <row r="228" ht="12.75">
      <c r="I228" s="55"/>
    </row>
    <row r="229" ht="12.75">
      <c r="I229" s="55"/>
    </row>
    <row r="230" ht="12.75">
      <c r="I230" s="55"/>
    </row>
    <row r="231" ht="12.75">
      <c r="I231" s="55"/>
    </row>
    <row r="232" ht="12.75">
      <c r="I232" s="55"/>
    </row>
    <row r="233" ht="12.75">
      <c r="I233" s="55"/>
    </row>
    <row r="234" ht="12.75">
      <c r="I234" s="55"/>
    </row>
    <row r="235" ht="12.75">
      <c r="I235" s="55"/>
    </row>
    <row r="236" ht="12.75">
      <c r="I236" s="55"/>
    </row>
    <row r="237" ht="12.75">
      <c r="I237" s="55"/>
    </row>
    <row r="238" ht="12.75">
      <c r="I238" s="55"/>
    </row>
    <row r="239" ht="12.75">
      <c r="I239" s="55"/>
    </row>
    <row r="240" ht="12.75">
      <c r="I240" s="55"/>
    </row>
    <row r="241" ht="12.75">
      <c r="I241" s="55"/>
    </row>
    <row r="242" ht="12.75">
      <c r="I242" s="55"/>
    </row>
    <row r="243" ht="12.75">
      <c r="I243" s="55"/>
    </row>
    <row r="244" ht="12.75">
      <c r="I244" s="55"/>
    </row>
    <row r="245" ht="12.75">
      <c r="I245" s="55"/>
    </row>
    <row r="246" ht="12.75">
      <c r="I246" s="55"/>
    </row>
    <row r="247" ht="12.75">
      <c r="I247" s="55"/>
    </row>
    <row r="248" ht="12.75">
      <c r="I248" s="55"/>
    </row>
    <row r="249" ht="12.75">
      <c r="I249" s="55"/>
    </row>
    <row r="250" ht="12.75">
      <c r="I250" s="55"/>
    </row>
    <row r="251" ht="12.75">
      <c r="I251" s="55"/>
    </row>
    <row r="252" ht="12.75">
      <c r="I252" s="55"/>
    </row>
    <row r="253" ht="12.75">
      <c r="I253" s="55"/>
    </row>
    <row r="254" ht="12.75">
      <c r="I254" s="55"/>
    </row>
    <row r="255" ht="12.75">
      <c r="I255" s="55"/>
    </row>
    <row r="256" ht="12.75">
      <c r="I256" s="55"/>
    </row>
    <row r="257" ht="12.75">
      <c r="I257" s="55"/>
    </row>
    <row r="258" ht="12.75">
      <c r="I258" s="55"/>
    </row>
    <row r="259" ht="12.75">
      <c r="I259" s="55"/>
    </row>
    <row r="260" ht="12.75">
      <c r="I260" s="55"/>
    </row>
    <row r="261" ht="12.75">
      <c r="I261" s="55"/>
    </row>
    <row r="262" ht="12.75">
      <c r="I262" s="55"/>
    </row>
    <row r="263" ht="12.75">
      <c r="I263" s="55"/>
    </row>
    <row r="264" ht="12.75">
      <c r="I264" s="55"/>
    </row>
    <row r="265" ht="12.75">
      <c r="I265" s="55"/>
    </row>
    <row r="266" ht="12.75">
      <c r="I266" s="55"/>
    </row>
    <row r="267" ht="12.75">
      <c r="I267" s="55"/>
    </row>
    <row r="268" ht="12.75">
      <c r="I268" s="55"/>
    </row>
    <row r="269" ht="12.75">
      <c r="I269" s="55"/>
    </row>
    <row r="270" ht="12.75">
      <c r="I270" s="55"/>
    </row>
    <row r="271" ht="12.75">
      <c r="I271" s="55"/>
    </row>
    <row r="272" ht="12.75">
      <c r="I272" s="55"/>
    </row>
    <row r="273" ht="12.75">
      <c r="I273" s="55"/>
    </row>
    <row r="274" ht="12.75">
      <c r="I274" s="55"/>
    </row>
    <row r="275" ht="12.75">
      <c r="I275" s="55"/>
    </row>
    <row r="276" ht="12.75">
      <c r="I276" s="55"/>
    </row>
    <row r="277" ht="12.75">
      <c r="I277" s="55"/>
    </row>
    <row r="278" ht="12.75">
      <c r="I278" s="55"/>
    </row>
    <row r="279" ht="12.75">
      <c r="I279" s="55"/>
    </row>
    <row r="280" ht="12.75">
      <c r="I280" s="55"/>
    </row>
    <row r="281" ht="12.75">
      <c r="I281" s="55"/>
    </row>
    <row r="282" ht="12.75">
      <c r="I282" s="55"/>
    </row>
    <row r="283" ht="12.75">
      <c r="I283" s="55"/>
    </row>
    <row r="284" ht="12.75">
      <c r="I284" s="55"/>
    </row>
    <row r="285" ht="12.75">
      <c r="I285" s="55"/>
    </row>
    <row r="286" ht="12.75">
      <c r="I286" s="55"/>
    </row>
    <row r="287" ht="12.75">
      <c r="I287" s="55"/>
    </row>
    <row r="288" ht="12.75">
      <c r="I288" s="55"/>
    </row>
    <row r="289" ht="12.75">
      <c r="I289" s="55"/>
    </row>
    <row r="290" ht="12.75">
      <c r="I290" s="55"/>
    </row>
    <row r="291" ht="12.75">
      <c r="I291" s="55"/>
    </row>
    <row r="292" ht="12.75">
      <c r="I292" s="55"/>
    </row>
    <row r="293" ht="12.75">
      <c r="I293" s="55"/>
    </row>
    <row r="294" ht="12.75">
      <c r="I294" s="55"/>
    </row>
    <row r="295" ht="12.75">
      <c r="I295" s="55"/>
    </row>
    <row r="296" ht="12.75">
      <c r="I296" s="55"/>
    </row>
    <row r="297" ht="12.75">
      <c r="I297" s="55"/>
    </row>
    <row r="298" ht="12.75">
      <c r="I298" s="55"/>
    </row>
    <row r="299" ht="12.75">
      <c r="I299" s="55"/>
    </row>
    <row r="300" ht="12.75">
      <c r="I300" s="55"/>
    </row>
    <row r="301" ht="12.75">
      <c r="I301" s="55"/>
    </row>
    <row r="302" ht="12.75">
      <c r="I302" s="55"/>
    </row>
    <row r="303" ht="12.75">
      <c r="I303" s="55"/>
    </row>
    <row r="304" ht="12.75">
      <c r="I304" s="55"/>
    </row>
    <row r="305" ht="12.75">
      <c r="I305" s="55"/>
    </row>
    <row r="306" ht="12.75">
      <c r="I306" s="55"/>
    </row>
    <row r="307" ht="12.75">
      <c r="I307" s="55"/>
    </row>
    <row r="308" ht="12.75">
      <c r="I308" s="55"/>
    </row>
    <row r="309" ht="12.75">
      <c r="I309" s="55"/>
    </row>
    <row r="310" ht="12.75">
      <c r="I310" s="55"/>
    </row>
    <row r="311" ht="12.75">
      <c r="I311" s="55"/>
    </row>
    <row r="312" ht="12.75">
      <c r="I312" s="55"/>
    </row>
    <row r="313" ht="12.75">
      <c r="I313" s="55"/>
    </row>
    <row r="314" ht="12.75">
      <c r="I314" s="55"/>
    </row>
    <row r="315" ht="12.75">
      <c r="I315" s="55"/>
    </row>
    <row r="316" ht="12.75">
      <c r="I316" s="55"/>
    </row>
    <row r="317" ht="12.75">
      <c r="I317" s="55"/>
    </row>
    <row r="318" ht="12.75">
      <c r="I318" s="55"/>
    </row>
    <row r="319" ht="12.75">
      <c r="I319" s="55"/>
    </row>
    <row r="320" ht="12.75">
      <c r="I320" s="55"/>
    </row>
    <row r="321" ht="12.75">
      <c r="I321" s="55"/>
    </row>
    <row r="322" ht="12.75">
      <c r="I322" s="55"/>
    </row>
    <row r="323" ht="12.75">
      <c r="I323" s="55"/>
    </row>
    <row r="324" ht="12.75">
      <c r="I324" s="55"/>
    </row>
    <row r="325" ht="12.75">
      <c r="I325" s="55"/>
    </row>
    <row r="326" ht="12.75">
      <c r="I326" s="55"/>
    </row>
    <row r="327" ht="12.75">
      <c r="I327" s="55"/>
    </row>
    <row r="328" ht="12.75">
      <c r="I328" s="55"/>
    </row>
    <row r="329" ht="12.75">
      <c r="I329" s="55"/>
    </row>
    <row r="330" ht="12.75">
      <c r="I330" s="55"/>
    </row>
    <row r="331" ht="12.75">
      <c r="I331" s="55"/>
    </row>
    <row r="332" ht="12.75">
      <c r="I332" s="55"/>
    </row>
    <row r="333" ht="12.75">
      <c r="I333" s="55"/>
    </row>
    <row r="334" ht="12.75">
      <c r="I334" s="55"/>
    </row>
    <row r="335" ht="12.75">
      <c r="I335" s="55"/>
    </row>
    <row r="336" ht="12.75">
      <c r="I336" s="55"/>
    </row>
    <row r="337" ht="12.75">
      <c r="I337" s="55"/>
    </row>
    <row r="338" ht="12.75">
      <c r="I338" s="55"/>
    </row>
    <row r="339" ht="12.75">
      <c r="I339" s="55"/>
    </row>
    <row r="340" ht="12.75">
      <c r="I340" s="55"/>
    </row>
    <row r="341" ht="12.75">
      <c r="I341" s="55"/>
    </row>
    <row r="342" ht="12.75">
      <c r="I342" s="55"/>
    </row>
    <row r="343" ht="12.75">
      <c r="I343" s="55"/>
    </row>
    <row r="344" ht="12.75">
      <c r="I344" s="55"/>
    </row>
    <row r="345" ht="12.75">
      <c r="I345" s="55"/>
    </row>
    <row r="346" ht="12.75">
      <c r="I346" s="55"/>
    </row>
    <row r="347" ht="12.75">
      <c r="I347" s="55"/>
    </row>
    <row r="348" ht="12.75">
      <c r="I348" s="55"/>
    </row>
    <row r="349" ht="12.75">
      <c r="I349" s="55"/>
    </row>
    <row r="350" ht="12.75">
      <c r="I350" s="55"/>
    </row>
    <row r="351" ht="12.75">
      <c r="I351" s="55"/>
    </row>
    <row r="352" ht="12.75">
      <c r="I352" s="55"/>
    </row>
    <row r="353" ht="12.75">
      <c r="I353" s="55"/>
    </row>
    <row r="354" ht="12.75">
      <c r="I354" s="55"/>
    </row>
    <row r="355" ht="12.75">
      <c r="I355" s="55"/>
    </row>
    <row r="356" ht="12.75">
      <c r="I356" s="55"/>
    </row>
    <row r="357" ht="12.75">
      <c r="I357" s="55"/>
    </row>
    <row r="358" ht="12.75">
      <c r="I358" s="55"/>
    </row>
    <row r="359" ht="12.75">
      <c r="I359" s="55"/>
    </row>
    <row r="360" ht="12.75">
      <c r="I360" s="55"/>
    </row>
    <row r="361" ht="12.75">
      <c r="I361" s="55"/>
    </row>
    <row r="362" ht="12.75">
      <c r="I362" s="55"/>
    </row>
    <row r="363" ht="12.75">
      <c r="I363" s="55"/>
    </row>
    <row r="364" ht="12.75">
      <c r="I364" s="55"/>
    </row>
    <row r="365" ht="12.75">
      <c r="I365" s="55"/>
    </row>
    <row r="366" ht="12.75">
      <c r="I366" s="55"/>
    </row>
    <row r="367" ht="12.75">
      <c r="I367" s="55"/>
    </row>
    <row r="368" ht="12.75">
      <c r="I368" s="55"/>
    </row>
    <row r="369" ht="12.75">
      <c r="I369" s="55"/>
    </row>
    <row r="370" ht="12.75">
      <c r="I370" s="55"/>
    </row>
    <row r="371" ht="12.75">
      <c r="I371" s="55"/>
    </row>
    <row r="372" ht="12.75">
      <c r="I372" s="55"/>
    </row>
    <row r="373" ht="12.75">
      <c r="I373" s="55"/>
    </row>
    <row r="374" ht="12.75">
      <c r="I374" s="55"/>
    </row>
    <row r="375" ht="12.75">
      <c r="I375" s="55"/>
    </row>
    <row r="376" ht="12.75">
      <c r="I376" s="55"/>
    </row>
    <row r="377" ht="12.75">
      <c r="I377" s="55"/>
    </row>
    <row r="378" ht="12.75">
      <c r="I378" s="55"/>
    </row>
    <row r="379" ht="12.75">
      <c r="I379" s="55"/>
    </row>
    <row r="380" ht="12.75">
      <c r="I380" s="55"/>
    </row>
    <row r="381" ht="12.75">
      <c r="I381" s="55"/>
    </row>
    <row r="382" ht="12.75">
      <c r="I382" s="55"/>
    </row>
    <row r="383" ht="12.75">
      <c r="I383" s="55"/>
    </row>
    <row r="384" ht="12.75">
      <c r="I384" s="55"/>
    </row>
    <row r="385" ht="12.75">
      <c r="I385" s="55"/>
    </row>
    <row r="386" ht="12.75">
      <c r="I386" s="55"/>
    </row>
    <row r="387" ht="12.75">
      <c r="I387" s="55"/>
    </row>
    <row r="388" ht="12.75">
      <c r="I388" s="55"/>
    </row>
    <row r="389" ht="12.75">
      <c r="I389" s="55"/>
    </row>
    <row r="390" ht="12.75">
      <c r="I390" s="55"/>
    </row>
    <row r="391" ht="12.75">
      <c r="I391" s="55"/>
    </row>
    <row r="392" ht="12.75">
      <c r="I392" s="55"/>
    </row>
    <row r="393" ht="12.75">
      <c r="I393" s="55"/>
    </row>
    <row r="394" ht="12.75">
      <c r="I394" s="55"/>
    </row>
    <row r="395" ht="12.75">
      <c r="I395" s="55"/>
    </row>
    <row r="396" ht="12.75">
      <c r="I396" s="55"/>
    </row>
    <row r="397" ht="12.75">
      <c r="I397" s="55"/>
    </row>
    <row r="398" ht="12.75">
      <c r="I398" s="55"/>
    </row>
    <row r="399" ht="12.75">
      <c r="I399" s="55"/>
    </row>
    <row r="400" ht="12.75">
      <c r="I400" s="55"/>
    </row>
    <row r="401" ht="12.75">
      <c r="I401" s="55"/>
    </row>
    <row r="402" ht="12.75">
      <c r="I402" s="55"/>
    </row>
    <row r="403" ht="12.75">
      <c r="I403" s="55"/>
    </row>
    <row r="404" ht="12.75">
      <c r="I404" s="55"/>
    </row>
    <row r="405" ht="12.75">
      <c r="I405" s="55"/>
    </row>
    <row r="406" ht="12.75">
      <c r="I406" s="55"/>
    </row>
    <row r="407" ht="12.75">
      <c r="I407" s="55"/>
    </row>
    <row r="408" ht="12.75">
      <c r="I408" s="55"/>
    </row>
    <row r="409" ht="12.75">
      <c r="I409" s="55"/>
    </row>
    <row r="410" ht="12.75">
      <c r="I410" s="55"/>
    </row>
    <row r="411" ht="12.75">
      <c r="I411" s="55"/>
    </row>
    <row r="412" ht="12.75">
      <c r="I412" s="55"/>
    </row>
    <row r="413" ht="12.75">
      <c r="I413" s="55"/>
    </row>
    <row r="414" ht="12.75">
      <c r="I414" s="55"/>
    </row>
    <row r="415" ht="12.75">
      <c r="I415" s="55"/>
    </row>
    <row r="416" ht="12.75">
      <c r="I416" s="55"/>
    </row>
    <row r="417" ht="12.75">
      <c r="I417" s="55"/>
    </row>
    <row r="418" ht="12.75">
      <c r="I418" s="55"/>
    </row>
    <row r="419" ht="12.75">
      <c r="I419" s="55"/>
    </row>
    <row r="420" ht="12.75">
      <c r="I420" s="55"/>
    </row>
    <row r="421" ht="12.75">
      <c r="I421" s="55"/>
    </row>
    <row r="422" ht="12.75">
      <c r="I422" s="55"/>
    </row>
    <row r="423" ht="12.75">
      <c r="I423" s="55"/>
    </row>
  </sheetData>
  <printOptions horizontalCentered="1"/>
  <pageMargins left="1.1811023622047245" right="1.1811023622047245" top="1.1811023622047245" bottom="1.5748031496062993" header="0.5118110236220472" footer="1.2598425196850394"/>
  <pageSetup firstPageNumber="107" useFirstPageNumber="1" horizontalDpi="600" verticalDpi="600" orientation="portrait" paperSize="9" r:id="rId2"/>
  <headerFooter alignWithMargins="0">
    <oddFooter>&amp;C&amp;9 107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2">
      <selection activeCell="E29" sqref="E29"/>
    </sheetView>
  </sheetViews>
  <sheetFormatPr defaultColWidth="9.140625" defaultRowHeight="12.75"/>
  <cols>
    <col min="1" max="1" width="16.28125" style="0" customWidth="1"/>
    <col min="2" max="2" width="7.7109375" style="0" customWidth="1"/>
    <col min="3" max="3" width="9.421875" style="0" customWidth="1"/>
    <col min="4" max="6" width="10.7109375" style="0" customWidth="1"/>
    <col min="7" max="7" width="9.57421875" style="0" customWidth="1"/>
    <col min="8" max="8" width="8.57421875" style="0" customWidth="1"/>
    <col min="9" max="9" width="6.8515625" style="0" customWidth="1"/>
    <col min="10" max="10" width="5.57421875" style="0" customWidth="1"/>
  </cols>
  <sheetData>
    <row r="1" spans="2:4" ht="9" customHeight="1">
      <c r="B1" t="s">
        <v>162</v>
      </c>
      <c r="C1" t="s">
        <v>409</v>
      </c>
      <c r="D1" t="s">
        <v>410</v>
      </c>
    </row>
    <row r="2" ht="12.75">
      <c r="A2" s="48" t="s">
        <v>327</v>
      </c>
    </row>
    <row r="3" ht="9" customHeight="1"/>
    <row r="4" spans="1:7" ht="12.75">
      <c r="A4" s="66"/>
      <c r="B4" s="218" t="s">
        <v>224</v>
      </c>
      <c r="C4" s="218"/>
      <c r="D4" s="218"/>
      <c r="E4" s="218"/>
      <c r="F4" s="218"/>
      <c r="G4" s="218"/>
    </row>
    <row r="5" spans="1:11" ht="33" customHeight="1">
      <c r="A5" s="203" t="s">
        <v>340</v>
      </c>
      <c r="B5" s="62" t="s">
        <v>225</v>
      </c>
      <c r="C5" s="62" t="s">
        <v>415</v>
      </c>
      <c r="D5" s="62" t="s">
        <v>226</v>
      </c>
      <c r="E5" s="62" t="s">
        <v>227</v>
      </c>
      <c r="F5" s="62" t="s">
        <v>228</v>
      </c>
      <c r="G5" s="62" t="s">
        <v>163</v>
      </c>
      <c r="H5" s="40"/>
      <c r="I5" s="41"/>
      <c r="J5" s="41"/>
      <c r="K5" s="41"/>
    </row>
    <row r="6" ht="9" customHeight="1"/>
    <row r="7" spans="1:8" ht="9" customHeight="1">
      <c r="A7" s="91" t="s">
        <v>141</v>
      </c>
      <c r="B7" s="197" t="s">
        <v>155</v>
      </c>
      <c r="C7" s="190">
        <v>89</v>
      </c>
      <c r="D7" s="190">
        <v>569</v>
      </c>
      <c r="E7" s="190">
        <v>314</v>
      </c>
      <c r="F7" s="190">
        <v>27</v>
      </c>
      <c r="G7" s="190">
        <v>999</v>
      </c>
      <c r="H7" s="63"/>
    </row>
    <row r="8" spans="1:8" ht="9" customHeight="1">
      <c r="A8" s="91" t="s">
        <v>207</v>
      </c>
      <c r="B8" s="93" t="s">
        <v>155</v>
      </c>
      <c r="C8" s="94" t="s">
        <v>155</v>
      </c>
      <c r="D8" s="190">
        <v>45</v>
      </c>
      <c r="E8" s="190">
        <v>9</v>
      </c>
      <c r="F8" s="190">
        <v>4</v>
      </c>
      <c r="G8" s="190">
        <v>58</v>
      </c>
      <c r="H8" s="69"/>
    </row>
    <row r="9" spans="1:8" ht="9" customHeight="1">
      <c r="A9" s="91" t="s">
        <v>110</v>
      </c>
      <c r="B9" s="93" t="s">
        <v>155</v>
      </c>
      <c r="C9" s="190">
        <v>188</v>
      </c>
      <c r="D9" s="190">
        <v>1231</v>
      </c>
      <c r="E9" s="190">
        <v>363</v>
      </c>
      <c r="F9" s="190">
        <v>66</v>
      </c>
      <c r="G9" s="190">
        <v>1848</v>
      </c>
      <c r="H9" s="63"/>
    </row>
    <row r="10" spans="1:8" ht="9" customHeight="1">
      <c r="A10" s="91" t="s">
        <v>229</v>
      </c>
      <c r="B10" s="93" t="s">
        <v>155</v>
      </c>
      <c r="C10" s="190">
        <v>3</v>
      </c>
      <c r="D10" s="190">
        <v>226</v>
      </c>
      <c r="E10" s="190">
        <v>74</v>
      </c>
      <c r="F10" s="190">
        <v>67</v>
      </c>
      <c r="G10" s="190">
        <v>370</v>
      </c>
      <c r="H10" s="70"/>
    </row>
    <row r="11" spans="1:8" ht="9" customHeight="1">
      <c r="A11" s="91" t="s">
        <v>113</v>
      </c>
      <c r="B11" s="93" t="s">
        <v>155</v>
      </c>
      <c r="C11" s="190">
        <v>131</v>
      </c>
      <c r="D11" s="190">
        <v>425</v>
      </c>
      <c r="E11" s="190">
        <v>156</v>
      </c>
      <c r="F11" s="190">
        <v>192</v>
      </c>
      <c r="G11" s="190">
        <v>904</v>
      </c>
      <c r="H11" s="63"/>
    </row>
    <row r="12" spans="1:8" ht="9" customHeight="1">
      <c r="A12" s="91" t="s">
        <v>116</v>
      </c>
      <c r="B12" s="93" t="s">
        <v>155</v>
      </c>
      <c r="C12" s="190">
        <v>90</v>
      </c>
      <c r="D12" s="190">
        <v>176</v>
      </c>
      <c r="E12" s="190">
        <v>88</v>
      </c>
      <c r="F12" s="190">
        <v>36</v>
      </c>
      <c r="G12" s="190">
        <v>390</v>
      </c>
      <c r="H12" s="63"/>
    </row>
    <row r="13" spans="1:8" ht="9" customHeight="1">
      <c r="A13" s="91" t="s">
        <v>143</v>
      </c>
      <c r="B13" s="93" t="s">
        <v>155</v>
      </c>
      <c r="C13" s="190">
        <v>92</v>
      </c>
      <c r="D13" s="190">
        <v>130</v>
      </c>
      <c r="E13" s="190">
        <v>123</v>
      </c>
      <c r="F13" s="190">
        <v>28</v>
      </c>
      <c r="G13" s="190">
        <v>373</v>
      </c>
      <c r="H13" s="63"/>
    </row>
    <row r="14" spans="1:8" ht="9" customHeight="1">
      <c r="A14" s="91" t="s">
        <v>230</v>
      </c>
      <c r="B14" s="93" t="s">
        <v>155</v>
      </c>
      <c r="C14" s="190">
        <v>254</v>
      </c>
      <c r="D14" s="190">
        <v>316</v>
      </c>
      <c r="E14" s="190">
        <v>201</v>
      </c>
      <c r="F14" s="190">
        <v>96</v>
      </c>
      <c r="G14" s="190">
        <v>867</v>
      </c>
      <c r="H14" s="52"/>
    </row>
    <row r="15" spans="1:8" ht="9" customHeight="1">
      <c r="A15" s="91" t="s">
        <v>124</v>
      </c>
      <c r="B15" s="93">
        <v>1</v>
      </c>
      <c r="C15" s="190">
        <v>219</v>
      </c>
      <c r="D15" s="190">
        <v>290</v>
      </c>
      <c r="E15" s="190">
        <v>410</v>
      </c>
      <c r="F15" s="190">
        <v>35</v>
      </c>
      <c r="G15" s="190">
        <v>955</v>
      </c>
      <c r="H15" s="63"/>
    </row>
    <row r="16" spans="1:8" ht="9" customHeight="1">
      <c r="A16" s="91" t="s">
        <v>210</v>
      </c>
      <c r="B16" s="93" t="s">
        <v>155</v>
      </c>
      <c r="C16" s="190">
        <v>107</v>
      </c>
      <c r="D16" s="190">
        <v>58</v>
      </c>
      <c r="E16" s="190">
        <v>77</v>
      </c>
      <c r="F16" s="190">
        <v>35</v>
      </c>
      <c r="G16" s="190">
        <v>277</v>
      </c>
      <c r="H16" s="63"/>
    </row>
    <row r="17" spans="1:8" ht="9" customHeight="1">
      <c r="A17" s="91" t="s">
        <v>145</v>
      </c>
      <c r="B17" s="93" t="s">
        <v>155</v>
      </c>
      <c r="C17" s="190">
        <v>81</v>
      </c>
      <c r="D17" s="190">
        <v>98</v>
      </c>
      <c r="E17" s="190">
        <v>84</v>
      </c>
      <c r="F17" s="190">
        <v>52</v>
      </c>
      <c r="G17" s="190">
        <v>315</v>
      </c>
      <c r="H17" s="63"/>
    </row>
    <row r="18" spans="1:8" ht="9" customHeight="1">
      <c r="A18" s="91" t="s">
        <v>128</v>
      </c>
      <c r="B18" s="93">
        <v>1</v>
      </c>
      <c r="C18" s="190">
        <v>189</v>
      </c>
      <c r="D18" s="190">
        <v>253</v>
      </c>
      <c r="E18" s="190">
        <v>564</v>
      </c>
      <c r="F18" s="190">
        <v>28</v>
      </c>
      <c r="G18" s="190">
        <v>1035</v>
      </c>
      <c r="H18" s="63"/>
    </row>
    <row r="19" spans="1:8" ht="9" customHeight="1">
      <c r="A19" s="91" t="s">
        <v>211</v>
      </c>
      <c r="B19" s="93" t="s">
        <v>155</v>
      </c>
      <c r="C19" s="190">
        <v>9</v>
      </c>
      <c r="D19" s="190">
        <v>146</v>
      </c>
      <c r="E19" s="190">
        <v>31</v>
      </c>
      <c r="F19" s="190">
        <v>22</v>
      </c>
      <c r="G19" s="190">
        <v>208</v>
      </c>
      <c r="H19" s="63"/>
    </row>
    <row r="20" spans="1:8" ht="9" customHeight="1">
      <c r="A20" s="91" t="s">
        <v>212</v>
      </c>
      <c r="B20" s="93" t="s">
        <v>155</v>
      </c>
      <c r="C20" s="190">
        <v>1</v>
      </c>
      <c r="D20" s="190">
        <v>122</v>
      </c>
      <c r="E20" s="190">
        <v>8</v>
      </c>
      <c r="F20" s="190">
        <v>8</v>
      </c>
      <c r="G20" s="190">
        <v>139</v>
      </c>
      <c r="H20" s="63"/>
    </row>
    <row r="21" spans="1:8" ht="9" customHeight="1">
      <c r="A21" s="91" t="s">
        <v>132</v>
      </c>
      <c r="B21" s="93" t="s">
        <v>155</v>
      </c>
      <c r="C21" s="190">
        <v>154</v>
      </c>
      <c r="D21" s="190">
        <v>342</v>
      </c>
      <c r="E21" s="190">
        <v>228</v>
      </c>
      <c r="F21" s="190">
        <v>50</v>
      </c>
      <c r="G21" s="190">
        <v>774</v>
      </c>
      <c r="H21" s="63"/>
    </row>
    <row r="22" spans="1:8" ht="9" customHeight="1">
      <c r="A22" s="91" t="s">
        <v>147</v>
      </c>
      <c r="B22" s="93" t="s">
        <v>155</v>
      </c>
      <c r="C22" s="190">
        <v>149</v>
      </c>
      <c r="D22" s="190">
        <v>210</v>
      </c>
      <c r="E22" s="190">
        <v>95</v>
      </c>
      <c r="F22" s="190">
        <v>94</v>
      </c>
      <c r="G22" s="190">
        <v>548</v>
      </c>
      <c r="H22" s="63"/>
    </row>
    <row r="23" spans="1:8" ht="9" customHeight="1">
      <c r="A23" s="91" t="s">
        <v>148</v>
      </c>
      <c r="B23" s="93" t="s">
        <v>155</v>
      </c>
      <c r="C23" s="190">
        <v>2</v>
      </c>
      <c r="D23" s="190">
        <v>91</v>
      </c>
      <c r="E23" s="190">
        <v>17</v>
      </c>
      <c r="F23" s="190">
        <v>4</v>
      </c>
      <c r="G23" s="190">
        <v>114</v>
      </c>
      <c r="H23" s="63"/>
    </row>
    <row r="24" spans="1:8" ht="9" customHeight="1">
      <c r="A24" s="91" t="s">
        <v>149</v>
      </c>
      <c r="B24" s="93" t="s">
        <v>155</v>
      </c>
      <c r="C24" s="190">
        <v>29</v>
      </c>
      <c r="D24" s="190">
        <v>198</v>
      </c>
      <c r="E24" s="190">
        <v>54</v>
      </c>
      <c r="F24" s="190">
        <v>23</v>
      </c>
      <c r="G24" s="190">
        <v>304</v>
      </c>
      <c r="H24" s="63"/>
    </row>
    <row r="25" spans="1:8" ht="9" customHeight="1">
      <c r="A25" s="91" t="s">
        <v>213</v>
      </c>
      <c r="B25" s="93" t="s">
        <v>155</v>
      </c>
      <c r="C25" s="190">
        <v>236</v>
      </c>
      <c r="D25" s="190">
        <v>340</v>
      </c>
      <c r="E25" s="190">
        <v>145</v>
      </c>
      <c r="F25" s="190">
        <v>112</v>
      </c>
      <c r="G25" s="190">
        <v>833</v>
      </c>
      <c r="H25" s="63"/>
    </row>
    <row r="26" spans="1:8" ht="9" customHeight="1">
      <c r="A26" s="91" t="s">
        <v>133</v>
      </c>
      <c r="B26" s="93" t="s">
        <v>155</v>
      </c>
      <c r="C26" s="190">
        <v>125</v>
      </c>
      <c r="D26" s="190">
        <v>274</v>
      </c>
      <c r="E26" s="190">
        <v>79</v>
      </c>
      <c r="F26" s="190">
        <v>12</v>
      </c>
      <c r="G26" s="190">
        <v>490</v>
      </c>
      <c r="H26" s="63"/>
    </row>
    <row r="27" spans="1:8" ht="9" customHeight="1">
      <c r="A27" s="202" t="s">
        <v>134</v>
      </c>
      <c r="B27" s="97">
        <v>2</v>
      </c>
      <c r="C27" s="198">
        <v>2148</v>
      </c>
      <c r="D27" s="198">
        <v>5540</v>
      </c>
      <c r="E27" s="198">
        <v>3120</v>
      </c>
      <c r="F27" s="198">
        <v>991</v>
      </c>
      <c r="G27" s="198">
        <v>11801</v>
      </c>
      <c r="H27" s="69"/>
    </row>
    <row r="28" spans="1:8" ht="9" customHeight="1">
      <c r="A28" s="202" t="s">
        <v>165</v>
      </c>
      <c r="B28" s="97" t="s">
        <v>155</v>
      </c>
      <c r="C28" s="198">
        <v>847</v>
      </c>
      <c r="D28" s="198">
        <v>3118</v>
      </c>
      <c r="E28" s="198">
        <v>1328</v>
      </c>
      <c r="F28" s="198">
        <v>516</v>
      </c>
      <c r="G28" s="198">
        <v>5809</v>
      </c>
      <c r="H28" s="69"/>
    </row>
    <row r="29" spans="1:8" ht="9" customHeight="1">
      <c r="A29" s="202" t="s">
        <v>201</v>
      </c>
      <c r="B29" s="97">
        <v>2</v>
      </c>
      <c r="C29" s="198">
        <v>596</v>
      </c>
      <c r="D29" s="198">
        <v>699</v>
      </c>
      <c r="E29" s="198">
        <v>1135</v>
      </c>
      <c r="F29" s="198">
        <v>150</v>
      </c>
      <c r="G29" s="198">
        <v>2582</v>
      </c>
      <c r="H29" s="69"/>
    </row>
    <row r="30" spans="1:8" ht="9" customHeight="1">
      <c r="A30" s="202" t="s">
        <v>202</v>
      </c>
      <c r="B30" s="97" t="s">
        <v>155</v>
      </c>
      <c r="C30" s="198">
        <v>705</v>
      </c>
      <c r="D30" s="198">
        <v>1723</v>
      </c>
      <c r="E30" s="198">
        <v>657</v>
      </c>
      <c r="F30" s="198">
        <v>325</v>
      </c>
      <c r="G30" s="198">
        <v>3410</v>
      </c>
      <c r="H30" s="69"/>
    </row>
    <row r="31" spans="1:7" ht="6.75" customHeight="1">
      <c r="A31" s="50"/>
      <c r="B31" s="50"/>
      <c r="C31" s="50"/>
      <c r="D31" s="50"/>
      <c r="E31" s="50"/>
      <c r="F31" s="50"/>
      <c r="G31" s="50"/>
    </row>
    <row r="32" ht="9" customHeight="1"/>
    <row r="36" ht="12.75">
      <c r="A36" s="72"/>
    </row>
    <row r="38" ht="12.75">
      <c r="A38" s="44"/>
    </row>
    <row r="39" ht="15">
      <c r="A39" s="73"/>
    </row>
  </sheetData>
  <mergeCells count="1">
    <mergeCell ref="B4:G4"/>
  </mergeCells>
  <printOptions horizontalCentered="1"/>
  <pageMargins left="1.1811023622047245" right="1.1811023622047245" top="1.1811023622047245" bottom="1.5748031496062993" header="0" footer="1.2598425196850394"/>
  <pageSetup firstPageNumber="108" useFirstPageNumber="1" horizontalDpi="600" verticalDpi="600" orientation="portrait" paperSize="9" r:id="rId2"/>
  <headerFooter alignWithMargins="0">
    <oddFooter>&amp;C&amp;9 108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G22" sqref="G22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5.421875" style="0" customWidth="1"/>
    <col min="4" max="4" width="6.7109375" style="0" customWidth="1"/>
    <col min="5" max="5" width="7.140625" style="0" customWidth="1"/>
    <col min="6" max="6" width="7.8515625" style="0" customWidth="1"/>
    <col min="7" max="7" width="8.57421875" style="0" customWidth="1"/>
    <col min="8" max="8" width="9.00390625" style="0" customWidth="1"/>
    <col min="9" max="9" width="8.28125" style="0" customWidth="1"/>
    <col min="10" max="10" width="6.140625" style="0" customWidth="1"/>
  </cols>
  <sheetData>
    <row r="1" ht="9" customHeight="1"/>
    <row r="2" ht="12" customHeight="1">
      <c r="A2" s="48" t="s">
        <v>244</v>
      </c>
    </row>
    <row r="4" ht="9" customHeight="1"/>
    <row r="5" spans="1:10" ht="33" customHeight="1">
      <c r="A5" s="204" t="s">
        <v>426</v>
      </c>
      <c r="B5" s="62" t="s">
        <v>214</v>
      </c>
      <c r="C5" s="62" t="s">
        <v>215</v>
      </c>
      <c r="D5" s="62" t="s">
        <v>216</v>
      </c>
      <c r="E5" s="62" t="s">
        <v>217</v>
      </c>
      <c r="F5" s="62" t="s">
        <v>218</v>
      </c>
      <c r="G5" s="62" t="s">
        <v>219</v>
      </c>
      <c r="H5" s="62" t="s">
        <v>220</v>
      </c>
      <c r="I5" s="62" t="s">
        <v>221</v>
      </c>
      <c r="J5" s="62" t="s">
        <v>163</v>
      </c>
    </row>
    <row r="6" ht="9" customHeight="1"/>
    <row r="7" spans="1:10" ht="9" customHeight="1">
      <c r="A7" s="187" t="s">
        <v>231</v>
      </c>
      <c r="B7" s="190">
        <v>147</v>
      </c>
      <c r="C7" s="190">
        <v>1430</v>
      </c>
      <c r="D7" s="190">
        <v>2030</v>
      </c>
      <c r="E7" s="190">
        <v>1334</v>
      </c>
      <c r="F7" s="190">
        <v>1267</v>
      </c>
      <c r="G7" s="190">
        <v>103</v>
      </c>
      <c r="H7" s="190">
        <v>10</v>
      </c>
      <c r="I7" s="190">
        <v>5</v>
      </c>
      <c r="J7" s="190">
        <f aca="true" t="shared" si="0" ref="J7:J19">SUM(B7:I7)</f>
        <v>6326</v>
      </c>
    </row>
    <row r="8" spans="1:10" ht="9" customHeight="1">
      <c r="A8" s="188" t="s">
        <v>232</v>
      </c>
      <c r="B8" s="214">
        <v>126</v>
      </c>
      <c r="C8" s="214">
        <v>1334</v>
      </c>
      <c r="D8" s="214">
        <v>1948</v>
      </c>
      <c r="E8" s="214">
        <v>1232</v>
      </c>
      <c r="F8" s="214">
        <v>1161</v>
      </c>
      <c r="G8" s="214">
        <v>79</v>
      </c>
      <c r="H8" s="214">
        <v>9</v>
      </c>
      <c r="I8" s="214">
        <v>5</v>
      </c>
      <c r="J8" s="214">
        <f t="shared" si="0"/>
        <v>5894</v>
      </c>
    </row>
    <row r="9" spans="1:10" ht="9" customHeight="1">
      <c r="A9" s="187" t="s">
        <v>233</v>
      </c>
      <c r="B9" s="190">
        <v>131</v>
      </c>
      <c r="C9" s="190">
        <v>529</v>
      </c>
      <c r="D9" s="190">
        <v>431</v>
      </c>
      <c r="E9" s="190">
        <v>324</v>
      </c>
      <c r="F9" s="190">
        <v>654</v>
      </c>
      <c r="G9" s="190">
        <v>72</v>
      </c>
      <c r="H9" s="190">
        <v>4</v>
      </c>
      <c r="I9" s="190">
        <v>2</v>
      </c>
      <c r="J9" s="190">
        <f t="shared" si="0"/>
        <v>2147</v>
      </c>
    </row>
    <row r="10" spans="1:10" ht="9" customHeight="1">
      <c r="A10" s="187" t="s">
        <v>234</v>
      </c>
      <c r="B10" s="190">
        <v>55</v>
      </c>
      <c r="C10" s="190">
        <v>97</v>
      </c>
      <c r="D10" s="190">
        <v>219</v>
      </c>
      <c r="E10" s="190">
        <v>194</v>
      </c>
      <c r="F10" s="190">
        <v>513</v>
      </c>
      <c r="G10" s="190">
        <v>38</v>
      </c>
      <c r="H10" s="190">
        <v>5</v>
      </c>
      <c r="I10" s="190">
        <v>1</v>
      </c>
      <c r="J10" s="190">
        <f t="shared" si="0"/>
        <v>1122</v>
      </c>
    </row>
    <row r="11" spans="1:10" ht="9" customHeight="1">
      <c r="A11" s="187" t="s">
        <v>235</v>
      </c>
      <c r="B11" s="190">
        <v>72</v>
      </c>
      <c r="C11" s="190">
        <v>127</v>
      </c>
      <c r="D11" s="190">
        <v>168</v>
      </c>
      <c r="E11" s="190">
        <v>141</v>
      </c>
      <c r="F11" s="190">
        <v>226</v>
      </c>
      <c r="G11" s="190">
        <v>44</v>
      </c>
      <c r="H11" s="190">
        <v>4</v>
      </c>
      <c r="I11" s="94"/>
      <c r="J11" s="190">
        <f t="shared" si="0"/>
        <v>782</v>
      </c>
    </row>
    <row r="12" spans="1:10" ht="9" customHeight="1">
      <c r="A12" s="187" t="s">
        <v>236</v>
      </c>
      <c r="B12" s="190">
        <v>44</v>
      </c>
      <c r="C12" s="190">
        <v>114</v>
      </c>
      <c r="D12" s="190">
        <v>133</v>
      </c>
      <c r="E12" s="190">
        <v>79</v>
      </c>
      <c r="F12" s="190">
        <v>104</v>
      </c>
      <c r="G12" s="190">
        <v>4</v>
      </c>
      <c r="H12" s="94"/>
      <c r="I12" s="94"/>
      <c r="J12" s="190">
        <f t="shared" si="0"/>
        <v>478</v>
      </c>
    </row>
    <row r="13" spans="1:10" ht="9" customHeight="1">
      <c r="A13" s="187" t="s">
        <v>237</v>
      </c>
      <c r="B13" s="190">
        <v>20</v>
      </c>
      <c r="C13" s="190">
        <v>100</v>
      </c>
      <c r="D13" s="190">
        <v>77</v>
      </c>
      <c r="E13" s="190">
        <v>54</v>
      </c>
      <c r="F13" s="190">
        <v>86</v>
      </c>
      <c r="G13" s="190">
        <v>5</v>
      </c>
      <c r="H13" s="190">
        <v>3</v>
      </c>
      <c r="I13" s="190">
        <v>1</v>
      </c>
      <c r="J13" s="190">
        <f t="shared" si="0"/>
        <v>346</v>
      </c>
    </row>
    <row r="14" spans="1:10" ht="16.5">
      <c r="A14" s="91" t="s">
        <v>206</v>
      </c>
      <c r="B14" s="192">
        <v>7</v>
      </c>
      <c r="C14" s="192">
        <v>29</v>
      </c>
      <c r="D14" s="192">
        <v>52</v>
      </c>
      <c r="E14" s="192">
        <v>23</v>
      </c>
      <c r="F14" s="192">
        <v>85</v>
      </c>
      <c r="G14" s="192">
        <v>20</v>
      </c>
      <c r="H14" s="192">
        <v>10</v>
      </c>
      <c r="I14" s="192">
        <v>7</v>
      </c>
      <c r="J14" s="192">
        <f t="shared" si="0"/>
        <v>233</v>
      </c>
    </row>
    <row r="15" spans="1:10" ht="9" customHeight="1">
      <c r="A15" s="187" t="s">
        <v>238</v>
      </c>
      <c r="B15" s="190">
        <v>11</v>
      </c>
      <c r="C15" s="190">
        <v>24</v>
      </c>
      <c r="D15" s="190">
        <v>29</v>
      </c>
      <c r="E15" s="190">
        <v>25</v>
      </c>
      <c r="F15" s="190">
        <v>77</v>
      </c>
      <c r="G15" s="190">
        <v>14</v>
      </c>
      <c r="H15" s="190">
        <v>2</v>
      </c>
      <c r="I15" s="94"/>
      <c r="J15" s="190">
        <f t="shared" si="0"/>
        <v>182</v>
      </c>
    </row>
    <row r="16" spans="1:10" ht="27" customHeight="1">
      <c r="A16" s="91" t="s">
        <v>239</v>
      </c>
      <c r="B16" s="67">
        <v>3</v>
      </c>
      <c r="C16" s="67">
        <v>8</v>
      </c>
      <c r="D16" s="67">
        <v>9</v>
      </c>
      <c r="E16" s="67">
        <v>5</v>
      </c>
      <c r="F16" s="67">
        <v>39</v>
      </c>
      <c r="G16" s="67">
        <v>7</v>
      </c>
      <c r="H16" s="67">
        <v>1</v>
      </c>
      <c r="I16" s="67">
        <v>2</v>
      </c>
      <c r="J16" s="67">
        <f t="shared" si="0"/>
        <v>74</v>
      </c>
    </row>
    <row r="17" spans="1:10" ht="9" customHeight="1">
      <c r="A17" s="187" t="s">
        <v>240</v>
      </c>
      <c r="B17" s="190">
        <v>3</v>
      </c>
      <c r="C17" s="190">
        <v>4</v>
      </c>
      <c r="D17" s="190">
        <v>19</v>
      </c>
      <c r="E17" s="190">
        <v>25</v>
      </c>
      <c r="F17" s="190">
        <v>22</v>
      </c>
      <c r="G17" s="206" t="s">
        <v>155</v>
      </c>
      <c r="H17" s="206" t="s">
        <v>155</v>
      </c>
      <c r="I17" s="206" t="s">
        <v>155</v>
      </c>
      <c r="J17" s="190">
        <f t="shared" si="0"/>
        <v>73</v>
      </c>
    </row>
    <row r="18" spans="1:10" ht="9" customHeight="1">
      <c r="A18" s="91" t="s">
        <v>241</v>
      </c>
      <c r="B18" s="190">
        <v>3</v>
      </c>
      <c r="C18" s="190">
        <v>2</v>
      </c>
      <c r="D18" s="190">
        <v>4</v>
      </c>
      <c r="E18" s="190">
        <v>1</v>
      </c>
      <c r="F18" s="190">
        <v>12</v>
      </c>
      <c r="G18" s="190">
        <v>3</v>
      </c>
      <c r="H18" s="190">
        <v>2</v>
      </c>
      <c r="I18" s="206" t="s">
        <v>155</v>
      </c>
      <c r="J18" s="190">
        <f t="shared" si="0"/>
        <v>27</v>
      </c>
    </row>
    <row r="19" spans="1:10" ht="9" customHeight="1">
      <c r="A19" s="189" t="s">
        <v>242</v>
      </c>
      <c r="B19" s="215"/>
      <c r="C19" s="130">
        <v>5</v>
      </c>
      <c r="D19" s="130">
        <v>4</v>
      </c>
      <c r="E19" s="130">
        <v>2</v>
      </c>
      <c r="F19" s="215"/>
      <c r="G19" s="215"/>
      <c r="H19" s="215"/>
      <c r="I19" s="215"/>
      <c r="J19" s="130">
        <f t="shared" si="0"/>
        <v>11</v>
      </c>
    </row>
    <row r="20" spans="1:10" ht="9" customHeight="1">
      <c r="A20" s="35" t="s">
        <v>163</v>
      </c>
      <c r="B20" s="216">
        <v>496</v>
      </c>
      <c r="C20" s="216">
        <v>2469</v>
      </c>
      <c r="D20" s="216">
        <v>3175</v>
      </c>
      <c r="E20" s="216">
        <v>2207</v>
      </c>
      <c r="F20" s="216">
        <v>3085</v>
      </c>
      <c r="G20" s="216">
        <v>310</v>
      </c>
      <c r="H20" s="216">
        <v>41</v>
      </c>
      <c r="I20" s="216">
        <v>18</v>
      </c>
      <c r="J20" s="216">
        <v>11801</v>
      </c>
    </row>
    <row r="21" spans="1:11" ht="9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5"/>
    </row>
    <row r="23" spans="9:10" ht="12.75">
      <c r="I23" s="55"/>
      <c r="J23" s="55"/>
    </row>
    <row r="26" ht="21.75" customHeight="1"/>
    <row r="27" ht="6" customHeight="1"/>
    <row r="32" ht="20.25" customHeight="1"/>
    <row r="34" ht="6" customHeight="1"/>
    <row r="38" spans="4:5" ht="12.75">
      <c r="D38" s="75"/>
      <c r="E38" s="75"/>
    </row>
  </sheetData>
  <printOptions horizontalCentered="1"/>
  <pageMargins left="1.1811023622047245" right="1.1811023622047245" top="1.1811023622047245" bottom="1.5748031496062993" header="0" footer="1.2598425196850394"/>
  <pageSetup firstPageNumber="109" useFirstPageNumber="1" horizontalDpi="600" verticalDpi="600" orientation="portrait" paperSize="9" r:id="rId2"/>
  <headerFooter alignWithMargins="0">
    <oddFooter>&amp;C&amp;9 109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10" sqref="B10"/>
    </sheetView>
  </sheetViews>
  <sheetFormatPr defaultColWidth="9.140625" defaultRowHeight="12.75"/>
  <cols>
    <col min="1" max="1" width="11.140625" style="0" customWidth="1"/>
    <col min="2" max="9" width="7.28125" style="0" customWidth="1"/>
    <col min="10" max="10" width="6.8515625" style="0" customWidth="1"/>
  </cols>
  <sheetData>
    <row r="1" ht="9" customHeight="1"/>
    <row r="2" ht="11.25" customHeight="1">
      <c r="A2" s="48" t="s">
        <v>414</v>
      </c>
    </row>
    <row r="3" ht="11.25" customHeight="1"/>
    <row r="4" ht="9" customHeight="1"/>
    <row r="5" spans="1:10" ht="33" customHeight="1">
      <c r="A5" s="204" t="s">
        <v>426</v>
      </c>
      <c r="B5" s="62" t="s">
        <v>214</v>
      </c>
      <c r="C5" s="62" t="s">
        <v>215</v>
      </c>
      <c r="D5" s="62" t="s">
        <v>216</v>
      </c>
      <c r="E5" s="62" t="s">
        <v>217</v>
      </c>
      <c r="F5" s="62" t="s">
        <v>218</v>
      </c>
      <c r="G5" s="62" t="s">
        <v>219</v>
      </c>
      <c r="H5" s="62" t="s">
        <v>220</v>
      </c>
      <c r="I5" s="62" t="s">
        <v>221</v>
      </c>
      <c r="J5" s="62" t="s">
        <v>163</v>
      </c>
    </row>
    <row r="6" ht="9" customHeight="1"/>
    <row r="7" spans="1:10" ht="9" customHeight="1">
      <c r="A7" s="187" t="s">
        <v>225</v>
      </c>
      <c r="B7" s="94" t="s">
        <v>155</v>
      </c>
      <c r="C7" s="94" t="s">
        <v>155</v>
      </c>
      <c r="D7" s="94" t="s">
        <v>155</v>
      </c>
      <c r="E7" s="94" t="s">
        <v>155</v>
      </c>
      <c r="F7" s="94" t="s">
        <v>155</v>
      </c>
      <c r="G7" s="94" t="s">
        <v>155</v>
      </c>
      <c r="H7" s="94" t="s">
        <v>155</v>
      </c>
      <c r="I7" s="190">
        <v>2</v>
      </c>
      <c r="J7" s="190">
        <f>SUM(B7:I7)</f>
        <v>2</v>
      </c>
    </row>
    <row r="8" spans="1:10" ht="9" customHeight="1">
      <c r="A8" s="91" t="s">
        <v>427</v>
      </c>
      <c r="B8" s="190">
        <v>131</v>
      </c>
      <c r="C8" s="190">
        <v>529</v>
      </c>
      <c r="D8" s="190">
        <v>431</v>
      </c>
      <c r="E8" s="190">
        <v>324</v>
      </c>
      <c r="F8" s="190">
        <v>657</v>
      </c>
      <c r="G8" s="190">
        <v>70</v>
      </c>
      <c r="H8" s="190">
        <v>4</v>
      </c>
      <c r="I8" s="190">
        <v>2</v>
      </c>
      <c r="J8" s="190">
        <f>SUM(B8:I8)</f>
        <v>2148</v>
      </c>
    </row>
    <row r="9" spans="1:10" ht="9" customHeight="1">
      <c r="A9" s="187" t="s">
        <v>226</v>
      </c>
      <c r="B9" s="190">
        <v>141</v>
      </c>
      <c r="C9" s="190">
        <v>1410</v>
      </c>
      <c r="D9" s="190">
        <v>2094</v>
      </c>
      <c r="E9" s="190">
        <v>1294</v>
      </c>
      <c r="F9" s="190">
        <v>591</v>
      </c>
      <c r="G9" s="190">
        <v>10</v>
      </c>
      <c r="H9" s="190"/>
      <c r="I9" s="190"/>
      <c r="J9" s="190">
        <f>SUM(B9:I9)</f>
        <v>5540</v>
      </c>
    </row>
    <row r="10" spans="1:10" ht="9" customHeight="1">
      <c r="A10" s="187" t="s">
        <v>243</v>
      </c>
      <c r="B10" s="190">
        <v>211</v>
      </c>
      <c r="C10" s="190">
        <v>520</v>
      </c>
      <c r="D10" s="190">
        <v>621</v>
      </c>
      <c r="E10" s="190">
        <v>529</v>
      </c>
      <c r="F10" s="190">
        <v>1099</v>
      </c>
      <c r="G10" s="190">
        <v>121</v>
      </c>
      <c r="H10" s="190">
        <v>16</v>
      </c>
      <c r="I10" s="190">
        <v>3</v>
      </c>
      <c r="J10" s="190">
        <f>SUM(B10:I10)</f>
        <v>3120</v>
      </c>
    </row>
    <row r="11" spans="1:10" ht="18" customHeight="1">
      <c r="A11" s="91" t="s">
        <v>228</v>
      </c>
      <c r="B11" s="192">
        <v>13</v>
      </c>
      <c r="C11" s="192">
        <v>10</v>
      </c>
      <c r="D11" s="192">
        <v>29</v>
      </c>
      <c r="E11" s="192">
        <v>60</v>
      </c>
      <c r="F11" s="192">
        <v>738</v>
      </c>
      <c r="G11" s="192">
        <v>109</v>
      </c>
      <c r="H11" s="192">
        <v>21</v>
      </c>
      <c r="I11" s="192">
        <v>11</v>
      </c>
      <c r="J11" s="192">
        <f>SUM(B11:I11)</f>
        <v>991</v>
      </c>
    </row>
    <row r="12" spans="1:10" ht="9" customHeight="1">
      <c r="A12" s="191" t="s">
        <v>163</v>
      </c>
      <c r="B12" s="98">
        <f aca="true" t="shared" si="0" ref="B12:J12">SUM(B7:B11)</f>
        <v>496</v>
      </c>
      <c r="C12" s="98">
        <f t="shared" si="0"/>
        <v>2469</v>
      </c>
      <c r="D12" s="98">
        <f t="shared" si="0"/>
        <v>3175</v>
      </c>
      <c r="E12" s="98">
        <f t="shared" si="0"/>
        <v>2207</v>
      </c>
      <c r="F12" s="98">
        <f t="shared" si="0"/>
        <v>3085</v>
      </c>
      <c r="G12" s="98">
        <f t="shared" si="0"/>
        <v>310</v>
      </c>
      <c r="H12" s="98">
        <f t="shared" si="0"/>
        <v>41</v>
      </c>
      <c r="I12" s="98">
        <f t="shared" si="0"/>
        <v>18</v>
      </c>
      <c r="J12" s="98">
        <f t="shared" si="0"/>
        <v>11801</v>
      </c>
    </row>
    <row r="13" spans="1:10" ht="9" customHeight="1">
      <c r="A13" s="27"/>
      <c r="B13" s="50"/>
      <c r="C13" s="50"/>
      <c r="D13" s="50"/>
      <c r="E13" s="50"/>
      <c r="F13" s="50"/>
      <c r="G13" s="50"/>
      <c r="H13" s="50"/>
      <c r="I13" s="50"/>
      <c r="J13" s="57"/>
    </row>
    <row r="15" spans="2:9" ht="12.75">
      <c r="B15" s="75"/>
      <c r="C15" s="75"/>
      <c r="D15" s="75"/>
      <c r="E15" s="75"/>
      <c r="F15" s="75"/>
      <c r="G15" s="75"/>
      <c r="H15" s="75"/>
      <c r="I15" s="75"/>
    </row>
  </sheetData>
  <printOptions horizontalCentered="1"/>
  <pageMargins left="1.1811023622047245" right="1.1811023622047245" top="1.1811023622047245" bottom="1.5748031496062993" header="0" footer="1.2598425196850394"/>
  <pageSetup firstPageNumber="110" useFirstPageNumber="1" orientation="portrait" paperSize="9" r:id="rId2"/>
  <headerFooter alignWithMargins="0">
    <oddFooter>&amp;C&amp;9 110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5"/>
  <sheetViews>
    <sheetView showGridLines="0" zoomScaleSheetLayoutView="100" workbookViewId="0" topLeftCell="A2">
      <selection activeCell="E27" sqref="E27"/>
    </sheetView>
  </sheetViews>
  <sheetFormatPr defaultColWidth="9.140625" defaultRowHeight="12.75"/>
  <cols>
    <col min="1" max="1" width="11.28125" style="2" customWidth="1"/>
    <col min="2" max="2" width="5.140625" style="2" customWidth="1"/>
    <col min="3" max="3" width="7.8515625" style="2" customWidth="1"/>
    <col min="4" max="4" width="8.28125" style="2" customWidth="1"/>
    <col min="5" max="5" width="5.7109375" style="2" customWidth="1"/>
    <col min="6" max="6" width="6.57421875" style="2" customWidth="1"/>
    <col min="7" max="7" width="8.00390625" style="2" customWidth="1"/>
    <col min="8" max="8" width="6.57421875" style="2" customWidth="1"/>
    <col min="9" max="9" width="7.57421875" style="2" customWidth="1"/>
    <col min="10" max="10" width="6.421875" style="2" customWidth="1"/>
    <col min="11" max="11" width="6.8515625" style="2" customWidth="1"/>
    <col min="12" max="16384" width="9.140625" style="2" customWidth="1"/>
  </cols>
  <sheetData>
    <row r="1" ht="6" customHeight="1"/>
    <row r="2" spans="1:11" s="20" customFormat="1" ht="12" customHeight="1">
      <c r="A2" s="20" t="s">
        <v>328</v>
      </c>
      <c r="K2" s="20" t="s">
        <v>162</v>
      </c>
    </row>
    <row r="3" s="20" customFormat="1" ht="12" customHeight="1">
      <c r="K3" s="20" t="s">
        <v>180</v>
      </c>
    </row>
    <row r="4" s="20" customFormat="1" ht="12" customHeight="1">
      <c r="K4" s="20" t="s">
        <v>162</v>
      </c>
    </row>
    <row r="5" spans="1:12" s="21" customFormat="1" ht="5.25" customHeight="1">
      <c r="A5" s="21" t="s">
        <v>138</v>
      </c>
      <c r="L5" s="18"/>
    </row>
    <row r="6" spans="1:11" s="22" customFormat="1" ht="11.25" customHeight="1">
      <c r="A6" s="110" t="s">
        <v>339</v>
      </c>
      <c r="B6" s="222" t="s">
        <v>343</v>
      </c>
      <c r="C6" s="102" t="s">
        <v>331</v>
      </c>
      <c r="D6" s="103"/>
      <c r="E6" s="103"/>
      <c r="F6" s="103"/>
      <c r="G6" s="103"/>
      <c r="H6" s="103"/>
      <c r="I6" s="101" t="s">
        <v>105</v>
      </c>
      <c r="J6" s="101" t="s">
        <v>332</v>
      </c>
      <c r="K6" s="113" t="s">
        <v>333</v>
      </c>
    </row>
    <row r="7" spans="1:11" s="22" customFormat="1" ht="11.25" customHeight="1">
      <c r="A7" s="111" t="s">
        <v>103</v>
      </c>
      <c r="B7" s="223"/>
      <c r="C7" s="219" t="s">
        <v>341</v>
      </c>
      <c r="D7" s="219" t="s">
        <v>342</v>
      </c>
      <c r="E7" s="219" t="s">
        <v>334</v>
      </c>
      <c r="F7" s="219" t="s">
        <v>335</v>
      </c>
      <c r="G7" s="105" t="s">
        <v>336</v>
      </c>
      <c r="H7" s="222" t="s">
        <v>337</v>
      </c>
      <c r="I7" s="104" t="s">
        <v>257</v>
      </c>
      <c r="J7" s="104" t="s">
        <v>187</v>
      </c>
      <c r="K7" s="104" t="s">
        <v>338</v>
      </c>
    </row>
    <row r="8" spans="1:11" s="22" customFormat="1" ht="10.5" customHeight="1">
      <c r="A8" s="112" t="s">
        <v>340</v>
      </c>
      <c r="B8" s="224"/>
      <c r="C8" s="221"/>
      <c r="D8" s="221"/>
      <c r="E8" s="221"/>
      <c r="F8" s="221"/>
      <c r="G8" s="112"/>
      <c r="H8" s="221"/>
      <c r="I8" s="112"/>
      <c r="J8" s="112"/>
      <c r="K8" s="112"/>
    </row>
    <row r="9" spans="1:11" s="22" customFormat="1" ht="11.25" customHeight="1">
      <c r="A9" s="109"/>
      <c r="B9" s="106"/>
      <c r="C9" s="107"/>
      <c r="D9" s="106"/>
      <c r="E9" s="107"/>
      <c r="F9" s="107"/>
      <c r="G9" s="108"/>
      <c r="H9" s="107"/>
      <c r="I9" s="108"/>
      <c r="J9" s="108"/>
      <c r="K9" s="107"/>
    </row>
    <row r="10" s="22" customFormat="1" ht="9" customHeight="1">
      <c r="M10" s="219"/>
    </row>
    <row r="11" spans="1:13" ht="8.25" customHeight="1">
      <c r="A11" s="38">
        <v>1995</v>
      </c>
      <c r="B11" s="5" t="s">
        <v>329</v>
      </c>
      <c r="C11" s="5">
        <v>167246</v>
      </c>
      <c r="D11" s="5">
        <v>21453951</v>
      </c>
      <c r="E11" s="5">
        <v>34984</v>
      </c>
      <c r="F11" s="5">
        <v>294716</v>
      </c>
      <c r="G11" s="5">
        <v>7364333</v>
      </c>
      <c r="H11" s="5">
        <v>58792</v>
      </c>
      <c r="I11" s="5">
        <v>3331980</v>
      </c>
      <c r="J11" s="5">
        <v>266560</v>
      </c>
      <c r="K11" s="5">
        <v>3025</v>
      </c>
      <c r="M11" s="220"/>
    </row>
    <row r="12" spans="1:11" ht="8.25" customHeight="1">
      <c r="A12" s="38">
        <v>1996</v>
      </c>
      <c r="B12" s="5">
        <v>47</v>
      </c>
      <c r="C12" s="5">
        <v>179903</v>
      </c>
      <c r="D12" s="5">
        <v>21685763</v>
      </c>
      <c r="E12" s="5">
        <v>34991</v>
      </c>
      <c r="F12" s="5">
        <v>294795</v>
      </c>
      <c r="G12" s="5">
        <v>7389832</v>
      </c>
      <c r="H12" s="5">
        <v>58766</v>
      </c>
      <c r="I12" s="5">
        <v>3591881</v>
      </c>
      <c r="J12" s="5">
        <v>300932</v>
      </c>
      <c r="K12" s="5">
        <v>2957</v>
      </c>
    </row>
    <row r="13" spans="1:11" ht="8.25" customHeight="1">
      <c r="A13" s="38">
        <v>1997</v>
      </c>
      <c r="B13" s="5">
        <v>47</v>
      </c>
      <c r="C13" s="5">
        <v>180948</v>
      </c>
      <c r="D13" s="5">
        <v>21911284</v>
      </c>
      <c r="E13" s="5">
        <v>35049</v>
      </c>
      <c r="F13" s="5">
        <v>293671</v>
      </c>
      <c r="G13" s="5">
        <v>7426647</v>
      </c>
      <c r="H13" s="5">
        <v>59575</v>
      </c>
      <c r="I13" s="5">
        <v>3449750</v>
      </c>
      <c r="J13" s="5">
        <v>321569</v>
      </c>
      <c r="K13" s="5">
        <v>2890</v>
      </c>
    </row>
    <row r="14" spans="1:11" s="5" customFormat="1" ht="8.25" customHeight="1">
      <c r="A14" s="38">
        <v>1998</v>
      </c>
      <c r="B14" s="5">
        <v>47</v>
      </c>
      <c r="C14" s="5">
        <v>184520</v>
      </c>
      <c r="D14" s="5">
        <v>22126627</v>
      </c>
      <c r="E14" s="5">
        <v>35052</v>
      </c>
      <c r="F14" s="5">
        <v>299265</v>
      </c>
      <c r="G14" s="5">
        <v>7461691</v>
      </c>
      <c r="H14" s="5">
        <v>61204</v>
      </c>
      <c r="I14" s="5">
        <v>3266815</v>
      </c>
      <c r="J14" s="5">
        <v>301816</v>
      </c>
      <c r="K14" s="5">
        <v>2833</v>
      </c>
    </row>
    <row r="15" spans="1:11" s="5" customFormat="1" ht="8.25" customHeight="1">
      <c r="A15" s="38">
        <v>1999</v>
      </c>
      <c r="B15" s="5">
        <v>47</v>
      </c>
      <c r="C15" s="5">
        <v>190057</v>
      </c>
      <c r="D15" s="5">
        <v>22314346</v>
      </c>
      <c r="E15" s="5">
        <v>35041</v>
      </c>
      <c r="F15" s="5">
        <v>350257</v>
      </c>
      <c r="G15" s="5">
        <v>7494052</v>
      </c>
      <c r="H15" s="5">
        <v>56748</v>
      </c>
      <c r="I15" s="5">
        <v>3122755</v>
      </c>
      <c r="J15" s="5">
        <v>292095</v>
      </c>
      <c r="K15" s="5">
        <v>2854</v>
      </c>
    </row>
    <row r="16" spans="2:10" ht="8.25" customHeight="1">
      <c r="B16" s="15"/>
      <c r="C16" s="23"/>
      <c r="D16" s="23"/>
      <c r="E16" s="23"/>
      <c r="F16" s="23"/>
      <c r="G16" s="23"/>
      <c r="H16" s="23"/>
      <c r="I16" s="23"/>
      <c r="J16" s="23"/>
    </row>
    <row r="17" spans="1:11" ht="9.75" customHeight="1">
      <c r="A17" s="225" t="s">
        <v>245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8.25" customHeight="1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</row>
    <row r="19" spans="1:12" ht="8.25" customHeight="1">
      <c r="A19" s="34" t="s">
        <v>140</v>
      </c>
      <c r="B19" s="5">
        <v>2</v>
      </c>
      <c r="C19" s="78">
        <v>8574</v>
      </c>
      <c r="D19" s="78">
        <v>851954</v>
      </c>
      <c r="E19" s="78">
        <v>1790</v>
      </c>
      <c r="F19" s="78">
        <v>15082</v>
      </c>
      <c r="G19" s="78">
        <v>197031</v>
      </c>
      <c r="H19" s="78">
        <v>2388</v>
      </c>
      <c r="I19" s="78">
        <v>150838</v>
      </c>
      <c r="J19" s="78">
        <v>22084</v>
      </c>
      <c r="K19" s="45">
        <v>132</v>
      </c>
      <c r="L19" s="79"/>
    </row>
    <row r="20" spans="1:12" s="25" customFormat="1" ht="8.25" customHeight="1">
      <c r="A20" s="35" t="s">
        <v>141</v>
      </c>
      <c r="B20" s="24">
        <v>2</v>
      </c>
      <c r="C20" s="77">
        <v>8574</v>
      </c>
      <c r="D20" s="77">
        <v>851954</v>
      </c>
      <c r="E20" s="77">
        <v>1790</v>
      </c>
      <c r="F20" s="77">
        <v>15082</v>
      </c>
      <c r="G20" s="77">
        <v>197031</v>
      </c>
      <c r="H20" s="77">
        <v>2388</v>
      </c>
      <c r="I20" s="77">
        <v>150838</v>
      </c>
      <c r="J20" s="77">
        <v>22084</v>
      </c>
      <c r="K20" s="71">
        <v>132</v>
      </c>
      <c r="L20" s="80"/>
    </row>
    <row r="21" spans="1:12" ht="8.25" customHeight="1">
      <c r="A21" s="34" t="s">
        <v>107</v>
      </c>
      <c r="B21" s="5">
        <v>1</v>
      </c>
      <c r="C21" s="78">
        <v>2573</v>
      </c>
      <c r="D21" s="78">
        <v>438799</v>
      </c>
      <c r="E21" s="45">
        <v>374</v>
      </c>
      <c r="F21" s="78">
        <v>6241</v>
      </c>
      <c r="G21" s="78">
        <v>81483</v>
      </c>
      <c r="H21" s="45">
        <v>994</v>
      </c>
      <c r="I21" s="78">
        <v>182323</v>
      </c>
      <c r="J21" s="78">
        <v>17329</v>
      </c>
      <c r="K21" s="45">
        <v>35</v>
      </c>
      <c r="L21" s="80"/>
    </row>
    <row r="22" spans="1:12" ht="8.25" customHeight="1">
      <c r="A22" s="34" t="s">
        <v>108</v>
      </c>
      <c r="B22" s="5">
        <v>1</v>
      </c>
      <c r="C22" s="78">
        <v>2117</v>
      </c>
      <c r="D22" s="78">
        <v>848503</v>
      </c>
      <c r="E22" s="78">
        <v>2364</v>
      </c>
      <c r="F22" s="78">
        <v>24389</v>
      </c>
      <c r="G22" s="78">
        <v>298953</v>
      </c>
      <c r="H22" s="78">
        <v>4038</v>
      </c>
      <c r="I22" s="78">
        <v>75871</v>
      </c>
      <c r="J22" s="78">
        <v>19394</v>
      </c>
      <c r="K22" s="45">
        <v>97</v>
      </c>
      <c r="L22" s="80"/>
    </row>
    <row r="23" spans="1:12" ht="8.25" customHeight="1">
      <c r="A23" s="34" t="s">
        <v>109</v>
      </c>
      <c r="B23" s="5">
        <v>1</v>
      </c>
      <c r="C23" s="78">
        <v>2013</v>
      </c>
      <c r="D23" s="78">
        <v>342750</v>
      </c>
      <c r="E23" s="45">
        <v>670</v>
      </c>
      <c r="F23" s="78">
        <v>7000</v>
      </c>
      <c r="G23" s="78">
        <v>147348</v>
      </c>
      <c r="H23" s="45">
        <v>617</v>
      </c>
      <c r="I23" s="78">
        <v>135920</v>
      </c>
      <c r="J23" s="78">
        <v>10345</v>
      </c>
      <c r="K23" s="45">
        <v>50</v>
      </c>
      <c r="L23" s="79"/>
    </row>
    <row r="24" spans="1:12" s="25" customFormat="1" ht="8.25" customHeight="1">
      <c r="A24" s="35" t="s">
        <v>110</v>
      </c>
      <c r="B24" s="24">
        <v>3</v>
      </c>
      <c r="C24" s="77">
        <v>6703</v>
      </c>
      <c r="D24" s="77">
        <v>1630052</v>
      </c>
      <c r="E24" s="77">
        <v>3408</v>
      </c>
      <c r="F24" s="77">
        <v>37630</v>
      </c>
      <c r="G24" s="77">
        <v>527784</v>
      </c>
      <c r="H24" s="77">
        <v>5649</v>
      </c>
      <c r="I24" s="77">
        <v>394114</v>
      </c>
      <c r="J24" s="77">
        <v>47068</v>
      </c>
      <c r="K24" s="71">
        <v>182</v>
      </c>
      <c r="L24" s="80"/>
    </row>
    <row r="25" spans="1:12" ht="8.25" customHeight="1">
      <c r="A25" s="34" t="s">
        <v>111</v>
      </c>
      <c r="B25" s="5">
        <v>3</v>
      </c>
      <c r="C25" s="78">
        <v>2844</v>
      </c>
      <c r="D25" s="78">
        <v>539438</v>
      </c>
      <c r="E25" s="78">
        <v>1296</v>
      </c>
      <c r="F25" s="78">
        <v>10152</v>
      </c>
      <c r="G25" s="78">
        <v>218890</v>
      </c>
      <c r="H25" s="78">
        <v>1349</v>
      </c>
      <c r="I25" s="78">
        <v>73733</v>
      </c>
      <c r="J25" s="78">
        <v>8261</v>
      </c>
      <c r="K25" s="45">
        <v>64</v>
      </c>
      <c r="L25" s="80"/>
    </row>
    <row r="26" spans="1:12" ht="8.25" customHeight="1">
      <c r="A26" s="34" t="s">
        <v>112</v>
      </c>
      <c r="B26" s="5">
        <v>1</v>
      </c>
      <c r="C26" s="78">
        <v>13088</v>
      </c>
      <c r="D26" s="78">
        <v>594693</v>
      </c>
      <c r="E26" s="78">
        <v>2884</v>
      </c>
      <c r="F26" s="78">
        <v>24062</v>
      </c>
      <c r="G26" s="78">
        <v>259849</v>
      </c>
      <c r="H26" s="45">
        <v>883</v>
      </c>
      <c r="I26" s="78">
        <v>64591</v>
      </c>
      <c r="J26" s="78">
        <v>6406</v>
      </c>
      <c r="K26" s="45">
        <v>99</v>
      </c>
      <c r="L26" s="79"/>
    </row>
    <row r="27" spans="1:12" s="25" customFormat="1" ht="8.25" customHeight="1">
      <c r="A27" s="35" t="s">
        <v>113</v>
      </c>
      <c r="B27" s="24">
        <v>4</v>
      </c>
      <c r="C27" s="77">
        <v>15932</v>
      </c>
      <c r="D27" s="77">
        <v>1134131</v>
      </c>
      <c r="E27" s="77">
        <v>4180</v>
      </c>
      <c r="F27" s="77">
        <v>34214</v>
      </c>
      <c r="G27" s="77">
        <v>478739</v>
      </c>
      <c r="H27" s="77">
        <v>2232</v>
      </c>
      <c r="I27" s="77">
        <v>138324</v>
      </c>
      <c r="J27" s="77">
        <v>14667</v>
      </c>
      <c r="K27" s="71">
        <v>163</v>
      </c>
      <c r="L27" s="80"/>
    </row>
    <row r="28" spans="1:12" ht="8.25" customHeight="1">
      <c r="A28" s="34" t="s">
        <v>114</v>
      </c>
      <c r="B28" s="5">
        <v>1</v>
      </c>
      <c r="C28" s="45">
        <v>129</v>
      </c>
      <c r="D28" s="78">
        <v>168552</v>
      </c>
      <c r="E28" s="45">
        <v>31</v>
      </c>
      <c r="F28" s="45">
        <v>591</v>
      </c>
      <c r="G28" s="78">
        <v>39244</v>
      </c>
      <c r="H28" s="45">
        <v>457</v>
      </c>
      <c r="I28" s="78">
        <v>54189</v>
      </c>
      <c r="J28" s="78">
        <v>20846</v>
      </c>
      <c r="K28" s="45">
        <v>31</v>
      </c>
      <c r="L28" s="80"/>
    </row>
    <row r="29" spans="1:12" ht="8.25" customHeight="1">
      <c r="A29" s="34" t="s">
        <v>115</v>
      </c>
      <c r="B29" s="5">
        <v>1</v>
      </c>
      <c r="C29" s="45">
        <v>1</v>
      </c>
      <c r="D29" s="78">
        <v>159022</v>
      </c>
      <c r="E29" s="45" t="s">
        <v>246</v>
      </c>
      <c r="F29" s="45" t="s">
        <v>246</v>
      </c>
      <c r="G29" s="78">
        <v>12517</v>
      </c>
      <c r="H29" s="45">
        <v>32</v>
      </c>
      <c r="I29" s="78">
        <v>24511</v>
      </c>
      <c r="J29" s="78">
        <v>6480</v>
      </c>
      <c r="K29" s="45">
        <v>26</v>
      </c>
      <c r="L29" s="79"/>
    </row>
    <row r="30" spans="1:12" s="25" customFormat="1" ht="8.25" customHeight="1">
      <c r="A30" s="35" t="s">
        <v>181</v>
      </c>
      <c r="B30" s="24">
        <v>2</v>
      </c>
      <c r="C30" s="71">
        <v>130</v>
      </c>
      <c r="D30" s="77">
        <v>327574</v>
      </c>
      <c r="E30" s="71">
        <v>31</v>
      </c>
      <c r="F30" s="71">
        <v>591</v>
      </c>
      <c r="G30" s="77">
        <v>51761</v>
      </c>
      <c r="H30" s="71">
        <v>489</v>
      </c>
      <c r="I30" s="77">
        <v>78700</v>
      </c>
      <c r="J30" s="77">
        <v>27326</v>
      </c>
      <c r="K30" s="71">
        <v>57</v>
      </c>
      <c r="L30" s="79"/>
    </row>
    <row r="31" spans="1:12" s="25" customFormat="1" ht="8.25" customHeight="1">
      <c r="A31" s="34" t="s">
        <v>142</v>
      </c>
      <c r="B31" s="5">
        <v>1</v>
      </c>
      <c r="C31" s="78">
        <v>1932</v>
      </c>
      <c r="D31" s="78">
        <v>352969</v>
      </c>
      <c r="E31" s="78">
        <v>1039</v>
      </c>
      <c r="F31" s="78">
        <v>7603</v>
      </c>
      <c r="G31" s="78">
        <v>101277</v>
      </c>
      <c r="H31" s="78">
        <v>1005</v>
      </c>
      <c r="I31" s="78">
        <v>53533</v>
      </c>
      <c r="J31" s="78">
        <v>11890</v>
      </c>
      <c r="K31" s="45">
        <v>72</v>
      </c>
      <c r="L31" s="80"/>
    </row>
    <row r="32" spans="1:12" s="25" customFormat="1" ht="8.25" customHeight="1">
      <c r="A32" s="35" t="s">
        <v>143</v>
      </c>
      <c r="B32" s="24">
        <v>1</v>
      </c>
      <c r="C32" s="77">
        <v>1932</v>
      </c>
      <c r="D32" s="77">
        <v>352969</v>
      </c>
      <c r="E32" s="77">
        <v>1039</v>
      </c>
      <c r="F32" s="77">
        <v>7603</v>
      </c>
      <c r="G32" s="77">
        <v>101277</v>
      </c>
      <c r="H32" s="77">
        <v>1005</v>
      </c>
      <c r="I32" s="77">
        <v>53533</v>
      </c>
      <c r="J32" s="77">
        <v>11890</v>
      </c>
      <c r="K32" s="71">
        <v>72</v>
      </c>
      <c r="L32" s="80"/>
    </row>
    <row r="33" spans="1:12" ht="8.25" customHeight="1">
      <c r="A33" s="34" t="s">
        <v>117</v>
      </c>
      <c r="B33" s="5">
        <v>1</v>
      </c>
      <c r="C33" s="78">
        <v>7601</v>
      </c>
      <c r="D33" s="78">
        <v>658362</v>
      </c>
      <c r="E33" s="78">
        <v>1021</v>
      </c>
      <c r="F33" s="78">
        <v>14950</v>
      </c>
      <c r="G33" s="78">
        <v>302291</v>
      </c>
      <c r="H33" s="78">
        <v>1000</v>
      </c>
      <c r="I33" s="78">
        <v>24657</v>
      </c>
      <c r="J33" s="78">
        <v>6010</v>
      </c>
      <c r="K33" s="45">
        <v>55</v>
      </c>
      <c r="L33" s="80"/>
    </row>
    <row r="34" spans="1:12" ht="8.25" customHeight="1">
      <c r="A34" s="34" t="s">
        <v>118</v>
      </c>
      <c r="B34" s="5">
        <v>1</v>
      </c>
      <c r="C34" s="78">
        <v>11008</v>
      </c>
      <c r="D34" s="78">
        <v>527497</v>
      </c>
      <c r="E34" s="78">
        <v>1661</v>
      </c>
      <c r="F34" s="78">
        <v>15996</v>
      </c>
      <c r="G34" s="78">
        <v>124965</v>
      </c>
      <c r="H34" s="78">
        <v>1706</v>
      </c>
      <c r="I34" s="78">
        <v>8177</v>
      </c>
      <c r="J34" s="78">
        <v>2779</v>
      </c>
      <c r="K34" s="45">
        <v>65</v>
      </c>
      <c r="L34" s="79"/>
    </row>
    <row r="35" spans="1:12" ht="8.25" customHeight="1">
      <c r="A35" s="34" t="s">
        <v>119</v>
      </c>
      <c r="B35" s="5">
        <v>1</v>
      </c>
      <c r="C35" s="78">
        <v>40992</v>
      </c>
      <c r="D35" s="78">
        <v>407738</v>
      </c>
      <c r="E35" s="78">
        <v>3044</v>
      </c>
      <c r="F35" s="78">
        <v>11704</v>
      </c>
      <c r="G35" s="78">
        <v>124226</v>
      </c>
      <c r="H35" s="45">
        <v>393</v>
      </c>
      <c r="I35" s="78">
        <v>24592</v>
      </c>
      <c r="J35" s="78">
        <v>9474</v>
      </c>
      <c r="K35" s="45">
        <v>55</v>
      </c>
      <c r="L35" s="80"/>
    </row>
    <row r="36" spans="1:12" s="25" customFormat="1" ht="8.25" customHeight="1">
      <c r="A36" s="35" t="s">
        <v>120</v>
      </c>
      <c r="B36" s="24">
        <v>3</v>
      </c>
      <c r="C36" s="77">
        <v>59601</v>
      </c>
      <c r="D36" s="77">
        <v>1593597</v>
      </c>
      <c r="E36" s="77">
        <v>5726</v>
      </c>
      <c r="F36" s="77">
        <v>42650</v>
      </c>
      <c r="G36" s="77">
        <v>551482</v>
      </c>
      <c r="H36" s="77">
        <v>3099</v>
      </c>
      <c r="I36" s="77">
        <v>57426</v>
      </c>
      <c r="J36" s="77">
        <v>18263</v>
      </c>
      <c r="K36" s="71">
        <v>175</v>
      </c>
      <c r="L36" s="80"/>
    </row>
    <row r="37" spans="1:12" ht="8.25" customHeight="1">
      <c r="A37" s="34" t="s">
        <v>121</v>
      </c>
      <c r="B37" s="5">
        <v>4</v>
      </c>
      <c r="C37" s="78">
        <v>43003</v>
      </c>
      <c r="D37" s="78">
        <v>5836945</v>
      </c>
      <c r="E37" s="78">
        <v>5329</v>
      </c>
      <c r="F37" s="78">
        <v>44992</v>
      </c>
      <c r="G37" s="78">
        <v>2847509</v>
      </c>
      <c r="H37" s="78">
        <v>14368</v>
      </c>
      <c r="I37" s="78">
        <v>713810</v>
      </c>
      <c r="J37" s="78">
        <v>26702</v>
      </c>
      <c r="K37" s="45">
        <v>375</v>
      </c>
      <c r="L37" s="80"/>
    </row>
    <row r="38" spans="1:12" ht="8.25" customHeight="1">
      <c r="A38" s="34" t="s">
        <v>122</v>
      </c>
      <c r="B38" s="5">
        <v>1</v>
      </c>
      <c r="C38" s="78">
        <v>4321</v>
      </c>
      <c r="D38" s="78">
        <v>362664</v>
      </c>
      <c r="E38" s="45">
        <v>835</v>
      </c>
      <c r="F38" s="78">
        <v>12820</v>
      </c>
      <c r="G38" s="78">
        <v>86558</v>
      </c>
      <c r="H38" s="45">
        <v>594</v>
      </c>
      <c r="I38" s="78">
        <v>16027</v>
      </c>
      <c r="J38" s="78">
        <v>4750</v>
      </c>
      <c r="K38" s="45">
        <v>34</v>
      </c>
      <c r="L38" s="79"/>
    </row>
    <row r="39" spans="1:12" ht="8.25" customHeight="1">
      <c r="A39" s="34" t="s">
        <v>123</v>
      </c>
      <c r="B39" s="5">
        <v>1</v>
      </c>
      <c r="C39" s="78">
        <v>1389</v>
      </c>
      <c r="D39" s="78">
        <v>431447</v>
      </c>
      <c r="E39" s="45">
        <v>154</v>
      </c>
      <c r="F39" s="78">
        <v>7111</v>
      </c>
      <c r="G39" s="78">
        <v>100180</v>
      </c>
      <c r="H39" s="78">
        <v>1030</v>
      </c>
      <c r="I39" s="78">
        <v>22249</v>
      </c>
      <c r="J39" s="78">
        <v>3690</v>
      </c>
      <c r="K39" s="45">
        <v>56</v>
      </c>
      <c r="L39" s="79"/>
    </row>
    <row r="40" spans="1:12" s="25" customFormat="1" ht="8.25" customHeight="1">
      <c r="A40" s="35" t="s">
        <v>124</v>
      </c>
      <c r="B40" s="24">
        <v>6</v>
      </c>
      <c r="C40" s="77">
        <v>48713</v>
      </c>
      <c r="D40" s="77">
        <v>6631056</v>
      </c>
      <c r="E40" s="77">
        <v>6318</v>
      </c>
      <c r="F40" s="77">
        <v>64923</v>
      </c>
      <c r="G40" s="77">
        <v>3034247</v>
      </c>
      <c r="H40" s="77">
        <v>15992</v>
      </c>
      <c r="I40" s="77">
        <v>752086</v>
      </c>
      <c r="J40" s="77">
        <v>35142</v>
      </c>
      <c r="K40" s="71">
        <v>465</v>
      </c>
      <c r="L40" s="80"/>
    </row>
    <row r="41" spans="1:12" s="25" customFormat="1" ht="8.25" customHeight="1">
      <c r="A41" s="34" t="s">
        <v>144</v>
      </c>
      <c r="B41" s="5">
        <v>1</v>
      </c>
      <c r="C41" s="45">
        <v>54</v>
      </c>
      <c r="D41" s="78">
        <v>48334</v>
      </c>
      <c r="E41" s="45" t="s">
        <v>246</v>
      </c>
      <c r="F41" s="45">
        <v>248</v>
      </c>
      <c r="G41" s="78">
        <v>2705</v>
      </c>
      <c r="H41" s="45">
        <v>276</v>
      </c>
      <c r="I41" s="78">
        <v>27500</v>
      </c>
      <c r="J41" s="78">
        <v>5200</v>
      </c>
      <c r="K41" s="45">
        <v>7</v>
      </c>
      <c r="L41" s="80"/>
    </row>
    <row r="42" spans="1:12" s="25" customFormat="1" ht="8.25" customHeight="1">
      <c r="A42" s="35" t="s">
        <v>145</v>
      </c>
      <c r="B42" s="24">
        <v>1</v>
      </c>
      <c r="C42" s="71">
        <v>54</v>
      </c>
      <c r="D42" s="77">
        <v>48334</v>
      </c>
      <c r="E42" s="71" t="s">
        <v>246</v>
      </c>
      <c r="F42" s="71">
        <v>248</v>
      </c>
      <c r="G42" s="77">
        <v>2705</v>
      </c>
      <c r="H42" s="71">
        <v>276</v>
      </c>
      <c r="I42" s="77">
        <v>27500</v>
      </c>
      <c r="J42" s="77">
        <v>5200</v>
      </c>
      <c r="K42" s="71">
        <v>7</v>
      </c>
      <c r="L42" s="80"/>
    </row>
    <row r="43" spans="1:12" ht="8.25" customHeight="1">
      <c r="A43" s="34" t="s">
        <v>125</v>
      </c>
      <c r="B43" s="5">
        <v>3</v>
      </c>
      <c r="C43" s="78">
        <v>2680</v>
      </c>
      <c r="D43" s="78">
        <v>125210</v>
      </c>
      <c r="E43" s="45">
        <v>219</v>
      </c>
      <c r="F43" s="78">
        <v>3030</v>
      </c>
      <c r="G43" s="78">
        <v>4629</v>
      </c>
      <c r="H43" s="45">
        <v>200</v>
      </c>
      <c r="I43" s="78">
        <v>16629</v>
      </c>
      <c r="J43" s="45" t="s">
        <v>246</v>
      </c>
      <c r="K43" s="45">
        <v>12</v>
      </c>
      <c r="L43" s="80"/>
    </row>
    <row r="44" spans="1:12" ht="8.25" customHeight="1">
      <c r="A44" s="34" t="s">
        <v>126</v>
      </c>
      <c r="B44" s="5">
        <v>1</v>
      </c>
      <c r="C44" s="45">
        <v>350</v>
      </c>
      <c r="D44" s="78">
        <v>39428</v>
      </c>
      <c r="E44" s="45">
        <v>42</v>
      </c>
      <c r="F44" s="45">
        <v>582</v>
      </c>
      <c r="G44" s="78">
        <v>2414</v>
      </c>
      <c r="H44" s="45">
        <v>51</v>
      </c>
      <c r="I44" s="45" t="s">
        <v>246</v>
      </c>
      <c r="J44" s="45">
        <v>100</v>
      </c>
      <c r="K44" s="45">
        <v>2</v>
      </c>
      <c r="L44" s="80"/>
    </row>
    <row r="45" spans="1:12" ht="8.25" customHeight="1">
      <c r="A45" s="34" t="s">
        <v>127</v>
      </c>
      <c r="B45" s="5">
        <v>11</v>
      </c>
      <c r="C45" s="78">
        <v>23416</v>
      </c>
      <c r="D45" s="78">
        <v>6093517</v>
      </c>
      <c r="E45" s="78">
        <v>6675</v>
      </c>
      <c r="F45" s="78">
        <v>81484</v>
      </c>
      <c r="G45" s="78">
        <v>1934025</v>
      </c>
      <c r="H45" s="78">
        <v>19172</v>
      </c>
      <c r="I45" s="78">
        <v>983284</v>
      </c>
      <c r="J45" s="78">
        <v>50844</v>
      </c>
      <c r="K45" s="45">
        <v>794</v>
      </c>
      <c r="L45" s="80"/>
    </row>
    <row r="46" spans="1:12" s="25" customFormat="1" ht="8.25" customHeight="1">
      <c r="A46" s="35" t="s">
        <v>128</v>
      </c>
      <c r="B46" s="24">
        <v>15</v>
      </c>
      <c r="C46" s="77">
        <v>26446</v>
      </c>
      <c r="D46" s="77">
        <v>6258155</v>
      </c>
      <c r="E46" s="77">
        <v>6936</v>
      </c>
      <c r="F46" s="77">
        <v>85096</v>
      </c>
      <c r="G46" s="77">
        <v>1941068</v>
      </c>
      <c r="H46" s="77">
        <v>19423</v>
      </c>
      <c r="I46" s="77">
        <v>999913</v>
      </c>
      <c r="J46" s="77">
        <v>50944</v>
      </c>
      <c r="K46" s="71">
        <v>808</v>
      </c>
      <c r="L46" s="80"/>
    </row>
    <row r="47" spans="1:12" ht="8.25" customHeight="1">
      <c r="A47" s="34" t="s">
        <v>129</v>
      </c>
      <c r="B47" s="5">
        <v>1</v>
      </c>
      <c r="C47" s="45">
        <v>475</v>
      </c>
      <c r="D47" s="78">
        <v>135133</v>
      </c>
      <c r="E47" s="45">
        <v>25</v>
      </c>
      <c r="F47" s="78">
        <v>1023</v>
      </c>
      <c r="G47" s="78">
        <v>17290</v>
      </c>
      <c r="H47" s="45">
        <v>98</v>
      </c>
      <c r="I47" s="78">
        <v>6605</v>
      </c>
      <c r="J47" s="45">
        <v>493</v>
      </c>
      <c r="K47" s="45">
        <v>12</v>
      </c>
      <c r="L47" s="79"/>
    </row>
    <row r="48" spans="1:12" ht="8.25" customHeight="1">
      <c r="A48" s="34" t="s">
        <v>130</v>
      </c>
      <c r="B48" s="5">
        <v>3</v>
      </c>
      <c r="C48" s="78">
        <v>18963</v>
      </c>
      <c r="D48" s="78">
        <v>2238356</v>
      </c>
      <c r="E48" s="78">
        <v>5120</v>
      </c>
      <c r="F48" s="78">
        <v>48826</v>
      </c>
      <c r="G48" s="78">
        <v>454729</v>
      </c>
      <c r="H48" s="78">
        <v>3902</v>
      </c>
      <c r="I48" s="78">
        <v>323991</v>
      </c>
      <c r="J48" s="78">
        <v>25545</v>
      </c>
      <c r="K48" s="45">
        <v>407</v>
      </c>
      <c r="L48" s="79"/>
    </row>
    <row r="49" spans="1:12" ht="8.25" customHeight="1">
      <c r="A49" s="34" t="s">
        <v>131</v>
      </c>
      <c r="B49" s="5">
        <v>1</v>
      </c>
      <c r="C49" s="45">
        <v>437</v>
      </c>
      <c r="D49" s="78">
        <v>56749</v>
      </c>
      <c r="E49" s="45">
        <v>102</v>
      </c>
      <c r="F49" s="78">
        <v>1663</v>
      </c>
      <c r="G49" s="45">
        <v>760</v>
      </c>
      <c r="H49" s="45" t="s">
        <v>246</v>
      </c>
      <c r="I49" s="78">
        <v>2563</v>
      </c>
      <c r="J49" s="45">
        <v>138</v>
      </c>
      <c r="K49" s="45">
        <v>4</v>
      </c>
      <c r="L49" s="79"/>
    </row>
    <row r="50" spans="1:12" s="25" customFormat="1" ht="8.25" customHeight="1">
      <c r="A50" s="35" t="s">
        <v>132</v>
      </c>
      <c r="B50" s="24">
        <v>5</v>
      </c>
      <c r="C50" s="77">
        <v>19875</v>
      </c>
      <c r="D50" s="77">
        <v>2430238</v>
      </c>
      <c r="E50" s="77">
        <v>5247</v>
      </c>
      <c r="F50" s="77">
        <v>51512</v>
      </c>
      <c r="G50" s="77">
        <v>472779</v>
      </c>
      <c r="H50" s="77">
        <v>4000</v>
      </c>
      <c r="I50" s="77">
        <v>333159</v>
      </c>
      <c r="J50" s="77">
        <v>26176</v>
      </c>
      <c r="K50" s="71">
        <v>423</v>
      </c>
      <c r="L50" s="79"/>
    </row>
    <row r="51" spans="1:12" s="25" customFormat="1" ht="8.25" customHeight="1">
      <c r="A51" s="34" t="s">
        <v>146</v>
      </c>
      <c r="B51" s="5">
        <v>1</v>
      </c>
      <c r="C51" s="45">
        <v>453</v>
      </c>
      <c r="D51" s="78">
        <v>263661</v>
      </c>
      <c r="E51" s="45">
        <v>55</v>
      </c>
      <c r="F51" s="78">
        <v>1777</v>
      </c>
      <c r="G51" s="78">
        <v>65012</v>
      </c>
      <c r="H51" s="45">
        <v>561</v>
      </c>
      <c r="I51" s="78">
        <v>38734</v>
      </c>
      <c r="J51" s="78">
        <v>9538</v>
      </c>
      <c r="K51" s="45">
        <v>99</v>
      </c>
      <c r="L51" s="80"/>
    </row>
    <row r="52" spans="1:12" s="25" customFormat="1" ht="8.25" customHeight="1">
      <c r="A52" s="35" t="s">
        <v>147</v>
      </c>
      <c r="B52" s="24">
        <v>1</v>
      </c>
      <c r="C52" s="71">
        <v>453</v>
      </c>
      <c r="D52" s="77">
        <v>263661</v>
      </c>
      <c r="E52" s="71">
        <v>55</v>
      </c>
      <c r="F52" s="77">
        <v>1777</v>
      </c>
      <c r="G52" s="77">
        <v>65012</v>
      </c>
      <c r="H52" s="71">
        <v>561</v>
      </c>
      <c r="I52" s="77">
        <v>38734</v>
      </c>
      <c r="J52" s="77">
        <v>9538</v>
      </c>
      <c r="K52" s="71">
        <v>99</v>
      </c>
      <c r="L52" s="80"/>
    </row>
    <row r="53" spans="1:12" s="31" customFormat="1" ht="8.25" customHeight="1">
      <c r="A53" s="34" t="s">
        <v>182</v>
      </c>
      <c r="B53" s="5">
        <v>1</v>
      </c>
      <c r="C53" s="45">
        <v>16</v>
      </c>
      <c r="D53" s="78">
        <v>72823</v>
      </c>
      <c r="E53" s="45">
        <v>2</v>
      </c>
      <c r="F53" s="45">
        <v>107</v>
      </c>
      <c r="G53" s="78">
        <v>8170</v>
      </c>
      <c r="H53" s="45">
        <v>531</v>
      </c>
      <c r="I53" s="78">
        <v>41354</v>
      </c>
      <c r="J53" s="78">
        <v>1899</v>
      </c>
      <c r="K53" s="45">
        <v>79</v>
      </c>
      <c r="L53" s="79"/>
    </row>
    <row r="54" spans="1:12" s="29" customFormat="1" ht="8.25" customHeight="1">
      <c r="A54" s="35" t="s">
        <v>148</v>
      </c>
      <c r="B54" s="24">
        <v>1</v>
      </c>
      <c r="C54" s="71">
        <v>16</v>
      </c>
      <c r="D54" s="77">
        <v>72823</v>
      </c>
      <c r="E54" s="71">
        <v>2</v>
      </c>
      <c r="F54" s="71">
        <v>107</v>
      </c>
      <c r="G54" s="77">
        <v>8170</v>
      </c>
      <c r="H54" s="71">
        <v>531</v>
      </c>
      <c r="I54" s="77">
        <v>41354</v>
      </c>
      <c r="J54" s="77">
        <v>1899</v>
      </c>
      <c r="K54" s="71">
        <v>79</v>
      </c>
      <c r="L54" s="81"/>
    </row>
    <row r="55" spans="1:12" s="29" customFormat="1" ht="8.25" customHeight="1">
      <c r="A55" s="34" t="s">
        <v>183</v>
      </c>
      <c r="B55" s="5">
        <v>1</v>
      </c>
      <c r="C55" s="45">
        <v>115</v>
      </c>
      <c r="D55" s="78">
        <v>46476</v>
      </c>
      <c r="E55" s="45" t="s">
        <v>246</v>
      </c>
      <c r="F55" s="45" t="s">
        <v>246</v>
      </c>
      <c r="G55" s="78">
        <v>9175</v>
      </c>
      <c r="H55" s="45" t="s">
        <v>246</v>
      </c>
      <c r="I55" s="78">
        <v>8274</v>
      </c>
      <c r="J55" s="78">
        <v>3050</v>
      </c>
      <c r="K55" s="45">
        <v>82</v>
      </c>
      <c r="L55" s="74"/>
    </row>
    <row r="56" spans="1:12" s="29" customFormat="1" ht="8.25" customHeight="1">
      <c r="A56" s="35" t="s">
        <v>149</v>
      </c>
      <c r="B56" s="24">
        <v>1</v>
      </c>
      <c r="C56" s="71">
        <v>115</v>
      </c>
      <c r="D56" s="77">
        <v>46476</v>
      </c>
      <c r="E56" s="71" t="s">
        <v>246</v>
      </c>
      <c r="F56" s="71" t="s">
        <v>246</v>
      </c>
      <c r="G56" s="77">
        <v>9175</v>
      </c>
      <c r="H56" s="71" t="s">
        <v>246</v>
      </c>
      <c r="I56" s="77">
        <v>8274</v>
      </c>
      <c r="J56" s="77">
        <v>3050</v>
      </c>
      <c r="K56" s="71">
        <v>82</v>
      </c>
      <c r="L56" s="80"/>
    </row>
    <row r="57" spans="1:12" s="30" customFormat="1" ht="8.25" customHeight="1">
      <c r="A57" s="34" t="s">
        <v>178</v>
      </c>
      <c r="B57" s="5">
        <v>1</v>
      </c>
      <c r="C57" s="45">
        <v>598</v>
      </c>
      <c r="D57" s="78">
        <v>502526</v>
      </c>
      <c r="E57" s="45">
        <v>238</v>
      </c>
      <c r="F57" s="78">
        <v>5324</v>
      </c>
      <c r="G57" s="78">
        <v>28557</v>
      </c>
      <c r="H57" s="45">
        <v>589</v>
      </c>
      <c r="I57" s="78">
        <v>37442</v>
      </c>
      <c r="J57" s="78">
        <v>10693</v>
      </c>
      <c r="K57" s="45">
        <v>70</v>
      </c>
      <c r="L57" s="74"/>
    </row>
    <row r="58" spans="1:11" s="30" customFormat="1" ht="8.25" customHeight="1">
      <c r="A58" s="34" t="s">
        <v>179</v>
      </c>
      <c r="B58" s="5">
        <v>1</v>
      </c>
      <c r="C58" s="45">
        <v>915</v>
      </c>
      <c r="D58" s="78">
        <v>170800</v>
      </c>
      <c r="E58" s="45">
        <v>71</v>
      </c>
      <c r="F58" s="78">
        <v>3500</v>
      </c>
      <c r="G58" s="78">
        <v>24265</v>
      </c>
      <c r="H58" s="45">
        <v>514</v>
      </c>
      <c r="I58" s="78">
        <v>11358</v>
      </c>
      <c r="J58" s="78">
        <v>8155</v>
      </c>
      <c r="K58" s="45">
        <v>40</v>
      </c>
    </row>
    <row r="59" spans="1:11" s="25" customFormat="1" ht="8.25" customHeight="1">
      <c r="A59" s="35" t="s">
        <v>133</v>
      </c>
      <c r="B59" s="24">
        <v>2</v>
      </c>
      <c r="C59" s="77">
        <v>1513</v>
      </c>
      <c r="D59" s="77">
        <v>673326</v>
      </c>
      <c r="E59" s="71">
        <v>309</v>
      </c>
      <c r="F59" s="77">
        <v>8824</v>
      </c>
      <c r="G59" s="77">
        <v>52822</v>
      </c>
      <c r="H59" s="77">
        <v>1103</v>
      </c>
      <c r="I59" s="77">
        <v>48800</v>
      </c>
      <c r="J59" s="77">
        <v>18848</v>
      </c>
      <c r="K59" s="71">
        <v>110</v>
      </c>
    </row>
    <row r="60" spans="1:12" s="25" customFormat="1" ht="8.25" customHeight="1">
      <c r="A60" s="35" t="s">
        <v>134</v>
      </c>
      <c r="B60" s="24">
        <f>B61+B62+B63</f>
        <v>47</v>
      </c>
      <c r="C60" s="77">
        <f>C19+C24+C27+C30+C32+C36+C40+C42+C46+C50+C52+C54+C56+C59</f>
        <v>190057</v>
      </c>
      <c r="D60" s="77">
        <v>22314346</v>
      </c>
      <c r="E60" s="77">
        <v>35041</v>
      </c>
      <c r="F60" s="77">
        <v>350257</v>
      </c>
      <c r="G60" s="77">
        <v>7494052</v>
      </c>
      <c r="H60" s="77">
        <v>56748</v>
      </c>
      <c r="I60" s="77">
        <v>3122755</v>
      </c>
      <c r="J60" s="77">
        <v>292095</v>
      </c>
      <c r="K60" s="77">
        <v>2854</v>
      </c>
      <c r="L60" s="26"/>
    </row>
    <row r="61" spans="1:12" ht="8.25" customHeight="1">
      <c r="A61" s="35" t="s">
        <v>135</v>
      </c>
      <c r="B61" s="24">
        <f>B19+B24+B27+B30+B32+B36</f>
        <v>15</v>
      </c>
      <c r="C61" s="77">
        <v>92872</v>
      </c>
      <c r="D61" s="77">
        <v>5890277</v>
      </c>
      <c r="E61" s="77">
        <v>16174</v>
      </c>
      <c r="F61" s="77">
        <v>137770</v>
      </c>
      <c r="G61" s="77">
        <v>1908074</v>
      </c>
      <c r="H61" s="77">
        <v>14862</v>
      </c>
      <c r="I61" s="77">
        <v>872935</v>
      </c>
      <c r="J61" s="77">
        <v>141298</v>
      </c>
      <c r="K61" s="71">
        <v>781</v>
      </c>
      <c r="L61" s="5"/>
    </row>
    <row r="62" spans="1:11" ht="8.25" customHeight="1">
      <c r="A62" s="35" t="s">
        <v>136</v>
      </c>
      <c r="B62" s="24">
        <v>22</v>
      </c>
      <c r="C62" s="77">
        <v>75213</v>
      </c>
      <c r="D62" s="77">
        <v>12937545</v>
      </c>
      <c r="E62" s="77">
        <v>13254</v>
      </c>
      <c r="F62" s="77">
        <v>150267</v>
      </c>
      <c r="G62" s="77">
        <v>4978020</v>
      </c>
      <c r="H62" s="77">
        <v>35691</v>
      </c>
      <c r="I62" s="77">
        <v>1779499</v>
      </c>
      <c r="J62" s="77">
        <v>91286</v>
      </c>
      <c r="K62" s="77">
        <v>1280</v>
      </c>
    </row>
    <row r="63" spans="1:12" ht="8.25" customHeight="1">
      <c r="A63" s="35" t="s">
        <v>137</v>
      </c>
      <c r="B63" s="24">
        <f>B52+B54+B56+B59+B50</f>
        <v>10</v>
      </c>
      <c r="C63" s="82">
        <v>21972</v>
      </c>
      <c r="D63" s="82">
        <v>3486524</v>
      </c>
      <c r="E63" s="82">
        <v>5613</v>
      </c>
      <c r="F63" s="82">
        <v>62220</v>
      </c>
      <c r="G63" s="82">
        <v>607958</v>
      </c>
      <c r="H63" s="82">
        <v>6195</v>
      </c>
      <c r="I63" s="82">
        <v>470321</v>
      </c>
      <c r="J63" s="82">
        <v>59511</v>
      </c>
      <c r="K63" s="79">
        <v>793</v>
      </c>
      <c r="L63" s="5"/>
    </row>
    <row r="64" spans="1:11" ht="8.25" customHeight="1">
      <c r="A64" s="27"/>
      <c r="B64" s="32"/>
      <c r="C64" s="83"/>
      <c r="D64" s="83"/>
      <c r="E64" s="83"/>
      <c r="F64" s="83"/>
      <c r="G64" s="83"/>
      <c r="H64" s="83"/>
      <c r="I64" s="83"/>
      <c r="J64" s="83"/>
      <c r="K64" s="84"/>
    </row>
    <row r="65" spans="1:11" ht="9" customHeight="1">
      <c r="A65" s="4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2:11" ht="9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2:11" ht="9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2:11" ht="9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2:11" ht="9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2:11" ht="9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9" customHeight="1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ht="12.75">
      <c r="A73" s="19"/>
    </row>
    <row r="74" ht="12.75">
      <c r="A74" s="19"/>
    </row>
    <row r="75" ht="12.75">
      <c r="A75" s="19"/>
    </row>
  </sheetData>
  <mergeCells count="8">
    <mergeCell ref="M10:M11"/>
    <mergeCell ref="D7:D8"/>
    <mergeCell ref="B6:B8"/>
    <mergeCell ref="A17:K17"/>
    <mergeCell ref="C7:C8"/>
    <mergeCell ref="E7:E8"/>
    <mergeCell ref="F7:F8"/>
    <mergeCell ref="H7:H8"/>
  </mergeCells>
  <printOptions horizontalCentered="1"/>
  <pageMargins left="1.1811023622047245" right="1.1811023622047245" top="1.1811023622047245" bottom="1.5748031496062993" header="0" footer="1.2598425196850394"/>
  <pageSetup firstPageNumber="111" useFirstPageNumber="1" horizontalDpi="600" verticalDpi="600" orientation="portrait" paperSize="9" scale="95" r:id="rId2"/>
  <headerFooter alignWithMargins="0">
    <oddFooter>&amp;C&amp;9 111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94"/>
  <sheetViews>
    <sheetView showGridLines="0" tabSelected="1" workbookViewId="0" topLeftCell="A1">
      <selection activeCell="A5" sqref="A5:A6"/>
    </sheetView>
  </sheetViews>
  <sheetFormatPr defaultColWidth="9.140625" defaultRowHeight="12.75"/>
  <cols>
    <col min="1" max="1" width="16.7109375" style="138" customWidth="1"/>
    <col min="2" max="2" width="5.28125" style="118" customWidth="1"/>
    <col min="3" max="3" width="7.8515625" style="118" customWidth="1"/>
    <col min="4" max="4" width="0.71875" style="118" customWidth="1"/>
    <col min="5" max="5" width="8.28125" style="118" customWidth="1"/>
    <col min="6" max="6" width="5.57421875" style="118" customWidth="1"/>
    <col min="7" max="7" width="6.57421875" style="118" customWidth="1"/>
    <col min="8" max="8" width="7.7109375" style="118" customWidth="1"/>
    <col min="9" max="9" width="5.7109375" style="118" customWidth="1"/>
    <col min="10" max="10" width="0.71875" style="0" customWidth="1"/>
    <col min="11" max="11" width="6.421875" style="119" customWidth="1"/>
    <col min="12" max="12" width="5.421875" style="119" customWidth="1"/>
    <col min="13" max="13" width="7.421875" style="119" customWidth="1"/>
    <col min="14" max="16384" width="9.140625" style="119" customWidth="1"/>
  </cols>
  <sheetData>
    <row r="1" ht="6" customHeight="1"/>
    <row r="2" ht="12" customHeight="1">
      <c r="A2" s="117" t="s">
        <v>392</v>
      </c>
    </row>
    <row r="3" ht="11.25" customHeight="1">
      <c r="A3" s="120" t="s">
        <v>393</v>
      </c>
    </row>
    <row r="4" spans="1:13" s="5" customFormat="1" ht="6" customHeight="1">
      <c r="A4" s="121"/>
      <c r="B4" s="122"/>
      <c r="C4" s="123"/>
      <c r="D4" s="124"/>
      <c r="E4" s="74"/>
      <c r="F4" s="74"/>
      <c r="G4" s="74"/>
      <c r="H4" s="74"/>
      <c r="I4" s="74"/>
      <c r="K4" s="32"/>
      <c r="L4" s="32"/>
      <c r="M4" s="32"/>
    </row>
    <row r="5" spans="1:14" s="5" customFormat="1" ht="11.25" customHeight="1">
      <c r="A5" s="226" t="s">
        <v>431</v>
      </c>
      <c r="B5" s="230" t="s">
        <v>363</v>
      </c>
      <c r="C5" s="230"/>
      <c r="D5" s="116"/>
      <c r="E5" s="232" t="s">
        <v>364</v>
      </c>
      <c r="F5" s="232"/>
      <c r="G5" s="232"/>
      <c r="H5" s="232"/>
      <c r="I5" s="232"/>
      <c r="J5" s="125"/>
      <c r="K5" s="228" t="s">
        <v>365</v>
      </c>
      <c r="L5" s="228"/>
      <c r="M5" s="228"/>
      <c r="N5" s="85"/>
    </row>
    <row r="6" spans="1:14" s="130" customFormat="1" ht="30" customHeight="1">
      <c r="A6" s="227"/>
      <c r="B6" s="126" t="s">
        <v>106</v>
      </c>
      <c r="C6" s="126" t="s">
        <v>150</v>
      </c>
      <c r="D6" s="126"/>
      <c r="E6" s="126" t="s">
        <v>366</v>
      </c>
      <c r="F6" s="126" t="s">
        <v>151</v>
      </c>
      <c r="G6" s="126" t="s">
        <v>152</v>
      </c>
      <c r="H6" s="126" t="s">
        <v>336</v>
      </c>
      <c r="I6" s="126" t="s">
        <v>367</v>
      </c>
      <c r="J6" s="127"/>
      <c r="K6" s="126" t="s">
        <v>368</v>
      </c>
      <c r="L6" s="128" t="s">
        <v>369</v>
      </c>
      <c r="M6" s="128" t="s">
        <v>370</v>
      </c>
      <c r="N6" s="129"/>
    </row>
    <row r="7" spans="1:14" s="130" customFormat="1" ht="6" customHeight="1">
      <c r="A7" s="131"/>
      <c r="B7" s="132"/>
      <c r="C7" s="132"/>
      <c r="D7" s="132"/>
      <c r="E7" s="132"/>
      <c r="F7" s="132"/>
      <c r="G7" s="132"/>
      <c r="H7" s="132"/>
      <c r="I7" s="132"/>
      <c r="K7" s="132"/>
      <c r="L7" s="129"/>
      <c r="M7" s="129"/>
      <c r="N7" s="129"/>
    </row>
    <row r="8" spans="1:14" s="5" customFormat="1" ht="18" customHeight="1">
      <c r="A8" s="114" t="s">
        <v>344</v>
      </c>
      <c r="B8" s="78">
        <v>4212</v>
      </c>
      <c r="C8" s="78">
        <v>25972</v>
      </c>
      <c r="D8" s="78"/>
      <c r="E8" s="78">
        <v>665265</v>
      </c>
      <c r="F8" s="78">
        <v>1603</v>
      </c>
      <c r="G8" s="78">
        <v>10063</v>
      </c>
      <c r="H8" s="78">
        <v>176530</v>
      </c>
      <c r="I8" s="78">
        <v>2315</v>
      </c>
      <c r="K8" s="78">
        <v>13938</v>
      </c>
      <c r="L8" s="78">
        <v>5243</v>
      </c>
      <c r="M8" s="45">
        <v>526</v>
      </c>
      <c r="N8" s="78"/>
    </row>
    <row r="9" spans="1:14" s="5" customFormat="1" ht="8.25">
      <c r="A9" s="114" t="s">
        <v>153</v>
      </c>
      <c r="B9" s="78">
        <v>4362</v>
      </c>
      <c r="C9" s="78">
        <v>4137</v>
      </c>
      <c r="D9" s="78"/>
      <c r="E9" s="78">
        <v>186689</v>
      </c>
      <c r="F9" s="45">
        <v>187</v>
      </c>
      <c r="G9" s="78">
        <v>5019</v>
      </c>
      <c r="H9" s="78">
        <v>20501</v>
      </c>
      <c r="I9" s="45">
        <v>73</v>
      </c>
      <c r="K9" s="78">
        <v>3060</v>
      </c>
      <c r="L9" s="78">
        <v>1741</v>
      </c>
      <c r="M9" s="45">
        <v>8</v>
      </c>
      <c r="N9" s="68"/>
    </row>
    <row r="10" spans="1:14" s="24" customFormat="1" ht="8.25">
      <c r="A10" s="115" t="s">
        <v>141</v>
      </c>
      <c r="B10" s="77">
        <v>8574</v>
      </c>
      <c r="C10" s="77">
        <v>30109</v>
      </c>
      <c r="D10" s="77"/>
      <c r="E10" s="77">
        <v>851954</v>
      </c>
      <c r="F10" s="77">
        <v>1790</v>
      </c>
      <c r="G10" s="77">
        <v>15082</v>
      </c>
      <c r="H10" s="77">
        <v>197031</v>
      </c>
      <c r="I10" s="77">
        <v>2388</v>
      </c>
      <c r="K10" s="77">
        <v>16998</v>
      </c>
      <c r="L10" s="77">
        <v>6984</v>
      </c>
      <c r="M10" s="71">
        <v>534</v>
      </c>
      <c r="N10" s="76"/>
    </row>
    <row r="11" spans="1:14" s="5" customFormat="1" ht="16.5">
      <c r="A11" s="114" t="s">
        <v>345</v>
      </c>
      <c r="B11" s="78">
        <v>2117</v>
      </c>
      <c r="C11" s="78">
        <v>31152</v>
      </c>
      <c r="D11" s="78"/>
      <c r="E11" s="78">
        <v>848503</v>
      </c>
      <c r="F11" s="78">
        <v>2364</v>
      </c>
      <c r="G11" s="78">
        <v>24389</v>
      </c>
      <c r="H11" s="78">
        <v>298953</v>
      </c>
      <c r="I11" s="78">
        <v>4038</v>
      </c>
      <c r="K11" s="78">
        <v>5756</v>
      </c>
      <c r="L11" s="78">
        <v>58700</v>
      </c>
      <c r="M11" s="45">
        <v>247</v>
      </c>
      <c r="N11" s="68"/>
    </row>
    <row r="12" spans="1:14" s="5" customFormat="1" ht="8.25">
      <c r="A12" s="114" t="s">
        <v>346</v>
      </c>
      <c r="B12" s="78">
        <v>2013</v>
      </c>
      <c r="C12" s="78">
        <v>3550</v>
      </c>
      <c r="D12" s="78"/>
      <c r="E12" s="78">
        <v>342750</v>
      </c>
      <c r="F12" s="45">
        <v>670</v>
      </c>
      <c r="G12" s="78">
        <v>7000</v>
      </c>
      <c r="H12" s="78">
        <v>147348</v>
      </c>
      <c r="I12" s="45">
        <v>617</v>
      </c>
      <c r="K12" s="45" t="s">
        <v>246</v>
      </c>
      <c r="L12" s="78">
        <v>8162</v>
      </c>
      <c r="M12" s="45" t="s">
        <v>246</v>
      </c>
      <c r="N12" s="68"/>
    </row>
    <row r="13" spans="1:14" s="5" customFormat="1" ht="8.25">
      <c r="A13" s="114" t="s">
        <v>347</v>
      </c>
      <c r="B13" s="78">
        <v>2573</v>
      </c>
      <c r="C13" s="78">
        <v>21431</v>
      </c>
      <c r="D13" s="78"/>
      <c r="E13" s="78">
        <v>438799</v>
      </c>
      <c r="F13" s="45">
        <v>374</v>
      </c>
      <c r="G13" s="78">
        <v>6241</v>
      </c>
      <c r="H13" s="78">
        <v>81483</v>
      </c>
      <c r="I13" s="45">
        <v>994</v>
      </c>
      <c r="K13" s="78">
        <v>2159</v>
      </c>
      <c r="L13" s="78">
        <v>2843</v>
      </c>
      <c r="M13" s="45">
        <v>683</v>
      </c>
      <c r="N13" s="68"/>
    </row>
    <row r="14" spans="1:14" s="24" customFormat="1" ht="8.25">
      <c r="A14" s="115" t="s">
        <v>110</v>
      </c>
      <c r="B14" s="77">
        <v>6703</v>
      </c>
      <c r="C14" s="77">
        <v>56133</v>
      </c>
      <c r="D14" s="77"/>
      <c r="E14" s="77">
        <v>1630052</v>
      </c>
      <c r="F14" s="77">
        <v>3408</v>
      </c>
      <c r="G14" s="77">
        <v>37630</v>
      </c>
      <c r="H14" s="77">
        <v>527784</v>
      </c>
      <c r="I14" s="77">
        <v>5649</v>
      </c>
      <c r="K14" s="77">
        <v>7915</v>
      </c>
      <c r="L14" s="77">
        <v>69705</v>
      </c>
      <c r="M14" s="71">
        <v>930</v>
      </c>
      <c r="N14" s="76"/>
    </row>
    <row r="15" spans="1:14" s="5" customFormat="1" ht="18" customHeight="1">
      <c r="A15" s="114" t="s">
        <v>348</v>
      </c>
      <c r="B15" s="78">
        <v>13088</v>
      </c>
      <c r="C15" s="78">
        <v>4599</v>
      </c>
      <c r="D15" s="78"/>
      <c r="E15" s="78">
        <v>594693</v>
      </c>
      <c r="F15" s="78">
        <v>2884</v>
      </c>
      <c r="G15" s="78">
        <v>24062</v>
      </c>
      <c r="H15" s="78">
        <v>259849</v>
      </c>
      <c r="I15" s="45">
        <v>883</v>
      </c>
      <c r="K15" s="78">
        <v>4493</v>
      </c>
      <c r="L15" s="78">
        <v>18727</v>
      </c>
      <c r="M15" s="78">
        <v>7207</v>
      </c>
      <c r="N15" s="68"/>
    </row>
    <row r="16" spans="1:14" s="5" customFormat="1" ht="18" customHeight="1">
      <c r="A16" s="114" t="s">
        <v>349</v>
      </c>
      <c r="B16" s="45">
        <v>65</v>
      </c>
      <c r="C16" s="45">
        <v>66</v>
      </c>
      <c r="D16" s="45"/>
      <c r="E16" s="78">
        <v>98766</v>
      </c>
      <c r="F16" s="45">
        <v>3</v>
      </c>
      <c r="G16" s="45">
        <v>170</v>
      </c>
      <c r="H16" s="78">
        <v>15305</v>
      </c>
      <c r="I16" s="45">
        <v>463</v>
      </c>
      <c r="K16" s="45" t="s">
        <v>246</v>
      </c>
      <c r="L16" s="45">
        <v>239</v>
      </c>
      <c r="M16" s="45">
        <v>4</v>
      </c>
      <c r="N16" s="68"/>
    </row>
    <row r="17" spans="1:14" s="5" customFormat="1" ht="8.25">
      <c r="A17" s="114" t="s">
        <v>154</v>
      </c>
      <c r="B17" s="78">
        <v>2709</v>
      </c>
      <c r="C17" s="45" t="s">
        <v>246</v>
      </c>
      <c r="D17" s="45"/>
      <c r="E17" s="78">
        <v>372984</v>
      </c>
      <c r="F17" s="78">
        <v>1280</v>
      </c>
      <c r="G17" s="78">
        <v>9623</v>
      </c>
      <c r="H17" s="78">
        <v>194213</v>
      </c>
      <c r="I17" s="45">
        <v>740</v>
      </c>
      <c r="K17" s="78">
        <v>3008</v>
      </c>
      <c r="L17" s="78">
        <v>4313</v>
      </c>
      <c r="M17" s="45">
        <v>141</v>
      </c>
      <c r="N17" s="68"/>
    </row>
    <row r="18" spans="1:14" s="5" customFormat="1" ht="17.25" customHeight="1">
      <c r="A18" s="114" t="s">
        <v>350</v>
      </c>
      <c r="B18" s="45">
        <v>70</v>
      </c>
      <c r="C18" s="45" t="s">
        <v>246</v>
      </c>
      <c r="D18" s="45"/>
      <c r="E18" s="78">
        <v>67688</v>
      </c>
      <c r="F18" s="45">
        <v>13</v>
      </c>
      <c r="G18" s="45">
        <v>359</v>
      </c>
      <c r="H18" s="78">
        <v>9372</v>
      </c>
      <c r="I18" s="45">
        <v>146</v>
      </c>
      <c r="K18" s="45" t="s">
        <v>246</v>
      </c>
      <c r="L18" s="45">
        <v>36</v>
      </c>
      <c r="M18" s="45">
        <v>9</v>
      </c>
      <c r="N18" s="68"/>
    </row>
    <row r="19" spans="1:14" s="24" customFormat="1" ht="8.25">
      <c r="A19" s="115" t="s">
        <v>113</v>
      </c>
      <c r="B19" s="77">
        <v>15932</v>
      </c>
      <c r="C19" s="77">
        <v>4665</v>
      </c>
      <c r="D19" s="77"/>
      <c r="E19" s="77">
        <v>1134131</v>
      </c>
      <c r="F19" s="77">
        <v>4180</v>
      </c>
      <c r="G19" s="77">
        <v>34214</v>
      </c>
      <c r="H19" s="77">
        <v>478739</v>
      </c>
      <c r="I19" s="77">
        <v>2232</v>
      </c>
      <c r="K19" s="77">
        <v>7501</v>
      </c>
      <c r="L19" s="77">
        <v>23315</v>
      </c>
      <c r="M19" s="77">
        <v>7361</v>
      </c>
      <c r="N19" s="76"/>
    </row>
    <row r="20" spans="1:14" s="5" customFormat="1" ht="7.5" customHeight="1">
      <c r="A20" s="114" t="s">
        <v>351</v>
      </c>
      <c r="B20" s="45">
        <v>129</v>
      </c>
      <c r="C20" s="45">
        <v>23</v>
      </c>
      <c r="D20" s="45"/>
      <c r="E20" s="78">
        <v>168552</v>
      </c>
      <c r="F20" s="45">
        <v>31</v>
      </c>
      <c r="G20" s="45">
        <v>591</v>
      </c>
      <c r="H20" s="78">
        <v>39244</v>
      </c>
      <c r="I20" s="45">
        <v>457</v>
      </c>
      <c r="K20" s="45">
        <v>747</v>
      </c>
      <c r="L20" s="78">
        <v>1181</v>
      </c>
      <c r="M20" s="45">
        <v>325</v>
      </c>
      <c r="N20" s="68"/>
    </row>
    <row r="21" spans="1:14" s="5" customFormat="1" ht="8.25">
      <c r="A21" s="114" t="s">
        <v>352</v>
      </c>
      <c r="B21" s="45">
        <v>1</v>
      </c>
      <c r="C21" s="45" t="s">
        <v>246</v>
      </c>
      <c r="D21" s="45"/>
      <c r="E21" s="78">
        <v>159022</v>
      </c>
      <c r="F21" s="45" t="s">
        <v>246</v>
      </c>
      <c r="G21" s="45" t="s">
        <v>246</v>
      </c>
      <c r="H21" s="78">
        <v>12517</v>
      </c>
      <c r="I21" s="45">
        <v>32</v>
      </c>
      <c r="K21" s="45" t="s">
        <v>246</v>
      </c>
      <c r="L21" s="78">
        <v>1220</v>
      </c>
      <c r="M21" s="45">
        <v>631</v>
      </c>
      <c r="N21" s="68"/>
    </row>
    <row r="22" spans="1:14" s="24" customFormat="1" ht="8.25" customHeight="1">
      <c r="A22" s="115" t="s">
        <v>116</v>
      </c>
      <c r="B22" s="71">
        <v>130</v>
      </c>
      <c r="C22" s="71">
        <v>23</v>
      </c>
      <c r="D22" s="71"/>
      <c r="E22" s="77">
        <v>327574</v>
      </c>
      <c r="F22" s="71">
        <v>31</v>
      </c>
      <c r="G22" s="71">
        <v>591</v>
      </c>
      <c r="H22" s="77">
        <v>51761</v>
      </c>
      <c r="I22" s="71">
        <v>489</v>
      </c>
      <c r="K22" s="71">
        <v>747</v>
      </c>
      <c r="L22" s="77">
        <v>2401</v>
      </c>
      <c r="M22" s="71">
        <v>956</v>
      </c>
      <c r="N22" s="76"/>
    </row>
    <row r="23" spans="1:14" s="24" customFormat="1" ht="8.25">
      <c r="A23" s="114" t="s">
        <v>353</v>
      </c>
      <c r="B23" s="78">
        <v>1932</v>
      </c>
      <c r="C23" s="78">
        <v>17200</v>
      </c>
      <c r="D23" s="78"/>
      <c r="E23" s="78">
        <v>352969</v>
      </c>
      <c r="F23" s="78">
        <v>1039</v>
      </c>
      <c r="G23" s="78">
        <v>7603</v>
      </c>
      <c r="H23" s="78">
        <v>101277</v>
      </c>
      <c r="I23" s="78">
        <v>1005</v>
      </c>
      <c r="K23" s="45">
        <v>405</v>
      </c>
      <c r="L23" s="78">
        <v>5728</v>
      </c>
      <c r="M23" s="45">
        <v>102</v>
      </c>
      <c r="N23" s="68"/>
    </row>
    <row r="24" spans="1:14" s="24" customFormat="1" ht="8.25">
      <c r="A24" s="115" t="s">
        <v>354</v>
      </c>
      <c r="B24" s="77">
        <v>1932</v>
      </c>
      <c r="C24" s="77">
        <v>17200</v>
      </c>
      <c r="D24" s="77"/>
      <c r="E24" s="77">
        <v>352969</v>
      </c>
      <c r="F24" s="77">
        <v>1039</v>
      </c>
      <c r="G24" s="77">
        <v>7603</v>
      </c>
      <c r="H24" s="77">
        <v>101277</v>
      </c>
      <c r="I24" s="77">
        <v>1005</v>
      </c>
      <c r="K24" s="71">
        <v>405</v>
      </c>
      <c r="L24" s="77">
        <v>5728</v>
      </c>
      <c r="M24" s="71">
        <v>102</v>
      </c>
      <c r="N24" s="76"/>
    </row>
    <row r="25" spans="1:14" s="5" customFormat="1" ht="8.25">
      <c r="A25" s="114" t="s">
        <v>355</v>
      </c>
      <c r="B25" s="78">
        <v>40992</v>
      </c>
      <c r="C25" s="78">
        <v>85726</v>
      </c>
      <c r="D25" s="78"/>
      <c r="E25" s="78">
        <v>407738</v>
      </c>
      <c r="F25" s="78">
        <v>3044</v>
      </c>
      <c r="G25" s="78">
        <v>11704</v>
      </c>
      <c r="H25" s="78">
        <v>124226</v>
      </c>
      <c r="I25" s="45">
        <v>393</v>
      </c>
      <c r="K25" s="78">
        <v>52783</v>
      </c>
      <c r="L25" s="78">
        <v>9118</v>
      </c>
      <c r="M25" s="45">
        <v>415</v>
      </c>
      <c r="N25" s="68"/>
    </row>
    <row r="26" spans="1:14" s="5" customFormat="1" ht="18" customHeight="1">
      <c r="A26" s="114" t="s">
        <v>356</v>
      </c>
      <c r="B26" s="78">
        <v>11008</v>
      </c>
      <c r="C26" s="78">
        <v>153884</v>
      </c>
      <c r="D26" s="78"/>
      <c r="E26" s="78">
        <v>527497</v>
      </c>
      <c r="F26" s="78">
        <v>1661</v>
      </c>
      <c r="G26" s="78">
        <v>15996</v>
      </c>
      <c r="H26" s="78">
        <v>124965</v>
      </c>
      <c r="I26" s="78">
        <v>1706</v>
      </c>
      <c r="K26" s="45">
        <v>56</v>
      </c>
      <c r="L26" s="78">
        <v>2192</v>
      </c>
      <c r="M26" s="78">
        <v>3503</v>
      </c>
      <c r="N26" s="68"/>
    </row>
    <row r="27" spans="1:14" s="5" customFormat="1" ht="8.25">
      <c r="A27" s="114" t="s">
        <v>357</v>
      </c>
      <c r="B27" s="78">
        <v>7601</v>
      </c>
      <c r="C27" s="78">
        <v>3882</v>
      </c>
      <c r="D27" s="78"/>
      <c r="E27" s="78">
        <v>658362</v>
      </c>
      <c r="F27" s="78">
        <v>1021</v>
      </c>
      <c r="G27" s="78">
        <v>14950</v>
      </c>
      <c r="H27" s="78">
        <v>302291</v>
      </c>
      <c r="I27" s="78">
        <v>1000</v>
      </c>
      <c r="K27" s="78">
        <v>17270</v>
      </c>
      <c r="L27" s="78">
        <v>69454</v>
      </c>
      <c r="M27" s="78">
        <v>47704</v>
      </c>
      <c r="N27" s="68"/>
    </row>
    <row r="28" spans="1:14" s="24" customFormat="1" ht="8.25">
      <c r="A28" s="115" t="s">
        <v>120</v>
      </c>
      <c r="B28" s="77">
        <v>59601</v>
      </c>
      <c r="C28" s="77">
        <v>243492</v>
      </c>
      <c r="D28" s="77"/>
      <c r="E28" s="77">
        <v>1593597</v>
      </c>
      <c r="F28" s="77">
        <v>5726</v>
      </c>
      <c r="G28" s="77">
        <v>42650</v>
      </c>
      <c r="H28" s="77">
        <v>551482</v>
      </c>
      <c r="I28" s="77">
        <v>3099</v>
      </c>
      <c r="K28" s="77">
        <v>70109</v>
      </c>
      <c r="L28" s="77">
        <v>80764</v>
      </c>
      <c r="M28" s="77">
        <v>51622</v>
      </c>
      <c r="N28" s="76"/>
    </row>
    <row r="29" spans="1:14" s="5" customFormat="1" ht="8.25">
      <c r="A29" s="114" t="s">
        <v>358</v>
      </c>
      <c r="B29" s="78">
        <v>4321</v>
      </c>
      <c r="C29" s="78">
        <v>19462</v>
      </c>
      <c r="D29" s="78"/>
      <c r="E29" s="78">
        <v>362664</v>
      </c>
      <c r="F29" s="45">
        <v>835</v>
      </c>
      <c r="G29" s="78">
        <v>12820</v>
      </c>
      <c r="H29" s="78">
        <v>86558</v>
      </c>
      <c r="I29" s="45">
        <v>594</v>
      </c>
      <c r="K29" s="78">
        <v>2567</v>
      </c>
      <c r="L29" s="78">
        <v>5474</v>
      </c>
      <c r="M29" s="78">
        <v>1478</v>
      </c>
      <c r="N29" s="68"/>
    </row>
    <row r="30" spans="1:14" s="5" customFormat="1" ht="8.25">
      <c r="A30" s="114" t="s">
        <v>359</v>
      </c>
      <c r="B30" s="78">
        <v>2628</v>
      </c>
      <c r="C30" s="78">
        <v>40349</v>
      </c>
      <c r="D30" s="78"/>
      <c r="E30" s="78">
        <v>365853</v>
      </c>
      <c r="F30" s="45">
        <v>487</v>
      </c>
      <c r="G30" s="78">
        <v>7995</v>
      </c>
      <c r="H30" s="78">
        <v>183815</v>
      </c>
      <c r="I30" s="78">
        <v>1604</v>
      </c>
      <c r="K30" s="78">
        <v>55040</v>
      </c>
      <c r="L30" s="78">
        <v>3992</v>
      </c>
      <c r="M30" s="45">
        <v>40</v>
      </c>
      <c r="N30" s="68"/>
    </row>
    <row r="31" spans="1:14" s="5" customFormat="1" ht="8.25">
      <c r="A31" s="114" t="s">
        <v>156</v>
      </c>
      <c r="B31" s="78">
        <v>11027</v>
      </c>
      <c r="C31" s="78">
        <v>10833</v>
      </c>
      <c r="D31" s="78"/>
      <c r="E31" s="78">
        <v>63305</v>
      </c>
      <c r="F31" s="45">
        <v>406</v>
      </c>
      <c r="G31" s="78">
        <v>4057</v>
      </c>
      <c r="H31" s="78">
        <v>20973</v>
      </c>
      <c r="I31" s="45">
        <v>169</v>
      </c>
      <c r="K31" s="78">
        <v>10869</v>
      </c>
      <c r="L31" s="78">
        <v>24280</v>
      </c>
      <c r="M31" s="78">
        <v>68379</v>
      </c>
      <c r="N31" s="68"/>
    </row>
    <row r="32" spans="1:14" s="5" customFormat="1" ht="8.25">
      <c r="A32" s="114" t="s">
        <v>360</v>
      </c>
      <c r="B32" s="78">
        <v>24949</v>
      </c>
      <c r="C32" s="78">
        <v>750550</v>
      </c>
      <c r="D32" s="78"/>
      <c r="E32" s="78">
        <v>5363456</v>
      </c>
      <c r="F32" s="78">
        <v>3711</v>
      </c>
      <c r="G32" s="78">
        <v>29087</v>
      </c>
      <c r="H32" s="78">
        <v>2625623</v>
      </c>
      <c r="I32" s="78">
        <v>12500</v>
      </c>
      <c r="K32" s="78">
        <v>34627</v>
      </c>
      <c r="L32" s="78">
        <v>7037</v>
      </c>
      <c r="M32" s="78">
        <v>24137</v>
      </c>
      <c r="N32" s="68"/>
    </row>
    <row r="33" spans="1:14" s="5" customFormat="1" ht="8.25">
      <c r="A33" s="114" t="s">
        <v>157</v>
      </c>
      <c r="B33" s="78">
        <v>4399</v>
      </c>
      <c r="C33" s="78">
        <v>4888</v>
      </c>
      <c r="D33" s="78"/>
      <c r="E33" s="78">
        <v>44331</v>
      </c>
      <c r="F33" s="45">
        <v>725</v>
      </c>
      <c r="G33" s="78">
        <v>3853</v>
      </c>
      <c r="H33" s="78">
        <v>17098</v>
      </c>
      <c r="I33" s="45">
        <v>95</v>
      </c>
      <c r="K33" s="45">
        <v>333</v>
      </c>
      <c r="L33" s="78">
        <v>9244</v>
      </c>
      <c r="M33" s="78">
        <v>7137</v>
      </c>
      <c r="N33" s="68"/>
    </row>
    <row r="34" spans="1:14" s="5" customFormat="1" ht="8.25">
      <c r="A34" s="114" t="s">
        <v>361</v>
      </c>
      <c r="B34" s="78">
        <v>1389</v>
      </c>
      <c r="C34" s="78">
        <v>23222</v>
      </c>
      <c r="D34" s="78"/>
      <c r="E34" s="78">
        <v>431447</v>
      </c>
      <c r="F34" s="45">
        <v>154</v>
      </c>
      <c r="G34" s="78">
        <v>7111</v>
      </c>
      <c r="H34" s="78">
        <v>100180</v>
      </c>
      <c r="I34" s="78">
        <v>1030</v>
      </c>
      <c r="K34" s="45">
        <v>548</v>
      </c>
      <c r="L34" s="78">
        <v>3126</v>
      </c>
      <c r="M34" s="45">
        <v>51</v>
      </c>
      <c r="N34" s="68"/>
    </row>
    <row r="35" spans="1:14" s="24" customFormat="1" ht="8.25">
      <c r="A35" s="115" t="s">
        <v>124</v>
      </c>
      <c r="B35" s="77">
        <v>48713</v>
      </c>
      <c r="C35" s="77">
        <v>849304</v>
      </c>
      <c r="D35" s="77"/>
      <c r="E35" s="77">
        <v>6631056</v>
      </c>
      <c r="F35" s="77">
        <v>6318</v>
      </c>
      <c r="G35" s="77">
        <v>64923</v>
      </c>
      <c r="H35" s="77">
        <v>3034247</v>
      </c>
      <c r="I35" s="77">
        <v>15992</v>
      </c>
      <c r="K35" s="77">
        <v>103984</v>
      </c>
      <c r="L35" s="77">
        <v>53153</v>
      </c>
      <c r="M35" s="77">
        <v>101222</v>
      </c>
      <c r="N35" s="76"/>
    </row>
    <row r="36" spans="1:14" s="5" customFormat="1" ht="18" customHeight="1">
      <c r="A36" s="114" t="s">
        <v>362</v>
      </c>
      <c r="B36" s="45">
        <v>54</v>
      </c>
      <c r="C36" s="45" t="s">
        <v>246</v>
      </c>
      <c r="D36" s="45"/>
      <c r="E36" s="78">
        <v>48334</v>
      </c>
      <c r="F36" s="45" t="s">
        <v>246</v>
      </c>
      <c r="G36" s="45">
        <v>248</v>
      </c>
      <c r="H36" s="78">
        <v>2705</v>
      </c>
      <c r="I36" s="45">
        <v>276</v>
      </c>
      <c r="K36" s="45">
        <v>315</v>
      </c>
      <c r="L36" s="45" t="s">
        <v>246</v>
      </c>
      <c r="M36" s="78">
        <v>17724</v>
      </c>
      <c r="N36" s="68"/>
    </row>
    <row r="37" spans="1:14" s="24" customFormat="1" ht="8.25">
      <c r="A37" s="115" t="s">
        <v>145</v>
      </c>
      <c r="B37" s="71">
        <v>54</v>
      </c>
      <c r="C37" s="71" t="s">
        <v>246</v>
      </c>
      <c r="D37" s="71"/>
      <c r="E37" s="77">
        <v>48334</v>
      </c>
      <c r="F37" s="71" t="s">
        <v>246</v>
      </c>
      <c r="G37" s="71">
        <v>248</v>
      </c>
      <c r="H37" s="77">
        <v>2705</v>
      </c>
      <c r="I37" s="71">
        <v>276</v>
      </c>
      <c r="K37" s="71">
        <v>315</v>
      </c>
      <c r="L37" s="71" t="s">
        <v>246</v>
      </c>
      <c r="M37" s="77">
        <v>17724</v>
      </c>
      <c r="N37" s="76"/>
    </row>
    <row r="38" spans="1:13" s="5" customFormat="1" ht="6" customHeight="1">
      <c r="A38" s="32"/>
      <c r="B38" s="133"/>
      <c r="C38" s="133"/>
      <c r="D38" s="133"/>
      <c r="E38" s="133"/>
      <c r="F38" s="133"/>
      <c r="G38" s="133"/>
      <c r="H38" s="133"/>
      <c r="I38" s="133"/>
      <c r="J38" s="32"/>
      <c r="K38" s="32"/>
      <c r="L38" s="32"/>
      <c r="M38" s="32"/>
    </row>
    <row r="39" spans="2:9" s="5" customFormat="1" ht="6" customHeight="1">
      <c r="B39" s="74"/>
      <c r="C39" s="74"/>
      <c r="D39" s="74"/>
      <c r="E39" s="74"/>
      <c r="F39" s="74"/>
      <c r="G39" s="74"/>
      <c r="H39" s="74"/>
      <c r="I39" s="74"/>
    </row>
    <row r="40" spans="1:9" s="24" customFormat="1" ht="8.25">
      <c r="A40" s="5" t="s">
        <v>162</v>
      </c>
      <c r="B40" s="28"/>
      <c r="C40" s="28"/>
      <c r="D40" s="28"/>
      <c r="E40" s="28"/>
      <c r="F40" s="28"/>
      <c r="G40" s="28"/>
      <c r="H40" s="28"/>
      <c r="I40" s="28"/>
    </row>
    <row r="41" spans="1:9" s="24" customFormat="1" ht="8.25">
      <c r="A41" s="5"/>
      <c r="B41" s="28"/>
      <c r="C41" s="74"/>
      <c r="D41" s="74"/>
      <c r="E41" s="28"/>
      <c r="F41" s="28"/>
      <c r="G41" s="28"/>
      <c r="H41" s="28"/>
      <c r="I41" s="28"/>
    </row>
    <row r="42" spans="1:11" s="24" customFormat="1" ht="8.25">
      <c r="A42" s="4"/>
      <c r="B42" s="74"/>
      <c r="C42" s="74"/>
      <c r="D42" s="74"/>
      <c r="E42" s="74"/>
      <c r="F42" s="28"/>
      <c r="G42" s="28"/>
      <c r="H42" s="74"/>
      <c r="I42" s="74"/>
      <c r="K42" s="5"/>
    </row>
    <row r="43" spans="1:11" s="24" customFormat="1" ht="8.25">
      <c r="A43" s="4"/>
      <c r="B43" s="74"/>
      <c r="C43" s="74"/>
      <c r="D43" s="74"/>
      <c r="E43" s="74"/>
      <c r="F43" s="28"/>
      <c r="G43" s="28"/>
      <c r="H43" s="74"/>
      <c r="I43" s="74"/>
      <c r="K43" s="5"/>
    </row>
    <row r="44" spans="1:11" s="24" customFormat="1" ht="8.25">
      <c r="A44" s="4"/>
      <c r="B44" s="74"/>
      <c r="C44" s="74"/>
      <c r="D44" s="74"/>
      <c r="E44" s="74"/>
      <c r="F44" s="28"/>
      <c r="G44" s="28"/>
      <c r="H44" s="74"/>
      <c r="I44" s="74"/>
      <c r="K44" s="5"/>
    </row>
    <row r="45" spans="1:11" s="24" customFormat="1" ht="8.25">
      <c r="A45" s="4"/>
      <c r="B45" s="74"/>
      <c r="C45" s="74"/>
      <c r="D45" s="74"/>
      <c r="E45" s="74"/>
      <c r="F45" s="28"/>
      <c r="G45" s="28"/>
      <c r="H45" s="74"/>
      <c r="I45" s="74"/>
      <c r="K45" s="5"/>
    </row>
    <row r="46" spans="1:9" s="24" customFormat="1" ht="8.25">
      <c r="A46" s="5"/>
      <c r="B46" s="74"/>
      <c r="C46" s="74"/>
      <c r="D46" s="74"/>
      <c r="E46" s="74"/>
      <c r="F46" s="28"/>
      <c r="G46" s="28"/>
      <c r="H46" s="28"/>
      <c r="I46" s="28"/>
    </row>
    <row r="47" spans="1:14" s="134" customFormat="1" ht="12">
      <c r="A47" s="117" t="s">
        <v>429</v>
      </c>
      <c r="B47" s="141"/>
      <c r="C47" s="141"/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2"/>
    </row>
    <row r="48" spans="2:14" s="134" customFormat="1" ht="12">
      <c r="B48" s="141"/>
      <c r="C48" s="141"/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2"/>
    </row>
    <row r="49" spans="1:13" s="134" customFormat="1" ht="12">
      <c r="A49" s="120"/>
      <c r="B49" s="118"/>
      <c r="C49" s="139"/>
      <c r="D49" s="139"/>
      <c r="E49" s="139"/>
      <c r="F49" s="139"/>
      <c r="G49" s="139"/>
      <c r="H49" s="139"/>
      <c r="I49" s="139"/>
      <c r="J49" s="140"/>
      <c r="K49" s="140"/>
      <c r="L49" s="140"/>
      <c r="M49" s="140"/>
    </row>
    <row r="50" spans="1:14" s="5" customFormat="1" ht="14.25" customHeight="1">
      <c r="A50" s="226" t="s">
        <v>428</v>
      </c>
      <c r="B50" s="230" t="s">
        <v>363</v>
      </c>
      <c r="C50" s="231"/>
      <c r="D50" s="116"/>
      <c r="E50" s="233" t="s">
        <v>364</v>
      </c>
      <c r="F50" s="233"/>
      <c r="G50" s="233"/>
      <c r="H50" s="233"/>
      <c r="I50" s="233"/>
      <c r="K50" s="229" t="s">
        <v>365</v>
      </c>
      <c r="L50" s="229"/>
      <c r="M50" s="229"/>
      <c r="N50" s="85"/>
    </row>
    <row r="51" spans="1:14" s="130" customFormat="1" ht="30" customHeight="1">
      <c r="A51" s="227"/>
      <c r="B51" s="126" t="s">
        <v>106</v>
      </c>
      <c r="C51" s="126" t="s">
        <v>150</v>
      </c>
      <c r="D51" s="126"/>
      <c r="E51" s="126" t="s">
        <v>394</v>
      </c>
      <c r="F51" s="126" t="s">
        <v>151</v>
      </c>
      <c r="G51" s="126" t="s">
        <v>152</v>
      </c>
      <c r="H51" s="126" t="s">
        <v>336</v>
      </c>
      <c r="I51" s="126" t="s">
        <v>367</v>
      </c>
      <c r="J51" s="127"/>
      <c r="K51" s="126" t="s">
        <v>368</v>
      </c>
      <c r="L51" s="128" t="s">
        <v>369</v>
      </c>
      <c r="M51" s="128" t="s">
        <v>370</v>
      </c>
      <c r="N51" s="129"/>
    </row>
    <row r="52" spans="1:14" s="134" customFormat="1" ht="12">
      <c r="A52" s="135"/>
      <c r="B52" s="136"/>
      <c r="C52" s="136"/>
      <c r="D52" s="136"/>
      <c r="E52" s="136"/>
      <c r="F52" s="136"/>
      <c r="G52" s="136"/>
      <c r="H52" s="136"/>
      <c r="I52" s="136"/>
      <c r="K52" s="45"/>
      <c r="L52" s="45"/>
      <c r="M52" s="45"/>
      <c r="N52" s="45"/>
    </row>
    <row r="53" spans="1:14" s="5" customFormat="1" ht="27" customHeight="1">
      <c r="A53" s="217" t="s">
        <v>371</v>
      </c>
      <c r="B53" s="45">
        <v>350</v>
      </c>
      <c r="C53" s="78">
        <v>1234</v>
      </c>
      <c r="D53" s="78"/>
      <c r="E53" s="78">
        <v>39428</v>
      </c>
      <c r="F53" s="45">
        <v>42</v>
      </c>
      <c r="G53" s="45">
        <v>582</v>
      </c>
      <c r="H53" s="78">
        <v>2414</v>
      </c>
      <c r="I53" s="45">
        <v>51</v>
      </c>
      <c r="K53" s="45" t="s">
        <v>246</v>
      </c>
      <c r="L53" s="45" t="s">
        <v>246</v>
      </c>
      <c r="M53" s="45" t="s">
        <v>246</v>
      </c>
      <c r="N53" s="68"/>
    </row>
    <row r="54" spans="1:14" s="5" customFormat="1" ht="9" customHeight="1">
      <c r="A54" s="114" t="s">
        <v>372</v>
      </c>
      <c r="B54" s="78">
        <v>2747</v>
      </c>
      <c r="C54" s="78">
        <v>24143</v>
      </c>
      <c r="D54" s="78"/>
      <c r="E54" s="78">
        <v>185386</v>
      </c>
      <c r="F54" s="78">
        <v>1159</v>
      </c>
      <c r="G54" s="78">
        <v>13489</v>
      </c>
      <c r="H54" s="45" t="s">
        <v>246</v>
      </c>
      <c r="I54" s="45">
        <v>180</v>
      </c>
      <c r="K54" s="45">
        <v>465</v>
      </c>
      <c r="L54" s="78">
        <v>3345</v>
      </c>
      <c r="M54" s="78">
        <v>1380</v>
      </c>
      <c r="N54" s="68"/>
    </row>
    <row r="55" spans="1:14" s="5" customFormat="1" ht="9" customHeight="1">
      <c r="A55" s="114" t="s">
        <v>158</v>
      </c>
      <c r="B55" s="78">
        <v>7546</v>
      </c>
      <c r="C55" s="45">
        <v>338</v>
      </c>
      <c r="D55" s="45"/>
      <c r="E55" s="78">
        <v>251837</v>
      </c>
      <c r="F55" s="78">
        <v>2206</v>
      </c>
      <c r="G55" s="78">
        <v>12844</v>
      </c>
      <c r="H55" s="78">
        <v>64973</v>
      </c>
      <c r="I55" s="45">
        <v>232</v>
      </c>
      <c r="K55" s="78">
        <v>2000</v>
      </c>
      <c r="L55" s="78">
        <v>29277</v>
      </c>
      <c r="M55" s="45">
        <v>282</v>
      </c>
      <c r="N55" s="68"/>
    </row>
    <row r="56" spans="1:14" s="5" customFormat="1" ht="18" customHeight="1">
      <c r="A56" s="114" t="s">
        <v>373</v>
      </c>
      <c r="B56" s="78">
        <v>1501</v>
      </c>
      <c r="C56" s="78">
        <v>1141</v>
      </c>
      <c r="D56" s="78"/>
      <c r="E56" s="78">
        <v>523503</v>
      </c>
      <c r="F56" s="45">
        <v>15</v>
      </c>
      <c r="G56" s="45">
        <v>740</v>
      </c>
      <c r="H56" s="78">
        <v>75551</v>
      </c>
      <c r="I56" s="78">
        <v>2309</v>
      </c>
      <c r="K56" s="78">
        <v>18756</v>
      </c>
      <c r="L56" s="78">
        <v>59411</v>
      </c>
      <c r="M56" s="45">
        <v>363</v>
      </c>
      <c r="N56" s="68"/>
    </row>
    <row r="57" spans="1:14" s="5" customFormat="1" ht="18" customHeight="1">
      <c r="A57" s="114" t="s">
        <v>374</v>
      </c>
      <c r="B57" s="45">
        <v>124</v>
      </c>
      <c r="C57" s="78">
        <v>10870</v>
      </c>
      <c r="D57" s="78"/>
      <c r="E57" s="78">
        <v>334289</v>
      </c>
      <c r="F57" s="45" t="s">
        <v>246</v>
      </c>
      <c r="G57" s="45" t="s">
        <v>246</v>
      </c>
      <c r="H57" s="78">
        <v>65791</v>
      </c>
      <c r="I57" s="45">
        <v>617</v>
      </c>
      <c r="K57" s="78">
        <v>3563</v>
      </c>
      <c r="L57" s="78">
        <v>2941</v>
      </c>
      <c r="M57" s="45">
        <v>142</v>
      </c>
      <c r="N57" s="68"/>
    </row>
    <row r="58" spans="1:14" s="5" customFormat="1" ht="9" customHeight="1">
      <c r="A58" s="114" t="s">
        <v>159</v>
      </c>
      <c r="B58" s="45">
        <v>8</v>
      </c>
      <c r="C58" s="45" t="s">
        <v>246</v>
      </c>
      <c r="D58" s="45"/>
      <c r="E58" s="78">
        <v>66803</v>
      </c>
      <c r="F58" s="45">
        <v>4</v>
      </c>
      <c r="G58" s="45">
        <v>127</v>
      </c>
      <c r="H58" s="78">
        <v>61125</v>
      </c>
      <c r="I58" s="45">
        <v>397</v>
      </c>
      <c r="K58" s="45" t="s">
        <v>246</v>
      </c>
      <c r="L58" s="45">
        <v>3</v>
      </c>
      <c r="M58" s="45">
        <v>118</v>
      </c>
      <c r="N58" s="68"/>
    </row>
    <row r="59" spans="1:14" s="5" customFormat="1" ht="9" customHeight="1">
      <c r="A59" s="114" t="s">
        <v>375</v>
      </c>
      <c r="B59" s="45" t="s">
        <v>246</v>
      </c>
      <c r="C59" s="45" t="s">
        <v>246</v>
      </c>
      <c r="D59" s="45"/>
      <c r="E59" s="78">
        <v>93297</v>
      </c>
      <c r="F59" s="45" t="s">
        <v>246</v>
      </c>
      <c r="G59" s="45" t="s">
        <v>246</v>
      </c>
      <c r="H59" s="45" t="s">
        <v>246</v>
      </c>
      <c r="I59" s="45">
        <v>158</v>
      </c>
      <c r="K59" s="68">
        <v>0</v>
      </c>
      <c r="L59" s="78">
        <v>753</v>
      </c>
      <c r="M59" s="78">
        <v>275</v>
      </c>
      <c r="N59" s="68"/>
    </row>
    <row r="60" spans="1:14" s="5" customFormat="1" ht="18" customHeight="1">
      <c r="A60" s="114" t="s">
        <v>376</v>
      </c>
      <c r="B60" s="78">
        <v>6533</v>
      </c>
      <c r="C60" s="78">
        <v>49002</v>
      </c>
      <c r="D60" s="78"/>
      <c r="E60" s="78">
        <v>3725118</v>
      </c>
      <c r="F60" s="78">
        <v>1939</v>
      </c>
      <c r="G60" s="78">
        <v>25224</v>
      </c>
      <c r="H60" s="78">
        <v>1311981</v>
      </c>
      <c r="I60" s="78">
        <v>9594</v>
      </c>
      <c r="K60" s="78">
        <v>11727</v>
      </c>
      <c r="L60" s="78">
        <v>153019</v>
      </c>
      <c r="M60" s="45">
        <v>37845</v>
      </c>
      <c r="N60" s="68"/>
    </row>
    <row r="61" spans="1:14" s="5" customFormat="1" ht="9" customHeight="1">
      <c r="A61" s="114" t="s">
        <v>160</v>
      </c>
      <c r="B61" s="45">
        <v>450</v>
      </c>
      <c r="C61" s="45">
        <v>149</v>
      </c>
      <c r="D61" s="45"/>
      <c r="E61" s="78">
        <v>636830</v>
      </c>
      <c r="F61" s="45">
        <v>674</v>
      </c>
      <c r="G61" s="78">
        <v>14502</v>
      </c>
      <c r="H61" s="78">
        <v>348998</v>
      </c>
      <c r="I61" s="78">
        <v>5333</v>
      </c>
      <c r="K61" s="78">
        <v>1563</v>
      </c>
      <c r="L61" s="78">
        <v>4554</v>
      </c>
      <c r="M61" s="45">
        <v>326</v>
      </c>
      <c r="N61" s="68"/>
    </row>
    <row r="62" spans="1:14" s="5" customFormat="1" ht="9" customHeight="1">
      <c r="A62" s="114" t="s">
        <v>161</v>
      </c>
      <c r="B62" s="78">
        <v>2557</v>
      </c>
      <c r="C62" s="45">
        <v>539</v>
      </c>
      <c r="D62" s="45"/>
      <c r="E62" s="78">
        <v>132546</v>
      </c>
      <c r="F62" s="45">
        <v>437</v>
      </c>
      <c r="G62" s="78">
        <v>13002</v>
      </c>
      <c r="H62" s="78">
        <v>5606</v>
      </c>
      <c r="I62" s="45">
        <v>135</v>
      </c>
      <c r="K62" s="45">
        <v>9346</v>
      </c>
      <c r="L62" s="78">
        <v>5892</v>
      </c>
      <c r="M62" s="45">
        <v>63</v>
      </c>
      <c r="N62" s="68"/>
    </row>
    <row r="63" spans="1:14" s="5" customFormat="1" ht="18" customHeight="1">
      <c r="A63" s="114" t="s">
        <v>377</v>
      </c>
      <c r="B63" s="78">
        <v>1002</v>
      </c>
      <c r="C63" s="45">
        <v>53</v>
      </c>
      <c r="D63" s="45"/>
      <c r="E63" s="78">
        <v>47754</v>
      </c>
      <c r="F63" s="45">
        <v>20</v>
      </c>
      <c r="G63" s="45">
        <v>400</v>
      </c>
      <c r="H63" s="45" t="s">
        <v>246</v>
      </c>
      <c r="I63" s="45">
        <v>62</v>
      </c>
      <c r="K63" s="45" t="s">
        <v>246</v>
      </c>
      <c r="L63" s="45">
        <v>1078</v>
      </c>
      <c r="M63" s="45">
        <v>511</v>
      </c>
      <c r="N63" s="68"/>
    </row>
    <row r="64" spans="1:14" s="5" customFormat="1" ht="18" customHeight="1">
      <c r="A64" s="114" t="s">
        <v>378</v>
      </c>
      <c r="B64" s="45">
        <v>948</v>
      </c>
      <c r="C64" s="45" t="s">
        <v>246</v>
      </c>
      <c r="D64" s="45"/>
      <c r="E64" s="78">
        <v>96154</v>
      </c>
      <c r="F64" s="45">
        <v>221</v>
      </c>
      <c r="G64" s="78">
        <v>1156</v>
      </c>
      <c r="H64" s="45" t="s">
        <v>246</v>
      </c>
      <c r="I64" s="45">
        <v>155</v>
      </c>
      <c r="K64" s="5">
        <v>0</v>
      </c>
      <c r="L64" s="5">
        <v>185</v>
      </c>
      <c r="M64" s="5">
        <v>511</v>
      </c>
      <c r="N64" s="68"/>
    </row>
    <row r="65" spans="1:14" s="5" customFormat="1" ht="18" customHeight="1">
      <c r="A65" s="114" t="s">
        <v>379</v>
      </c>
      <c r="B65" s="45">
        <v>161</v>
      </c>
      <c r="C65" s="45">
        <v>50</v>
      </c>
      <c r="D65" s="45"/>
      <c r="E65" s="78">
        <v>24413</v>
      </c>
      <c r="F65" s="45">
        <v>8</v>
      </c>
      <c r="G65" s="45">
        <v>576</v>
      </c>
      <c r="H65" s="78">
        <v>2377</v>
      </c>
      <c r="I65" s="45">
        <v>104</v>
      </c>
      <c r="K65" s="45">
        <v>330</v>
      </c>
      <c r="L65" s="45">
        <v>206</v>
      </c>
      <c r="M65" s="45">
        <v>19</v>
      </c>
      <c r="N65" s="68"/>
    </row>
    <row r="66" spans="1:14" s="5" customFormat="1" ht="18" customHeight="1">
      <c r="A66" s="114" t="s">
        <v>380</v>
      </c>
      <c r="B66" s="78">
        <v>2258</v>
      </c>
      <c r="C66" s="78">
        <v>13000</v>
      </c>
      <c r="D66" s="78"/>
      <c r="E66" s="78">
        <v>64986</v>
      </c>
      <c r="F66" s="45">
        <v>189</v>
      </c>
      <c r="G66" s="78">
        <v>2063</v>
      </c>
      <c r="H66" s="45" t="s">
        <v>246</v>
      </c>
      <c r="I66" s="45">
        <v>29</v>
      </c>
      <c r="K66" s="45" t="s">
        <v>246</v>
      </c>
      <c r="L66" s="45" t="s">
        <v>246</v>
      </c>
      <c r="M66" s="45">
        <v>177</v>
      </c>
      <c r="N66" s="68"/>
    </row>
    <row r="67" spans="1:14" s="5" customFormat="1" ht="18" customHeight="1">
      <c r="A67" s="114" t="s">
        <v>381</v>
      </c>
      <c r="B67" s="45">
        <v>261</v>
      </c>
      <c r="C67" s="45" t="s">
        <v>246</v>
      </c>
      <c r="D67" s="45"/>
      <c r="E67" s="78">
        <v>35811</v>
      </c>
      <c r="F67" s="45">
        <v>22</v>
      </c>
      <c r="G67" s="45">
        <v>391</v>
      </c>
      <c r="H67" s="78">
        <v>2252</v>
      </c>
      <c r="I67" s="45">
        <v>67</v>
      </c>
      <c r="K67" s="45">
        <v>16</v>
      </c>
      <c r="L67" s="45">
        <v>75</v>
      </c>
      <c r="M67" s="45">
        <v>6</v>
      </c>
      <c r="N67" s="68"/>
    </row>
    <row r="68" spans="1:14" s="24" customFormat="1" ht="9" customHeight="1">
      <c r="A68" s="115" t="s">
        <v>128</v>
      </c>
      <c r="B68" s="77">
        <v>26446</v>
      </c>
      <c r="C68" s="77">
        <v>100519</v>
      </c>
      <c r="D68" s="77"/>
      <c r="E68" s="77">
        <v>6258155</v>
      </c>
      <c r="F68" s="77">
        <v>6936</v>
      </c>
      <c r="G68" s="77">
        <v>85096</v>
      </c>
      <c r="H68" s="77">
        <v>1941068</v>
      </c>
      <c r="I68" s="77">
        <v>19423</v>
      </c>
      <c r="K68" s="77">
        <v>47766</v>
      </c>
      <c r="L68" s="77">
        <v>260739</v>
      </c>
      <c r="M68" s="77">
        <v>41147</v>
      </c>
      <c r="N68" s="76"/>
    </row>
    <row r="69" spans="1:14" s="5" customFormat="1" ht="27" customHeight="1">
      <c r="A69" s="114" t="s">
        <v>382</v>
      </c>
      <c r="B69" s="45">
        <v>366</v>
      </c>
      <c r="C69" s="45">
        <v>477</v>
      </c>
      <c r="D69" s="45"/>
      <c r="E69" s="78">
        <v>0</v>
      </c>
      <c r="F69" s="45">
        <v>95</v>
      </c>
      <c r="G69" s="78">
        <v>5172</v>
      </c>
      <c r="H69" s="78">
        <v>17232</v>
      </c>
      <c r="I69" s="45">
        <v>57</v>
      </c>
      <c r="K69" s="45">
        <v>366</v>
      </c>
      <c r="L69" s="45">
        <v>477</v>
      </c>
      <c r="M69" s="45" t="s">
        <v>246</v>
      </c>
      <c r="N69" s="68"/>
    </row>
    <row r="70" spans="1:14" s="5" customFormat="1" ht="18" customHeight="1">
      <c r="A70" s="114" t="s">
        <v>383</v>
      </c>
      <c r="B70" s="78">
        <v>18274</v>
      </c>
      <c r="C70" s="78">
        <v>153254</v>
      </c>
      <c r="D70" s="78"/>
      <c r="E70" s="78">
        <v>1436472</v>
      </c>
      <c r="F70" s="78">
        <v>4563</v>
      </c>
      <c r="G70" s="78">
        <v>40000</v>
      </c>
      <c r="H70" s="78">
        <v>312035</v>
      </c>
      <c r="I70" s="78">
        <v>2888</v>
      </c>
      <c r="K70" s="78">
        <v>14604</v>
      </c>
      <c r="L70" s="78">
        <v>6290</v>
      </c>
      <c r="M70" s="78">
        <v>1935</v>
      </c>
      <c r="N70" s="68"/>
    </row>
    <row r="71" spans="1:14" s="5" customFormat="1" ht="9" customHeight="1">
      <c r="A71" s="114" t="s">
        <v>154</v>
      </c>
      <c r="B71" s="45">
        <v>144</v>
      </c>
      <c r="C71" s="45">
        <v>734</v>
      </c>
      <c r="D71" s="45"/>
      <c r="E71" s="78">
        <v>639989</v>
      </c>
      <c r="F71" s="45">
        <v>462</v>
      </c>
      <c r="G71" s="78">
        <v>3654</v>
      </c>
      <c r="H71" s="78">
        <v>125462</v>
      </c>
      <c r="I71" s="45">
        <v>957</v>
      </c>
      <c r="K71" s="45">
        <v>706</v>
      </c>
      <c r="L71" s="78">
        <v>3112</v>
      </c>
      <c r="M71" s="45">
        <v>508</v>
      </c>
      <c r="N71" s="68"/>
    </row>
    <row r="72" spans="1:14" s="5" customFormat="1" ht="18" customHeight="1">
      <c r="A72" s="114" t="s">
        <v>384</v>
      </c>
      <c r="B72" s="45">
        <v>475</v>
      </c>
      <c r="C72" s="78">
        <v>7039</v>
      </c>
      <c r="D72" s="78"/>
      <c r="E72" s="78">
        <v>135133</v>
      </c>
      <c r="F72" s="45">
        <v>25</v>
      </c>
      <c r="G72" s="78">
        <v>1023</v>
      </c>
      <c r="H72" s="78">
        <v>17290</v>
      </c>
      <c r="I72" s="45">
        <v>98</v>
      </c>
      <c r="K72" s="78">
        <v>2015</v>
      </c>
      <c r="L72" s="45">
        <v>30</v>
      </c>
      <c r="M72" s="45">
        <v>254</v>
      </c>
      <c r="N72" s="68"/>
    </row>
    <row r="73" spans="1:14" s="5" customFormat="1" ht="27" customHeight="1">
      <c r="A73" s="114" t="s">
        <v>430</v>
      </c>
      <c r="B73" s="45">
        <v>437</v>
      </c>
      <c r="C73" s="78">
        <v>25000</v>
      </c>
      <c r="D73" s="78"/>
      <c r="E73" s="78">
        <v>56749</v>
      </c>
      <c r="F73" s="45">
        <v>102</v>
      </c>
      <c r="G73" s="78">
        <v>1663</v>
      </c>
      <c r="H73" s="45">
        <v>760</v>
      </c>
      <c r="I73" s="45" t="s">
        <v>246</v>
      </c>
      <c r="K73" s="45">
        <v>8</v>
      </c>
      <c r="L73" s="45" t="s">
        <v>246</v>
      </c>
      <c r="M73" s="45">
        <v>227</v>
      </c>
      <c r="N73" s="68"/>
    </row>
    <row r="74" spans="1:14" s="24" customFormat="1" ht="9" customHeight="1">
      <c r="A74" s="115" t="s">
        <v>132</v>
      </c>
      <c r="B74" s="77">
        <v>19875</v>
      </c>
      <c r="C74" s="77">
        <v>186027</v>
      </c>
      <c r="D74" s="77"/>
      <c r="E74" s="77">
        <v>2430238</v>
      </c>
      <c r="F74" s="77">
        <v>5247</v>
      </c>
      <c r="G74" s="77">
        <v>51512</v>
      </c>
      <c r="H74" s="77">
        <v>472779</v>
      </c>
      <c r="I74" s="77">
        <v>4000</v>
      </c>
      <c r="K74" s="77">
        <v>17699</v>
      </c>
      <c r="L74" s="77">
        <v>9909</v>
      </c>
      <c r="M74" s="77">
        <v>2924</v>
      </c>
      <c r="N74" s="76"/>
    </row>
    <row r="75" spans="1:14" s="24" customFormat="1" ht="18" customHeight="1">
      <c r="A75" s="114" t="s">
        <v>385</v>
      </c>
      <c r="B75" s="45">
        <v>453</v>
      </c>
      <c r="C75" s="78">
        <v>16425</v>
      </c>
      <c r="D75" s="78"/>
      <c r="E75" s="78">
        <v>263661</v>
      </c>
      <c r="F75" s="45">
        <v>55</v>
      </c>
      <c r="G75" s="78">
        <v>1777</v>
      </c>
      <c r="H75" s="78">
        <v>65012</v>
      </c>
      <c r="I75" s="45">
        <v>561</v>
      </c>
      <c r="K75" s="78">
        <v>1326</v>
      </c>
      <c r="L75" s="78">
        <v>1182</v>
      </c>
      <c r="M75" s="45">
        <v>880</v>
      </c>
      <c r="N75" s="68"/>
    </row>
    <row r="76" spans="1:14" s="24" customFormat="1" ht="9" customHeight="1">
      <c r="A76" s="115" t="s">
        <v>147</v>
      </c>
      <c r="B76" s="71">
        <v>453</v>
      </c>
      <c r="C76" s="77">
        <v>16425</v>
      </c>
      <c r="D76" s="77"/>
      <c r="E76" s="77">
        <v>263661</v>
      </c>
      <c r="F76" s="71">
        <v>55</v>
      </c>
      <c r="G76" s="77">
        <v>1777</v>
      </c>
      <c r="H76" s="77">
        <v>65012</v>
      </c>
      <c r="I76" s="71">
        <v>561</v>
      </c>
      <c r="K76" s="77">
        <v>1326</v>
      </c>
      <c r="L76" s="77">
        <v>1182</v>
      </c>
      <c r="M76" s="71">
        <v>880</v>
      </c>
      <c r="N76" s="76"/>
    </row>
    <row r="77" spans="1:14" s="24" customFormat="1" ht="9" customHeight="1">
      <c r="A77" s="114" t="s">
        <v>386</v>
      </c>
      <c r="B77" s="45">
        <v>16</v>
      </c>
      <c r="C77" s="45">
        <v>63</v>
      </c>
      <c r="D77" s="45"/>
      <c r="E77" s="78">
        <v>72823</v>
      </c>
      <c r="F77" s="45">
        <v>2</v>
      </c>
      <c r="G77" s="45">
        <v>107</v>
      </c>
      <c r="H77" s="78">
        <v>8170</v>
      </c>
      <c r="I77" s="45">
        <v>531</v>
      </c>
      <c r="K77" s="78">
        <v>5301</v>
      </c>
      <c r="L77" s="45">
        <v>973</v>
      </c>
      <c r="M77" s="78">
        <v>1989</v>
      </c>
      <c r="N77" s="68"/>
    </row>
    <row r="78" spans="1:14" s="24" customFormat="1" ht="9" customHeight="1">
      <c r="A78" s="115" t="s">
        <v>387</v>
      </c>
      <c r="B78" s="71">
        <v>16</v>
      </c>
      <c r="C78" s="71">
        <v>63</v>
      </c>
      <c r="D78" s="71"/>
      <c r="E78" s="77">
        <v>72823</v>
      </c>
      <c r="F78" s="71">
        <v>2</v>
      </c>
      <c r="G78" s="71">
        <v>107</v>
      </c>
      <c r="H78" s="77">
        <v>8170</v>
      </c>
      <c r="I78" s="71">
        <v>531</v>
      </c>
      <c r="K78" s="77">
        <v>5301</v>
      </c>
      <c r="L78" s="71">
        <v>973</v>
      </c>
      <c r="M78" s="77">
        <v>1989</v>
      </c>
      <c r="N78" s="76"/>
    </row>
    <row r="79" spans="1:14" s="24" customFormat="1" ht="9" customHeight="1">
      <c r="A79" s="114" t="s">
        <v>388</v>
      </c>
      <c r="B79" s="45">
        <v>115</v>
      </c>
      <c r="C79" s="78">
        <v>2808</v>
      </c>
      <c r="D79" s="78"/>
      <c r="E79" s="78">
        <v>46476</v>
      </c>
      <c r="F79" s="45" t="s">
        <v>246</v>
      </c>
      <c r="G79" s="45" t="s">
        <v>246</v>
      </c>
      <c r="H79" s="78">
        <v>9175</v>
      </c>
      <c r="I79" s="45" t="s">
        <v>246</v>
      </c>
      <c r="K79" s="45">
        <v>581</v>
      </c>
      <c r="L79" s="45">
        <v>4</v>
      </c>
      <c r="M79" s="78">
        <v>3329</v>
      </c>
      <c r="N79" s="68"/>
    </row>
    <row r="80" spans="1:14" s="24" customFormat="1" ht="9" customHeight="1">
      <c r="A80" s="115" t="s">
        <v>389</v>
      </c>
      <c r="B80" s="71">
        <v>115</v>
      </c>
      <c r="C80" s="77">
        <v>2808</v>
      </c>
      <c r="D80" s="77"/>
      <c r="E80" s="77">
        <v>46476</v>
      </c>
      <c r="F80" s="71" t="s">
        <v>246</v>
      </c>
      <c r="G80" s="71" t="s">
        <v>246</v>
      </c>
      <c r="H80" s="77">
        <v>9175</v>
      </c>
      <c r="I80" s="71" t="s">
        <v>246</v>
      </c>
      <c r="K80" s="71">
        <v>581</v>
      </c>
      <c r="L80" s="71">
        <v>4</v>
      </c>
      <c r="M80" s="77">
        <v>3329</v>
      </c>
      <c r="N80" s="76"/>
    </row>
    <row r="81" spans="1:14" s="5" customFormat="1" ht="9" customHeight="1">
      <c r="A81" s="114" t="s">
        <v>390</v>
      </c>
      <c r="B81" s="45">
        <v>915</v>
      </c>
      <c r="C81" s="45">
        <v>471</v>
      </c>
      <c r="D81" s="45"/>
      <c r="E81" s="78">
        <v>170800</v>
      </c>
      <c r="F81" s="45">
        <v>71</v>
      </c>
      <c r="G81" s="78">
        <v>3500</v>
      </c>
      <c r="H81" s="78">
        <v>24265</v>
      </c>
      <c r="I81" s="45">
        <v>514</v>
      </c>
      <c r="K81" s="78">
        <v>1526</v>
      </c>
      <c r="L81" s="78">
        <v>7971</v>
      </c>
      <c r="M81" s="78">
        <v>1002</v>
      </c>
      <c r="N81" s="68"/>
    </row>
    <row r="82" spans="1:14" s="5" customFormat="1" ht="9" customHeight="1">
      <c r="A82" s="114" t="s">
        <v>391</v>
      </c>
      <c r="B82" s="45">
        <v>598</v>
      </c>
      <c r="C82" s="78">
        <v>5546</v>
      </c>
      <c r="D82" s="78"/>
      <c r="E82" s="78">
        <v>502526</v>
      </c>
      <c r="F82" s="45">
        <v>238</v>
      </c>
      <c r="G82" s="78">
        <v>5324</v>
      </c>
      <c r="H82" s="78">
        <v>28557</v>
      </c>
      <c r="I82" s="45">
        <v>589</v>
      </c>
      <c r="K82" s="45">
        <v>80</v>
      </c>
      <c r="L82" s="78">
        <v>14249</v>
      </c>
      <c r="M82" s="78">
        <v>3224</v>
      </c>
      <c r="N82" s="68"/>
    </row>
    <row r="83" spans="1:14" s="24" customFormat="1" ht="9" customHeight="1">
      <c r="A83" s="115" t="s">
        <v>133</v>
      </c>
      <c r="B83" s="77">
        <v>1513</v>
      </c>
      <c r="C83" s="77">
        <v>6017</v>
      </c>
      <c r="D83" s="77"/>
      <c r="E83" s="77">
        <v>673326</v>
      </c>
      <c r="F83" s="71">
        <v>309</v>
      </c>
      <c r="G83" s="77">
        <v>8824</v>
      </c>
      <c r="H83" s="77">
        <v>52822</v>
      </c>
      <c r="I83" s="77">
        <v>1103</v>
      </c>
      <c r="K83" s="77">
        <v>1606</v>
      </c>
      <c r="L83" s="77">
        <v>22220</v>
      </c>
      <c r="M83" s="77">
        <v>4226</v>
      </c>
      <c r="N83" s="76"/>
    </row>
    <row r="84" spans="1:14" s="24" customFormat="1" ht="9" customHeight="1">
      <c r="A84" s="115" t="s">
        <v>134</v>
      </c>
      <c r="B84" s="77">
        <v>190057</v>
      </c>
      <c r="C84" s="77">
        <v>1512785</v>
      </c>
      <c r="D84" s="77"/>
      <c r="E84" s="77">
        <v>22314346</v>
      </c>
      <c r="F84" s="77">
        <v>35041</v>
      </c>
      <c r="G84" s="77">
        <v>350257</v>
      </c>
      <c r="H84" s="77">
        <v>7494052</v>
      </c>
      <c r="I84" s="77">
        <v>56748</v>
      </c>
      <c r="K84" s="77">
        <v>282253</v>
      </c>
      <c r="L84" s="77">
        <v>537077</v>
      </c>
      <c r="M84" s="77">
        <v>234946</v>
      </c>
      <c r="N84" s="76"/>
    </row>
    <row r="85" spans="1:14" s="5" customFormat="1" ht="9" customHeight="1">
      <c r="A85" s="199" t="s">
        <v>135</v>
      </c>
      <c r="B85" s="77">
        <v>92872</v>
      </c>
      <c r="C85" s="77">
        <v>351622</v>
      </c>
      <c r="D85" s="77"/>
      <c r="E85" s="77">
        <v>5890277</v>
      </c>
      <c r="F85" s="77">
        <v>16174</v>
      </c>
      <c r="G85" s="77">
        <v>137770</v>
      </c>
      <c r="H85" s="77">
        <v>1908074</v>
      </c>
      <c r="I85" s="77">
        <v>14862</v>
      </c>
      <c r="J85" s="24"/>
      <c r="K85" s="77">
        <v>103675</v>
      </c>
      <c r="L85" s="77">
        <v>188897</v>
      </c>
      <c r="M85" s="77">
        <v>61505</v>
      </c>
      <c r="N85" s="68"/>
    </row>
    <row r="86" spans="1:14" s="5" customFormat="1" ht="9" customHeight="1">
      <c r="A86" s="199" t="s">
        <v>136</v>
      </c>
      <c r="B86" s="77">
        <v>75213</v>
      </c>
      <c r="C86" s="77">
        <v>949823</v>
      </c>
      <c r="D86" s="77"/>
      <c r="E86" s="77">
        <v>12937545</v>
      </c>
      <c r="F86" s="77">
        <v>13254</v>
      </c>
      <c r="G86" s="77">
        <v>150267</v>
      </c>
      <c r="H86" s="77">
        <v>4978020</v>
      </c>
      <c r="I86" s="77">
        <v>35691</v>
      </c>
      <c r="J86" s="24"/>
      <c r="K86" s="77">
        <v>152065</v>
      </c>
      <c r="L86" s="77">
        <v>313892</v>
      </c>
      <c r="M86" s="77">
        <v>160093</v>
      </c>
      <c r="N86" s="68"/>
    </row>
    <row r="87" spans="1:14" s="5" customFormat="1" ht="9" customHeight="1">
      <c r="A87" s="199" t="s">
        <v>137</v>
      </c>
      <c r="B87" s="77">
        <v>21972</v>
      </c>
      <c r="C87" s="77">
        <v>211340</v>
      </c>
      <c r="D87" s="77"/>
      <c r="E87" s="77">
        <v>3486524</v>
      </c>
      <c r="F87" s="77">
        <v>5613</v>
      </c>
      <c r="G87" s="77">
        <v>62220</v>
      </c>
      <c r="H87" s="77">
        <v>607958</v>
      </c>
      <c r="I87" s="77">
        <v>6195</v>
      </c>
      <c r="J87" s="24"/>
      <c r="K87" s="77">
        <v>26513</v>
      </c>
      <c r="L87" s="77">
        <v>34288</v>
      </c>
      <c r="M87" s="77">
        <v>13348</v>
      </c>
      <c r="N87" s="68"/>
    </row>
    <row r="88" spans="1:14" s="5" customFormat="1" ht="8.25">
      <c r="A88" s="32"/>
      <c r="B88" s="133"/>
      <c r="C88" s="133"/>
      <c r="D88" s="133"/>
      <c r="E88" s="133"/>
      <c r="F88" s="133"/>
      <c r="G88" s="133"/>
      <c r="H88" s="133"/>
      <c r="I88" s="133"/>
      <c r="J88" s="32"/>
      <c r="K88" s="83"/>
      <c r="L88" s="83"/>
      <c r="M88" s="83"/>
      <c r="N88" s="74"/>
    </row>
    <row r="89" spans="2:9" s="5" customFormat="1" ht="8.25">
      <c r="B89" s="74"/>
      <c r="C89" s="74"/>
      <c r="D89" s="74"/>
      <c r="E89" s="74"/>
      <c r="F89" s="74"/>
      <c r="G89" s="74"/>
      <c r="H89" s="74"/>
      <c r="I89" s="74"/>
    </row>
    <row r="90" spans="1:10" s="5" customFormat="1" ht="8.25">
      <c r="A90" s="137"/>
      <c r="B90" s="28"/>
      <c r="C90" s="28"/>
      <c r="D90" s="28"/>
      <c r="E90" s="28"/>
      <c r="F90" s="28"/>
      <c r="G90" s="28"/>
      <c r="H90" s="28"/>
      <c r="I90" s="28"/>
      <c r="J90" s="24"/>
    </row>
    <row r="91" spans="1:10" ht="11.25">
      <c r="A91" s="19"/>
      <c r="B91" s="74"/>
      <c r="C91" s="74"/>
      <c r="D91" s="74"/>
      <c r="E91" s="74"/>
      <c r="F91" s="28"/>
      <c r="G91" s="28"/>
      <c r="H91" s="74"/>
      <c r="I91" s="74"/>
      <c r="J91" s="24"/>
    </row>
    <row r="92" spans="1:10" ht="11.25">
      <c r="A92" s="19"/>
      <c r="B92" s="74"/>
      <c r="C92" s="74"/>
      <c r="D92" s="74"/>
      <c r="E92" s="74"/>
      <c r="F92" s="28"/>
      <c r="G92" s="28"/>
      <c r="H92" s="74"/>
      <c r="I92" s="74"/>
      <c r="J92" s="24"/>
    </row>
    <row r="93" spans="1:10" ht="11.25">
      <c r="A93" s="19"/>
      <c r="B93" s="74"/>
      <c r="C93" s="74"/>
      <c r="D93" s="74"/>
      <c r="E93" s="74"/>
      <c r="F93" s="28"/>
      <c r="G93" s="28"/>
      <c r="H93" s="74"/>
      <c r="I93" s="74"/>
      <c r="J93" s="24"/>
    </row>
    <row r="94" ht="12.75">
      <c r="A94" s="4"/>
    </row>
  </sheetData>
  <mergeCells count="8">
    <mergeCell ref="A5:A6"/>
    <mergeCell ref="A50:A51"/>
    <mergeCell ref="K5:M5"/>
    <mergeCell ref="K50:M50"/>
    <mergeCell ref="B5:C5"/>
    <mergeCell ref="B50:C50"/>
    <mergeCell ref="E5:I5"/>
    <mergeCell ref="E50:I50"/>
  </mergeCells>
  <printOptions horizontalCentered="1"/>
  <pageMargins left="1.1811023622047245" right="1.1811023622047245" top="1.1811023622047245" bottom="1.5748031496062993" header="0" footer="1.2598425196850394"/>
  <pageSetup firstPageNumber="112" useFirstPageNumber="1" fitToHeight="2" horizontalDpi="300" verticalDpi="300" orientation="portrait" paperSize="9" scale="90" r:id="rId2"/>
  <headerFooter alignWithMargins="0">
    <oddFooter>&amp;C112</oddFooter>
  </headerFooter>
  <rowBreaks count="1" manualBreakCount="1">
    <brk id="4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selection activeCell="K24" sqref="K24"/>
    </sheetView>
  </sheetViews>
  <sheetFormatPr defaultColWidth="9.140625" defaultRowHeight="12.75"/>
  <cols>
    <col min="1" max="1" width="21.8515625" style="0" customWidth="1"/>
    <col min="2" max="2" width="8.00390625" style="0" customWidth="1"/>
    <col min="3" max="3" width="7.7109375" style="0" customWidth="1"/>
    <col min="4" max="4" width="5.8515625" style="0" customWidth="1"/>
    <col min="5" max="5" width="8.00390625" style="0" customWidth="1"/>
    <col min="6" max="6" width="6.8515625" style="0" customWidth="1"/>
    <col min="7" max="7" width="8.421875" style="0" customWidth="1"/>
    <col min="8" max="8" width="9.28125" style="0" customWidth="1"/>
  </cols>
  <sheetData>
    <row r="1" ht="6" customHeight="1"/>
    <row r="2" spans="1:7" ht="12.75">
      <c r="A2" s="48" t="s">
        <v>324</v>
      </c>
      <c r="B2" s="49"/>
      <c r="C2" s="49"/>
      <c r="D2" s="49"/>
      <c r="E2" s="49"/>
      <c r="F2" s="49"/>
      <c r="G2" s="49"/>
    </row>
    <row r="3" spans="1:7" ht="12.75">
      <c r="A3" s="86" t="s">
        <v>325</v>
      </c>
      <c r="B3" s="87"/>
      <c r="C3" s="87"/>
      <c r="D3" s="87"/>
      <c r="E3" s="87"/>
      <c r="F3" s="87"/>
      <c r="G3" s="87"/>
    </row>
    <row r="4" spans="1:7" ht="6" customHeight="1">
      <c r="A4" s="50"/>
      <c r="B4" s="50"/>
      <c r="C4" s="50"/>
      <c r="D4" s="50"/>
      <c r="E4" s="50"/>
      <c r="F4" s="50"/>
      <c r="G4" s="50"/>
    </row>
    <row r="5" spans="1:8" ht="10.5" customHeight="1">
      <c r="A5" s="237" t="s">
        <v>252</v>
      </c>
      <c r="B5" s="241" t="s">
        <v>247</v>
      </c>
      <c r="C5" s="241"/>
      <c r="D5" s="70" t="s">
        <v>248</v>
      </c>
      <c r="E5" s="228" t="s">
        <v>249</v>
      </c>
      <c r="F5" s="228"/>
      <c r="G5" s="88" t="s">
        <v>250</v>
      </c>
      <c r="H5" s="234" t="s">
        <v>251</v>
      </c>
    </row>
    <row r="6" spans="1:8" ht="11.25" customHeight="1">
      <c r="A6" s="238"/>
      <c r="B6" s="240" t="s">
        <v>253</v>
      </c>
      <c r="C6" s="240"/>
      <c r="D6" s="70" t="s">
        <v>254</v>
      </c>
      <c r="E6" s="45" t="s">
        <v>255</v>
      </c>
      <c r="F6" s="45" t="s">
        <v>256</v>
      </c>
      <c r="G6" s="70" t="s">
        <v>257</v>
      </c>
      <c r="H6" s="235"/>
    </row>
    <row r="7" spans="1:8" ht="27.75" customHeight="1">
      <c r="A7" s="239"/>
      <c r="B7" s="193" t="s">
        <v>258</v>
      </c>
      <c r="C7" s="193" t="s">
        <v>259</v>
      </c>
      <c r="D7" s="84"/>
      <c r="E7" s="84"/>
      <c r="F7" s="84"/>
      <c r="G7" s="84"/>
      <c r="H7" s="236"/>
    </row>
    <row r="8" spans="1:8" ht="6" customHeight="1">
      <c r="A8" s="4"/>
      <c r="B8" s="90"/>
      <c r="C8" s="194"/>
      <c r="D8" s="80"/>
      <c r="E8" s="80"/>
      <c r="F8" s="80"/>
      <c r="G8" s="80"/>
      <c r="H8" s="89"/>
    </row>
    <row r="9" spans="1:8" ht="9" customHeight="1">
      <c r="A9" s="91" t="s">
        <v>260</v>
      </c>
      <c r="B9" s="92">
        <v>32540</v>
      </c>
      <c r="C9" s="194">
        <v>1487</v>
      </c>
      <c r="D9" s="93">
        <v>400</v>
      </c>
      <c r="E9" s="92">
        <v>110316</v>
      </c>
      <c r="F9" s="92">
        <v>3617</v>
      </c>
      <c r="G9" s="92">
        <v>143217</v>
      </c>
      <c r="H9" s="92">
        <v>438755</v>
      </c>
    </row>
    <row r="10" spans="1:8" ht="9" customHeight="1">
      <c r="A10" s="91" t="s">
        <v>261</v>
      </c>
      <c r="B10" s="92">
        <v>3700</v>
      </c>
      <c r="C10" s="93">
        <v>130</v>
      </c>
      <c r="D10" s="93">
        <v>20</v>
      </c>
      <c r="E10" s="92">
        <v>2632</v>
      </c>
      <c r="F10" s="93">
        <v>107</v>
      </c>
      <c r="G10" s="92">
        <v>7621</v>
      </c>
      <c r="H10" s="94">
        <v>17277</v>
      </c>
    </row>
    <row r="11" spans="1:8" ht="9" customHeight="1">
      <c r="A11" s="95" t="s">
        <v>262</v>
      </c>
      <c r="B11" s="96">
        <v>36240</v>
      </c>
      <c r="C11" s="96">
        <v>1617</v>
      </c>
      <c r="D11" s="97">
        <v>420</v>
      </c>
      <c r="E11" s="96">
        <v>112948</v>
      </c>
      <c r="F11" s="96">
        <v>3724</v>
      </c>
      <c r="G11" s="96">
        <v>150838</v>
      </c>
      <c r="H11" s="98">
        <f>SUM(H9:H10)</f>
        <v>456032</v>
      </c>
    </row>
    <row r="12" spans="1:8" ht="9" customHeight="1">
      <c r="A12" s="91" t="s">
        <v>263</v>
      </c>
      <c r="B12" s="92">
        <v>30000</v>
      </c>
      <c r="C12" s="93">
        <v>336</v>
      </c>
      <c r="D12" s="93">
        <v>140</v>
      </c>
      <c r="E12" s="92">
        <v>65248</v>
      </c>
      <c r="F12" s="93">
        <v>600</v>
      </c>
      <c r="G12" s="92">
        <v>75871</v>
      </c>
      <c r="H12" s="94">
        <v>0</v>
      </c>
    </row>
    <row r="13" spans="1:8" ht="9" customHeight="1">
      <c r="A13" s="91" t="s">
        <v>264</v>
      </c>
      <c r="B13" s="92">
        <v>31860</v>
      </c>
      <c r="C13" s="93">
        <v>144</v>
      </c>
      <c r="D13" s="93">
        <v>118</v>
      </c>
      <c r="E13" s="92">
        <v>67808</v>
      </c>
      <c r="F13" s="92">
        <v>12677</v>
      </c>
      <c r="G13" s="92">
        <v>135920</v>
      </c>
      <c r="H13" s="94">
        <v>95168</v>
      </c>
    </row>
    <row r="14" spans="1:8" ht="9" customHeight="1">
      <c r="A14" s="91" t="s">
        <v>265</v>
      </c>
      <c r="B14" s="92">
        <v>13537</v>
      </c>
      <c r="C14" s="93">
        <v>372</v>
      </c>
      <c r="D14" s="93">
        <v>241</v>
      </c>
      <c r="E14" s="92">
        <v>73984</v>
      </c>
      <c r="F14" s="92">
        <v>1500</v>
      </c>
      <c r="G14" s="92">
        <v>182323</v>
      </c>
      <c r="H14" s="94">
        <v>85730</v>
      </c>
    </row>
    <row r="15" spans="1:8" ht="9" customHeight="1">
      <c r="A15" s="95" t="s">
        <v>266</v>
      </c>
      <c r="B15" s="96">
        <v>75397</v>
      </c>
      <c r="C15" s="97">
        <v>852</v>
      </c>
      <c r="D15" s="97">
        <v>499</v>
      </c>
      <c r="E15" s="96">
        <v>207040</v>
      </c>
      <c r="F15" s="96">
        <v>14777</v>
      </c>
      <c r="G15" s="96">
        <v>394114</v>
      </c>
      <c r="H15" s="98">
        <f>SUM(H12:H14)</f>
        <v>180898</v>
      </c>
    </row>
    <row r="16" spans="1:8" ht="9" customHeight="1">
      <c r="A16" s="91" t="s">
        <v>267</v>
      </c>
      <c r="B16" s="92">
        <v>29905</v>
      </c>
      <c r="C16" s="93">
        <v>739</v>
      </c>
      <c r="D16" s="93">
        <v>76</v>
      </c>
      <c r="E16" s="92">
        <v>32974</v>
      </c>
      <c r="F16" s="92">
        <v>4359</v>
      </c>
      <c r="G16" s="92">
        <v>64591</v>
      </c>
      <c r="H16" s="94">
        <v>370254</v>
      </c>
    </row>
    <row r="17" spans="1:8" ht="9" customHeight="1">
      <c r="A17" s="91" t="s">
        <v>268</v>
      </c>
      <c r="B17" s="92">
        <v>3230</v>
      </c>
      <c r="C17" s="93">
        <v>156</v>
      </c>
      <c r="D17" s="93">
        <v>70</v>
      </c>
      <c r="E17" s="92">
        <v>11215</v>
      </c>
      <c r="F17" s="93">
        <v>600</v>
      </c>
      <c r="G17" s="92">
        <v>45000</v>
      </c>
      <c r="H17" s="94">
        <v>8200</v>
      </c>
    </row>
    <row r="18" spans="1:8" ht="9" customHeight="1">
      <c r="A18" s="91" t="s">
        <v>269</v>
      </c>
      <c r="B18" s="92">
        <v>18107</v>
      </c>
      <c r="C18" s="93">
        <v>227</v>
      </c>
      <c r="D18" s="93">
        <v>220</v>
      </c>
      <c r="E18" s="92">
        <v>87369</v>
      </c>
      <c r="F18" s="93">
        <v>247</v>
      </c>
      <c r="G18" s="92">
        <v>22920</v>
      </c>
      <c r="H18" s="94">
        <v>225624</v>
      </c>
    </row>
    <row r="19" spans="1:8" ht="9" customHeight="1">
      <c r="A19" s="91" t="s">
        <v>270</v>
      </c>
      <c r="B19" s="92">
        <v>2440</v>
      </c>
      <c r="C19" s="93">
        <v>24</v>
      </c>
      <c r="D19" s="93">
        <v>32</v>
      </c>
      <c r="E19" s="92">
        <v>1946</v>
      </c>
      <c r="F19" s="93">
        <v>11</v>
      </c>
      <c r="G19" s="92">
        <v>5813</v>
      </c>
      <c r="H19" s="94">
        <v>0</v>
      </c>
    </row>
    <row r="20" spans="1:8" ht="9" customHeight="1">
      <c r="A20" s="95" t="s">
        <v>271</v>
      </c>
      <c r="B20" s="96">
        <v>53682</v>
      </c>
      <c r="C20" s="96">
        <v>1146</v>
      </c>
      <c r="D20" s="97">
        <v>398</v>
      </c>
      <c r="E20" s="96">
        <v>133504</v>
      </c>
      <c r="F20" s="96">
        <v>5217</v>
      </c>
      <c r="G20" s="96">
        <v>138324</v>
      </c>
      <c r="H20" s="98">
        <f>SUM(H16:H19)</f>
        <v>604078</v>
      </c>
    </row>
    <row r="21" spans="1:8" ht="9" customHeight="1">
      <c r="A21" s="91" t="s">
        <v>272</v>
      </c>
      <c r="B21" s="92">
        <v>6164</v>
      </c>
      <c r="C21" s="93">
        <v>163</v>
      </c>
      <c r="D21" s="93">
        <v>102</v>
      </c>
      <c r="E21" s="92">
        <v>38298</v>
      </c>
      <c r="F21" s="92">
        <v>1945</v>
      </c>
      <c r="G21" s="92">
        <v>54189</v>
      </c>
      <c r="H21" s="94">
        <v>33545</v>
      </c>
    </row>
    <row r="22" spans="1:8" ht="9" customHeight="1">
      <c r="A22" s="91" t="s">
        <v>273</v>
      </c>
      <c r="B22" s="92">
        <v>4580</v>
      </c>
      <c r="C22" s="93">
        <v>2</v>
      </c>
      <c r="D22" s="93">
        <v>132</v>
      </c>
      <c r="E22" s="92">
        <v>19916</v>
      </c>
      <c r="F22" s="93">
        <v>468</v>
      </c>
      <c r="G22" s="92">
        <v>24511</v>
      </c>
      <c r="H22" s="94">
        <v>0</v>
      </c>
    </row>
    <row r="23" spans="1:8" ht="9" customHeight="1">
      <c r="A23" s="95" t="s">
        <v>274</v>
      </c>
      <c r="B23" s="96">
        <v>10744</v>
      </c>
      <c r="C23" s="97">
        <v>165</v>
      </c>
      <c r="D23" s="97">
        <v>234</v>
      </c>
      <c r="E23" s="96">
        <v>58214</v>
      </c>
      <c r="F23" s="96">
        <v>2413</v>
      </c>
      <c r="G23" s="96">
        <v>78700</v>
      </c>
      <c r="H23" s="98">
        <f>SUM(H21:H22)</f>
        <v>33545</v>
      </c>
    </row>
    <row r="24" spans="1:8" ht="9" customHeight="1">
      <c r="A24" s="91" t="s">
        <v>275</v>
      </c>
      <c r="B24" s="92">
        <v>12455</v>
      </c>
      <c r="C24" s="93">
        <v>211</v>
      </c>
      <c r="D24" s="93">
        <v>99</v>
      </c>
      <c r="E24" s="92">
        <v>39025</v>
      </c>
      <c r="F24" s="93">
        <v>455</v>
      </c>
      <c r="G24" s="92">
        <v>53533</v>
      </c>
      <c r="H24" s="94">
        <v>156356</v>
      </c>
    </row>
    <row r="25" spans="1:8" ht="9" customHeight="1">
      <c r="A25" s="95" t="s">
        <v>276</v>
      </c>
      <c r="B25" s="96">
        <v>12455</v>
      </c>
      <c r="C25" s="97">
        <v>211</v>
      </c>
      <c r="D25" s="97">
        <v>99</v>
      </c>
      <c r="E25" s="96">
        <v>39025</v>
      </c>
      <c r="F25" s="97">
        <v>455</v>
      </c>
      <c r="G25" s="96">
        <v>53533</v>
      </c>
      <c r="H25" s="98">
        <f>SUM(H24)</f>
        <v>156356</v>
      </c>
    </row>
    <row r="26" spans="1:8" ht="9" customHeight="1">
      <c r="A26" s="91" t="s">
        <v>277</v>
      </c>
      <c r="B26" s="92">
        <v>18526</v>
      </c>
      <c r="C26" s="93">
        <v>705</v>
      </c>
      <c r="D26" s="93">
        <v>142</v>
      </c>
      <c r="E26" s="92">
        <v>63193</v>
      </c>
      <c r="F26" s="92">
        <v>1326</v>
      </c>
      <c r="G26" s="92">
        <v>24592</v>
      </c>
      <c r="H26" s="94">
        <v>56631</v>
      </c>
    </row>
    <row r="27" spans="1:8" ht="9" customHeight="1">
      <c r="A27" s="91" t="s">
        <v>278</v>
      </c>
      <c r="B27" s="92">
        <v>21620</v>
      </c>
      <c r="C27" s="93">
        <v>777</v>
      </c>
      <c r="D27" s="93">
        <v>250</v>
      </c>
      <c r="E27" s="92">
        <v>35460</v>
      </c>
      <c r="F27" s="93">
        <v>850</v>
      </c>
      <c r="G27" s="92">
        <v>8177</v>
      </c>
      <c r="H27" s="94">
        <v>124412</v>
      </c>
    </row>
    <row r="28" spans="1:8" ht="9" customHeight="1">
      <c r="A28" s="91" t="s">
        <v>279</v>
      </c>
      <c r="B28" s="92">
        <v>14944</v>
      </c>
      <c r="C28" s="93">
        <v>907</v>
      </c>
      <c r="D28" s="93">
        <v>224</v>
      </c>
      <c r="E28" s="92">
        <v>31591</v>
      </c>
      <c r="F28" s="92">
        <v>1927</v>
      </c>
      <c r="G28" s="92">
        <v>24657</v>
      </c>
      <c r="H28" s="94">
        <v>178202</v>
      </c>
    </row>
    <row r="29" spans="1:8" ht="9" customHeight="1">
      <c r="A29" s="95" t="s">
        <v>280</v>
      </c>
      <c r="B29" s="96">
        <v>55090</v>
      </c>
      <c r="C29" s="96">
        <v>2389</v>
      </c>
      <c r="D29" s="97">
        <v>715</v>
      </c>
      <c r="E29" s="96">
        <v>169269</v>
      </c>
      <c r="F29" s="96">
        <v>4558</v>
      </c>
      <c r="G29" s="96">
        <v>110959</v>
      </c>
      <c r="H29" s="98">
        <f>SUM(H26:H28)</f>
        <v>359245</v>
      </c>
    </row>
    <row r="30" spans="1:8" ht="9" customHeight="1">
      <c r="A30" s="91" t="s">
        <v>281</v>
      </c>
      <c r="B30" s="92">
        <v>18020</v>
      </c>
      <c r="C30" s="93">
        <v>553</v>
      </c>
      <c r="D30" s="93">
        <v>80</v>
      </c>
      <c r="E30" s="92">
        <v>31958</v>
      </c>
      <c r="F30" s="93">
        <v>336</v>
      </c>
      <c r="G30" s="92">
        <v>16027</v>
      </c>
      <c r="H30" s="94">
        <v>134904</v>
      </c>
    </row>
    <row r="31" spans="1:8" ht="9" customHeight="1">
      <c r="A31" s="91" t="s">
        <v>282</v>
      </c>
      <c r="B31" s="92">
        <v>10186</v>
      </c>
      <c r="C31" s="93">
        <v>190</v>
      </c>
      <c r="D31" s="93">
        <v>191</v>
      </c>
      <c r="E31" s="92">
        <v>57064</v>
      </c>
      <c r="F31" s="93" t="s">
        <v>246</v>
      </c>
      <c r="G31" s="92">
        <v>28455</v>
      </c>
      <c r="H31" s="94">
        <v>90071</v>
      </c>
    </row>
    <row r="32" spans="1:8" ht="9" customHeight="1">
      <c r="A32" s="91" t="s">
        <v>283</v>
      </c>
      <c r="B32" s="92">
        <v>3518</v>
      </c>
      <c r="C32" s="92">
        <v>1287</v>
      </c>
      <c r="D32" s="93">
        <v>35</v>
      </c>
      <c r="E32" s="92">
        <v>3466</v>
      </c>
      <c r="F32" s="93">
        <v>551</v>
      </c>
      <c r="G32" s="92">
        <v>9533</v>
      </c>
      <c r="H32" s="94">
        <v>44326</v>
      </c>
    </row>
    <row r="33" spans="1:8" ht="9" customHeight="1">
      <c r="A33" s="91" t="s">
        <v>284</v>
      </c>
      <c r="B33" s="92">
        <v>120811</v>
      </c>
      <c r="C33" s="92">
        <v>5192</v>
      </c>
      <c r="D33" s="93">
        <v>343</v>
      </c>
      <c r="E33" s="92">
        <v>226879</v>
      </c>
      <c r="F33" s="92">
        <v>18140</v>
      </c>
      <c r="G33" s="92">
        <v>664813</v>
      </c>
      <c r="H33" s="94">
        <v>458888</v>
      </c>
    </row>
    <row r="34" spans="1:8" ht="9" customHeight="1">
      <c r="A34" s="91" t="s">
        <v>285</v>
      </c>
      <c r="B34" s="92">
        <v>1730</v>
      </c>
      <c r="C34" s="93">
        <v>137</v>
      </c>
      <c r="D34" s="93">
        <v>16</v>
      </c>
      <c r="E34" s="92">
        <v>3111</v>
      </c>
      <c r="F34" s="93">
        <v>317</v>
      </c>
      <c r="G34" s="92">
        <v>11009</v>
      </c>
      <c r="H34" s="94">
        <v>16266</v>
      </c>
    </row>
    <row r="35" spans="1:8" ht="9" customHeight="1">
      <c r="A35" s="91" t="s">
        <v>286</v>
      </c>
      <c r="B35" s="92">
        <v>12490</v>
      </c>
      <c r="C35" s="93">
        <v>80</v>
      </c>
      <c r="D35" s="93">
        <v>200</v>
      </c>
      <c r="E35" s="92">
        <v>52757</v>
      </c>
      <c r="F35" s="93">
        <v>590</v>
      </c>
      <c r="G35" s="92">
        <v>22249</v>
      </c>
      <c r="H35" s="94">
        <v>167648</v>
      </c>
    </row>
    <row r="36" spans="1:8" ht="9" customHeight="1">
      <c r="A36" s="95" t="s">
        <v>287</v>
      </c>
      <c r="B36" s="96">
        <v>166755</v>
      </c>
      <c r="C36" s="96">
        <v>7439</v>
      </c>
      <c r="D36" s="97">
        <v>865</v>
      </c>
      <c r="E36" s="96">
        <v>375235</v>
      </c>
      <c r="F36" s="96">
        <v>19934</v>
      </c>
      <c r="G36" s="96">
        <v>752086</v>
      </c>
      <c r="H36" s="98">
        <f>SUM(H30:H35)</f>
        <v>912103</v>
      </c>
    </row>
    <row r="37" spans="1:8" ht="9" customHeight="1">
      <c r="A37" s="91" t="s">
        <v>288</v>
      </c>
      <c r="B37" s="92">
        <v>1290</v>
      </c>
      <c r="C37" s="93">
        <v>16</v>
      </c>
      <c r="D37" s="93">
        <v>104</v>
      </c>
      <c r="E37" s="92">
        <v>22450</v>
      </c>
      <c r="F37" s="92">
        <v>3110</v>
      </c>
      <c r="G37" s="92">
        <v>27500</v>
      </c>
      <c r="H37" s="94">
        <v>16500</v>
      </c>
    </row>
    <row r="38" spans="1:8" ht="9" customHeight="1">
      <c r="A38" s="95" t="s">
        <v>289</v>
      </c>
      <c r="B38" s="96">
        <v>1290</v>
      </c>
      <c r="C38" s="97">
        <v>16</v>
      </c>
      <c r="D38" s="97">
        <v>104</v>
      </c>
      <c r="E38" s="96">
        <v>22450</v>
      </c>
      <c r="F38" s="96">
        <v>3110</v>
      </c>
      <c r="G38" s="96">
        <v>27500</v>
      </c>
      <c r="H38" s="98">
        <f>SUM(H37)</f>
        <v>16500</v>
      </c>
    </row>
    <row r="39" spans="1:8" ht="9" customHeight="1">
      <c r="A39" s="91" t="s">
        <v>290</v>
      </c>
      <c r="B39" s="92">
        <v>1860</v>
      </c>
      <c r="C39" s="93">
        <v>42</v>
      </c>
      <c r="D39" s="93">
        <v>24</v>
      </c>
      <c r="E39" s="93">
        <v>420</v>
      </c>
      <c r="F39" s="93">
        <v>10</v>
      </c>
      <c r="G39" s="93" t="s">
        <v>246</v>
      </c>
      <c r="H39" s="94">
        <v>0</v>
      </c>
    </row>
    <row r="40" spans="1:8" ht="9" customHeight="1">
      <c r="A40" s="91" t="s">
        <v>291</v>
      </c>
      <c r="B40" s="92">
        <v>7452</v>
      </c>
      <c r="C40" s="93">
        <v>190</v>
      </c>
      <c r="D40" s="93">
        <v>36</v>
      </c>
      <c r="E40" s="92">
        <v>7222</v>
      </c>
      <c r="F40" s="93">
        <v>775</v>
      </c>
      <c r="G40" s="92">
        <v>14840</v>
      </c>
      <c r="H40" s="94">
        <v>47341</v>
      </c>
    </row>
    <row r="41" spans="1:8" ht="9" customHeight="1">
      <c r="A41" s="91" t="s">
        <v>292</v>
      </c>
      <c r="B41" s="92">
        <v>12813</v>
      </c>
      <c r="C41" s="93">
        <v>293</v>
      </c>
      <c r="D41" s="93">
        <v>40</v>
      </c>
      <c r="E41" s="92">
        <v>11650</v>
      </c>
      <c r="F41" s="93">
        <v>950</v>
      </c>
      <c r="G41" s="92">
        <v>18736</v>
      </c>
      <c r="H41" s="94">
        <v>33570</v>
      </c>
    </row>
    <row r="42" spans="1:8" ht="9" customHeight="1">
      <c r="A42" s="91" t="s">
        <v>293</v>
      </c>
      <c r="B42" s="92">
        <v>8080</v>
      </c>
      <c r="C42" s="93">
        <v>200</v>
      </c>
      <c r="D42" s="93">
        <v>108</v>
      </c>
      <c r="E42" s="92">
        <v>38170</v>
      </c>
      <c r="F42" s="93">
        <v>417</v>
      </c>
      <c r="G42" s="92">
        <v>101763</v>
      </c>
      <c r="H42" s="94">
        <v>134637</v>
      </c>
    </row>
    <row r="43" spans="1:8" ht="9" customHeight="1">
      <c r="A43" s="91" t="s">
        <v>294</v>
      </c>
      <c r="B43" s="92">
        <v>7534</v>
      </c>
      <c r="C43" s="93">
        <v>86</v>
      </c>
      <c r="D43" s="93">
        <v>48</v>
      </c>
      <c r="E43" s="93">
        <v>849</v>
      </c>
      <c r="F43" s="93">
        <v>75</v>
      </c>
      <c r="G43" s="93">
        <v>978</v>
      </c>
      <c r="H43" s="94">
        <v>5356</v>
      </c>
    </row>
    <row r="44" spans="1:8" ht="9" customHeight="1">
      <c r="A44" s="91" t="s">
        <v>295</v>
      </c>
      <c r="B44" s="92">
        <v>5803</v>
      </c>
      <c r="C44" s="93">
        <v>18</v>
      </c>
      <c r="D44" s="93">
        <v>78</v>
      </c>
      <c r="E44" s="92">
        <v>33656</v>
      </c>
      <c r="F44" s="93" t="s">
        <v>246</v>
      </c>
      <c r="G44" s="93">
        <v>505</v>
      </c>
      <c r="H44" s="94">
        <v>686</v>
      </c>
    </row>
    <row r="45" spans="1:8" ht="9" customHeight="1">
      <c r="A45" s="91" t="s">
        <v>296</v>
      </c>
      <c r="B45" s="92">
        <v>1654</v>
      </c>
      <c r="C45" s="93" t="s">
        <v>246</v>
      </c>
      <c r="D45" s="93">
        <v>920</v>
      </c>
      <c r="E45" s="92">
        <v>351838</v>
      </c>
      <c r="F45" s="93" t="s">
        <v>246</v>
      </c>
      <c r="G45" s="92">
        <v>463931</v>
      </c>
      <c r="H45" s="94">
        <v>1950</v>
      </c>
    </row>
    <row r="46" spans="1:8" ht="9" customHeight="1">
      <c r="A46" s="91" t="s">
        <v>297</v>
      </c>
      <c r="B46" s="92">
        <v>96137</v>
      </c>
      <c r="C46" s="92">
        <v>7982</v>
      </c>
      <c r="D46" s="93">
        <v>330</v>
      </c>
      <c r="E46" s="92">
        <v>141722</v>
      </c>
      <c r="F46" s="92">
        <v>3582</v>
      </c>
      <c r="G46" s="92">
        <v>42750</v>
      </c>
      <c r="H46" s="94">
        <v>3720492</v>
      </c>
    </row>
    <row r="47" spans="1:8" ht="9" customHeight="1">
      <c r="A47" s="91" t="s">
        <v>298</v>
      </c>
      <c r="B47" s="92">
        <v>37873</v>
      </c>
      <c r="C47" s="93">
        <v>136</v>
      </c>
      <c r="D47" s="93">
        <v>30</v>
      </c>
      <c r="E47" s="92">
        <v>2459</v>
      </c>
      <c r="F47" s="93">
        <v>502</v>
      </c>
      <c r="G47" s="92">
        <v>8596</v>
      </c>
      <c r="H47" s="94">
        <v>356415</v>
      </c>
    </row>
    <row r="48" spans="1:8" ht="9" customHeight="1">
      <c r="A48" s="91" t="s">
        <v>299</v>
      </c>
      <c r="B48" s="92">
        <v>5980</v>
      </c>
      <c r="C48" s="93">
        <v>142</v>
      </c>
      <c r="D48" s="93">
        <v>16</v>
      </c>
      <c r="E48" s="92">
        <v>1390</v>
      </c>
      <c r="F48" s="93">
        <v>5</v>
      </c>
      <c r="G48" s="92">
        <v>3550</v>
      </c>
      <c r="H48" s="94">
        <v>12587</v>
      </c>
    </row>
    <row r="49" spans="1:8" ht="9" customHeight="1">
      <c r="A49" s="91" t="s">
        <v>300</v>
      </c>
      <c r="B49" s="92">
        <v>3000</v>
      </c>
      <c r="C49" s="93">
        <v>13</v>
      </c>
      <c r="D49" s="93">
        <v>40</v>
      </c>
      <c r="E49" s="92">
        <v>5450</v>
      </c>
      <c r="F49" s="93" t="s">
        <v>246</v>
      </c>
      <c r="G49" s="92">
        <v>7635</v>
      </c>
      <c r="H49" s="94">
        <v>0</v>
      </c>
    </row>
    <row r="50" spans="1:8" ht="9" customHeight="1">
      <c r="A50" s="91" t="s">
        <v>301</v>
      </c>
      <c r="B50" s="92">
        <v>5237</v>
      </c>
      <c r="C50" s="93">
        <v>360</v>
      </c>
      <c r="D50" s="93">
        <v>80</v>
      </c>
      <c r="E50" s="92">
        <v>45895</v>
      </c>
      <c r="F50" s="92">
        <v>2416</v>
      </c>
      <c r="G50" s="92">
        <v>320000</v>
      </c>
      <c r="H50" s="94">
        <v>9954</v>
      </c>
    </row>
    <row r="51" spans="1:8" ht="9" customHeight="1">
      <c r="A51" s="91" t="s">
        <v>302</v>
      </c>
      <c r="B51" s="92">
        <v>1126</v>
      </c>
      <c r="C51" s="93">
        <v>40</v>
      </c>
      <c r="D51" s="93">
        <v>50</v>
      </c>
      <c r="E51" s="92">
        <v>1183</v>
      </c>
      <c r="F51" s="93">
        <v>16</v>
      </c>
      <c r="G51" s="92">
        <v>1263</v>
      </c>
      <c r="H51" s="94">
        <v>12431</v>
      </c>
    </row>
    <row r="52" spans="1:8" ht="9" customHeight="1">
      <c r="A52" s="91" t="s">
        <v>303</v>
      </c>
      <c r="B52" s="92">
        <v>2198</v>
      </c>
      <c r="C52" s="93">
        <v>473</v>
      </c>
      <c r="D52" s="93">
        <v>50</v>
      </c>
      <c r="E52" s="93">
        <v>999</v>
      </c>
      <c r="F52" s="93">
        <v>60</v>
      </c>
      <c r="G52" s="92">
        <v>3906</v>
      </c>
      <c r="H52" s="94">
        <v>0</v>
      </c>
    </row>
    <row r="53" spans="1:8" ht="9" customHeight="1">
      <c r="A53" s="91" t="s">
        <v>304</v>
      </c>
      <c r="B53" s="92">
        <v>1780</v>
      </c>
      <c r="C53" s="93">
        <v>410</v>
      </c>
      <c r="D53" s="93">
        <v>12</v>
      </c>
      <c r="E53" s="92">
        <v>5443</v>
      </c>
      <c r="F53" s="93">
        <v>425</v>
      </c>
      <c r="G53" s="92">
        <v>11460</v>
      </c>
      <c r="H53" s="94">
        <v>0</v>
      </c>
    </row>
    <row r="54" spans="1:8" ht="9" customHeight="1">
      <c r="A54" s="95" t="s">
        <v>305</v>
      </c>
      <c r="B54" s="96">
        <v>198527</v>
      </c>
      <c r="C54" s="96">
        <v>10385</v>
      </c>
      <c r="D54" s="96">
        <v>1862</v>
      </c>
      <c r="E54" s="96">
        <v>648346</v>
      </c>
      <c r="F54" s="96">
        <v>9233</v>
      </c>
      <c r="G54" s="96">
        <v>999913</v>
      </c>
      <c r="H54" s="98">
        <f>SUM(H39:H53)</f>
        <v>4335419</v>
      </c>
    </row>
    <row r="55" spans="1:8" ht="9" customHeight="1">
      <c r="A55" s="91" t="s">
        <v>306</v>
      </c>
      <c r="B55" s="92">
        <v>4236</v>
      </c>
      <c r="C55" s="92">
        <v>1800</v>
      </c>
      <c r="D55" s="93">
        <v>80</v>
      </c>
      <c r="E55" s="92">
        <v>2144</v>
      </c>
      <c r="F55" s="93">
        <v>18</v>
      </c>
      <c r="G55" s="92">
        <v>1403</v>
      </c>
      <c r="H55" s="94">
        <v>957</v>
      </c>
    </row>
    <row r="56" spans="1:8" ht="9" customHeight="1">
      <c r="A56" s="91" t="s">
        <v>307</v>
      </c>
      <c r="B56" s="92">
        <v>40055</v>
      </c>
      <c r="C56" s="92">
        <v>2520</v>
      </c>
      <c r="D56" s="93">
        <v>360</v>
      </c>
      <c r="E56" s="92">
        <v>173121</v>
      </c>
      <c r="F56" s="92">
        <v>1060</v>
      </c>
      <c r="G56" s="92">
        <v>255235</v>
      </c>
      <c r="H56" s="94">
        <v>595589</v>
      </c>
    </row>
    <row r="57" spans="1:8" ht="9" customHeight="1">
      <c r="A57" s="91" t="s">
        <v>269</v>
      </c>
      <c r="B57" s="92">
        <v>15543</v>
      </c>
      <c r="C57" s="93">
        <v>45</v>
      </c>
      <c r="D57" s="93">
        <v>504</v>
      </c>
      <c r="E57" s="92">
        <v>66399</v>
      </c>
      <c r="F57" s="93">
        <v>565</v>
      </c>
      <c r="G57" s="92">
        <v>67353</v>
      </c>
      <c r="H57" s="94">
        <v>117459</v>
      </c>
    </row>
    <row r="58" spans="1:8" ht="9" customHeight="1">
      <c r="A58" s="91" t="s">
        <v>308</v>
      </c>
      <c r="B58" s="92">
        <v>15800</v>
      </c>
      <c r="C58" s="93">
        <v>310</v>
      </c>
      <c r="D58" s="93">
        <v>116</v>
      </c>
      <c r="E58" s="92">
        <v>1312</v>
      </c>
      <c r="F58" s="93">
        <v>2</v>
      </c>
      <c r="G58" s="92">
        <v>6605</v>
      </c>
      <c r="H58" s="94">
        <v>17248</v>
      </c>
    </row>
    <row r="59" spans="1:8" ht="9" customHeight="1">
      <c r="A59" s="91" t="s">
        <v>309</v>
      </c>
      <c r="B59" s="92">
        <v>2947</v>
      </c>
      <c r="C59" s="93">
        <v>340</v>
      </c>
      <c r="D59" s="93">
        <v>18</v>
      </c>
      <c r="E59" s="92">
        <v>1470</v>
      </c>
      <c r="F59" s="93">
        <v>13</v>
      </c>
      <c r="G59" s="92">
        <v>2563</v>
      </c>
      <c r="H59" s="94">
        <v>0</v>
      </c>
    </row>
    <row r="60" spans="1:8" ht="9" customHeight="1">
      <c r="A60" s="95" t="s">
        <v>310</v>
      </c>
      <c r="B60" s="96">
        <v>78581</v>
      </c>
      <c r="C60" s="96">
        <v>5015</v>
      </c>
      <c r="D60" s="96">
        <v>1078</v>
      </c>
      <c r="E60" s="96">
        <v>244446</v>
      </c>
      <c r="F60" s="96">
        <v>1658</v>
      </c>
      <c r="G60" s="96">
        <v>333159</v>
      </c>
      <c r="H60" s="98">
        <f>SUM(H55:H59)</f>
        <v>731253</v>
      </c>
    </row>
    <row r="61" spans="1:8" ht="9" customHeight="1">
      <c r="A61" s="91" t="s">
        <v>319</v>
      </c>
      <c r="B61" s="92">
        <v>13692</v>
      </c>
      <c r="C61" s="93">
        <v>83</v>
      </c>
      <c r="D61" s="93">
        <v>120</v>
      </c>
      <c r="E61" s="92">
        <v>38360</v>
      </c>
      <c r="F61" s="93">
        <v>594</v>
      </c>
      <c r="G61" s="92">
        <v>38734</v>
      </c>
      <c r="H61" s="94">
        <v>83353</v>
      </c>
    </row>
    <row r="62" spans="1:8" ht="9" customHeight="1">
      <c r="A62" s="91" t="s">
        <v>320</v>
      </c>
      <c r="B62" s="96">
        <v>13692</v>
      </c>
      <c r="C62" s="97">
        <v>83</v>
      </c>
      <c r="D62" s="97">
        <v>120</v>
      </c>
      <c r="E62" s="96">
        <v>38360</v>
      </c>
      <c r="F62" s="97">
        <v>594</v>
      </c>
      <c r="G62" s="96">
        <v>38734</v>
      </c>
      <c r="H62" s="98">
        <f>SUM(H61)</f>
        <v>83353</v>
      </c>
    </row>
    <row r="63" spans="1:8" ht="9" customHeight="1">
      <c r="A63" s="91" t="s">
        <v>311</v>
      </c>
      <c r="B63" s="92">
        <v>3783</v>
      </c>
      <c r="C63" s="93">
        <v>12</v>
      </c>
      <c r="D63" s="93">
        <v>290</v>
      </c>
      <c r="E63" s="92">
        <v>57045</v>
      </c>
      <c r="F63" s="93" t="s">
        <v>246</v>
      </c>
      <c r="G63" s="92">
        <v>41354</v>
      </c>
      <c r="H63" s="94">
        <v>131600</v>
      </c>
    </row>
    <row r="64" spans="1:8" ht="9" customHeight="1">
      <c r="A64" s="95" t="s">
        <v>321</v>
      </c>
      <c r="B64" s="96">
        <v>3783</v>
      </c>
      <c r="C64" s="97">
        <v>12</v>
      </c>
      <c r="D64" s="97">
        <v>290</v>
      </c>
      <c r="E64" s="96">
        <v>57045</v>
      </c>
      <c r="F64" s="97" t="s">
        <v>246</v>
      </c>
      <c r="G64" s="96">
        <v>41354</v>
      </c>
      <c r="H64" s="98">
        <f>SUM(H63)</f>
        <v>131600</v>
      </c>
    </row>
    <row r="65" spans="1:8" ht="9" customHeight="1">
      <c r="A65" s="91" t="s">
        <v>322</v>
      </c>
      <c r="B65" s="92">
        <v>2671</v>
      </c>
      <c r="C65" s="97" t="s">
        <v>246</v>
      </c>
      <c r="D65" s="93">
        <v>21</v>
      </c>
      <c r="E65" s="92">
        <v>7444</v>
      </c>
      <c r="F65" s="93">
        <v>10</v>
      </c>
      <c r="G65" s="92">
        <v>8274</v>
      </c>
      <c r="H65" s="94">
        <v>24387</v>
      </c>
    </row>
    <row r="66" spans="1:8" ht="9" customHeight="1">
      <c r="A66" s="95" t="s">
        <v>323</v>
      </c>
      <c r="B66" s="96">
        <v>2671</v>
      </c>
      <c r="C66" s="97" t="s">
        <v>246</v>
      </c>
      <c r="D66" s="97">
        <v>21</v>
      </c>
      <c r="E66" s="96">
        <v>7444</v>
      </c>
      <c r="F66" s="97">
        <v>10</v>
      </c>
      <c r="G66" s="96">
        <v>8274</v>
      </c>
      <c r="H66" s="98">
        <f>SUM(H65)</f>
        <v>24387</v>
      </c>
    </row>
    <row r="67" spans="1:8" ht="9" customHeight="1">
      <c r="A67" s="91" t="s">
        <v>312</v>
      </c>
      <c r="B67" s="92">
        <v>14955</v>
      </c>
      <c r="C67" s="93">
        <v>54</v>
      </c>
      <c r="D67" s="93">
        <v>140</v>
      </c>
      <c r="E67" s="92">
        <v>35140</v>
      </c>
      <c r="F67" s="93">
        <v>155</v>
      </c>
      <c r="G67" s="92">
        <v>11358</v>
      </c>
      <c r="H67" s="94">
        <v>2740</v>
      </c>
    </row>
    <row r="68" spans="1:8" ht="9" customHeight="1">
      <c r="A68" s="91" t="s">
        <v>313</v>
      </c>
      <c r="B68" s="92">
        <v>7475</v>
      </c>
      <c r="C68" s="93">
        <v>800</v>
      </c>
      <c r="D68" s="93">
        <v>159</v>
      </c>
      <c r="E68" s="92">
        <v>28796</v>
      </c>
      <c r="F68" s="93">
        <v>126</v>
      </c>
      <c r="G68" s="92">
        <v>37442</v>
      </c>
      <c r="H68" s="94">
        <v>210812</v>
      </c>
    </row>
    <row r="69" spans="1:8" ht="9" customHeight="1">
      <c r="A69" s="95" t="s">
        <v>314</v>
      </c>
      <c r="B69" s="96">
        <v>22430</v>
      </c>
      <c r="C69" s="97">
        <v>854</v>
      </c>
      <c r="D69" s="97">
        <v>299</v>
      </c>
      <c r="E69" s="96">
        <v>63936</v>
      </c>
      <c r="F69" s="97">
        <v>281</v>
      </c>
      <c r="G69" s="96">
        <v>48800</v>
      </c>
      <c r="H69" s="98">
        <f>SUM(H67:H68)</f>
        <v>213552</v>
      </c>
    </row>
    <row r="70" spans="1:8" ht="9" customHeight="1">
      <c r="A70" s="95" t="s">
        <v>315</v>
      </c>
      <c r="B70" s="96">
        <v>731337</v>
      </c>
      <c r="C70" s="96">
        <v>30184</v>
      </c>
      <c r="D70" s="96">
        <v>6905</v>
      </c>
      <c r="E70" s="96">
        <v>2138237</v>
      </c>
      <c r="F70" s="96">
        <v>65509</v>
      </c>
      <c r="G70" s="96">
        <v>3122755</v>
      </c>
      <c r="H70" s="98">
        <v>8238321</v>
      </c>
    </row>
    <row r="71" spans="1:8" ht="9" customHeight="1">
      <c r="A71" s="95" t="s">
        <v>316</v>
      </c>
      <c r="B71" s="96">
        <v>243608</v>
      </c>
      <c r="C71" s="96">
        <v>6380</v>
      </c>
      <c r="D71" s="96">
        <v>2266</v>
      </c>
      <c r="E71" s="96">
        <v>680975</v>
      </c>
      <c r="F71" s="96">
        <v>30689</v>
      </c>
      <c r="G71" s="96">
        <v>872935</v>
      </c>
      <c r="H71" s="98">
        <v>1790154</v>
      </c>
    </row>
    <row r="72" spans="1:8" ht="9" customHeight="1">
      <c r="A72" s="95" t="s">
        <v>317</v>
      </c>
      <c r="B72" s="96">
        <v>366572</v>
      </c>
      <c r="C72" s="96">
        <v>17840</v>
      </c>
      <c r="D72" s="96">
        <v>2831</v>
      </c>
      <c r="E72" s="96">
        <v>1046031</v>
      </c>
      <c r="F72" s="96">
        <v>32277</v>
      </c>
      <c r="G72" s="96">
        <v>1779499</v>
      </c>
      <c r="H72" s="98">
        <v>5264022</v>
      </c>
    </row>
    <row r="73" spans="1:8" ht="9" customHeight="1">
      <c r="A73" s="95" t="s">
        <v>318</v>
      </c>
      <c r="B73" s="96">
        <v>121157</v>
      </c>
      <c r="C73" s="96">
        <v>5964</v>
      </c>
      <c r="D73" s="96">
        <v>1808</v>
      </c>
      <c r="E73" s="96">
        <v>411231</v>
      </c>
      <c r="F73" s="96">
        <v>2543</v>
      </c>
      <c r="G73" s="96">
        <v>470321</v>
      </c>
      <c r="H73" s="98">
        <v>1184145</v>
      </c>
    </row>
    <row r="74" spans="1:8" ht="6" customHeight="1">
      <c r="A74" s="99"/>
      <c r="B74" s="100"/>
      <c r="C74" s="100"/>
      <c r="D74" s="99"/>
      <c r="E74" s="99"/>
      <c r="F74" s="99"/>
      <c r="G74" s="99"/>
      <c r="H74" s="99"/>
    </row>
    <row r="75" ht="6" customHeight="1"/>
    <row r="76" spans="1:3" ht="9" customHeight="1">
      <c r="A76" s="5"/>
      <c r="B76" s="28"/>
      <c r="C76" s="28"/>
    </row>
    <row r="77" ht="9" customHeight="1">
      <c r="A77" s="4"/>
    </row>
  </sheetData>
  <mergeCells count="5">
    <mergeCell ref="H5:H7"/>
    <mergeCell ref="A5:A7"/>
    <mergeCell ref="B6:C6"/>
    <mergeCell ref="B5:C5"/>
    <mergeCell ref="E5:F5"/>
  </mergeCells>
  <printOptions/>
  <pageMargins left="1.1811023622047245" right="1.1811023622047245" top="1.1811023622047245" bottom="1.5748031496062993" header="0" footer="1.299212598425197"/>
  <pageSetup firstPageNumber="114" useFirstPageNumber="1" horizontalDpi="300" verticalDpi="300" orientation="portrait" paperSize="9" scale="95" r:id="rId2"/>
  <headerFooter alignWithMargins="0">
    <oddFooter>&amp;C114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PC-ISTAT1</cp:lastModifiedBy>
  <cp:lastPrinted>2002-10-15T10:38:23Z</cp:lastPrinted>
  <dcterms:created xsi:type="dcterms:W3CDTF">2000-06-23T12:56:45Z</dcterms:created>
  <dcterms:modified xsi:type="dcterms:W3CDTF">2002-10-15T10:42:05Z</dcterms:modified>
  <cp:category/>
  <cp:version/>
  <cp:contentType/>
  <cp:contentStatus/>
</cp:coreProperties>
</file>