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9420" windowHeight="4500" activeTab="3"/>
  </bookViews>
  <sheets>
    <sheet name="Piemonte" sheetId="1" r:id="rId1"/>
    <sheet name="Lombardia" sheetId="2" r:id="rId2"/>
    <sheet name="Liguria" sheetId="3" r:id="rId3"/>
    <sheet name="Trentino" sheetId="4" r:id="rId4"/>
    <sheet name="Veneto" sheetId="5" r:id="rId5"/>
    <sheet name="Friuli" sheetId="6" r:id="rId6"/>
    <sheet name="Emilia" sheetId="7" r:id="rId7"/>
    <sheet name="Toscana" sheetId="8" r:id="rId8"/>
    <sheet name="Umbria" sheetId="9" r:id="rId9"/>
    <sheet name="Marche" sheetId="10" r:id="rId10"/>
    <sheet name="Lazio" sheetId="11" r:id="rId11"/>
    <sheet name="Abruzzo" sheetId="12" r:id="rId12"/>
    <sheet name="Molise" sheetId="13" r:id="rId13"/>
    <sheet name="Campania" sheetId="14" r:id="rId14"/>
    <sheet name="Puglia" sheetId="15" r:id="rId15"/>
    <sheet name="Basilicata" sheetId="16" r:id="rId16"/>
    <sheet name="Calabria" sheetId="17" r:id="rId17"/>
    <sheet name="Sicilia" sheetId="18" r:id="rId18"/>
    <sheet name="Sardegna" sheetId="19" r:id="rId19"/>
    <sheet name="Italia " sheetId="20" r:id="rId20"/>
  </sheets>
  <definedNames/>
  <calcPr fullCalcOnLoad="1"/>
</workbook>
</file>

<file path=xl/sharedStrings.xml><?xml version="1.0" encoding="utf-8"?>
<sst xmlns="http://schemas.openxmlformats.org/spreadsheetml/2006/main" count="960" uniqueCount="67">
  <si>
    <t>ACCERTAMENTI</t>
  </si>
  <si>
    <t>TOTALE RESIDUI ATTIVI A FINE ESERCIZIO</t>
  </si>
  <si>
    <t>Categoria 1^ - Diritti</t>
  </si>
  <si>
    <t>Diritto annuale</t>
  </si>
  <si>
    <t>Diritti di segreteria ed oblazioni</t>
  </si>
  <si>
    <t>Categoria 2^ - Contributi e trasferimenti</t>
  </si>
  <si>
    <t>Contributi e trasferimenti</t>
  </si>
  <si>
    <t>Categoria 3^ - Proventi diversi</t>
  </si>
  <si>
    <t>Proventi da gestione di servizi</t>
  </si>
  <si>
    <t>Altre entrate correnti</t>
  </si>
  <si>
    <t>Categoria 4^ - Proventi non ripartibili</t>
  </si>
  <si>
    <t>I.V.A. c/ acquisti</t>
  </si>
  <si>
    <t>TOTALE TITOLO I</t>
  </si>
  <si>
    <t>Categoria 5^ - Alienazioni beni patrimoniali e trasferimenti di capitale</t>
  </si>
  <si>
    <t>Alienazione beni immobili ed immobilizzazioni tecniche</t>
  </si>
  <si>
    <t>Alienazione beni mobili, automezzi ed attrezzature</t>
  </si>
  <si>
    <t>Alienazione valori mobiliari</t>
  </si>
  <si>
    <t>Trasferimenti in c/ capitale</t>
  </si>
  <si>
    <t>Categoria 6^ - Riscossione di crediti</t>
  </si>
  <si>
    <t>Riscossione prestiti e anticipazioni varie</t>
  </si>
  <si>
    <t>Riscossione crediti e residui attivi pregressi</t>
  </si>
  <si>
    <t>Rientro depositi cauzionali</t>
  </si>
  <si>
    <t>Riscossione mutui attivi</t>
  </si>
  <si>
    <t>TOTALE TITOLO II</t>
  </si>
  <si>
    <t>Categoria 7^ - Assunzione di mutui e anticipazioni</t>
  </si>
  <si>
    <t>Accensione mutui passivi</t>
  </si>
  <si>
    <t>Anticipazioni di cassa</t>
  </si>
  <si>
    <t>Depositi cauzionali di terzi</t>
  </si>
  <si>
    <t>TOTALE TITOLO III</t>
  </si>
  <si>
    <t>Categoria 8^ - Partite di giro</t>
  </si>
  <si>
    <t>Ritenute previdenziali, assistenziali ed erariali</t>
  </si>
  <si>
    <t>Entrate da servizi per conto terzi</t>
  </si>
  <si>
    <t>Rimborsi ed anticipazioni</t>
  </si>
  <si>
    <t>Erario c/ I.V.A.</t>
  </si>
  <si>
    <t>Categoria 9^ - Gestioni speciali</t>
  </si>
  <si>
    <t>Fondo quiescenze del personale</t>
  </si>
  <si>
    <t>Altre gestioni speciali</t>
  </si>
  <si>
    <t>TOTALE TITOLO IV</t>
  </si>
  <si>
    <t>TOTALE GENERALE DELLE ENTRATE</t>
  </si>
  <si>
    <t xml:space="preserve">Tavola 1 - </t>
  </si>
  <si>
    <t>Regione: Piemonte</t>
  </si>
  <si>
    <t>V O C I</t>
  </si>
  <si>
    <t>TOTALE RISCOSSIONI</t>
  </si>
  <si>
    <t>TOTALE CREDITI A FINE ESERCIZIO</t>
  </si>
  <si>
    <t>ENTRATE CORRENTI</t>
  </si>
  <si>
    <t>ENTRATE DA ALIENAZIONI, TRASFERIMENTI DI CAPITALE E DA RISCOSSIONE DI CREDITI</t>
  </si>
  <si>
    <t>ENTRATE DERIVANTI DA ACCENSIONE DI PRESTITI E DA DEPOSITI</t>
  </si>
  <si>
    <t>ENTRATE DA SERVIZI PER CONTO TERZI</t>
  </si>
  <si>
    <t>Regione: Lombardia</t>
  </si>
  <si>
    <t>Totale Italia</t>
  </si>
  <si>
    <t>Regione: Liguria</t>
  </si>
  <si>
    <t>Regione: Veneto</t>
  </si>
  <si>
    <t>Regione: Toscana</t>
  </si>
  <si>
    <t>Regione: Umbria</t>
  </si>
  <si>
    <t>Regione: Marche</t>
  </si>
  <si>
    <t>Regione: Lazio</t>
  </si>
  <si>
    <t>Regione: Abruzzo</t>
  </si>
  <si>
    <t>Regione: Molise</t>
  </si>
  <si>
    <t>Regione: Campania</t>
  </si>
  <si>
    <t>Regione: Puglia</t>
  </si>
  <si>
    <t>Regione: Basilicata</t>
  </si>
  <si>
    <t>Regione: Calabria</t>
  </si>
  <si>
    <t>Regione: Sicilia</t>
  </si>
  <si>
    <t>Regione: Sardegna</t>
  </si>
  <si>
    <t>Regione: Emilia Romagna</t>
  </si>
  <si>
    <t>Regione: Trentino Alto Adige</t>
  </si>
  <si>
    <t>Regione: Friuli Venezia Giulia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</si>
</sst>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0_-;\-* #,##0.0000_-;_-* &quot;-&quot;_-;_-@_-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_-;\-* #,##0.0_-;_-* &quot;-&quot;?_-;_-@_-"/>
    <numFmt numFmtId="184" formatCode="0.0%"/>
    <numFmt numFmtId="185" formatCode="#,##0_ ;\-#,##0\ 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41" fontId="2" fillId="0" borderId="0" xfId="16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 quotePrefix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41" fontId="4" fillId="0" borderId="1" xfId="16" applyFont="1" applyFill="1" applyBorder="1" applyAlignment="1" applyProtection="1">
      <alignment horizontal="right" wrapText="1"/>
      <protection/>
    </xf>
    <xf numFmtId="0" fontId="2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 wrapText="1"/>
      <protection/>
    </xf>
    <xf numFmtId="41" fontId="5" fillId="0" borderId="0" xfId="16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41" fontId="2" fillId="0" borderId="0" xfId="16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horizontal="center" wrapText="1"/>
      <protection/>
    </xf>
    <xf numFmtId="0" fontId="2" fillId="0" borderId="2" xfId="0" applyFont="1" applyFill="1" applyBorder="1" applyAlignment="1" applyProtection="1">
      <alignment wrapText="1"/>
      <protection/>
    </xf>
    <xf numFmtId="41" fontId="2" fillId="0" borderId="2" xfId="16" applyFont="1" applyFill="1" applyBorder="1" applyAlignment="1" applyProtection="1">
      <alignment wrapText="1"/>
      <protection/>
    </xf>
    <xf numFmtId="41" fontId="5" fillId="0" borderId="0" xfId="16" applyFont="1" applyFill="1" applyAlignment="1" applyProtection="1">
      <alignment/>
      <protection/>
    </xf>
    <xf numFmtId="41" fontId="5" fillId="0" borderId="0" xfId="0" applyNumberFormat="1" applyFont="1" applyFill="1" applyAlignment="1" applyProtection="1">
      <alignment wrapText="1"/>
      <protection/>
    </xf>
    <xf numFmtId="41" fontId="5" fillId="0" borderId="0" xfId="0" applyNumberFormat="1" applyFont="1" applyFill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0</xdr:rowOff>
    </xdr:from>
    <xdr:to>
      <xdr:col>5</xdr:col>
      <xdr:colOff>38100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0"/>
          <a:ext cx="50101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(in milioni di lire)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733425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4962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4</xdr:col>
      <xdr:colOff>733425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" y="0"/>
          <a:ext cx="4981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0</xdr:rowOff>
    </xdr:from>
    <xdr:to>
      <xdr:col>4</xdr:col>
      <xdr:colOff>733425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0"/>
          <a:ext cx="49244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733425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4962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4</xdr:col>
      <xdr:colOff>733425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" y="0"/>
          <a:ext cx="4981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733425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4962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733425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4962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733425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4962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733425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4962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733425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4962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0</xdr:rowOff>
    </xdr:from>
    <xdr:to>
      <xdr:col>4</xdr:col>
      <xdr:colOff>733425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0"/>
          <a:ext cx="49244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(in milioni di lire)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4</xdr:col>
      <xdr:colOff>742950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0"/>
          <a:ext cx="4962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(in milioni di lire)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4</xdr:col>
      <xdr:colOff>733425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0"/>
          <a:ext cx="49530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733425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4962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733425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4962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4</xdr:col>
      <xdr:colOff>733425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0"/>
          <a:ext cx="4943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4</xdr:col>
      <xdr:colOff>733425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0"/>
          <a:ext cx="49530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4</xdr:col>
      <xdr:colOff>733425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" y="0"/>
          <a:ext cx="4981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733425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4962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73"/>
  <dimension ref="A1:I53"/>
  <sheetViews>
    <sheetView showGridLines="0" zoomScale="75" zoomScaleNormal="75" workbookViewId="0" topLeftCell="A14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40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136191</v>
      </c>
      <c r="C9" s="10">
        <f>+C10+C11</f>
        <v>121069</v>
      </c>
      <c r="D9" s="10">
        <f>+D10+D11</f>
        <v>14456</v>
      </c>
      <c r="E9" s="10">
        <f>+E10+E11</f>
        <v>666</v>
      </c>
    </row>
    <row r="10" spans="1:5" s="12" customFormat="1" ht="9.75">
      <c r="A10" s="12" t="s">
        <v>3</v>
      </c>
      <c r="B10" s="13">
        <v>106216</v>
      </c>
      <c r="C10" s="13">
        <v>92272</v>
      </c>
      <c r="D10" s="13">
        <v>13305</v>
      </c>
      <c r="E10" s="13">
        <v>639</v>
      </c>
    </row>
    <row r="11" spans="1:5" s="12" customFormat="1" ht="9.75">
      <c r="A11" s="12" t="s">
        <v>4</v>
      </c>
      <c r="B11" s="13">
        <v>29975</v>
      </c>
      <c r="C11" s="13">
        <v>28797</v>
      </c>
      <c r="D11" s="13">
        <v>1151</v>
      </c>
      <c r="E11" s="13">
        <v>27</v>
      </c>
    </row>
    <row r="12" spans="1:5" s="11" customFormat="1" ht="9.75">
      <c r="A12" s="11" t="s">
        <v>5</v>
      </c>
      <c r="B12" s="10">
        <f>+B13</f>
        <v>6236</v>
      </c>
      <c r="C12" s="10">
        <f>+C13</f>
        <v>2401</v>
      </c>
      <c r="D12" s="10">
        <f>+D13</f>
        <v>3281</v>
      </c>
      <c r="E12" s="10">
        <f>+E13</f>
        <v>554</v>
      </c>
    </row>
    <row r="13" spans="1:5" s="12" customFormat="1" ht="9.75">
      <c r="A13" s="12" t="s">
        <v>6</v>
      </c>
      <c r="B13" s="13">
        <v>6236</v>
      </c>
      <c r="C13" s="13">
        <v>2401</v>
      </c>
      <c r="D13" s="13">
        <v>3281</v>
      </c>
      <c r="E13" s="13">
        <v>554</v>
      </c>
    </row>
    <row r="14" spans="1:5" s="11" customFormat="1" ht="9.75">
      <c r="A14" s="11" t="s">
        <v>7</v>
      </c>
      <c r="B14" s="10">
        <f>+B15+B16</f>
        <v>18955</v>
      </c>
      <c r="C14" s="10">
        <f>+C15+C16</f>
        <v>8041</v>
      </c>
      <c r="D14" s="10">
        <f>+D15+D16</f>
        <v>7462</v>
      </c>
      <c r="E14" s="10">
        <f>+E15+E16</f>
        <v>3452</v>
      </c>
    </row>
    <row r="15" spans="1:5" s="12" customFormat="1" ht="9.75">
      <c r="A15" s="12" t="s">
        <v>8</v>
      </c>
      <c r="B15" s="13">
        <v>4044</v>
      </c>
      <c r="C15" s="13">
        <v>2128</v>
      </c>
      <c r="D15" s="13">
        <v>1906</v>
      </c>
      <c r="E15" s="13">
        <v>10</v>
      </c>
    </row>
    <row r="16" spans="1:5" s="12" customFormat="1" ht="9.75">
      <c r="A16" s="12" t="s">
        <v>9</v>
      </c>
      <c r="B16" s="13">
        <v>14911</v>
      </c>
      <c r="C16" s="13">
        <v>5913</v>
      </c>
      <c r="D16" s="13">
        <v>5556</v>
      </c>
      <c r="E16" s="13">
        <v>3442</v>
      </c>
    </row>
    <row r="17" spans="1:5" s="11" customFormat="1" ht="9.75">
      <c r="A17" s="11" t="s">
        <v>10</v>
      </c>
      <c r="B17" s="10">
        <f>+B18</f>
        <v>699</v>
      </c>
      <c r="C17" s="10">
        <f>+C18</f>
        <v>630</v>
      </c>
      <c r="D17" s="10">
        <f>+D18</f>
        <v>69</v>
      </c>
      <c r="E17" s="10">
        <f>+E18</f>
        <v>0</v>
      </c>
    </row>
    <row r="18" spans="1:5" s="12" customFormat="1" ht="9.75">
      <c r="A18" s="12" t="s">
        <v>11</v>
      </c>
      <c r="B18" s="13">
        <v>699</v>
      </c>
      <c r="C18" s="13">
        <v>630</v>
      </c>
      <c r="D18" s="13">
        <v>69</v>
      </c>
      <c r="E18" s="13">
        <v>0</v>
      </c>
    </row>
    <row r="19" spans="1:9" s="11" customFormat="1" ht="9.75">
      <c r="A19" s="14" t="s">
        <v>12</v>
      </c>
      <c r="B19" s="10">
        <f>+B17+B14+B12+B9</f>
        <v>162081</v>
      </c>
      <c r="C19" s="10">
        <f>+C17+C14+C12+C9</f>
        <v>132141</v>
      </c>
      <c r="D19" s="10">
        <f>+D17+D14+D12+D9</f>
        <v>25268</v>
      </c>
      <c r="E19" s="10">
        <f>+E17+E14+E12+E9</f>
        <v>4672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57081</v>
      </c>
      <c r="C22" s="10">
        <f>+C23+C24+C25+C26</f>
        <v>57040</v>
      </c>
      <c r="D22" s="10">
        <f>+D23+D24+D25+D26</f>
        <v>1</v>
      </c>
      <c r="E22" s="10">
        <f>+E23+E24+E25+E26</f>
        <v>40</v>
      </c>
    </row>
    <row r="23" spans="1:5" s="12" customFormat="1" ht="11.25" customHeight="1">
      <c r="A23" s="12" t="s">
        <v>14</v>
      </c>
      <c r="B23" s="13">
        <v>2</v>
      </c>
      <c r="C23" s="13">
        <v>2</v>
      </c>
      <c r="D23" s="13">
        <v>0</v>
      </c>
      <c r="E23" s="13">
        <v>0</v>
      </c>
    </row>
    <row r="24" spans="1:5" s="12" customFormat="1" ht="10.5" customHeight="1">
      <c r="A24" s="12" t="s">
        <v>15</v>
      </c>
      <c r="B24" s="13">
        <v>25</v>
      </c>
      <c r="C24" s="13">
        <v>21</v>
      </c>
      <c r="D24" s="13">
        <v>1</v>
      </c>
      <c r="E24" s="13">
        <v>3</v>
      </c>
    </row>
    <row r="25" spans="1:5" s="12" customFormat="1" ht="9.75">
      <c r="A25" s="12" t="s">
        <v>16</v>
      </c>
      <c r="B25" s="13">
        <v>57054</v>
      </c>
      <c r="C25" s="13">
        <v>57017</v>
      </c>
      <c r="D25" s="13">
        <v>0</v>
      </c>
      <c r="E25" s="13">
        <v>37</v>
      </c>
    </row>
    <row r="26" spans="1:5" s="12" customFormat="1" ht="9.75">
      <c r="A26" s="12" t="s">
        <v>17</v>
      </c>
      <c r="B26" s="13">
        <v>0</v>
      </c>
      <c r="C26" s="13">
        <v>0</v>
      </c>
      <c r="D26" s="13">
        <v>0</v>
      </c>
      <c r="E26" s="13">
        <v>0</v>
      </c>
    </row>
    <row r="27" spans="1:5" s="11" customFormat="1" ht="9.75">
      <c r="A27" s="11" t="s">
        <v>18</v>
      </c>
      <c r="B27" s="10">
        <f>+B28+B29+B30+B31</f>
        <v>49602</v>
      </c>
      <c r="C27" s="10">
        <f>+C28+C29+C30+C31</f>
        <v>21156</v>
      </c>
      <c r="D27" s="10">
        <f>+D28+D29+D30+D31</f>
        <v>23117</v>
      </c>
      <c r="E27" s="10">
        <f>+E28+E29+E30+E31</f>
        <v>5329</v>
      </c>
    </row>
    <row r="28" spans="1:5" s="12" customFormat="1" ht="9.75">
      <c r="A28" s="12" t="s">
        <v>19</v>
      </c>
      <c r="B28" s="13">
        <v>990</v>
      </c>
      <c r="C28" s="13">
        <v>582</v>
      </c>
      <c r="D28" s="13">
        <v>408</v>
      </c>
      <c r="E28" s="13">
        <v>0</v>
      </c>
    </row>
    <row r="29" spans="1:5" s="12" customFormat="1" ht="9.75">
      <c r="A29" s="12" t="s">
        <v>20</v>
      </c>
      <c r="B29" s="13">
        <v>48612</v>
      </c>
      <c r="C29" s="13">
        <v>20574</v>
      </c>
      <c r="D29" s="13">
        <v>22709</v>
      </c>
      <c r="E29" s="13">
        <v>5329</v>
      </c>
    </row>
    <row r="30" spans="1:5" s="12" customFormat="1" ht="9.75">
      <c r="A30" s="12" t="s">
        <v>21</v>
      </c>
      <c r="B30" s="13">
        <v>0</v>
      </c>
      <c r="C30" s="13">
        <v>0</v>
      </c>
      <c r="D30" s="13">
        <v>0</v>
      </c>
      <c r="E30" s="13">
        <v>0</v>
      </c>
    </row>
    <row r="31" spans="1:5" s="12" customFormat="1" ht="9.75">
      <c r="A31" s="12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106683</v>
      </c>
      <c r="C32" s="10">
        <f>+C27+C22</f>
        <v>78196</v>
      </c>
      <c r="D32" s="10">
        <f>+D27+D22</f>
        <v>23118</v>
      </c>
      <c r="E32" s="10">
        <f>+E27+E22</f>
        <v>5369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12649</v>
      </c>
      <c r="C35" s="10">
        <f>+C36+C37+C38</f>
        <v>7272</v>
      </c>
      <c r="D35" s="10">
        <f>+D36+D37+D38</f>
        <v>550</v>
      </c>
      <c r="E35" s="10">
        <f>+E36+E37+E38</f>
        <v>4827</v>
      </c>
    </row>
    <row r="36" spans="1:5" s="12" customFormat="1" ht="9.75">
      <c r="A36" s="12" t="s">
        <v>25</v>
      </c>
      <c r="B36" s="13">
        <v>10390</v>
      </c>
      <c r="C36" s="13">
        <v>5013</v>
      </c>
      <c r="D36" s="13">
        <v>550</v>
      </c>
      <c r="E36" s="13">
        <v>4827</v>
      </c>
    </row>
    <row r="37" spans="1:5" s="12" customFormat="1" ht="9.75">
      <c r="A37" s="12" t="s">
        <v>26</v>
      </c>
      <c r="B37" s="13">
        <v>2235</v>
      </c>
      <c r="C37" s="13">
        <v>2235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24</v>
      </c>
      <c r="C38" s="13">
        <v>24</v>
      </c>
      <c r="D38" s="13">
        <v>0</v>
      </c>
      <c r="E38" s="13">
        <v>0</v>
      </c>
    </row>
    <row r="39" spans="1:9" s="11" customFormat="1" ht="9.75">
      <c r="A39" s="14" t="s">
        <v>28</v>
      </c>
      <c r="B39" s="10">
        <f>+B35</f>
        <v>12649</v>
      </c>
      <c r="C39" s="10">
        <f>+C35</f>
        <v>7272</v>
      </c>
      <c r="D39" s="10">
        <f>+D35</f>
        <v>550</v>
      </c>
      <c r="E39" s="10">
        <f>+E35</f>
        <v>4827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21630</v>
      </c>
      <c r="C42" s="10">
        <f>+C43+C44+C45+C46</f>
        <v>19871</v>
      </c>
      <c r="D42" s="10">
        <f>+D43+D44+D45+D46</f>
        <v>1648</v>
      </c>
      <c r="E42" s="10">
        <f>+E43+E44+E45+E46</f>
        <v>111</v>
      </c>
    </row>
    <row r="43" spans="1:5" s="12" customFormat="1" ht="9.75">
      <c r="A43" s="12" t="s">
        <v>30</v>
      </c>
      <c r="B43" s="13">
        <v>11474</v>
      </c>
      <c r="C43" s="13">
        <v>11466</v>
      </c>
      <c r="D43" s="13">
        <v>8</v>
      </c>
      <c r="E43" s="13">
        <v>0</v>
      </c>
    </row>
    <row r="44" spans="1:5" s="12" customFormat="1" ht="9.75">
      <c r="A44" s="12" t="s">
        <v>31</v>
      </c>
      <c r="B44" s="13">
        <v>8730</v>
      </c>
      <c r="C44" s="13">
        <v>7389</v>
      </c>
      <c r="D44" s="13">
        <v>1230</v>
      </c>
      <c r="E44" s="13">
        <v>111</v>
      </c>
    </row>
    <row r="45" spans="1:5" s="12" customFormat="1" ht="9.75">
      <c r="A45" s="12" t="s">
        <v>32</v>
      </c>
      <c r="B45" s="13">
        <v>150</v>
      </c>
      <c r="C45" s="13">
        <v>120</v>
      </c>
      <c r="D45" s="13">
        <v>30</v>
      </c>
      <c r="E45" s="13">
        <v>0</v>
      </c>
    </row>
    <row r="46" spans="1:5" s="12" customFormat="1" ht="9.75">
      <c r="A46" s="12" t="s">
        <v>33</v>
      </c>
      <c r="B46" s="13">
        <v>1276</v>
      </c>
      <c r="C46" s="13">
        <v>896</v>
      </c>
      <c r="D46" s="13">
        <v>380</v>
      </c>
      <c r="E46" s="13">
        <v>0</v>
      </c>
    </row>
    <row r="47" spans="1:5" s="11" customFormat="1" ht="9.75">
      <c r="A47" s="11" t="s">
        <v>34</v>
      </c>
      <c r="B47" s="10">
        <f>+B48+B49</f>
        <v>489</v>
      </c>
      <c r="C47" s="10">
        <f>+C48+C49</f>
        <v>464</v>
      </c>
      <c r="D47" s="10">
        <f>+D48+D49</f>
        <v>25</v>
      </c>
      <c r="E47" s="10">
        <f>+E48+E49</f>
        <v>0</v>
      </c>
    </row>
    <row r="48" spans="1:5" s="12" customFormat="1" ht="9.75">
      <c r="A48" s="12" t="s">
        <v>35</v>
      </c>
      <c r="B48" s="13">
        <v>489</v>
      </c>
      <c r="C48" s="13">
        <v>464</v>
      </c>
      <c r="D48" s="13">
        <v>25</v>
      </c>
      <c r="E48" s="13">
        <v>0</v>
      </c>
    </row>
    <row r="49" spans="1:5" s="12" customFormat="1" ht="9.75">
      <c r="A49" s="12" t="s">
        <v>36</v>
      </c>
      <c r="B49" s="13">
        <v>0</v>
      </c>
      <c r="C49" s="13">
        <v>0</v>
      </c>
      <c r="D49" s="13">
        <v>0</v>
      </c>
      <c r="E49" s="13">
        <v>0</v>
      </c>
    </row>
    <row r="50" spans="1:9" s="11" customFormat="1" ht="9.75">
      <c r="A50" s="14" t="s">
        <v>37</v>
      </c>
      <c r="B50" s="10">
        <f>+B42+B47</f>
        <v>22119</v>
      </c>
      <c r="C50" s="10">
        <f>+C42+C47</f>
        <v>20335</v>
      </c>
      <c r="D50" s="10">
        <f>+D42+D47</f>
        <v>1673</v>
      </c>
      <c r="E50" s="10">
        <f>+E42+E47</f>
        <v>111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303532</v>
      </c>
      <c r="C52" s="10">
        <f>+C50+C39+C32+C19</f>
        <v>237944</v>
      </c>
      <c r="D52" s="10">
        <f>+D50+D39+D32+D19</f>
        <v>50609</v>
      </c>
      <c r="E52" s="10">
        <f>+E50+E39+E32+E19</f>
        <v>14979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7211111111"/>
  <dimension ref="A1:I53"/>
  <sheetViews>
    <sheetView showGridLines="0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54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50036</v>
      </c>
      <c r="C9" s="10">
        <f>+C10+C11</f>
        <v>44732</v>
      </c>
      <c r="D9" s="10">
        <f>+D10+D11</f>
        <v>5304</v>
      </c>
      <c r="E9" s="10">
        <f>+E10+E11</f>
        <v>0</v>
      </c>
    </row>
    <row r="10" spans="1:5" s="12" customFormat="1" ht="9.75">
      <c r="A10" s="12" t="s">
        <v>3</v>
      </c>
      <c r="B10" s="13">
        <v>39813</v>
      </c>
      <c r="C10" s="13">
        <v>34879</v>
      </c>
      <c r="D10" s="13">
        <v>4934</v>
      </c>
      <c r="E10" s="13">
        <v>0</v>
      </c>
    </row>
    <row r="11" spans="1:5" s="12" customFormat="1" ht="9.75">
      <c r="A11" s="12" t="s">
        <v>4</v>
      </c>
      <c r="B11" s="13">
        <v>10223</v>
      </c>
      <c r="C11" s="13">
        <v>9853</v>
      </c>
      <c r="D11" s="13">
        <v>370</v>
      </c>
      <c r="E11" s="13">
        <v>0</v>
      </c>
    </row>
    <row r="12" spans="1:5" s="11" customFormat="1" ht="9.75">
      <c r="A12" s="11" t="s">
        <v>5</v>
      </c>
      <c r="B12" s="10">
        <f>+B13</f>
        <v>1349</v>
      </c>
      <c r="C12" s="10">
        <f>+C13</f>
        <v>779</v>
      </c>
      <c r="D12" s="10">
        <f>+D13</f>
        <v>233</v>
      </c>
      <c r="E12" s="10">
        <f>+E13</f>
        <v>337</v>
      </c>
    </row>
    <row r="13" spans="1:5" s="12" customFormat="1" ht="9.75">
      <c r="A13" s="12" t="s">
        <v>6</v>
      </c>
      <c r="B13" s="13">
        <v>1349</v>
      </c>
      <c r="C13" s="13">
        <v>779</v>
      </c>
      <c r="D13" s="13">
        <v>233</v>
      </c>
      <c r="E13" s="13">
        <v>337</v>
      </c>
    </row>
    <row r="14" spans="1:5" s="11" customFormat="1" ht="9.75">
      <c r="A14" s="11" t="s">
        <v>7</v>
      </c>
      <c r="B14" s="10">
        <f>+B15+B16</f>
        <v>3711</v>
      </c>
      <c r="C14" s="10">
        <f>+C15+C16</f>
        <v>1974</v>
      </c>
      <c r="D14" s="10">
        <f>+D15+D16</f>
        <v>1717</v>
      </c>
      <c r="E14" s="10">
        <f>+E15+E16</f>
        <v>20</v>
      </c>
    </row>
    <row r="15" spans="1:5" s="12" customFormat="1" ht="9.75">
      <c r="A15" s="12" t="s">
        <v>8</v>
      </c>
      <c r="B15" s="13">
        <v>517</v>
      </c>
      <c r="C15" s="13">
        <v>491</v>
      </c>
      <c r="D15" s="13">
        <v>26</v>
      </c>
      <c r="E15" s="13">
        <v>0</v>
      </c>
    </row>
    <row r="16" spans="1:5" s="12" customFormat="1" ht="9.75">
      <c r="A16" s="12" t="s">
        <v>9</v>
      </c>
      <c r="B16" s="13">
        <v>3194</v>
      </c>
      <c r="C16" s="13">
        <v>1483</v>
      </c>
      <c r="D16" s="13">
        <v>1691</v>
      </c>
      <c r="E16" s="13">
        <v>20</v>
      </c>
    </row>
    <row r="17" spans="1:5" s="11" customFormat="1" ht="9.75">
      <c r="A17" s="11" t="s">
        <v>10</v>
      </c>
      <c r="B17" s="10">
        <f>+B18</f>
        <v>64</v>
      </c>
      <c r="C17" s="10">
        <f>+C18</f>
        <v>37</v>
      </c>
      <c r="D17" s="10">
        <f>+D18</f>
        <v>27</v>
      </c>
      <c r="E17" s="10">
        <f>+E18</f>
        <v>0</v>
      </c>
    </row>
    <row r="18" spans="1:5" s="12" customFormat="1" ht="9.75">
      <c r="A18" s="12" t="s">
        <v>11</v>
      </c>
      <c r="B18" s="13">
        <v>64</v>
      </c>
      <c r="C18" s="13">
        <v>37</v>
      </c>
      <c r="D18" s="13">
        <v>27</v>
      </c>
      <c r="E18" s="13">
        <v>0</v>
      </c>
    </row>
    <row r="19" spans="1:9" s="11" customFormat="1" ht="9.75">
      <c r="A19" s="14" t="s">
        <v>12</v>
      </c>
      <c r="B19" s="10">
        <f>+B17+B14+B12+B9</f>
        <v>55160</v>
      </c>
      <c r="C19" s="10">
        <f>+C17+C14+C12+C9</f>
        <v>47522</v>
      </c>
      <c r="D19" s="10">
        <f>+D17+D14+D12+D9</f>
        <v>7281</v>
      </c>
      <c r="E19" s="10">
        <f>+E17+E14+E12+E9</f>
        <v>357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195</v>
      </c>
      <c r="C22" s="10">
        <f>+C23+C24+C25+C26</f>
        <v>194</v>
      </c>
      <c r="D22" s="10">
        <f>+D23+D24+D25+D26</f>
        <v>1</v>
      </c>
      <c r="E22" s="10">
        <f>+E23+E24+E25+E26</f>
        <v>0</v>
      </c>
    </row>
    <row r="23" spans="1:5" s="12" customFormat="1" ht="11.25" customHeight="1">
      <c r="A23" s="12" t="s">
        <v>14</v>
      </c>
      <c r="B23" s="13">
        <v>0</v>
      </c>
      <c r="C23" s="13">
        <v>0</v>
      </c>
      <c r="D23" s="13">
        <v>0</v>
      </c>
      <c r="E23" s="13">
        <v>0</v>
      </c>
    </row>
    <row r="24" spans="1:5" s="12" customFormat="1" ht="10.5" customHeight="1">
      <c r="A24" s="12" t="s">
        <v>15</v>
      </c>
      <c r="B24" s="13">
        <v>27</v>
      </c>
      <c r="C24" s="13">
        <v>26</v>
      </c>
      <c r="D24" s="13">
        <v>1</v>
      </c>
      <c r="E24" s="13">
        <v>0</v>
      </c>
    </row>
    <row r="25" spans="1:5" s="12" customFormat="1" ht="9.75">
      <c r="A25" s="12" t="s">
        <v>16</v>
      </c>
      <c r="B25" s="13">
        <v>168</v>
      </c>
      <c r="C25" s="13">
        <v>168</v>
      </c>
      <c r="D25" s="13">
        <v>0</v>
      </c>
      <c r="E25" s="13">
        <v>0</v>
      </c>
    </row>
    <row r="26" spans="1:5" s="12" customFormat="1" ht="9.75">
      <c r="A26" s="12" t="s">
        <v>17</v>
      </c>
      <c r="B26" s="13">
        <v>0</v>
      </c>
      <c r="C26" s="13">
        <v>0</v>
      </c>
      <c r="D26" s="13">
        <v>0</v>
      </c>
      <c r="E26" s="13">
        <v>0</v>
      </c>
    </row>
    <row r="27" spans="1:5" s="11" customFormat="1" ht="9.75">
      <c r="A27" s="11" t="s">
        <v>18</v>
      </c>
      <c r="B27" s="10">
        <f>+B28+B29+B30+B31</f>
        <v>10338</v>
      </c>
      <c r="C27" s="10">
        <f>+C28+C29+C30+C31</f>
        <v>6366</v>
      </c>
      <c r="D27" s="10">
        <f>+D28+D29+D30+D31</f>
        <v>3815</v>
      </c>
      <c r="E27" s="10">
        <f>+E28+E29+E30+E31</f>
        <v>157</v>
      </c>
    </row>
    <row r="28" spans="1:5" s="12" customFormat="1" ht="9.75">
      <c r="A28" s="12" t="s">
        <v>19</v>
      </c>
      <c r="B28" s="13">
        <v>648</v>
      </c>
      <c r="C28" s="13">
        <v>265</v>
      </c>
      <c r="D28" s="13">
        <v>383</v>
      </c>
      <c r="E28" s="13">
        <v>0</v>
      </c>
    </row>
    <row r="29" spans="1:5" s="12" customFormat="1" ht="9.75">
      <c r="A29" s="12" t="s">
        <v>20</v>
      </c>
      <c r="B29" s="13">
        <v>9690</v>
      </c>
      <c r="C29" s="13">
        <v>6101</v>
      </c>
      <c r="D29" s="13">
        <v>3432</v>
      </c>
      <c r="E29" s="13">
        <v>157</v>
      </c>
    </row>
    <row r="30" spans="1:5" s="12" customFormat="1" ht="9.75">
      <c r="A30" s="12" t="s">
        <v>21</v>
      </c>
      <c r="B30" s="13">
        <v>0</v>
      </c>
      <c r="C30" s="13">
        <v>0</v>
      </c>
      <c r="D30" s="13">
        <v>0</v>
      </c>
      <c r="E30" s="13">
        <v>0</v>
      </c>
    </row>
    <row r="31" spans="1:5" s="12" customFormat="1" ht="9.75">
      <c r="A31" s="12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10533</v>
      </c>
      <c r="C32" s="10">
        <f>+C27+C22</f>
        <v>6560</v>
      </c>
      <c r="D32" s="10">
        <f>+D27+D22</f>
        <v>3816</v>
      </c>
      <c r="E32" s="10">
        <f>+E27+E22</f>
        <v>157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4</v>
      </c>
      <c r="C35" s="10">
        <f>+C36+C37+C38</f>
        <v>4</v>
      </c>
      <c r="D35" s="10">
        <f>+D36+D37+D38</f>
        <v>0</v>
      </c>
      <c r="E35" s="10">
        <f>+E36+E37+E38</f>
        <v>0</v>
      </c>
    </row>
    <row r="36" spans="1:5" s="12" customFormat="1" ht="9.75">
      <c r="A36" s="12" t="s">
        <v>25</v>
      </c>
      <c r="B36" s="13">
        <v>0</v>
      </c>
      <c r="C36" s="13">
        <v>0</v>
      </c>
      <c r="D36" s="13">
        <v>0</v>
      </c>
      <c r="E36" s="13">
        <v>0</v>
      </c>
    </row>
    <row r="37" spans="1:5" s="12" customFormat="1" ht="9.75">
      <c r="A37" s="12" t="s">
        <v>26</v>
      </c>
      <c r="B37" s="13">
        <v>0</v>
      </c>
      <c r="C37" s="13">
        <v>0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4</v>
      </c>
      <c r="C38" s="13">
        <v>4</v>
      </c>
      <c r="D38" s="13">
        <v>0</v>
      </c>
      <c r="E38" s="13">
        <v>0</v>
      </c>
    </row>
    <row r="39" spans="1:9" s="11" customFormat="1" ht="9.75">
      <c r="A39" s="14" t="s">
        <v>28</v>
      </c>
      <c r="B39" s="10">
        <f>+B35</f>
        <v>4</v>
      </c>
      <c r="C39" s="10">
        <f>+C35</f>
        <v>4</v>
      </c>
      <c r="D39" s="10">
        <f>+D35</f>
        <v>0</v>
      </c>
      <c r="E39" s="10">
        <f>+E35</f>
        <v>0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7831</v>
      </c>
      <c r="C42" s="10">
        <f>+C43+C44+C45+C46</f>
        <v>7195</v>
      </c>
      <c r="D42" s="10">
        <f>+D43+D44+D45+D46</f>
        <v>636</v>
      </c>
      <c r="E42" s="10">
        <f>+E43+E44+E45+E46</f>
        <v>0</v>
      </c>
    </row>
    <row r="43" spans="1:5" s="12" customFormat="1" ht="9.75">
      <c r="A43" s="12" t="s">
        <v>30</v>
      </c>
      <c r="B43" s="13">
        <v>4577</v>
      </c>
      <c r="C43" s="13">
        <v>4540</v>
      </c>
      <c r="D43" s="13">
        <v>37</v>
      </c>
      <c r="E43" s="13">
        <v>0</v>
      </c>
    </row>
    <row r="44" spans="1:5" s="12" customFormat="1" ht="9.75">
      <c r="A44" s="12" t="s">
        <v>31</v>
      </c>
      <c r="B44" s="13">
        <v>3013</v>
      </c>
      <c r="C44" s="13">
        <v>2501</v>
      </c>
      <c r="D44" s="13">
        <v>512</v>
      </c>
      <c r="E44" s="13">
        <v>0</v>
      </c>
    </row>
    <row r="45" spans="1:5" s="12" customFormat="1" ht="9.75">
      <c r="A45" s="12" t="s">
        <v>32</v>
      </c>
      <c r="B45" s="13">
        <v>92</v>
      </c>
      <c r="C45" s="13">
        <v>73</v>
      </c>
      <c r="D45" s="13">
        <v>19</v>
      </c>
      <c r="E45" s="13">
        <v>0</v>
      </c>
    </row>
    <row r="46" spans="1:5" s="12" customFormat="1" ht="9.75">
      <c r="A46" s="12" t="s">
        <v>33</v>
      </c>
      <c r="B46" s="13">
        <v>149</v>
      </c>
      <c r="C46" s="13">
        <v>81</v>
      </c>
      <c r="D46" s="13">
        <v>68</v>
      </c>
      <c r="E46" s="13">
        <v>0</v>
      </c>
    </row>
    <row r="47" spans="1:5" s="11" customFormat="1" ht="9.75">
      <c r="A47" s="11" t="s">
        <v>34</v>
      </c>
      <c r="B47" s="10">
        <f>+B48+B49</f>
        <v>38</v>
      </c>
      <c r="C47" s="10">
        <f>+C48+C49</f>
        <v>38</v>
      </c>
      <c r="D47" s="10">
        <f>+D48+D49</f>
        <v>0</v>
      </c>
      <c r="E47" s="10">
        <f>+E48+E49</f>
        <v>0</v>
      </c>
    </row>
    <row r="48" spans="1:5" s="12" customFormat="1" ht="9.75">
      <c r="A48" s="12" t="s">
        <v>35</v>
      </c>
      <c r="B48" s="13">
        <v>38</v>
      </c>
      <c r="C48" s="13">
        <v>38</v>
      </c>
      <c r="D48" s="13">
        <v>0</v>
      </c>
      <c r="E48" s="13">
        <v>0</v>
      </c>
    </row>
    <row r="49" spans="1:5" s="12" customFormat="1" ht="9.75">
      <c r="A49" s="12" t="s">
        <v>36</v>
      </c>
      <c r="B49" s="13">
        <v>0</v>
      </c>
      <c r="C49" s="13">
        <v>0</v>
      </c>
      <c r="D49" s="13">
        <v>0</v>
      </c>
      <c r="E49" s="13">
        <v>0</v>
      </c>
    </row>
    <row r="50" spans="1:9" s="11" customFormat="1" ht="9.75">
      <c r="A50" s="14" t="s">
        <v>37</v>
      </c>
      <c r="B50" s="10">
        <f>+B42+B47</f>
        <v>7869</v>
      </c>
      <c r="C50" s="10">
        <f>+C42+C47</f>
        <v>7233</v>
      </c>
      <c r="D50" s="10">
        <f>+D42+D47</f>
        <v>636</v>
      </c>
      <c r="E50" s="10">
        <f>+E42+E47</f>
        <v>0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73566</v>
      </c>
      <c r="C52" s="10">
        <f>+C50+C39+C32+C19</f>
        <v>61319</v>
      </c>
      <c r="D52" s="10">
        <f>+D50+D39+D32+D19</f>
        <v>11733</v>
      </c>
      <c r="E52" s="10">
        <f>+E50+E39+E32+E19</f>
        <v>514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072111111111"/>
  <dimension ref="A1:I53"/>
  <sheetViews>
    <sheetView showGridLines="0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55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187286</v>
      </c>
      <c r="C9" s="10">
        <f>+C10+C11</f>
        <v>140434</v>
      </c>
      <c r="D9" s="10">
        <f>+D10+D11</f>
        <v>46852</v>
      </c>
      <c r="E9" s="10">
        <f>+E10+E11</f>
        <v>0</v>
      </c>
    </row>
    <row r="10" spans="1:5" s="12" customFormat="1" ht="9.75">
      <c r="A10" s="12" t="s">
        <v>3</v>
      </c>
      <c r="B10" s="13">
        <v>148457</v>
      </c>
      <c r="C10" s="13">
        <v>103503</v>
      </c>
      <c r="D10" s="13">
        <v>44954</v>
      </c>
      <c r="E10" s="13">
        <v>0</v>
      </c>
    </row>
    <row r="11" spans="1:5" s="12" customFormat="1" ht="9.75">
      <c r="A11" s="12" t="s">
        <v>4</v>
      </c>
      <c r="B11" s="13">
        <v>38829</v>
      </c>
      <c r="C11" s="13">
        <v>36931</v>
      </c>
      <c r="D11" s="13">
        <v>1898</v>
      </c>
      <c r="E11" s="13">
        <v>0</v>
      </c>
    </row>
    <row r="12" spans="1:5" s="11" customFormat="1" ht="9.75">
      <c r="A12" s="11" t="s">
        <v>5</v>
      </c>
      <c r="B12" s="10">
        <f>+B13</f>
        <v>2166</v>
      </c>
      <c r="C12" s="10">
        <f>+C13</f>
        <v>1317</v>
      </c>
      <c r="D12" s="10">
        <f>+D13</f>
        <v>274</v>
      </c>
      <c r="E12" s="10">
        <f>+E13</f>
        <v>575</v>
      </c>
    </row>
    <row r="13" spans="1:5" s="12" customFormat="1" ht="9.75">
      <c r="A13" s="12" t="s">
        <v>6</v>
      </c>
      <c r="B13" s="13">
        <v>2166</v>
      </c>
      <c r="C13" s="13">
        <v>1317</v>
      </c>
      <c r="D13" s="13">
        <v>274</v>
      </c>
      <c r="E13" s="13">
        <v>575</v>
      </c>
    </row>
    <row r="14" spans="1:5" s="11" customFormat="1" ht="9.75">
      <c r="A14" s="11" t="s">
        <v>7</v>
      </c>
      <c r="B14" s="10">
        <f>+B15+B16</f>
        <v>24092</v>
      </c>
      <c r="C14" s="10">
        <f>+C15+C16</f>
        <v>8138</v>
      </c>
      <c r="D14" s="10">
        <f>+D15+D16</f>
        <v>15418</v>
      </c>
      <c r="E14" s="10">
        <f>+E15+E16</f>
        <v>536</v>
      </c>
    </row>
    <row r="15" spans="1:5" s="12" customFormat="1" ht="9.75">
      <c r="A15" s="12" t="s">
        <v>8</v>
      </c>
      <c r="B15" s="13">
        <v>694</v>
      </c>
      <c r="C15" s="13">
        <v>436</v>
      </c>
      <c r="D15" s="13">
        <v>258</v>
      </c>
      <c r="E15" s="13">
        <v>0</v>
      </c>
    </row>
    <row r="16" spans="1:5" s="12" customFormat="1" ht="9.75">
      <c r="A16" s="12" t="s">
        <v>9</v>
      </c>
      <c r="B16" s="13">
        <v>23398</v>
      </c>
      <c r="C16" s="13">
        <v>7702</v>
      </c>
      <c r="D16" s="13">
        <v>15160</v>
      </c>
      <c r="E16" s="13">
        <v>536</v>
      </c>
    </row>
    <row r="17" spans="1:5" s="11" customFormat="1" ht="9.75">
      <c r="A17" s="11" t="s">
        <v>10</v>
      </c>
      <c r="B17" s="10">
        <f>+B18</f>
        <v>223</v>
      </c>
      <c r="C17" s="10">
        <f>+C18</f>
        <v>222</v>
      </c>
      <c r="D17" s="10">
        <f>+D18</f>
        <v>1</v>
      </c>
      <c r="E17" s="10">
        <f>+E18</f>
        <v>0</v>
      </c>
    </row>
    <row r="18" spans="1:5" s="12" customFormat="1" ht="9.75">
      <c r="A18" s="12" t="s">
        <v>11</v>
      </c>
      <c r="B18" s="13">
        <v>223</v>
      </c>
      <c r="C18" s="13">
        <v>222</v>
      </c>
      <c r="D18" s="13">
        <v>1</v>
      </c>
      <c r="E18" s="13">
        <v>0</v>
      </c>
    </row>
    <row r="19" spans="1:9" s="11" customFormat="1" ht="9.75">
      <c r="A19" s="14" t="s">
        <v>12</v>
      </c>
      <c r="B19" s="10">
        <f>+B17+B14+B12+B9</f>
        <v>213767</v>
      </c>
      <c r="C19" s="10">
        <f>+C17+C14+C12+C9</f>
        <v>150111</v>
      </c>
      <c r="D19" s="10">
        <f>+D17+D14+D12+D9</f>
        <v>62545</v>
      </c>
      <c r="E19" s="10">
        <f>+E17+E14+E12+E9</f>
        <v>1111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98</v>
      </c>
      <c r="C22" s="10">
        <f>+C23+C24+C25+C26</f>
        <v>98</v>
      </c>
      <c r="D22" s="10">
        <f>+D23+D24+D25+D26</f>
        <v>0</v>
      </c>
      <c r="E22" s="10">
        <f>+E23+E24+E25+E26</f>
        <v>0</v>
      </c>
    </row>
    <row r="23" spans="1:5" s="12" customFormat="1" ht="11.25" customHeight="1">
      <c r="A23" s="12" t="s">
        <v>14</v>
      </c>
      <c r="B23" s="13">
        <v>4</v>
      </c>
      <c r="C23" s="13">
        <v>4</v>
      </c>
      <c r="D23" s="13">
        <v>0</v>
      </c>
      <c r="E23" s="13">
        <v>0</v>
      </c>
    </row>
    <row r="24" spans="1:5" s="12" customFormat="1" ht="10.5" customHeight="1">
      <c r="A24" s="12" t="s">
        <v>15</v>
      </c>
      <c r="B24" s="13">
        <v>12</v>
      </c>
      <c r="C24" s="13">
        <v>12</v>
      </c>
      <c r="D24" s="13">
        <v>0</v>
      </c>
      <c r="E24" s="13">
        <v>0</v>
      </c>
    </row>
    <row r="25" spans="1:5" s="12" customFormat="1" ht="9.75">
      <c r="A25" s="12" t="s">
        <v>16</v>
      </c>
      <c r="B25" s="13">
        <v>82</v>
      </c>
      <c r="C25" s="13">
        <v>82</v>
      </c>
      <c r="D25" s="13">
        <v>0</v>
      </c>
      <c r="E25" s="13">
        <v>0</v>
      </c>
    </row>
    <row r="26" spans="1:5" s="12" customFormat="1" ht="9.75">
      <c r="A26" s="12" t="s">
        <v>17</v>
      </c>
      <c r="B26" s="13">
        <v>0</v>
      </c>
      <c r="C26" s="13">
        <v>0</v>
      </c>
      <c r="D26" s="13">
        <v>0</v>
      </c>
      <c r="E26" s="13">
        <v>0</v>
      </c>
    </row>
    <row r="27" spans="1:5" s="11" customFormat="1" ht="9.75">
      <c r="A27" s="11" t="s">
        <v>18</v>
      </c>
      <c r="B27" s="10">
        <f>+B28+B29+B30+B31</f>
        <v>108123</v>
      </c>
      <c r="C27" s="10">
        <f>+C28+C29+C30+C31</f>
        <v>40036</v>
      </c>
      <c r="D27" s="10">
        <f>+D28+D29+D30+D31</f>
        <v>64049</v>
      </c>
      <c r="E27" s="10">
        <f>+E28+E29+E30+E31</f>
        <v>4038</v>
      </c>
    </row>
    <row r="28" spans="1:5" s="12" customFormat="1" ht="9.75">
      <c r="A28" s="12" t="s">
        <v>19</v>
      </c>
      <c r="B28" s="13">
        <v>845</v>
      </c>
      <c r="C28" s="13">
        <v>564</v>
      </c>
      <c r="D28" s="13">
        <v>256</v>
      </c>
      <c r="E28" s="13">
        <v>25</v>
      </c>
    </row>
    <row r="29" spans="1:5" s="12" customFormat="1" ht="9.75">
      <c r="A29" s="12" t="s">
        <v>20</v>
      </c>
      <c r="B29" s="13">
        <v>107278</v>
      </c>
      <c r="C29" s="13">
        <v>39472</v>
      </c>
      <c r="D29" s="13">
        <v>63793</v>
      </c>
      <c r="E29" s="13">
        <v>4013</v>
      </c>
    </row>
    <row r="30" spans="1:5" s="12" customFormat="1" ht="9.75">
      <c r="A30" s="12" t="s">
        <v>21</v>
      </c>
      <c r="B30" s="13">
        <v>0</v>
      </c>
      <c r="C30" s="13">
        <v>0</v>
      </c>
      <c r="D30" s="13">
        <v>0</v>
      </c>
      <c r="E30" s="13">
        <v>0</v>
      </c>
    </row>
    <row r="31" spans="1:5" s="12" customFormat="1" ht="9.75">
      <c r="A31" s="12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108221</v>
      </c>
      <c r="C32" s="10">
        <f>+C27+C22</f>
        <v>40134</v>
      </c>
      <c r="D32" s="10">
        <f>+D27+D22</f>
        <v>64049</v>
      </c>
      <c r="E32" s="10">
        <f>+E27+E22</f>
        <v>4038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0</v>
      </c>
      <c r="C35" s="10">
        <f>+C36+C37+C38</f>
        <v>0</v>
      </c>
      <c r="D35" s="10">
        <f>+D36+D37+D38</f>
        <v>0</v>
      </c>
      <c r="E35" s="10">
        <f>+E36+E37+E38</f>
        <v>0</v>
      </c>
    </row>
    <row r="36" spans="1:5" s="12" customFormat="1" ht="9.75">
      <c r="A36" s="12" t="s">
        <v>25</v>
      </c>
      <c r="B36" s="13">
        <v>0</v>
      </c>
      <c r="C36" s="13">
        <v>0</v>
      </c>
      <c r="D36" s="13">
        <v>0</v>
      </c>
      <c r="E36" s="13">
        <v>0</v>
      </c>
    </row>
    <row r="37" spans="1:5" s="12" customFormat="1" ht="9.75">
      <c r="A37" s="12" t="s">
        <v>26</v>
      </c>
      <c r="B37" s="13">
        <v>0</v>
      </c>
      <c r="C37" s="13">
        <v>0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0</v>
      </c>
      <c r="C38" s="13">
        <v>0</v>
      </c>
      <c r="D38" s="13">
        <v>0</v>
      </c>
      <c r="E38" s="13">
        <v>0</v>
      </c>
    </row>
    <row r="39" spans="1:9" s="11" customFormat="1" ht="9.75">
      <c r="A39" s="14" t="s">
        <v>28</v>
      </c>
      <c r="B39" s="10">
        <f>+B35</f>
        <v>0</v>
      </c>
      <c r="C39" s="10">
        <f>+C35</f>
        <v>0</v>
      </c>
      <c r="D39" s="10">
        <f>+D35</f>
        <v>0</v>
      </c>
      <c r="E39" s="10">
        <f>+E35</f>
        <v>0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32974</v>
      </c>
      <c r="C42" s="10">
        <f>+C43+C44+C45+C46</f>
        <v>24443</v>
      </c>
      <c r="D42" s="10">
        <f>+D43+D44+D45+D46</f>
        <v>8167</v>
      </c>
      <c r="E42" s="10">
        <f>+E43+E44+E45+E46</f>
        <v>364</v>
      </c>
    </row>
    <row r="43" spans="1:5" s="12" customFormat="1" ht="9.75">
      <c r="A43" s="12" t="s">
        <v>30</v>
      </c>
      <c r="B43" s="13">
        <v>12149</v>
      </c>
      <c r="C43" s="13">
        <v>11970</v>
      </c>
      <c r="D43" s="13">
        <v>149</v>
      </c>
      <c r="E43" s="13">
        <v>30</v>
      </c>
    </row>
    <row r="44" spans="1:5" s="12" customFormat="1" ht="9.75">
      <c r="A44" s="12" t="s">
        <v>31</v>
      </c>
      <c r="B44" s="13">
        <v>18691</v>
      </c>
      <c r="C44" s="13">
        <v>12108</v>
      </c>
      <c r="D44" s="13">
        <v>6249</v>
      </c>
      <c r="E44" s="13">
        <v>334</v>
      </c>
    </row>
    <row r="45" spans="1:5" s="12" customFormat="1" ht="9.75">
      <c r="A45" s="12" t="s">
        <v>32</v>
      </c>
      <c r="B45" s="13">
        <v>78</v>
      </c>
      <c r="C45" s="13">
        <v>41</v>
      </c>
      <c r="D45" s="13">
        <v>37</v>
      </c>
      <c r="E45" s="13">
        <v>0</v>
      </c>
    </row>
    <row r="46" spans="1:5" s="12" customFormat="1" ht="9.75">
      <c r="A46" s="12" t="s">
        <v>33</v>
      </c>
      <c r="B46" s="13">
        <v>2056</v>
      </c>
      <c r="C46" s="13">
        <v>324</v>
      </c>
      <c r="D46" s="13">
        <v>1732</v>
      </c>
      <c r="E46" s="13">
        <v>0</v>
      </c>
    </row>
    <row r="47" spans="1:5" s="11" customFormat="1" ht="9.75">
      <c r="A47" s="11" t="s">
        <v>34</v>
      </c>
      <c r="B47" s="10">
        <f>+B48+B49</f>
        <v>1131</v>
      </c>
      <c r="C47" s="10">
        <f>+C48+C49</f>
        <v>899</v>
      </c>
      <c r="D47" s="10">
        <f>+D48+D49</f>
        <v>100</v>
      </c>
      <c r="E47" s="10">
        <f>+E48+E49</f>
        <v>132</v>
      </c>
    </row>
    <row r="48" spans="1:5" s="12" customFormat="1" ht="9.75">
      <c r="A48" s="12" t="s">
        <v>35</v>
      </c>
      <c r="B48" s="13">
        <v>1131</v>
      </c>
      <c r="C48" s="13">
        <v>899</v>
      </c>
      <c r="D48" s="13">
        <v>100</v>
      </c>
      <c r="E48" s="13">
        <v>132</v>
      </c>
    </row>
    <row r="49" spans="1:5" s="12" customFormat="1" ht="9.75">
      <c r="A49" s="12" t="s">
        <v>36</v>
      </c>
      <c r="B49" s="13">
        <v>0</v>
      </c>
      <c r="C49" s="13">
        <v>0</v>
      </c>
      <c r="D49" s="13">
        <v>0</v>
      </c>
      <c r="E49" s="13">
        <v>0</v>
      </c>
    </row>
    <row r="50" spans="1:9" s="11" customFormat="1" ht="9.75">
      <c r="A50" s="14" t="s">
        <v>37</v>
      </c>
      <c r="B50" s="10">
        <f>+B42+B47</f>
        <v>34105</v>
      </c>
      <c r="C50" s="10">
        <f>+C42+C47</f>
        <v>25342</v>
      </c>
      <c r="D50" s="10">
        <f>+D42+D47</f>
        <v>8267</v>
      </c>
      <c r="E50" s="10">
        <f>+E42+E47</f>
        <v>496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356093</v>
      </c>
      <c r="C52" s="10">
        <f>+C50+C39+C32+C19</f>
        <v>215587</v>
      </c>
      <c r="D52" s="10">
        <f>+D50+D39+D32+D19</f>
        <v>134861</v>
      </c>
      <c r="E52" s="10">
        <f>+E50+E39+E32+E19</f>
        <v>5645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0721111111111"/>
  <dimension ref="A1:I53"/>
  <sheetViews>
    <sheetView showGridLines="0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56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40283</v>
      </c>
      <c r="C9" s="10">
        <f>+C10+C11</f>
        <v>30718</v>
      </c>
      <c r="D9" s="10">
        <f>+D10+D11</f>
        <v>9565</v>
      </c>
      <c r="E9" s="10">
        <f>+E10+E11</f>
        <v>0</v>
      </c>
    </row>
    <row r="10" spans="1:5" s="12" customFormat="1" ht="9.75">
      <c r="A10" s="12" t="s">
        <v>3</v>
      </c>
      <c r="B10" s="13">
        <v>32652</v>
      </c>
      <c r="C10" s="13">
        <v>24041</v>
      </c>
      <c r="D10" s="13">
        <v>8611</v>
      </c>
      <c r="E10" s="13">
        <v>0</v>
      </c>
    </row>
    <row r="11" spans="1:5" s="12" customFormat="1" ht="9.75">
      <c r="A11" s="12" t="s">
        <v>4</v>
      </c>
      <c r="B11" s="13">
        <v>7631</v>
      </c>
      <c r="C11" s="13">
        <v>6677</v>
      </c>
      <c r="D11" s="13">
        <v>954</v>
      </c>
      <c r="E11" s="13">
        <v>0</v>
      </c>
    </row>
    <row r="12" spans="1:5" s="11" customFormat="1" ht="9.75">
      <c r="A12" s="11" t="s">
        <v>5</v>
      </c>
      <c r="B12" s="10">
        <f>+B13</f>
        <v>3393</v>
      </c>
      <c r="C12" s="10">
        <f>+C13</f>
        <v>1076</v>
      </c>
      <c r="D12" s="10">
        <f>+D13</f>
        <v>1812</v>
      </c>
      <c r="E12" s="10">
        <f>+E13</f>
        <v>505</v>
      </c>
    </row>
    <row r="13" spans="1:5" s="12" customFormat="1" ht="9.75">
      <c r="A13" s="12" t="s">
        <v>6</v>
      </c>
      <c r="B13" s="13">
        <v>3393</v>
      </c>
      <c r="C13" s="13">
        <v>1076</v>
      </c>
      <c r="D13" s="13">
        <v>1812</v>
      </c>
      <c r="E13" s="13">
        <v>505</v>
      </c>
    </row>
    <row r="14" spans="1:5" s="11" customFormat="1" ht="9.75">
      <c r="A14" s="11" t="s">
        <v>7</v>
      </c>
      <c r="B14" s="10">
        <f>+B15+B16</f>
        <v>6175</v>
      </c>
      <c r="C14" s="10">
        <f>+C15+C16</f>
        <v>2524</v>
      </c>
      <c r="D14" s="10">
        <f>+D15+D16</f>
        <v>3510</v>
      </c>
      <c r="E14" s="10">
        <f>+E15+E16</f>
        <v>141</v>
      </c>
    </row>
    <row r="15" spans="1:5" s="12" customFormat="1" ht="9.75">
      <c r="A15" s="12" t="s">
        <v>8</v>
      </c>
      <c r="B15" s="13">
        <v>77</v>
      </c>
      <c r="C15" s="13">
        <v>67</v>
      </c>
      <c r="D15" s="13">
        <v>10</v>
      </c>
      <c r="E15" s="13">
        <v>0</v>
      </c>
    </row>
    <row r="16" spans="1:5" s="12" customFormat="1" ht="9.75">
      <c r="A16" s="12" t="s">
        <v>9</v>
      </c>
      <c r="B16" s="13">
        <v>6098</v>
      </c>
      <c r="C16" s="13">
        <v>2457</v>
      </c>
      <c r="D16" s="13">
        <v>3500</v>
      </c>
      <c r="E16" s="13">
        <v>141</v>
      </c>
    </row>
    <row r="17" spans="1:5" s="11" customFormat="1" ht="9.75">
      <c r="A17" s="11" t="s">
        <v>10</v>
      </c>
      <c r="B17" s="10">
        <f>+B18</f>
        <v>46</v>
      </c>
      <c r="C17" s="10">
        <f>+C18</f>
        <v>40</v>
      </c>
      <c r="D17" s="10">
        <f>+D18</f>
        <v>6</v>
      </c>
      <c r="E17" s="10">
        <f>+E18</f>
        <v>0</v>
      </c>
    </row>
    <row r="18" spans="1:5" s="12" customFormat="1" ht="9.75">
      <c r="A18" s="12" t="s">
        <v>11</v>
      </c>
      <c r="B18" s="13">
        <v>46</v>
      </c>
      <c r="C18" s="13">
        <v>40</v>
      </c>
      <c r="D18" s="13">
        <v>6</v>
      </c>
      <c r="E18" s="13">
        <v>0</v>
      </c>
    </row>
    <row r="19" spans="1:9" s="11" customFormat="1" ht="9.75">
      <c r="A19" s="14" t="s">
        <v>12</v>
      </c>
      <c r="B19" s="10">
        <f>+B17+B14+B12+B9</f>
        <v>49897</v>
      </c>
      <c r="C19" s="10">
        <f>+C17+C14+C12+C9</f>
        <v>34358</v>
      </c>
      <c r="D19" s="10">
        <f>+D17+D14+D12+D9</f>
        <v>14893</v>
      </c>
      <c r="E19" s="10">
        <f>+E17+E14+E12+E9</f>
        <v>646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672</v>
      </c>
      <c r="C22" s="10">
        <f>+C23+C24+C25+C26</f>
        <v>639</v>
      </c>
      <c r="D22" s="10">
        <f>+D23+D24+D25+D26</f>
        <v>33</v>
      </c>
      <c r="E22" s="10">
        <f>+E23+E24+E25+E26</f>
        <v>0</v>
      </c>
    </row>
    <row r="23" spans="1:5" s="12" customFormat="1" ht="11.25" customHeight="1">
      <c r="A23" s="12" t="s">
        <v>14</v>
      </c>
      <c r="B23" s="13">
        <v>657</v>
      </c>
      <c r="C23" s="13">
        <v>628</v>
      </c>
      <c r="D23" s="13">
        <v>29</v>
      </c>
      <c r="E23" s="13">
        <v>0</v>
      </c>
    </row>
    <row r="24" spans="1:5" s="12" customFormat="1" ht="10.5" customHeight="1">
      <c r="A24" s="12" t="s">
        <v>15</v>
      </c>
      <c r="B24" s="13">
        <v>15</v>
      </c>
      <c r="C24" s="13">
        <v>11</v>
      </c>
      <c r="D24" s="13">
        <v>4</v>
      </c>
      <c r="E24" s="13">
        <v>0</v>
      </c>
    </row>
    <row r="25" spans="1:5" s="12" customFormat="1" ht="9.75">
      <c r="A25" s="12" t="s">
        <v>16</v>
      </c>
      <c r="B25" s="13">
        <v>0</v>
      </c>
      <c r="C25" s="13">
        <v>0</v>
      </c>
      <c r="D25" s="13">
        <v>0</v>
      </c>
      <c r="E25" s="13">
        <v>0</v>
      </c>
    </row>
    <row r="26" spans="1:5" s="12" customFormat="1" ht="9.75">
      <c r="A26" s="12" t="s">
        <v>17</v>
      </c>
      <c r="B26" s="13">
        <v>0</v>
      </c>
      <c r="C26" s="13">
        <v>0</v>
      </c>
      <c r="D26" s="13">
        <v>0</v>
      </c>
      <c r="E26" s="13">
        <v>0</v>
      </c>
    </row>
    <row r="27" spans="1:5" s="11" customFormat="1" ht="9.75">
      <c r="A27" s="11" t="s">
        <v>18</v>
      </c>
      <c r="B27" s="10">
        <f>+B28+B29+B30+B31</f>
        <v>31879</v>
      </c>
      <c r="C27" s="10">
        <f>+C28+C29+C30+C31</f>
        <v>11266</v>
      </c>
      <c r="D27" s="10">
        <f>+D28+D29+D30+D31</f>
        <v>16049</v>
      </c>
      <c r="E27" s="10">
        <f>+E28+E29+E30+E31</f>
        <v>4564</v>
      </c>
    </row>
    <row r="28" spans="1:5" s="12" customFormat="1" ht="9.75">
      <c r="A28" s="12" t="s">
        <v>19</v>
      </c>
      <c r="B28" s="13">
        <v>1095</v>
      </c>
      <c r="C28" s="13">
        <v>877</v>
      </c>
      <c r="D28" s="13">
        <v>218</v>
      </c>
      <c r="E28" s="13">
        <v>0</v>
      </c>
    </row>
    <row r="29" spans="1:5" s="12" customFormat="1" ht="9.75">
      <c r="A29" s="12" t="s">
        <v>20</v>
      </c>
      <c r="B29" s="13">
        <v>30782</v>
      </c>
      <c r="C29" s="13">
        <v>10387</v>
      </c>
      <c r="D29" s="13">
        <v>15831</v>
      </c>
      <c r="E29" s="13">
        <v>4564</v>
      </c>
    </row>
    <row r="30" spans="1:5" s="12" customFormat="1" ht="9.75">
      <c r="A30" s="12" t="s">
        <v>21</v>
      </c>
      <c r="B30" s="13">
        <v>2</v>
      </c>
      <c r="C30" s="13">
        <v>2</v>
      </c>
      <c r="D30" s="13">
        <v>0</v>
      </c>
      <c r="E30" s="13">
        <v>0</v>
      </c>
    </row>
    <row r="31" spans="1:5" s="12" customFormat="1" ht="9.75">
      <c r="A31" s="12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32551</v>
      </c>
      <c r="C32" s="10">
        <f>+C27+C22</f>
        <v>11905</v>
      </c>
      <c r="D32" s="10">
        <f>+D27+D22</f>
        <v>16082</v>
      </c>
      <c r="E32" s="10">
        <f>+E27+E22</f>
        <v>4564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1131</v>
      </c>
      <c r="C35" s="10">
        <f>+C36+C37+C38</f>
        <v>1124</v>
      </c>
      <c r="D35" s="10">
        <f>+D36+D37+D38</f>
        <v>6</v>
      </c>
      <c r="E35" s="10">
        <f>+E36+E37+E38</f>
        <v>1</v>
      </c>
    </row>
    <row r="36" spans="1:5" s="12" customFormat="1" ht="9.75">
      <c r="A36" s="12" t="s">
        <v>25</v>
      </c>
      <c r="B36" s="13">
        <v>0</v>
      </c>
      <c r="C36" s="13">
        <v>0</v>
      </c>
      <c r="D36" s="13">
        <v>0</v>
      </c>
      <c r="E36" s="13">
        <v>0</v>
      </c>
    </row>
    <row r="37" spans="1:5" s="12" customFormat="1" ht="9.75">
      <c r="A37" s="12" t="s">
        <v>26</v>
      </c>
      <c r="B37" s="13">
        <v>1100</v>
      </c>
      <c r="C37" s="13">
        <v>1100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31</v>
      </c>
      <c r="C38" s="13">
        <v>24</v>
      </c>
      <c r="D38" s="13">
        <v>6</v>
      </c>
      <c r="E38" s="13">
        <v>1</v>
      </c>
    </row>
    <row r="39" spans="1:9" s="11" customFormat="1" ht="9.75">
      <c r="A39" s="14" t="s">
        <v>28</v>
      </c>
      <c r="B39" s="10">
        <f>+B35</f>
        <v>1131</v>
      </c>
      <c r="C39" s="10">
        <f>+C35</f>
        <v>1124</v>
      </c>
      <c r="D39" s="10">
        <f>+D35</f>
        <v>6</v>
      </c>
      <c r="E39" s="10">
        <f>+E35</f>
        <v>1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7433</v>
      </c>
      <c r="C42" s="10">
        <f>+C43+C44+C45+C46</f>
        <v>7024</v>
      </c>
      <c r="D42" s="10">
        <f>+D43+D44+D45+D46</f>
        <v>389</v>
      </c>
      <c r="E42" s="10">
        <f>+E43+E44+E45+E46</f>
        <v>20</v>
      </c>
    </row>
    <row r="43" spans="1:5" s="12" customFormat="1" ht="9.75">
      <c r="A43" s="12" t="s">
        <v>30</v>
      </c>
      <c r="B43" s="13">
        <v>4161</v>
      </c>
      <c r="C43" s="13">
        <v>4161</v>
      </c>
      <c r="D43" s="13">
        <v>0</v>
      </c>
      <c r="E43" s="13">
        <v>0</v>
      </c>
    </row>
    <row r="44" spans="1:5" s="12" customFormat="1" ht="9.75">
      <c r="A44" s="12" t="s">
        <v>31</v>
      </c>
      <c r="B44" s="13">
        <v>2490</v>
      </c>
      <c r="C44" s="13">
        <v>2221</v>
      </c>
      <c r="D44" s="13">
        <v>249</v>
      </c>
      <c r="E44" s="13">
        <v>20</v>
      </c>
    </row>
    <row r="45" spans="1:5" s="12" customFormat="1" ht="9.75">
      <c r="A45" s="12" t="s">
        <v>32</v>
      </c>
      <c r="B45" s="13">
        <v>94</v>
      </c>
      <c r="C45" s="13">
        <v>76</v>
      </c>
      <c r="D45" s="13">
        <v>18</v>
      </c>
      <c r="E45" s="13">
        <v>0</v>
      </c>
    </row>
    <row r="46" spans="1:5" s="12" customFormat="1" ht="9.75">
      <c r="A46" s="12" t="s">
        <v>33</v>
      </c>
      <c r="B46" s="13">
        <v>688</v>
      </c>
      <c r="C46" s="13">
        <v>566</v>
      </c>
      <c r="D46" s="13">
        <v>122</v>
      </c>
      <c r="E46" s="13">
        <v>0</v>
      </c>
    </row>
    <row r="47" spans="1:5" s="11" customFormat="1" ht="9.75">
      <c r="A47" s="11" t="s">
        <v>34</v>
      </c>
      <c r="B47" s="10">
        <f>+B48+B49</f>
        <v>1192</v>
      </c>
      <c r="C47" s="10">
        <f>+C48+C49</f>
        <v>1175</v>
      </c>
      <c r="D47" s="10">
        <f>+D48+D49</f>
        <v>17</v>
      </c>
      <c r="E47" s="10">
        <f>+E48+E49</f>
        <v>0</v>
      </c>
    </row>
    <row r="48" spans="1:5" s="12" customFormat="1" ht="9.75">
      <c r="A48" s="12" t="s">
        <v>35</v>
      </c>
      <c r="B48" s="13">
        <v>1192</v>
      </c>
      <c r="C48" s="13">
        <v>1175</v>
      </c>
      <c r="D48" s="13">
        <v>17</v>
      </c>
      <c r="E48" s="13">
        <v>0</v>
      </c>
    </row>
    <row r="49" spans="1:5" s="12" customFormat="1" ht="9.75">
      <c r="A49" s="12" t="s">
        <v>36</v>
      </c>
      <c r="B49" s="13">
        <v>0</v>
      </c>
      <c r="C49" s="13">
        <v>0</v>
      </c>
      <c r="D49" s="13">
        <v>0</v>
      </c>
      <c r="E49" s="13">
        <v>0</v>
      </c>
    </row>
    <row r="50" spans="1:9" s="11" customFormat="1" ht="9.75">
      <c r="A50" s="14" t="s">
        <v>37</v>
      </c>
      <c r="B50" s="10">
        <f>+B42+B47</f>
        <v>8625</v>
      </c>
      <c r="C50" s="10">
        <f>+C42+C47</f>
        <v>8199</v>
      </c>
      <c r="D50" s="10">
        <f>+D42+D47</f>
        <v>406</v>
      </c>
      <c r="E50" s="10">
        <f>+E42+E47</f>
        <v>20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92204</v>
      </c>
      <c r="C52" s="10">
        <f>+C50+C39+C32+C19</f>
        <v>55586</v>
      </c>
      <c r="D52" s="10">
        <f>+D50+D39+D32+D19</f>
        <v>31387</v>
      </c>
      <c r="E52" s="10">
        <f>+E50+E39+E32+E19</f>
        <v>5231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7211111111111"/>
  <dimension ref="A1:I53"/>
  <sheetViews>
    <sheetView showGridLines="0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57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9280</v>
      </c>
      <c r="C9" s="10">
        <f>+C10+C11</f>
        <v>7558</v>
      </c>
      <c r="D9" s="10">
        <f>+D10+D11</f>
        <v>1722</v>
      </c>
      <c r="E9" s="10">
        <f>+E10+E11</f>
        <v>0</v>
      </c>
    </row>
    <row r="10" spans="1:5" s="12" customFormat="1" ht="9.75">
      <c r="A10" s="12" t="s">
        <v>3</v>
      </c>
      <c r="B10" s="13">
        <v>7666</v>
      </c>
      <c r="C10" s="13">
        <v>5995</v>
      </c>
      <c r="D10" s="13">
        <v>1671</v>
      </c>
      <c r="E10" s="13">
        <v>0</v>
      </c>
    </row>
    <row r="11" spans="1:5" s="12" customFormat="1" ht="9.75">
      <c r="A11" s="12" t="s">
        <v>4</v>
      </c>
      <c r="B11" s="13">
        <v>1614</v>
      </c>
      <c r="C11" s="13">
        <v>1563</v>
      </c>
      <c r="D11" s="13">
        <v>51</v>
      </c>
      <c r="E11" s="13">
        <v>0</v>
      </c>
    </row>
    <row r="12" spans="1:5" s="11" customFormat="1" ht="9.75">
      <c r="A12" s="11" t="s">
        <v>5</v>
      </c>
      <c r="B12" s="10">
        <f>+B13</f>
        <v>5105</v>
      </c>
      <c r="C12" s="10">
        <f>+C13</f>
        <v>2718</v>
      </c>
      <c r="D12" s="10">
        <f>+D13</f>
        <v>1810</v>
      </c>
      <c r="E12" s="10">
        <f>+E13</f>
        <v>577</v>
      </c>
    </row>
    <row r="13" spans="1:5" s="12" customFormat="1" ht="9.75">
      <c r="A13" s="12" t="s">
        <v>6</v>
      </c>
      <c r="B13" s="13">
        <v>5105</v>
      </c>
      <c r="C13" s="13">
        <v>2718</v>
      </c>
      <c r="D13" s="13">
        <v>1810</v>
      </c>
      <c r="E13" s="13">
        <v>577</v>
      </c>
    </row>
    <row r="14" spans="1:5" s="11" customFormat="1" ht="9.75">
      <c r="A14" s="11" t="s">
        <v>7</v>
      </c>
      <c r="B14" s="10">
        <f>+B15+B16</f>
        <v>769</v>
      </c>
      <c r="C14" s="10">
        <f>+C15+C16</f>
        <v>266</v>
      </c>
      <c r="D14" s="10">
        <f>+D15+D16</f>
        <v>391</v>
      </c>
      <c r="E14" s="10">
        <f>+E15+E16</f>
        <v>112</v>
      </c>
    </row>
    <row r="15" spans="1:5" s="12" customFormat="1" ht="9.75">
      <c r="A15" s="12" t="s">
        <v>8</v>
      </c>
      <c r="B15" s="13">
        <v>2</v>
      </c>
      <c r="C15" s="13">
        <v>2</v>
      </c>
      <c r="D15" s="13">
        <v>0</v>
      </c>
      <c r="E15" s="13">
        <v>0</v>
      </c>
    </row>
    <row r="16" spans="1:5" s="12" customFormat="1" ht="9.75">
      <c r="A16" s="12" t="s">
        <v>9</v>
      </c>
      <c r="B16" s="13">
        <v>767</v>
      </c>
      <c r="C16" s="13">
        <v>264</v>
      </c>
      <c r="D16" s="13">
        <v>391</v>
      </c>
      <c r="E16" s="13">
        <v>112</v>
      </c>
    </row>
    <row r="17" spans="1:5" s="11" customFormat="1" ht="9.75">
      <c r="A17" s="11" t="s">
        <v>10</v>
      </c>
      <c r="B17" s="10">
        <f>+B18</f>
        <v>32</v>
      </c>
      <c r="C17" s="10">
        <f>+C18</f>
        <v>32</v>
      </c>
      <c r="D17" s="10">
        <f>+D18</f>
        <v>0</v>
      </c>
      <c r="E17" s="10">
        <f>+E18</f>
        <v>0</v>
      </c>
    </row>
    <row r="18" spans="1:5" s="12" customFormat="1" ht="9.75">
      <c r="A18" s="12" t="s">
        <v>11</v>
      </c>
      <c r="B18" s="13">
        <v>32</v>
      </c>
      <c r="C18" s="13">
        <v>32</v>
      </c>
      <c r="D18" s="13">
        <v>0</v>
      </c>
      <c r="E18" s="13">
        <v>0</v>
      </c>
    </row>
    <row r="19" spans="1:9" s="11" customFormat="1" ht="9.75">
      <c r="A19" s="14" t="s">
        <v>12</v>
      </c>
      <c r="B19" s="10">
        <f>+B17+B14+B12+B9</f>
        <v>15186</v>
      </c>
      <c r="C19" s="10">
        <f>+C17+C14+C12+C9</f>
        <v>10574</v>
      </c>
      <c r="D19" s="10">
        <f>+D17+D14+D12+D9</f>
        <v>3923</v>
      </c>
      <c r="E19" s="10">
        <f>+E17+E14+E12+E9</f>
        <v>689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22</v>
      </c>
      <c r="C22" s="10">
        <f>+C23+C24+C25+C26</f>
        <v>15</v>
      </c>
      <c r="D22" s="10">
        <f>+D23+D24+D25+D26</f>
        <v>0</v>
      </c>
      <c r="E22" s="10">
        <f>+E23+E24+E25+E26</f>
        <v>7</v>
      </c>
    </row>
    <row r="23" spans="1:5" s="12" customFormat="1" ht="11.25" customHeight="1">
      <c r="A23" s="12" t="s">
        <v>14</v>
      </c>
      <c r="B23" s="13">
        <v>0</v>
      </c>
      <c r="C23" s="13">
        <v>0</v>
      </c>
      <c r="D23" s="13">
        <v>0</v>
      </c>
      <c r="E23" s="13">
        <v>0</v>
      </c>
    </row>
    <row r="24" spans="1:5" s="12" customFormat="1" ht="10.5" customHeight="1">
      <c r="A24" s="12" t="s">
        <v>15</v>
      </c>
      <c r="B24" s="13">
        <v>22</v>
      </c>
      <c r="C24" s="13">
        <v>15</v>
      </c>
      <c r="D24" s="13">
        <v>0</v>
      </c>
      <c r="E24" s="13">
        <v>7</v>
      </c>
    </row>
    <row r="25" spans="1:5" s="12" customFormat="1" ht="9.75">
      <c r="A25" s="12" t="s">
        <v>16</v>
      </c>
      <c r="B25" s="13">
        <v>0</v>
      </c>
      <c r="C25" s="13">
        <v>0</v>
      </c>
      <c r="D25" s="13">
        <v>0</v>
      </c>
      <c r="E25" s="13">
        <v>0</v>
      </c>
    </row>
    <row r="26" spans="1:5" s="12" customFormat="1" ht="9.75">
      <c r="A26" s="12" t="s">
        <v>17</v>
      </c>
      <c r="B26" s="13">
        <v>0</v>
      </c>
      <c r="C26" s="13">
        <v>0</v>
      </c>
      <c r="D26" s="13">
        <v>0</v>
      </c>
      <c r="E26" s="13">
        <v>0</v>
      </c>
    </row>
    <row r="27" spans="1:5" s="11" customFormat="1" ht="9.75">
      <c r="A27" s="11" t="s">
        <v>18</v>
      </c>
      <c r="B27" s="10">
        <f>+B28+B29+B30+B31</f>
        <v>8514</v>
      </c>
      <c r="C27" s="10">
        <f>+C28+C29+C30+C31</f>
        <v>2864</v>
      </c>
      <c r="D27" s="10">
        <f>+D28+D29+D30+D31</f>
        <v>5246</v>
      </c>
      <c r="E27" s="10">
        <f>+E28+E29+E30+E31</f>
        <v>404</v>
      </c>
    </row>
    <row r="28" spans="1:5" s="12" customFormat="1" ht="9.75">
      <c r="A28" s="12" t="s">
        <v>19</v>
      </c>
      <c r="B28" s="13">
        <v>477</v>
      </c>
      <c r="C28" s="13">
        <v>254</v>
      </c>
      <c r="D28" s="13">
        <v>223</v>
      </c>
      <c r="E28" s="13">
        <v>0</v>
      </c>
    </row>
    <row r="29" spans="1:5" s="12" customFormat="1" ht="9.75">
      <c r="A29" s="12" t="s">
        <v>20</v>
      </c>
      <c r="B29" s="13">
        <v>8037</v>
      </c>
      <c r="C29" s="13">
        <v>2610</v>
      </c>
      <c r="D29" s="13">
        <v>5023</v>
      </c>
      <c r="E29" s="13">
        <v>404</v>
      </c>
    </row>
    <row r="30" spans="1:5" s="12" customFormat="1" ht="9.75">
      <c r="A30" s="12" t="s">
        <v>21</v>
      </c>
      <c r="B30" s="13">
        <v>0</v>
      </c>
      <c r="C30" s="13">
        <v>0</v>
      </c>
      <c r="D30" s="13">
        <v>0</v>
      </c>
      <c r="E30" s="13">
        <v>0</v>
      </c>
    </row>
    <row r="31" spans="1:5" s="12" customFormat="1" ht="9.75">
      <c r="A31" s="12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8536</v>
      </c>
      <c r="C32" s="10">
        <f>+C27+C22</f>
        <v>2879</v>
      </c>
      <c r="D32" s="10">
        <f>+D27+D22</f>
        <v>5246</v>
      </c>
      <c r="E32" s="10">
        <f>+E27+E22</f>
        <v>411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6703</v>
      </c>
      <c r="C35" s="10">
        <f>+C36+C37+C38</f>
        <v>6703</v>
      </c>
      <c r="D35" s="10">
        <f>+D36+D37+D38</f>
        <v>0</v>
      </c>
      <c r="E35" s="10">
        <f>+E36+E37+E38</f>
        <v>0</v>
      </c>
    </row>
    <row r="36" spans="1:5" s="12" customFormat="1" ht="9.75">
      <c r="A36" s="12" t="s">
        <v>25</v>
      </c>
      <c r="B36" s="13">
        <v>0</v>
      </c>
      <c r="C36" s="13">
        <v>0</v>
      </c>
      <c r="D36" s="13">
        <v>0</v>
      </c>
      <c r="E36" s="13">
        <v>0</v>
      </c>
    </row>
    <row r="37" spans="1:5" s="12" customFormat="1" ht="9.75">
      <c r="A37" s="12" t="s">
        <v>26</v>
      </c>
      <c r="B37" s="13">
        <v>6701</v>
      </c>
      <c r="C37" s="13">
        <v>6701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2</v>
      </c>
      <c r="C38" s="13">
        <v>2</v>
      </c>
      <c r="D38" s="13">
        <v>0</v>
      </c>
      <c r="E38" s="13">
        <v>0</v>
      </c>
    </row>
    <row r="39" spans="1:9" s="11" customFormat="1" ht="9.75">
      <c r="A39" s="14" t="s">
        <v>28</v>
      </c>
      <c r="B39" s="10">
        <f>+B35</f>
        <v>6703</v>
      </c>
      <c r="C39" s="10">
        <f>+C35</f>
        <v>6703</v>
      </c>
      <c r="D39" s="10">
        <f>+D35</f>
        <v>0</v>
      </c>
      <c r="E39" s="10">
        <f>+E35</f>
        <v>0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2182</v>
      </c>
      <c r="C42" s="10">
        <f>+C43+C44+C45+C46</f>
        <v>2056</v>
      </c>
      <c r="D42" s="10">
        <f>+D43+D44+D45+D46</f>
        <v>103</v>
      </c>
      <c r="E42" s="10">
        <f>+E43+E44+E45+E46</f>
        <v>23</v>
      </c>
    </row>
    <row r="43" spans="1:5" s="12" customFormat="1" ht="9.75">
      <c r="A43" s="12" t="s">
        <v>30</v>
      </c>
      <c r="B43" s="13">
        <v>1441</v>
      </c>
      <c r="C43" s="13">
        <v>1440</v>
      </c>
      <c r="D43" s="13">
        <v>1</v>
      </c>
      <c r="E43" s="13">
        <v>0</v>
      </c>
    </row>
    <row r="44" spans="1:5" s="12" customFormat="1" ht="9.75">
      <c r="A44" s="12" t="s">
        <v>31</v>
      </c>
      <c r="B44" s="13">
        <v>652</v>
      </c>
      <c r="C44" s="13">
        <v>530</v>
      </c>
      <c r="D44" s="13">
        <v>99</v>
      </c>
      <c r="E44" s="13">
        <v>23</v>
      </c>
    </row>
    <row r="45" spans="1:5" s="12" customFormat="1" ht="9.75">
      <c r="A45" s="12" t="s">
        <v>32</v>
      </c>
      <c r="B45" s="13">
        <v>20</v>
      </c>
      <c r="C45" s="13">
        <v>20</v>
      </c>
      <c r="D45" s="13">
        <v>0</v>
      </c>
      <c r="E45" s="13">
        <v>0</v>
      </c>
    </row>
    <row r="46" spans="1:5" s="12" customFormat="1" ht="9.75">
      <c r="A46" s="12" t="s">
        <v>33</v>
      </c>
      <c r="B46" s="13">
        <v>69</v>
      </c>
      <c r="C46" s="13">
        <v>66</v>
      </c>
      <c r="D46" s="13">
        <v>3</v>
      </c>
      <c r="E46" s="13">
        <v>0</v>
      </c>
    </row>
    <row r="47" spans="1:5" s="11" customFormat="1" ht="9.75">
      <c r="A47" s="11" t="s">
        <v>34</v>
      </c>
      <c r="B47" s="10">
        <f>+B48+B49</f>
        <v>1106</v>
      </c>
      <c r="C47" s="10">
        <f>+C48+C49</f>
        <v>884</v>
      </c>
      <c r="D47" s="10">
        <f>+D48+D49</f>
        <v>222</v>
      </c>
      <c r="E47" s="10">
        <f>+E48+E49</f>
        <v>0</v>
      </c>
    </row>
    <row r="48" spans="1:5" s="12" customFormat="1" ht="9.75">
      <c r="A48" s="12" t="s">
        <v>35</v>
      </c>
      <c r="B48" s="13">
        <v>1106</v>
      </c>
      <c r="C48" s="13">
        <v>884</v>
      </c>
      <c r="D48" s="13">
        <v>222</v>
      </c>
      <c r="E48" s="13">
        <v>0</v>
      </c>
    </row>
    <row r="49" spans="1:5" s="12" customFormat="1" ht="9.75">
      <c r="A49" s="12" t="s">
        <v>36</v>
      </c>
      <c r="B49" s="13">
        <v>0</v>
      </c>
      <c r="C49" s="13">
        <v>0</v>
      </c>
      <c r="D49" s="13">
        <v>0</v>
      </c>
      <c r="E49" s="13">
        <v>0</v>
      </c>
    </row>
    <row r="50" spans="1:9" s="11" customFormat="1" ht="9.75">
      <c r="A50" s="14" t="s">
        <v>37</v>
      </c>
      <c r="B50" s="10">
        <f>+B42+B47</f>
        <v>3288</v>
      </c>
      <c r="C50" s="10">
        <f>+C42+C47</f>
        <v>2940</v>
      </c>
      <c r="D50" s="10">
        <f>+D42+D47</f>
        <v>325</v>
      </c>
      <c r="E50" s="10">
        <f>+E42+E47</f>
        <v>23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33713</v>
      </c>
      <c r="C52" s="10">
        <f>+C50+C39+C32+C19</f>
        <v>23096</v>
      </c>
      <c r="D52" s="10">
        <f>+D50+D39+D32+D19</f>
        <v>9494</v>
      </c>
      <c r="E52" s="10">
        <f>+E50+E39+E32+E19</f>
        <v>1123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072111111111111"/>
  <dimension ref="A1:I53"/>
  <sheetViews>
    <sheetView showGridLines="0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58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113581</v>
      </c>
      <c r="C9" s="10">
        <f>+C10+C11</f>
        <v>93902</v>
      </c>
      <c r="D9" s="10">
        <f>+D10+D11</f>
        <v>18152</v>
      </c>
      <c r="E9" s="10">
        <f>+E10+E11</f>
        <v>1527</v>
      </c>
    </row>
    <row r="10" spans="1:5" s="12" customFormat="1" ht="9.75">
      <c r="A10" s="12" t="s">
        <v>3</v>
      </c>
      <c r="B10" s="13">
        <v>88822</v>
      </c>
      <c r="C10" s="13">
        <v>70540</v>
      </c>
      <c r="D10" s="13">
        <v>16822</v>
      </c>
      <c r="E10" s="13">
        <v>1460</v>
      </c>
    </row>
    <row r="11" spans="1:5" s="12" customFormat="1" ht="9.75">
      <c r="A11" s="12" t="s">
        <v>4</v>
      </c>
      <c r="B11" s="13">
        <v>24759</v>
      </c>
      <c r="C11" s="13">
        <v>23362</v>
      </c>
      <c r="D11" s="13">
        <v>1330</v>
      </c>
      <c r="E11" s="13">
        <v>67</v>
      </c>
    </row>
    <row r="12" spans="1:5" s="11" customFormat="1" ht="9.75">
      <c r="A12" s="11" t="s">
        <v>5</v>
      </c>
      <c r="B12" s="10">
        <f>+B13</f>
        <v>2780</v>
      </c>
      <c r="C12" s="10">
        <f>+C13</f>
        <v>2288</v>
      </c>
      <c r="D12" s="10">
        <f>+D13</f>
        <v>35</v>
      </c>
      <c r="E12" s="10">
        <f>+E13</f>
        <v>457</v>
      </c>
    </row>
    <row r="13" spans="1:5" s="12" customFormat="1" ht="9.75">
      <c r="A13" s="12" t="s">
        <v>6</v>
      </c>
      <c r="B13" s="13">
        <v>2780</v>
      </c>
      <c r="C13" s="13">
        <v>2288</v>
      </c>
      <c r="D13" s="13">
        <v>35</v>
      </c>
      <c r="E13" s="13">
        <v>457</v>
      </c>
    </row>
    <row r="14" spans="1:5" s="11" customFormat="1" ht="9.75">
      <c r="A14" s="11" t="s">
        <v>7</v>
      </c>
      <c r="B14" s="10">
        <f>+B15+B16</f>
        <v>6295</v>
      </c>
      <c r="C14" s="10">
        <f>+C15+C16</f>
        <v>4239</v>
      </c>
      <c r="D14" s="10">
        <f>+D15+D16</f>
        <v>1611</v>
      </c>
      <c r="E14" s="10">
        <f>+E15+E16</f>
        <v>445</v>
      </c>
    </row>
    <row r="15" spans="1:5" s="12" customFormat="1" ht="9.75">
      <c r="A15" s="12" t="s">
        <v>8</v>
      </c>
      <c r="B15" s="13">
        <v>1</v>
      </c>
      <c r="C15" s="13">
        <v>1</v>
      </c>
      <c r="D15" s="13">
        <v>0</v>
      </c>
      <c r="E15" s="13">
        <v>0</v>
      </c>
    </row>
    <row r="16" spans="1:5" s="12" customFormat="1" ht="9.75">
      <c r="A16" s="12" t="s">
        <v>9</v>
      </c>
      <c r="B16" s="13">
        <v>6294</v>
      </c>
      <c r="C16" s="13">
        <v>4238</v>
      </c>
      <c r="D16" s="13">
        <v>1611</v>
      </c>
      <c r="E16" s="13">
        <v>445</v>
      </c>
    </row>
    <row r="17" spans="1:5" s="11" customFormat="1" ht="9.75">
      <c r="A17" s="11" t="s">
        <v>10</v>
      </c>
      <c r="B17" s="10">
        <f>+B18</f>
        <v>408</v>
      </c>
      <c r="C17" s="10">
        <f>+C18</f>
        <v>26</v>
      </c>
      <c r="D17" s="10">
        <f>+D18</f>
        <v>382</v>
      </c>
      <c r="E17" s="10">
        <f>+E18</f>
        <v>0</v>
      </c>
    </row>
    <row r="18" spans="1:5" s="12" customFormat="1" ht="9.75">
      <c r="A18" s="12" t="s">
        <v>11</v>
      </c>
      <c r="B18" s="13">
        <v>408</v>
      </c>
      <c r="C18" s="13">
        <v>26</v>
      </c>
      <c r="D18" s="13">
        <v>382</v>
      </c>
      <c r="E18" s="13">
        <v>0</v>
      </c>
    </row>
    <row r="19" spans="1:9" s="11" customFormat="1" ht="9.75">
      <c r="A19" s="14" t="s">
        <v>12</v>
      </c>
      <c r="B19" s="10">
        <f>+B17+B14+B12+B9</f>
        <v>123064</v>
      </c>
      <c r="C19" s="10">
        <f>+C17+C14+C12+C9</f>
        <v>100455</v>
      </c>
      <c r="D19" s="10">
        <f>+D17+D14+D12+D9</f>
        <v>20180</v>
      </c>
      <c r="E19" s="10">
        <f>+E17+E14+E12+E9</f>
        <v>2429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19</v>
      </c>
      <c r="C22" s="10">
        <f>+C23+C24+C25+C26</f>
        <v>16</v>
      </c>
      <c r="D22" s="10">
        <f>+D23+D24+D25+D26</f>
        <v>0</v>
      </c>
      <c r="E22" s="10">
        <f>+E23+E24+E25+E26</f>
        <v>3</v>
      </c>
    </row>
    <row r="23" spans="1:5" s="12" customFormat="1" ht="11.25" customHeight="1">
      <c r="A23" s="12" t="s">
        <v>14</v>
      </c>
      <c r="B23" s="13">
        <v>10</v>
      </c>
      <c r="C23" s="13">
        <v>10</v>
      </c>
      <c r="D23" s="13">
        <v>0</v>
      </c>
      <c r="E23" s="13">
        <v>0</v>
      </c>
    </row>
    <row r="24" spans="1:5" s="12" customFormat="1" ht="10.5" customHeight="1">
      <c r="A24" s="12" t="s">
        <v>15</v>
      </c>
      <c r="B24" s="13">
        <v>9</v>
      </c>
      <c r="C24" s="13">
        <v>6</v>
      </c>
      <c r="D24" s="13">
        <v>0</v>
      </c>
      <c r="E24" s="13">
        <v>3</v>
      </c>
    </row>
    <row r="25" spans="1:5" s="12" customFormat="1" ht="9.75">
      <c r="A25" s="12" t="s">
        <v>16</v>
      </c>
      <c r="B25" s="13">
        <v>0</v>
      </c>
      <c r="C25" s="13">
        <v>0</v>
      </c>
      <c r="D25" s="13">
        <v>0</v>
      </c>
      <c r="E25" s="13">
        <v>0</v>
      </c>
    </row>
    <row r="26" spans="1:5" s="12" customFormat="1" ht="9.75">
      <c r="A26" s="12" t="s">
        <v>17</v>
      </c>
      <c r="B26" s="13">
        <v>0</v>
      </c>
      <c r="C26" s="13">
        <v>0</v>
      </c>
      <c r="D26" s="13">
        <v>0</v>
      </c>
      <c r="E26" s="13">
        <v>0</v>
      </c>
    </row>
    <row r="27" spans="1:5" s="11" customFormat="1" ht="9.75">
      <c r="A27" s="11" t="s">
        <v>18</v>
      </c>
      <c r="B27" s="10">
        <f>+B28+B29+B30+B31</f>
        <v>113627</v>
      </c>
      <c r="C27" s="10">
        <f>+C28+C29+C30+C31</f>
        <v>24598</v>
      </c>
      <c r="D27" s="10">
        <f>+D28+D29+D30+D31</f>
        <v>77482</v>
      </c>
      <c r="E27" s="10">
        <f>+E28+E29+E30+E31</f>
        <v>11547</v>
      </c>
    </row>
    <row r="28" spans="1:5" s="12" customFormat="1" ht="9.75">
      <c r="A28" s="12" t="s">
        <v>19</v>
      </c>
      <c r="B28" s="13">
        <v>725</v>
      </c>
      <c r="C28" s="13">
        <v>310</v>
      </c>
      <c r="D28" s="13">
        <v>415</v>
      </c>
      <c r="E28" s="13">
        <v>0</v>
      </c>
    </row>
    <row r="29" spans="1:5" s="12" customFormat="1" ht="9.75">
      <c r="A29" s="12" t="s">
        <v>20</v>
      </c>
      <c r="B29" s="13">
        <v>112886</v>
      </c>
      <c r="C29" s="13">
        <v>24272</v>
      </c>
      <c r="D29" s="13">
        <v>77067</v>
      </c>
      <c r="E29" s="13">
        <v>11547</v>
      </c>
    </row>
    <row r="30" spans="1:5" s="12" customFormat="1" ht="9.75">
      <c r="A30" s="12" t="s">
        <v>21</v>
      </c>
      <c r="B30" s="13">
        <v>16</v>
      </c>
      <c r="C30" s="13">
        <v>16</v>
      </c>
      <c r="D30" s="13">
        <v>0</v>
      </c>
      <c r="E30" s="13">
        <v>0</v>
      </c>
    </row>
    <row r="31" spans="1:5" s="12" customFormat="1" ht="9.75">
      <c r="A31" s="12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113646</v>
      </c>
      <c r="C32" s="10">
        <f>+C27+C22</f>
        <v>24614</v>
      </c>
      <c r="D32" s="10">
        <f>+D27+D22</f>
        <v>77482</v>
      </c>
      <c r="E32" s="10">
        <f>+E27+E22</f>
        <v>11550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37</v>
      </c>
      <c r="C35" s="10">
        <f>+C36+C37+C38</f>
        <v>36</v>
      </c>
      <c r="D35" s="10">
        <f>+D36+D37+D38</f>
        <v>1</v>
      </c>
      <c r="E35" s="10">
        <f>+E36+E37+E38</f>
        <v>0</v>
      </c>
    </row>
    <row r="36" spans="1:5" s="12" customFormat="1" ht="9.75">
      <c r="A36" s="12" t="s">
        <v>25</v>
      </c>
      <c r="B36" s="13">
        <v>0</v>
      </c>
      <c r="C36" s="13">
        <v>0</v>
      </c>
      <c r="D36" s="13">
        <v>0</v>
      </c>
      <c r="E36" s="13">
        <v>0</v>
      </c>
    </row>
    <row r="37" spans="1:5" s="12" customFormat="1" ht="9.75">
      <c r="A37" s="12" t="s">
        <v>26</v>
      </c>
      <c r="B37" s="13">
        <v>0</v>
      </c>
      <c r="C37" s="13">
        <v>0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37</v>
      </c>
      <c r="C38" s="13">
        <v>36</v>
      </c>
      <c r="D38" s="13">
        <v>1</v>
      </c>
      <c r="E38" s="13">
        <v>0</v>
      </c>
    </row>
    <row r="39" spans="1:9" s="11" customFormat="1" ht="9.75">
      <c r="A39" s="14" t="s">
        <v>28</v>
      </c>
      <c r="B39" s="10">
        <f>+B35</f>
        <v>37</v>
      </c>
      <c r="C39" s="10">
        <f>+C35</f>
        <v>36</v>
      </c>
      <c r="D39" s="10">
        <f>+D35</f>
        <v>1</v>
      </c>
      <c r="E39" s="10">
        <f>+E35</f>
        <v>0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18737</v>
      </c>
      <c r="C42" s="10">
        <f>+C43+C44+C45+C46</f>
        <v>17012</v>
      </c>
      <c r="D42" s="10">
        <f>+D43+D44+D45+D46</f>
        <v>1553</v>
      </c>
      <c r="E42" s="10">
        <f>+E43+E44+E45+E46</f>
        <v>172</v>
      </c>
    </row>
    <row r="43" spans="1:5" s="12" customFormat="1" ht="9.75">
      <c r="A43" s="12" t="s">
        <v>30</v>
      </c>
      <c r="B43" s="13">
        <v>8595</v>
      </c>
      <c r="C43" s="13">
        <v>8592</v>
      </c>
      <c r="D43" s="13">
        <v>3</v>
      </c>
      <c r="E43" s="13">
        <v>0</v>
      </c>
    </row>
    <row r="44" spans="1:5" s="12" customFormat="1" ht="9.75">
      <c r="A44" s="12" t="s">
        <v>31</v>
      </c>
      <c r="B44" s="13">
        <v>9648</v>
      </c>
      <c r="C44" s="13">
        <v>8353</v>
      </c>
      <c r="D44" s="13">
        <v>1133</v>
      </c>
      <c r="E44" s="13">
        <v>162</v>
      </c>
    </row>
    <row r="45" spans="1:5" s="12" customFormat="1" ht="9.75">
      <c r="A45" s="12" t="s">
        <v>32</v>
      </c>
      <c r="B45" s="13">
        <v>71</v>
      </c>
      <c r="C45" s="13">
        <v>60</v>
      </c>
      <c r="D45" s="13">
        <v>10</v>
      </c>
      <c r="E45" s="13">
        <v>1</v>
      </c>
    </row>
    <row r="46" spans="1:5" s="12" customFormat="1" ht="9.75">
      <c r="A46" s="12" t="s">
        <v>33</v>
      </c>
      <c r="B46" s="13">
        <v>423</v>
      </c>
      <c r="C46" s="13">
        <v>7</v>
      </c>
      <c r="D46" s="13">
        <v>407</v>
      </c>
      <c r="E46" s="13">
        <v>9</v>
      </c>
    </row>
    <row r="47" spans="1:5" s="11" customFormat="1" ht="9.75">
      <c r="A47" s="11" t="s">
        <v>34</v>
      </c>
      <c r="B47" s="10">
        <f>+B48+B49</f>
        <v>9218</v>
      </c>
      <c r="C47" s="10">
        <f>+C48+C49</f>
        <v>8778</v>
      </c>
      <c r="D47" s="10">
        <f>+D48+D49</f>
        <v>440</v>
      </c>
      <c r="E47" s="10">
        <f>+E48+E49</f>
        <v>0</v>
      </c>
    </row>
    <row r="48" spans="1:5" s="12" customFormat="1" ht="9.75">
      <c r="A48" s="12" t="s">
        <v>35</v>
      </c>
      <c r="B48" s="13">
        <v>9218</v>
      </c>
      <c r="C48" s="13">
        <v>8778</v>
      </c>
      <c r="D48" s="13">
        <v>440</v>
      </c>
      <c r="E48" s="13">
        <v>0</v>
      </c>
    </row>
    <row r="49" spans="1:5" s="12" customFormat="1" ht="9.75">
      <c r="A49" s="12" t="s">
        <v>36</v>
      </c>
      <c r="B49" s="13">
        <v>0</v>
      </c>
      <c r="C49" s="13">
        <v>0</v>
      </c>
      <c r="D49" s="13">
        <v>0</v>
      </c>
      <c r="E49" s="13">
        <v>0</v>
      </c>
    </row>
    <row r="50" spans="1:9" s="11" customFormat="1" ht="9.75">
      <c r="A50" s="14" t="s">
        <v>37</v>
      </c>
      <c r="B50" s="10">
        <f>+B42+B47</f>
        <v>27955</v>
      </c>
      <c r="C50" s="10">
        <f>+C42+C47</f>
        <v>25790</v>
      </c>
      <c r="D50" s="10">
        <f>+D42+D47</f>
        <v>1993</v>
      </c>
      <c r="E50" s="10">
        <f>+E42+E47</f>
        <v>172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264702</v>
      </c>
      <c r="C52" s="10">
        <f>+C50+C39+C32+C19</f>
        <v>150895</v>
      </c>
      <c r="D52" s="10">
        <f>+D50+D39+D32+D19</f>
        <v>99656</v>
      </c>
      <c r="E52" s="10">
        <f>+E50+E39+E32+E19</f>
        <v>14151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0721111111111111"/>
  <dimension ref="A1:I53"/>
  <sheetViews>
    <sheetView showGridLines="0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59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85084</v>
      </c>
      <c r="C9" s="10">
        <f>+C10+C11</f>
        <v>60657</v>
      </c>
      <c r="D9" s="10">
        <f>+D10+D11</f>
        <v>23726</v>
      </c>
      <c r="E9" s="10">
        <f>+E10+E11</f>
        <v>701</v>
      </c>
    </row>
    <row r="10" spans="1:5" s="12" customFormat="1" ht="9.75">
      <c r="A10" s="12" t="s">
        <v>3</v>
      </c>
      <c r="B10" s="13">
        <v>68434</v>
      </c>
      <c r="C10" s="13">
        <v>45945</v>
      </c>
      <c r="D10" s="13">
        <v>21788</v>
      </c>
      <c r="E10" s="13">
        <v>701</v>
      </c>
    </row>
    <row r="11" spans="1:5" s="12" customFormat="1" ht="9.75">
      <c r="A11" s="12" t="s">
        <v>4</v>
      </c>
      <c r="B11" s="13">
        <v>16650</v>
      </c>
      <c r="C11" s="13">
        <v>14712</v>
      </c>
      <c r="D11" s="13">
        <v>1938</v>
      </c>
      <c r="E11" s="13">
        <v>0</v>
      </c>
    </row>
    <row r="12" spans="1:5" s="11" customFormat="1" ht="9.75">
      <c r="A12" s="11" t="s">
        <v>5</v>
      </c>
      <c r="B12" s="10">
        <f>+B13</f>
        <v>4737</v>
      </c>
      <c r="C12" s="10">
        <f>+C13</f>
        <v>1780</v>
      </c>
      <c r="D12" s="10">
        <f>+D13</f>
        <v>2497</v>
      </c>
      <c r="E12" s="10">
        <f>+E13</f>
        <v>460</v>
      </c>
    </row>
    <row r="13" spans="1:5" s="12" customFormat="1" ht="9.75">
      <c r="A13" s="12" t="s">
        <v>6</v>
      </c>
      <c r="B13" s="13">
        <v>4737</v>
      </c>
      <c r="C13" s="13">
        <v>1780</v>
      </c>
      <c r="D13" s="13">
        <v>2497</v>
      </c>
      <c r="E13" s="13">
        <v>460</v>
      </c>
    </row>
    <row r="14" spans="1:5" s="11" customFormat="1" ht="9.75">
      <c r="A14" s="11" t="s">
        <v>7</v>
      </c>
      <c r="B14" s="10">
        <f>+B15+B16</f>
        <v>15290</v>
      </c>
      <c r="C14" s="10">
        <f>+C15+C16</f>
        <v>10409</v>
      </c>
      <c r="D14" s="10">
        <f>+D15+D16</f>
        <v>3544</v>
      </c>
      <c r="E14" s="10">
        <f>+E15+E16</f>
        <v>1337</v>
      </c>
    </row>
    <row r="15" spans="1:5" s="12" customFormat="1" ht="9.75">
      <c r="A15" s="12" t="s">
        <v>8</v>
      </c>
      <c r="B15" s="13">
        <v>24</v>
      </c>
      <c r="C15" s="13">
        <v>11</v>
      </c>
      <c r="D15" s="13">
        <v>13</v>
      </c>
      <c r="E15" s="13">
        <v>0</v>
      </c>
    </row>
    <row r="16" spans="1:5" s="12" customFormat="1" ht="9.75">
      <c r="A16" s="12" t="s">
        <v>9</v>
      </c>
      <c r="B16" s="13">
        <v>15266</v>
      </c>
      <c r="C16" s="13">
        <v>10398</v>
      </c>
      <c r="D16" s="13">
        <v>3531</v>
      </c>
      <c r="E16" s="13">
        <v>1337</v>
      </c>
    </row>
    <row r="17" spans="1:5" s="11" customFormat="1" ht="9.75">
      <c r="A17" s="11" t="s">
        <v>10</v>
      </c>
      <c r="B17" s="10">
        <f>+B18</f>
        <v>28</v>
      </c>
      <c r="C17" s="10">
        <f>+C18</f>
        <v>16</v>
      </c>
      <c r="D17" s="10">
        <f>+D18</f>
        <v>12</v>
      </c>
      <c r="E17" s="10">
        <f>+E18</f>
        <v>0</v>
      </c>
    </row>
    <row r="18" spans="1:5" s="12" customFormat="1" ht="9.75">
      <c r="A18" s="12" t="s">
        <v>11</v>
      </c>
      <c r="B18" s="13">
        <v>28</v>
      </c>
      <c r="C18" s="13">
        <v>16</v>
      </c>
      <c r="D18" s="13">
        <v>12</v>
      </c>
      <c r="E18" s="13">
        <v>0</v>
      </c>
    </row>
    <row r="19" spans="1:9" s="11" customFormat="1" ht="9.75">
      <c r="A19" s="14" t="s">
        <v>12</v>
      </c>
      <c r="B19" s="10">
        <f>+B17+B14+B12+B9</f>
        <v>105139</v>
      </c>
      <c r="C19" s="10">
        <f>+C17+C14+C12+C9</f>
        <v>72862</v>
      </c>
      <c r="D19" s="10">
        <f>+D17+D14+D12+D9</f>
        <v>29779</v>
      </c>
      <c r="E19" s="10">
        <f>+E17+E14+E12+E9</f>
        <v>2498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1517</v>
      </c>
      <c r="C22" s="10">
        <f>+C23+C24+C25+C26</f>
        <v>9</v>
      </c>
      <c r="D22" s="10">
        <f>+D23+D24+D25+D26</f>
        <v>1497</v>
      </c>
      <c r="E22" s="10">
        <f>+E23+E24+E25+E26</f>
        <v>11</v>
      </c>
    </row>
    <row r="23" spans="1:5" s="12" customFormat="1" ht="11.25" customHeight="1">
      <c r="A23" s="12" t="s">
        <v>14</v>
      </c>
      <c r="B23" s="13">
        <v>4</v>
      </c>
      <c r="C23" s="13">
        <v>4</v>
      </c>
      <c r="D23" s="13">
        <v>0</v>
      </c>
      <c r="E23" s="13">
        <v>0</v>
      </c>
    </row>
    <row r="24" spans="1:5" s="12" customFormat="1" ht="10.5" customHeight="1">
      <c r="A24" s="12" t="s">
        <v>15</v>
      </c>
      <c r="B24" s="13">
        <v>16</v>
      </c>
      <c r="C24" s="13">
        <v>5</v>
      </c>
      <c r="D24" s="13">
        <v>0</v>
      </c>
      <c r="E24" s="13">
        <v>11</v>
      </c>
    </row>
    <row r="25" spans="1:5" s="12" customFormat="1" ht="9.75">
      <c r="A25" s="12" t="s">
        <v>16</v>
      </c>
      <c r="B25" s="13">
        <v>1497</v>
      </c>
      <c r="C25" s="13">
        <v>0</v>
      </c>
      <c r="D25" s="13">
        <v>1497</v>
      </c>
      <c r="E25" s="13">
        <v>0</v>
      </c>
    </row>
    <row r="26" spans="1:5" s="12" customFormat="1" ht="9.75">
      <c r="A26" s="12" t="s">
        <v>17</v>
      </c>
      <c r="B26" s="13">
        <v>0</v>
      </c>
      <c r="C26" s="13">
        <v>0</v>
      </c>
      <c r="D26" s="13">
        <v>0</v>
      </c>
      <c r="E26" s="13">
        <v>0</v>
      </c>
    </row>
    <row r="27" spans="1:5" s="11" customFormat="1" ht="9.75">
      <c r="A27" s="11" t="s">
        <v>18</v>
      </c>
      <c r="B27" s="10">
        <f>+B28+B29+B30+B31</f>
        <v>49130</v>
      </c>
      <c r="C27" s="10">
        <f>+C28+C29+C30+C31</f>
        <v>17861</v>
      </c>
      <c r="D27" s="10">
        <f>+D28+D29+D30+D31</f>
        <v>19881</v>
      </c>
      <c r="E27" s="10">
        <f>+E28+E29+E30+E31</f>
        <v>11388</v>
      </c>
    </row>
    <row r="28" spans="1:5" s="12" customFormat="1" ht="9.75">
      <c r="A28" s="12" t="s">
        <v>19</v>
      </c>
      <c r="B28" s="13">
        <v>630</v>
      </c>
      <c r="C28" s="13">
        <v>598</v>
      </c>
      <c r="D28" s="13">
        <v>32</v>
      </c>
      <c r="E28" s="13">
        <v>0</v>
      </c>
    </row>
    <row r="29" spans="1:5" s="12" customFormat="1" ht="9.75">
      <c r="A29" s="12" t="s">
        <v>20</v>
      </c>
      <c r="B29" s="13">
        <v>48500</v>
      </c>
      <c r="C29" s="13">
        <v>17263</v>
      </c>
      <c r="D29" s="13">
        <v>19849</v>
      </c>
      <c r="E29" s="13">
        <v>11388</v>
      </c>
    </row>
    <row r="30" spans="1:5" s="12" customFormat="1" ht="9.75">
      <c r="A30" s="12" t="s">
        <v>21</v>
      </c>
      <c r="B30" s="13">
        <v>0</v>
      </c>
      <c r="C30" s="13">
        <v>0</v>
      </c>
      <c r="D30" s="13">
        <v>0</v>
      </c>
      <c r="E30" s="13">
        <v>0</v>
      </c>
    </row>
    <row r="31" spans="1:5" s="12" customFormat="1" ht="9.75">
      <c r="A31" s="12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50647</v>
      </c>
      <c r="C32" s="10">
        <f>+C27+C22</f>
        <v>17870</v>
      </c>
      <c r="D32" s="10">
        <f>+D27+D22</f>
        <v>21378</v>
      </c>
      <c r="E32" s="10">
        <f>+E27+E22</f>
        <v>11399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79</v>
      </c>
      <c r="C35" s="10">
        <f>+C36+C37+C38</f>
        <v>79</v>
      </c>
      <c r="D35" s="10">
        <f>+D36+D37+D38</f>
        <v>0</v>
      </c>
      <c r="E35" s="10">
        <f>+E36+E37+E38</f>
        <v>0</v>
      </c>
    </row>
    <row r="36" spans="1:5" s="12" customFormat="1" ht="9.75">
      <c r="A36" s="12" t="s">
        <v>25</v>
      </c>
      <c r="B36" s="13">
        <v>79</v>
      </c>
      <c r="C36" s="13">
        <v>79</v>
      </c>
      <c r="D36" s="13">
        <v>0</v>
      </c>
      <c r="E36" s="13">
        <v>0</v>
      </c>
    </row>
    <row r="37" spans="1:5" s="12" customFormat="1" ht="9.75">
      <c r="A37" s="12" t="s">
        <v>26</v>
      </c>
      <c r="B37" s="13">
        <v>0</v>
      </c>
      <c r="C37" s="13">
        <v>0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0</v>
      </c>
      <c r="C38" s="13">
        <v>0</v>
      </c>
      <c r="D38" s="13">
        <v>0</v>
      </c>
      <c r="E38" s="13">
        <v>0</v>
      </c>
    </row>
    <row r="39" spans="1:9" s="11" customFormat="1" ht="9.75">
      <c r="A39" s="14" t="s">
        <v>28</v>
      </c>
      <c r="B39" s="10">
        <f>+B35</f>
        <v>79</v>
      </c>
      <c r="C39" s="10">
        <f>+C35</f>
        <v>79</v>
      </c>
      <c r="D39" s="10">
        <f>+D35</f>
        <v>0</v>
      </c>
      <c r="E39" s="10">
        <f>+E35</f>
        <v>0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18950</v>
      </c>
      <c r="C42" s="10">
        <f>+C43+C44+C45+C46</f>
        <v>17078</v>
      </c>
      <c r="D42" s="10">
        <f>+D43+D44+D45+D46</f>
        <v>1036</v>
      </c>
      <c r="E42" s="10">
        <f>+E43+E44+E45+E46</f>
        <v>836</v>
      </c>
    </row>
    <row r="43" spans="1:5" s="12" customFormat="1" ht="9.75">
      <c r="A43" s="12" t="s">
        <v>30</v>
      </c>
      <c r="B43" s="13">
        <v>7716</v>
      </c>
      <c r="C43" s="13">
        <v>7503</v>
      </c>
      <c r="D43" s="13">
        <v>212</v>
      </c>
      <c r="E43" s="13">
        <v>1</v>
      </c>
    </row>
    <row r="44" spans="1:5" s="12" customFormat="1" ht="9.75">
      <c r="A44" s="12" t="s">
        <v>31</v>
      </c>
      <c r="B44" s="13">
        <v>11124</v>
      </c>
      <c r="C44" s="13">
        <v>9532</v>
      </c>
      <c r="D44" s="13">
        <v>789</v>
      </c>
      <c r="E44" s="13">
        <v>803</v>
      </c>
    </row>
    <row r="45" spans="1:5" s="12" customFormat="1" ht="9.75">
      <c r="A45" s="12" t="s">
        <v>32</v>
      </c>
      <c r="B45" s="13">
        <v>74</v>
      </c>
      <c r="C45" s="13">
        <v>30</v>
      </c>
      <c r="D45" s="13">
        <v>28</v>
      </c>
      <c r="E45" s="13">
        <v>16</v>
      </c>
    </row>
    <row r="46" spans="1:5" s="12" customFormat="1" ht="9.75">
      <c r="A46" s="12" t="s">
        <v>33</v>
      </c>
      <c r="B46" s="13">
        <v>36</v>
      </c>
      <c r="C46" s="13">
        <v>13</v>
      </c>
      <c r="D46" s="13">
        <v>7</v>
      </c>
      <c r="E46" s="13">
        <v>16</v>
      </c>
    </row>
    <row r="47" spans="1:5" s="11" customFormat="1" ht="9.75">
      <c r="A47" s="11" t="s">
        <v>34</v>
      </c>
      <c r="B47" s="10">
        <f>+B48+B49</f>
        <v>205</v>
      </c>
      <c r="C47" s="10">
        <f>+C48+C49</f>
        <v>194</v>
      </c>
      <c r="D47" s="10">
        <f>+D48+D49</f>
        <v>11</v>
      </c>
      <c r="E47" s="10">
        <f>+E48+E49</f>
        <v>0</v>
      </c>
    </row>
    <row r="48" spans="1:5" s="12" customFormat="1" ht="9.75">
      <c r="A48" s="12" t="s">
        <v>35</v>
      </c>
      <c r="B48" s="13">
        <v>205</v>
      </c>
      <c r="C48" s="13">
        <v>194</v>
      </c>
      <c r="D48" s="13">
        <v>11</v>
      </c>
      <c r="E48" s="13">
        <v>0</v>
      </c>
    </row>
    <row r="49" spans="1:5" s="12" customFormat="1" ht="9.75">
      <c r="A49" s="12" t="s">
        <v>36</v>
      </c>
      <c r="B49" s="13">
        <v>0</v>
      </c>
      <c r="C49" s="13">
        <v>0</v>
      </c>
      <c r="D49" s="13">
        <v>0</v>
      </c>
      <c r="E49" s="13">
        <v>0</v>
      </c>
    </row>
    <row r="50" spans="1:9" s="11" customFormat="1" ht="9.75">
      <c r="A50" s="14" t="s">
        <v>37</v>
      </c>
      <c r="B50" s="10">
        <f>+B42+B47</f>
        <v>19155</v>
      </c>
      <c r="C50" s="10">
        <f>+C42+C47</f>
        <v>17272</v>
      </c>
      <c r="D50" s="10">
        <f>+D42+D47</f>
        <v>1047</v>
      </c>
      <c r="E50" s="10">
        <f>+E42+E47</f>
        <v>836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175020</v>
      </c>
      <c r="C52" s="10">
        <f>+C50+C39+C32+C19</f>
        <v>108083</v>
      </c>
      <c r="D52" s="10">
        <f>+D50+D39+D32+D19</f>
        <v>52204</v>
      </c>
      <c r="E52" s="10">
        <f>+E50+E39+E32+E19</f>
        <v>14733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07211111111111111"/>
  <dimension ref="A1:I53"/>
  <sheetViews>
    <sheetView showGridLines="0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60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13869</v>
      </c>
      <c r="C9" s="10">
        <f>+C10+C11</f>
        <v>10954</v>
      </c>
      <c r="D9" s="10">
        <f>+D10+D11</f>
        <v>2055</v>
      </c>
      <c r="E9" s="10">
        <f>+E10+E11</f>
        <v>860</v>
      </c>
    </row>
    <row r="10" spans="1:5" s="12" customFormat="1" ht="9.75">
      <c r="A10" s="12" t="s">
        <v>3</v>
      </c>
      <c r="B10" s="13">
        <v>11041</v>
      </c>
      <c r="C10" s="13">
        <v>8496</v>
      </c>
      <c r="D10" s="13">
        <v>1685</v>
      </c>
      <c r="E10" s="13">
        <v>860</v>
      </c>
    </row>
    <row r="11" spans="1:5" s="12" customFormat="1" ht="9.75">
      <c r="A11" s="12" t="s">
        <v>4</v>
      </c>
      <c r="B11" s="13">
        <v>2828</v>
      </c>
      <c r="C11" s="13">
        <v>2458</v>
      </c>
      <c r="D11" s="13">
        <v>370</v>
      </c>
      <c r="E11" s="13">
        <v>0</v>
      </c>
    </row>
    <row r="12" spans="1:5" s="11" customFormat="1" ht="9.75">
      <c r="A12" s="11" t="s">
        <v>5</v>
      </c>
      <c r="B12" s="10">
        <f>+B13</f>
        <v>2766</v>
      </c>
      <c r="C12" s="10">
        <f>+C13</f>
        <v>391</v>
      </c>
      <c r="D12" s="10">
        <f>+D13</f>
        <v>1626</v>
      </c>
      <c r="E12" s="10">
        <f>+E13</f>
        <v>749</v>
      </c>
    </row>
    <row r="13" spans="1:5" s="12" customFormat="1" ht="9.75">
      <c r="A13" s="12" t="s">
        <v>6</v>
      </c>
      <c r="B13" s="13">
        <v>2766</v>
      </c>
      <c r="C13" s="13">
        <v>391</v>
      </c>
      <c r="D13" s="13">
        <v>1626</v>
      </c>
      <c r="E13" s="13">
        <v>749</v>
      </c>
    </row>
    <row r="14" spans="1:5" s="11" customFormat="1" ht="9.75">
      <c r="A14" s="11" t="s">
        <v>7</v>
      </c>
      <c r="B14" s="10">
        <f>+B15+B16</f>
        <v>883</v>
      </c>
      <c r="C14" s="10">
        <f>+C15+C16</f>
        <v>701</v>
      </c>
      <c r="D14" s="10">
        <f>+D15+D16</f>
        <v>182</v>
      </c>
      <c r="E14" s="10">
        <f>+E15+E16</f>
        <v>0</v>
      </c>
    </row>
    <row r="15" spans="1:5" s="12" customFormat="1" ht="9.75">
      <c r="A15" s="12" t="s">
        <v>8</v>
      </c>
      <c r="B15" s="13">
        <v>0</v>
      </c>
      <c r="C15" s="13">
        <v>0</v>
      </c>
      <c r="D15" s="13">
        <v>0</v>
      </c>
      <c r="E15" s="13">
        <v>0</v>
      </c>
    </row>
    <row r="16" spans="1:5" s="12" customFormat="1" ht="9.75">
      <c r="A16" s="12" t="s">
        <v>9</v>
      </c>
      <c r="B16" s="13">
        <v>883</v>
      </c>
      <c r="C16" s="13">
        <v>701</v>
      </c>
      <c r="D16" s="13">
        <v>182</v>
      </c>
      <c r="E16" s="13">
        <v>0</v>
      </c>
    </row>
    <row r="17" spans="1:5" s="11" customFormat="1" ht="9.75">
      <c r="A17" s="11" t="s">
        <v>10</v>
      </c>
      <c r="B17" s="10">
        <f>+B18</f>
        <v>7</v>
      </c>
      <c r="C17" s="10">
        <f>+C18</f>
        <v>4</v>
      </c>
      <c r="D17" s="10">
        <f>+D18</f>
        <v>3</v>
      </c>
      <c r="E17" s="10">
        <f>+E18</f>
        <v>0</v>
      </c>
    </row>
    <row r="18" spans="1:5" s="12" customFormat="1" ht="9.75">
      <c r="A18" s="12" t="s">
        <v>11</v>
      </c>
      <c r="B18" s="13">
        <v>7</v>
      </c>
      <c r="C18" s="13">
        <v>4</v>
      </c>
      <c r="D18" s="13">
        <v>3</v>
      </c>
      <c r="E18" s="13">
        <v>0</v>
      </c>
    </row>
    <row r="19" spans="1:9" s="11" customFormat="1" ht="9.75">
      <c r="A19" s="14" t="s">
        <v>12</v>
      </c>
      <c r="B19" s="10">
        <f>+B17+B14+B12+B9</f>
        <v>17525</v>
      </c>
      <c r="C19" s="10">
        <f>+C17+C14+C12+C9</f>
        <v>12050</v>
      </c>
      <c r="D19" s="10">
        <f>+D17+D14+D12+D9</f>
        <v>3866</v>
      </c>
      <c r="E19" s="10">
        <f>+E17+E14+E12+E9</f>
        <v>1609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1</v>
      </c>
      <c r="C22" s="10">
        <f>+C23+C24+C25+C26</f>
        <v>1</v>
      </c>
      <c r="D22" s="10">
        <f>+D23+D24+D25+D26</f>
        <v>0</v>
      </c>
      <c r="E22" s="10">
        <f>+E23+E24+E25+E26</f>
        <v>0</v>
      </c>
    </row>
    <row r="23" spans="1:5" s="12" customFormat="1" ht="11.25" customHeight="1">
      <c r="A23" s="12" t="s">
        <v>14</v>
      </c>
      <c r="B23" s="13">
        <v>1</v>
      </c>
      <c r="C23" s="13">
        <v>1</v>
      </c>
      <c r="D23" s="13">
        <v>0</v>
      </c>
      <c r="E23" s="13">
        <v>0</v>
      </c>
    </row>
    <row r="24" spans="1:5" s="12" customFormat="1" ht="10.5" customHeight="1">
      <c r="A24" s="12" t="s">
        <v>15</v>
      </c>
      <c r="B24" s="13">
        <v>0</v>
      </c>
      <c r="C24" s="13">
        <v>0</v>
      </c>
      <c r="D24" s="13">
        <v>0</v>
      </c>
      <c r="E24" s="13">
        <v>0</v>
      </c>
    </row>
    <row r="25" spans="1:5" s="12" customFormat="1" ht="9.75">
      <c r="A25" s="12" t="s">
        <v>16</v>
      </c>
      <c r="B25" s="13">
        <v>0</v>
      </c>
      <c r="C25" s="13">
        <v>0</v>
      </c>
      <c r="D25" s="13">
        <v>0</v>
      </c>
      <c r="E25" s="13">
        <v>0</v>
      </c>
    </row>
    <row r="26" spans="1:5" s="12" customFormat="1" ht="9.75">
      <c r="A26" s="12" t="s">
        <v>17</v>
      </c>
      <c r="B26" s="13">
        <v>0</v>
      </c>
      <c r="C26" s="13">
        <v>0</v>
      </c>
      <c r="D26" s="13">
        <v>0</v>
      </c>
      <c r="E26" s="13">
        <v>0</v>
      </c>
    </row>
    <row r="27" spans="1:5" s="11" customFormat="1" ht="9.75">
      <c r="A27" s="11" t="s">
        <v>18</v>
      </c>
      <c r="B27" s="10">
        <f>+B28+B29+B30+B31</f>
        <v>7523</v>
      </c>
      <c r="C27" s="10">
        <f>+C28+C29+C30+C31</f>
        <v>2983</v>
      </c>
      <c r="D27" s="10">
        <f>+D28+D29+D30+D31</f>
        <v>761</v>
      </c>
      <c r="E27" s="10">
        <f>+E28+E29+E30+E31</f>
        <v>3779</v>
      </c>
    </row>
    <row r="28" spans="1:5" s="12" customFormat="1" ht="9.75">
      <c r="A28" s="12" t="s">
        <v>19</v>
      </c>
      <c r="B28" s="13">
        <v>121</v>
      </c>
      <c r="C28" s="13">
        <v>103</v>
      </c>
      <c r="D28" s="13">
        <v>18</v>
      </c>
      <c r="E28" s="13">
        <v>0</v>
      </c>
    </row>
    <row r="29" spans="1:5" s="12" customFormat="1" ht="9.75">
      <c r="A29" s="12" t="s">
        <v>20</v>
      </c>
      <c r="B29" s="13">
        <v>7402</v>
      </c>
      <c r="C29" s="13">
        <v>2880</v>
      </c>
      <c r="D29" s="13">
        <v>743</v>
      </c>
      <c r="E29" s="13">
        <v>3779</v>
      </c>
    </row>
    <row r="30" spans="1:5" s="12" customFormat="1" ht="9.75">
      <c r="A30" s="12" t="s">
        <v>21</v>
      </c>
      <c r="B30" s="13">
        <v>0</v>
      </c>
      <c r="C30" s="13">
        <v>0</v>
      </c>
      <c r="D30" s="13">
        <v>0</v>
      </c>
      <c r="E30" s="13">
        <v>0</v>
      </c>
    </row>
    <row r="31" spans="1:5" s="12" customFormat="1" ht="9.75">
      <c r="A31" s="12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7524</v>
      </c>
      <c r="C32" s="10">
        <f>+C27+C22</f>
        <v>2984</v>
      </c>
      <c r="D32" s="10">
        <f>+D27+D22</f>
        <v>761</v>
      </c>
      <c r="E32" s="10">
        <f>+E27+E22</f>
        <v>3779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2</v>
      </c>
      <c r="C35" s="10">
        <f>+C36+C37+C38</f>
        <v>2</v>
      </c>
      <c r="D35" s="10">
        <f>+D36+D37+D38</f>
        <v>0</v>
      </c>
      <c r="E35" s="10">
        <f>+E36+E37+E38</f>
        <v>0</v>
      </c>
    </row>
    <row r="36" spans="1:5" s="12" customFormat="1" ht="9.75">
      <c r="A36" s="12" t="s">
        <v>25</v>
      </c>
      <c r="B36" s="13">
        <v>0</v>
      </c>
      <c r="C36" s="13">
        <v>0</v>
      </c>
      <c r="D36" s="13">
        <v>0</v>
      </c>
      <c r="E36" s="13">
        <v>0</v>
      </c>
    </row>
    <row r="37" spans="1:5" s="12" customFormat="1" ht="9.75">
      <c r="A37" s="12" t="s">
        <v>26</v>
      </c>
      <c r="B37" s="13">
        <v>0</v>
      </c>
      <c r="C37" s="13">
        <v>0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2</v>
      </c>
      <c r="C38" s="13">
        <v>2</v>
      </c>
      <c r="D38" s="13">
        <v>0</v>
      </c>
      <c r="E38" s="13">
        <v>0</v>
      </c>
    </row>
    <row r="39" spans="1:9" s="11" customFormat="1" ht="9.75">
      <c r="A39" s="14" t="s">
        <v>28</v>
      </c>
      <c r="B39" s="10">
        <f>+B35</f>
        <v>2</v>
      </c>
      <c r="C39" s="10">
        <f>+C35</f>
        <v>2</v>
      </c>
      <c r="D39" s="10">
        <f>+D35</f>
        <v>0</v>
      </c>
      <c r="E39" s="10">
        <f>+E35</f>
        <v>0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2549</v>
      </c>
      <c r="C42" s="10">
        <f>+C43+C44+C45+C46</f>
        <v>2473</v>
      </c>
      <c r="D42" s="10">
        <f>+D43+D44+D45+D46</f>
        <v>75</v>
      </c>
      <c r="E42" s="10">
        <f>+E43+E44+E45+E46</f>
        <v>1</v>
      </c>
    </row>
    <row r="43" spans="1:5" s="12" customFormat="1" ht="9.75">
      <c r="A43" s="12" t="s">
        <v>30</v>
      </c>
      <c r="B43" s="13">
        <v>1542</v>
      </c>
      <c r="C43" s="13">
        <v>1539</v>
      </c>
      <c r="D43" s="13">
        <v>3</v>
      </c>
      <c r="E43" s="13">
        <v>0</v>
      </c>
    </row>
    <row r="44" spans="1:5" s="12" customFormat="1" ht="9.75">
      <c r="A44" s="12" t="s">
        <v>31</v>
      </c>
      <c r="B44" s="13">
        <v>977</v>
      </c>
      <c r="C44" s="13">
        <v>905</v>
      </c>
      <c r="D44" s="13">
        <v>71</v>
      </c>
      <c r="E44" s="13">
        <v>1</v>
      </c>
    </row>
    <row r="45" spans="1:5" s="12" customFormat="1" ht="9.75">
      <c r="A45" s="12" t="s">
        <v>32</v>
      </c>
      <c r="B45" s="13">
        <v>28</v>
      </c>
      <c r="C45" s="13">
        <v>28</v>
      </c>
      <c r="D45" s="13">
        <v>0</v>
      </c>
      <c r="E45" s="13">
        <v>0</v>
      </c>
    </row>
    <row r="46" spans="1:5" s="12" customFormat="1" ht="9.75">
      <c r="A46" s="12" t="s">
        <v>33</v>
      </c>
      <c r="B46" s="13">
        <v>2</v>
      </c>
      <c r="C46" s="13">
        <v>1</v>
      </c>
      <c r="D46" s="13">
        <v>1</v>
      </c>
      <c r="E46" s="13">
        <v>0</v>
      </c>
    </row>
    <row r="47" spans="1:5" s="11" customFormat="1" ht="9.75">
      <c r="A47" s="11" t="s">
        <v>34</v>
      </c>
      <c r="B47" s="10">
        <f>+B48+B49</f>
        <v>0</v>
      </c>
      <c r="C47" s="10">
        <f>+C48+C49</f>
        <v>0</v>
      </c>
      <c r="D47" s="10">
        <f>+D48+D49</f>
        <v>0</v>
      </c>
      <c r="E47" s="10">
        <f>+E48+E49</f>
        <v>0</v>
      </c>
    </row>
    <row r="48" spans="1:5" s="12" customFormat="1" ht="9.75">
      <c r="A48" s="12" t="s">
        <v>35</v>
      </c>
      <c r="B48" s="13">
        <v>0</v>
      </c>
      <c r="C48" s="13">
        <v>0</v>
      </c>
      <c r="D48" s="13">
        <v>0</v>
      </c>
      <c r="E48" s="13">
        <v>0</v>
      </c>
    </row>
    <row r="49" spans="1:5" s="12" customFormat="1" ht="9.75">
      <c r="A49" s="12" t="s">
        <v>36</v>
      </c>
      <c r="B49" s="13">
        <v>0</v>
      </c>
      <c r="C49" s="13">
        <v>0</v>
      </c>
      <c r="D49" s="13">
        <v>0</v>
      </c>
      <c r="E49" s="13">
        <v>0</v>
      </c>
    </row>
    <row r="50" spans="1:9" s="11" customFormat="1" ht="9.75">
      <c r="A50" s="14" t="s">
        <v>37</v>
      </c>
      <c r="B50" s="10">
        <f>+B42+B47</f>
        <v>2549</v>
      </c>
      <c r="C50" s="10">
        <f>+C42+C47</f>
        <v>2473</v>
      </c>
      <c r="D50" s="10">
        <f>+D42+D47</f>
        <v>75</v>
      </c>
      <c r="E50" s="10">
        <f>+E42+E47</f>
        <v>1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27600</v>
      </c>
      <c r="C52" s="10">
        <f>+C50+C39+C32+C19</f>
        <v>17509</v>
      </c>
      <c r="D52" s="10">
        <f>+D50+D39+D32+D19</f>
        <v>4702</v>
      </c>
      <c r="E52" s="10">
        <f>+E50+E39+E32+E19</f>
        <v>5389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072111111111111111"/>
  <dimension ref="A1:I53"/>
  <sheetViews>
    <sheetView showGridLines="0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61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37568</v>
      </c>
      <c r="C9" s="10">
        <f>+C10+C11</f>
        <v>21064</v>
      </c>
      <c r="D9" s="10">
        <f>+D10+D11</f>
        <v>16382</v>
      </c>
      <c r="E9" s="10">
        <f>+E10+E11</f>
        <v>122</v>
      </c>
    </row>
    <row r="10" spans="1:5" s="12" customFormat="1" ht="9.75">
      <c r="A10" s="12" t="s">
        <v>3</v>
      </c>
      <c r="B10" s="13">
        <v>30832</v>
      </c>
      <c r="C10" s="13">
        <v>15103</v>
      </c>
      <c r="D10" s="13">
        <v>15610</v>
      </c>
      <c r="E10" s="13">
        <v>119</v>
      </c>
    </row>
    <row r="11" spans="1:5" s="12" customFormat="1" ht="9.75">
      <c r="A11" s="12" t="s">
        <v>4</v>
      </c>
      <c r="B11" s="13">
        <v>6736</v>
      </c>
      <c r="C11" s="13">
        <v>5961</v>
      </c>
      <c r="D11" s="13">
        <v>772</v>
      </c>
      <c r="E11" s="13">
        <v>3</v>
      </c>
    </row>
    <row r="12" spans="1:5" s="11" customFormat="1" ht="9.75">
      <c r="A12" s="11" t="s">
        <v>5</v>
      </c>
      <c r="B12" s="10">
        <f>+B13</f>
        <v>4201</v>
      </c>
      <c r="C12" s="10">
        <f>+C13</f>
        <v>2027</v>
      </c>
      <c r="D12" s="10">
        <f>+D13</f>
        <v>1921</v>
      </c>
      <c r="E12" s="10">
        <f>+E13</f>
        <v>253</v>
      </c>
    </row>
    <row r="13" spans="1:5" s="12" customFormat="1" ht="9.75">
      <c r="A13" s="12" t="s">
        <v>6</v>
      </c>
      <c r="B13" s="13">
        <v>4201</v>
      </c>
      <c r="C13" s="13">
        <v>2027</v>
      </c>
      <c r="D13" s="13">
        <v>1921</v>
      </c>
      <c r="E13" s="13">
        <v>253</v>
      </c>
    </row>
    <row r="14" spans="1:5" s="11" customFormat="1" ht="9.75">
      <c r="A14" s="11" t="s">
        <v>7</v>
      </c>
      <c r="B14" s="10">
        <f>+B15+B16</f>
        <v>1946</v>
      </c>
      <c r="C14" s="10">
        <f>+C15+C16</f>
        <v>1235</v>
      </c>
      <c r="D14" s="10">
        <f>+D15+D16</f>
        <v>561</v>
      </c>
      <c r="E14" s="10">
        <f>+E15+E16</f>
        <v>150</v>
      </c>
    </row>
    <row r="15" spans="1:5" s="12" customFormat="1" ht="9.75">
      <c r="A15" s="12" t="s">
        <v>8</v>
      </c>
      <c r="B15" s="13">
        <v>14</v>
      </c>
      <c r="C15" s="13">
        <v>3</v>
      </c>
      <c r="D15" s="13">
        <v>3</v>
      </c>
      <c r="E15" s="13">
        <v>8</v>
      </c>
    </row>
    <row r="16" spans="1:5" s="12" customFormat="1" ht="9.75">
      <c r="A16" s="12" t="s">
        <v>9</v>
      </c>
      <c r="B16" s="13">
        <v>1932</v>
      </c>
      <c r="C16" s="13">
        <v>1232</v>
      </c>
      <c r="D16" s="13">
        <v>558</v>
      </c>
      <c r="E16" s="13">
        <v>142</v>
      </c>
    </row>
    <row r="17" spans="1:5" s="11" customFormat="1" ht="9.75">
      <c r="A17" s="11" t="s">
        <v>10</v>
      </c>
      <c r="B17" s="10">
        <f>+B18</f>
        <v>135</v>
      </c>
      <c r="C17" s="10">
        <f>+C18</f>
        <v>99</v>
      </c>
      <c r="D17" s="10">
        <f>+D18</f>
        <v>36</v>
      </c>
      <c r="E17" s="10">
        <f>+E18</f>
        <v>0</v>
      </c>
    </row>
    <row r="18" spans="1:5" s="12" customFormat="1" ht="9.75">
      <c r="A18" s="12" t="s">
        <v>11</v>
      </c>
      <c r="B18" s="13">
        <v>135</v>
      </c>
      <c r="C18" s="13">
        <v>99</v>
      </c>
      <c r="D18" s="13">
        <v>36</v>
      </c>
      <c r="E18" s="13">
        <v>0</v>
      </c>
    </row>
    <row r="19" spans="1:9" s="11" customFormat="1" ht="9.75">
      <c r="A19" s="14" t="s">
        <v>12</v>
      </c>
      <c r="B19" s="10">
        <f>+B17+B14+B12+B9</f>
        <v>43850</v>
      </c>
      <c r="C19" s="10">
        <f>+C17+C14+C12+C9</f>
        <v>24425</v>
      </c>
      <c r="D19" s="10">
        <f>+D17+D14+D12+D9</f>
        <v>18900</v>
      </c>
      <c r="E19" s="10">
        <f>+E17+E14+E12+E9</f>
        <v>525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631</v>
      </c>
      <c r="C22" s="10">
        <f>+C23+C24+C25+C26</f>
        <v>106</v>
      </c>
      <c r="D22" s="10">
        <f>+D23+D24+D25+D26</f>
        <v>525</v>
      </c>
      <c r="E22" s="10">
        <f>+E23+E24+E25+E26</f>
        <v>0</v>
      </c>
    </row>
    <row r="23" spans="1:5" s="12" customFormat="1" ht="11.25" customHeight="1">
      <c r="A23" s="12" t="s">
        <v>14</v>
      </c>
      <c r="B23" s="17">
        <v>0</v>
      </c>
      <c r="C23" s="17">
        <v>0</v>
      </c>
      <c r="D23" s="17">
        <v>0</v>
      </c>
      <c r="E23" s="17">
        <v>0</v>
      </c>
    </row>
    <row r="24" spans="1:5" s="12" customFormat="1" ht="10.5" customHeight="1">
      <c r="A24" s="12" t="s">
        <v>15</v>
      </c>
      <c r="B24" s="17">
        <v>22</v>
      </c>
      <c r="C24" s="17">
        <v>22</v>
      </c>
      <c r="D24" s="17">
        <v>0</v>
      </c>
      <c r="E24" s="17">
        <v>0</v>
      </c>
    </row>
    <row r="25" spans="1:5" s="12" customFormat="1" ht="9.75">
      <c r="A25" s="12" t="s">
        <v>16</v>
      </c>
      <c r="B25" s="17">
        <v>525</v>
      </c>
      <c r="C25" s="17">
        <v>0</v>
      </c>
      <c r="D25" s="17">
        <v>525</v>
      </c>
      <c r="E25" s="17">
        <v>0</v>
      </c>
    </row>
    <row r="26" spans="1:5" s="12" customFormat="1" ht="9.75">
      <c r="A26" s="12" t="s">
        <v>17</v>
      </c>
      <c r="B26" s="17">
        <v>84</v>
      </c>
      <c r="C26" s="17">
        <v>84</v>
      </c>
      <c r="D26" s="17">
        <v>0</v>
      </c>
      <c r="E26" s="17">
        <v>0</v>
      </c>
    </row>
    <row r="27" spans="1:5" s="11" customFormat="1" ht="9.75">
      <c r="A27" s="11" t="s">
        <v>18</v>
      </c>
      <c r="B27" s="10">
        <f>+B28+B29+B30+B31</f>
        <v>50401</v>
      </c>
      <c r="C27" s="10">
        <f>+C28+C29+C30+C31</f>
        <v>6975</v>
      </c>
      <c r="D27" s="10">
        <f>+D28+D29+D30+D31</f>
        <v>38648</v>
      </c>
      <c r="E27" s="10">
        <f>+E28+E29+E30+E31</f>
        <v>4778</v>
      </c>
    </row>
    <row r="28" spans="1:5" s="12" customFormat="1" ht="9.75">
      <c r="A28" s="12" t="s">
        <v>19</v>
      </c>
      <c r="B28" s="13">
        <v>199</v>
      </c>
      <c r="C28" s="13">
        <v>174</v>
      </c>
      <c r="D28" s="13">
        <v>25</v>
      </c>
      <c r="E28" s="13">
        <v>0</v>
      </c>
    </row>
    <row r="29" spans="1:5" s="12" customFormat="1" ht="9.75">
      <c r="A29" s="12" t="s">
        <v>20</v>
      </c>
      <c r="B29" s="13">
        <v>50202</v>
      </c>
      <c r="C29" s="13">
        <v>6801</v>
      </c>
      <c r="D29" s="13">
        <v>38623</v>
      </c>
      <c r="E29" s="13">
        <v>4778</v>
      </c>
    </row>
    <row r="30" spans="1:5" s="12" customFormat="1" ht="9.75">
      <c r="A30" s="12" t="s">
        <v>21</v>
      </c>
      <c r="B30" s="13">
        <v>0</v>
      </c>
      <c r="C30" s="13">
        <v>0</v>
      </c>
      <c r="D30" s="13">
        <v>0</v>
      </c>
      <c r="E30" s="13">
        <v>0</v>
      </c>
    </row>
    <row r="31" spans="1:5" s="12" customFormat="1" ht="9.75">
      <c r="A31" s="12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51032</v>
      </c>
      <c r="C32" s="10">
        <f>+C27+C22</f>
        <v>7081</v>
      </c>
      <c r="D32" s="10">
        <f>+D27+D22</f>
        <v>39173</v>
      </c>
      <c r="E32" s="10">
        <f>+E27+E22</f>
        <v>4778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673</v>
      </c>
      <c r="C35" s="10">
        <f>+C36+C37+C38</f>
        <v>173</v>
      </c>
      <c r="D35" s="10">
        <f>+D36+D37+D38</f>
        <v>500</v>
      </c>
      <c r="E35" s="10">
        <f>+E36+E37+E38</f>
        <v>0</v>
      </c>
    </row>
    <row r="36" spans="1:5" s="12" customFormat="1" ht="9.75">
      <c r="A36" s="12" t="s">
        <v>25</v>
      </c>
      <c r="B36" s="13">
        <v>500</v>
      </c>
      <c r="C36" s="13">
        <v>0</v>
      </c>
      <c r="D36" s="13">
        <v>500</v>
      </c>
      <c r="E36" s="13">
        <v>0</v>
      </c>
    </row>
    <row r="37" spans="1:5" s="12" customFormat="1" ht="9.75">
      <c r="A37" s="12" t="s">
        <v>26</v>
      </c>
      <c r="B37" s="13">
        <v>170</v>
      </c>
      <c r="C37" s="13">
        <v>170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3</v>
      </c>
      <c r="C38" s="13">
        <v>3</v>
      </c>
      <c r="D38" s="13">
        <v>0</v>
      </c>
      <c r="E38" s="13">
        <v>0</v>
      </c>
    </row>
    <row r="39" spans="1:9" s="11" customFormat="1" ht="9.75">
      <c r="A39" s="14" t="s">
        <v>28</v>
      </c>
      <c r="B39" s="10">
        <f>+B35</f>
        <v>673</v>
      </c>
      <c r="C39" s="10">
        <f>+C35</f>
        <v>173</v>
      </c>
      <c r="D39" s="10">
        <f>+D35</f>
        <v>500</v>
      </c>
      <c r="E39" s="10">
        <f>+E35</f>
        <v>0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6687</v>
      </c>
      <c r="C42" s="10">
        <f>+C43+C44+C45+C46</f>
        <v>6201</v>
      </c>
      <c r="D42" s="10">
        <f>+D43+D44+D45+D46</f>
        <v>470</v>
      </c>
      <c r="E42" s="10">
        <f>+E43+E44+E45+E46</f>
        <v>16</v>
      </c>
    </row>
    <row r="43" spans="1:5" s="12" customFormat="1" ht="9.75">
      <c r="A43" s="12" t="s">
        <v>30</v>
      </c>
      <c r="B43" s="13">
        <v>4103</v>
      </c>
      <c r="C43" s="13">
        <v>4102</v>
      </c>
      <c r="D43" s="13">
        <v>0</v>
      </c>
      <c r="E43" s="13">
        <v>1</v>
      </c>
    </row>
    <row r="44" spans="1:5" s="12" customFormat="1" ht="9.75">
      <c r="A44" s="12" t="s">
        <v>31</v>
      </c>
      <c r="B44" s="13">
        <v>2373</v>
      </c>
      <c r="C44" s="13">
        <v>2013</v>
      </c>
      <c r="D44" s="13">
        <v>345</v>
      </c>
      <c r="E44" s="13">
        <v>15</v>
      </c>
    </row>
    <row r="45" spans="1:5" s="12" customFormat="1" ht="9.75">
      <c r="A45" s="12" t="s">
        <v>32</v>
      </c>
      <c r="B45" s="13">
        <v>58</v>
      </c>
      <c r="C45" s="13">
        <v>58</v>
      </c>
      <c r="D45" s="13">
        <v>0</v>
      </c>
      <c r="E45" s="13">
        <v>0</v>
      </c>
    </row>
    <row r="46" spans="1:5" s="12" customFormat="1" ht="9.75">
      <c r="A46" s="12" t="s">
        <v>33</v>
      </c>
      <c r="B46" s="13">
        <v>153</v>
      </c>
      <c r="C46" s="13">
        <v>28</v>
      </c>
      <c r="D46" s="13">
        <v>125</v>
      </c>
      <c r="E46" s="13">
        <v>0</v>
      </c>
    </row>
    <row r="47" spans="1:5" s="11" customFormat="1" ht="9.75">
      <c r="A47" s="11" t="s">
        <v>34</v>
      </c>
      <c r="B47" s="10">
        <f>+B48+B49</f>
        <v>2140</v>
      </c>
      <c r="C47" s="10">
        <f>+C48+C49</f>
        <v>1988</v>
      </c>
      <c r="D47" s="10">
        <f>+D48+D49</f>
        <v>49</v>
      </c>
      <c r="E47" s="10">
        <f>+E48+E49</f>
        <v>103</v>
      </c>
    </row>
    <row r="48" spans="1:5" s="12" customFormat="1" ht="9.75">
      <c r="A48" s="12" t="s">
        <v>35</v>
      </c>
      <c r="B48" s="13">
        <v>2140</v>
      </c>
      <c r="C48" s="13">
        <v>1988</v>
      </c>
      <c r="D48" s="13">
        <v>49</v>
      </c>
      <c r="E48" s="13">
        <v>103</v>
      </c>
    </row>
    <row r="49" spans="1:5" s="12" customFormat="1" ht="9.75">
      <c r="A49" s="12" t="s">
        <v>36</v>
      </c>
      <c r="B49" s="13">
        <v>0</v>
      </c>
      <c r="C49" s="13">
        <v>0</v>
      </c>
      <c r="D49" s="13">
        <v>0</v>
      </c>
      <c r="E49" s="13">
        <v>0</v>
      </c>
    </row>
    <row r="50" spans="1:9" s="11" customFormat="1" ht="9.75">
      <c r="A50" s="14" t="s">
        <v>37</v>
      </c>
      <c r="B50" s="10">
        <f>+B42+B47</f>
        <v>8827</v>
      </c>
      <c r="C50" s="10">
        <f>+C42+C47</f>
        <v>8189</v>
      </c>
      <c r="D50" s="10">
        <f>+D42+D47</f>
        <v>519</v>
      </c>
      <c r="E50" s="10">
        <f>+E42+E47</f>
        <v>119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104382</v>
      </c>
      <c r="C52" s="10">
        <f>+C50+C39+C32+C19</f>
        <v>39868</v>
      </c>
      <c r="D52" s="10">
        <f>+D50+D39+D32+D19</f>
        <v>59092</v>
      </c>
      <c r="E52" s="10">
        <f>+E50+E39+E32+E19</f>
        <v>5422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0721111111111111111"/>
  <dimension ref="A1:I53"/>
  <sheetViews>
    <sheetView showGridLines="0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62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92677</v>
      </c>
      <c r="C9" s="10">
        <f>+C10+C11</f>
        <v>70900</v>
      </c>
      <c r="D9" s="10">
        <f>+D10+D11</f>
        <v>20732</v>
      </c>
      <c r="E9" s="10">
        <f>+E10+E11</f>
        <v>1045</v>
      </c>
    </row>
    <row r="10" spans="1:5" s="12" customFormat="1" ht="9.75">
      <c r="A10" s="12" t="s">
        <v>3</v>
      </c>
      <c r="B10" s="13">
        <v>73881</v>
      </c>
      <c r="C10" s="13">
        <v>53895</v>
      </c>
      <c r="D10" s="13">
        <v>19047</v>
      </c>
      <c r="E10" s="13">
        <v>939</v>
      </c>
    </row>
    <row r="11" spans="1:5" s="12" customFormat="1" ht="9.75">
      <c r="A11" s="12" t="s">
        <v>4</v>
      </c>
      <c r="B11" s="13">
        <v>18796</v>
      </c>
      <c r="C11" s="13">
        <v>17005</v>
      </c>
      <c r="D11" s="13">
        <v>1685</v>
      </c>
      <c r="E11" s="13">
        <v>106</v>
      </c>
    </row>
    <row r="12" spans="1:5" s="11" customFormat="1" ht="9.75">
      <c r="A12" s="11" t="s">
        <v>5</v>
      </c>
      <c r="B12" s="10">
        <f>+B13</f>
        <v>11484</v>
      </c>
      <c r="C12" s="10">
        <f>+C13</f>
        <v>1883</v>
      </c>
      <c r="D12" s="10">
        <f>+D13</f>
        <v>5655</v>
      </c>
      <c r="E12" s="10">
        <f>+E13</f>
        <v>3946</v>
      </c>
    </row>
    <row r="13" spans="1:5" s="12" customFormat="1" ht="9.75">
      <c r="A13" s="12" t="s">
        <v>6</v>
      </c>
      <c r="B13" s="13">
        <v>11484</v>
      </c>
      <c r="C13" s="13">
        <v>1883</v>
      </c>
      <c r="D13" s="13">
        <v>5655</v>
      </c>
      <c r="E13" s="13">
        <v>3946</v>
      </c>
    </row>
    <row r="14" spans="1:5" s="11" customFormat="1" ht="9.75">
      <c r="A14" s="11" t="s">
        <v>7</v>
      </c>
      <c r="B14" s="10">
        <f>+B15+B16</f>
        <v>8218</v>
      </c>
      <c r="C14" s="10">
        <f>+C15+C16</f>
        <v>5350</v>
      </c>
      <c r="D14" s="10">
        <f>+D15+D16</f>
        <v>1652</v>
      </c>
      <c r="E14" s="10">
        <f>+E15+E16</f>
        <v>1216</v>
      </c>
    </row>
    <row r="15" spans="1:5" s="12" customFormat="1" ht="9.75">
      <c r="A15" s="12" t="s">
        <v>8</v>
      </c>
      <c r="B15" s="13">
        <v>146</v>
      </c>
      <c r="C15" s="13">
        <v>146</v>
      </c>
      <c r="D15" s="13">
        <v>0</v>
      </c>
      <c r="E15" s="13">
        <v>0</v>
      </c>
    </row>
    <row r="16" spans="1:5" s="12" customFormat="1" ht="9.75">
      <c r="A16" s="12" t="s">
        <v>9</v>
      </c>
      <c r="B16" s="13">
        <v>8072</v>
      </c>
      <c r="C16" s="13">
        <v>5204</v>
      </c>
      <c r="D16" s="13">
        <v>1652</v>
      </c>
      <c r="E16" s="13">
        <v>1216</v>
      </c>
    </row>
    <row r="17" spans="1:5" s="11" customFormat="1" ht="9.75">
      <c r="A17" s="11" t="s">
        <v>10</v>
      </c>
      <c r="B17" s="10">
        <f>+B18</f>
        <v>99</v>
      </c>
      <c r="C17" s="10">
        <f>+C18</f>
        <v>92</v>
      </c>
      <c r="D17" s="10">
        <f>+D18</f>
        <v>7</v>
      </c>
      <c r="E17" s="10">
        <f>+E18</f>
        <v>0</v>
      </c>
    </row>
    <row r="18" spans="1:5" s="12" customFormat="1" ht="9.75">
      <c r="A18" s="12" t="s">
        <v>11</v>
      </c>
      <c r="B18" s="13">
        <v>99</v>
      </c>
      <c r="C18" s="13">
        <v>92</v>
      </c>
      <c r="D18" s="13">
        <v>7</v>
      </c>
      <c r="E18" s="13">
        <v>0</v>
      </c>
    </row>
    <row r="19" spans="1:9" s="11" customFormat="1" ht="9.75">
      <c r="A19" s="14" t="s">
        <v>12</v>
      </c>
      <c r="B19" s="10">
        <f>+B17+B14+B12+B9</f>
        <v>112478</v>
      </c>
      <c r="C19" s="10">
        <f>+C17+C14+C12+C9</f>
        <v>78225</v>
      </c>
      <c r="D19" s="10">
        <f>+D17+D14+D12+D9</f>
        <v>28046</v>
      </c>
      <c r="E19" s="10">
        <f>+E17+E14+E12+E9</f>
        <v>6207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803</v>
      </c>
      <c r="C22" s="10">
        <f>+C23+C24+C25+C26</f>
        <v>803</v>
      </c>
      <c r="D22" s="10">
        <f>+D23+D24+D25+D26</f>
        <v>0</v>
      </c>
      <c r="E22" s="10">
        <f>+E23+E24+E25+E26</f>
        <v>0</v>
      </c>
    </row>
    <row r="23" spans="1:5" s="12" customFormat="1" ht="11.25" customHeight="1">
      <c r="A23" s="12" t="s">
        <v>14</v>
      </c>
      <c r="B23" s="17">
        <v>0</v>
      </c>
      <c r="C23" s="17">
        <v>0</v>
      </c>
      <c r="D23" s="17">
        <v>0</v>
      </c>
      <c r="E23" s="17">
        <v>0</v>
      </c>
    </row>
    <row r="24" spans="1:5" s="12" customFormat="1" ht="10.5" customHeight="1">
      <c r="A24" s="12" t="s">
        <v>15</v>
      </c>
      <c r="B24" s="17">
        <v>0</v>
      </c>
      <c r="C24" s="17">
        <v>0</v>
      </c>
      <c r="D24" s="17">
        <v>0</v>
      </c>
      <c r="E24" s="17">
        <v>0</v>
      </c>
    </row>
    <row r="25" spans="1:5" s="12" customFormat="1" ht="9.75">
      <c r="A25" s="12" t="s">
        <v>16</v>
      </c>
      <c r="B25" s="17">
        <v>803</v>
      </c>
      <c r="C25" s="17">
        <v>803</v>
      </c>
      <c r="D25" s="17">
        <v>0</v>
      </c>
      <c r="E25" s="17">
        <v>0</v>
      </c>
    </row>
    <row r="26" spans="1:5" s="12" customFormat="1" ht="9.75">
      <c r="A26" s="12" t="s">
        <v>17</v>
      </c>
      <c r="B26" s="17">
        <v>0</v>
      </c>
      <c r="C26" s="17">
        <v>0</v>
      </c>
      <c r="D26" s="17">
        <v>0</v>
      </c>
      <c r="E26" s="17">
        <v>0</v>
      </c>
    </row>
    <row r="27" spans="1:5" s="11" customFormat="1" ht="9.75">
      <c r="A27" s="11" t="s">
        <v>18</v>
      </c>
      <c r="B27" s="10">
        <f>+B28+B29+B30+B31</f>
        <v>90451</v>
      </c>
      <c r="C27" s="10">
        <f>+C28+C29+C30+C31</f>
        <v>35397</v>
      </c>
      <c r="D27" s="10">
        <f>+D28+D29+D30+D31</f>
        <v>48225</v>
      </c>
      <c r="E27" s="10">
        <f>+E28+E29+E30+E31</f>
        <v>6829</v>
      </c>
    </row>
    <row r="28" spans="1:5" s="12" customFormat="1" ht="9.75">
      <c r="A28" s="12" t="s">
        <v>19</v>
      </c>
      <c r="B28" s="13">
        <v>2019</v>
      </c>
      <c r="C28" s="13">
        <v>2017</v>
      </c>
      <c r="D28" s="13">
        <v>2</v>
      </c>
      <c r="E28" s="13">
        <v>0</v>
      </c>
    </row>
    <row r="29" spans="1:5" s="12" customFormat="1" ht="9.75">
      <c r="A29" s="12" t="s">
        <v>20</v>
      </c>
      <c r="B29" s="13">
        <v>88407</v>
      </c>
      <c r="C29" s="13">
        <v>33355</v>
      </c>
      <c r="D29" s="13">
        <v>48223</v>
      </c>
      <c r="E29" s="13">
        <v>6829</v>
      </c>
    </row>
    <row r="30" spans="1:5" s="12" customFormat="1" ht="9.75">
      <c r="A30" s="12" t="s">
        <v>21</v>
      </c>
      <c r="B30" s="13">
        <v>0</v>
      </c>
      <c r="C30" s="13">
        <v>0</v>
      </c>
      <c r="D30" s="13">
        <v>0</v>
      </c>
      <c r="E30" s="13">
        <v>0</v>
      </c>
    </row>
    <row r="31" spans="1:5" s="12" customFormat="1" ht="9.75">
      <c r="A31" s="12" t="s">
        <v>22</v>
      </c>
      <c r="B31" s="13">
        <v>25</v>
      </c>
      <c r="C31" s="13">
        <v>25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91254</v>
      </c>
      <c r="C32" s="10">
        <f>+C27+C22</f>
        <v>36200</v>
      </c>
      <c r="D32" s="10">
        <f>+D27+D22</f>
        <v>48225</v>
      </c>
      <c r="E32" s="10">
        <f>+E27+E22</f>
        <v>6829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9510</v>
      </c>
      <c r="C35" s="10">
        <f>+C36+C37+C38</f>
        <v>9510</v>
      </c>
      <c r="D35" s="10">
        <f>+D36+D37+D38</f>
        <v>0</v>
      </c>
      <c r="E35" s="10">
        <f>+E36+E37+E38</f>
        <v>0</v>
      </c>
    </row>
    <row r="36" spans="1:5" s="12" customFormat="1" ht="9.75">
      <c r="A36" s="12" t="s">
        <v>25</v>
      </c>
      <c r="B36" s="13">
        <v>1900</v>
      </c>
      <c r="C36" s="13">
        <v>1900</v>
      </c>
      <c r="D36" s="13">
        <v>0</v>
      </c>
      <c r="E36" s="13">
        <v>0</v>
      </c>
    </row>
    <row r="37" spans="1:5" s="12" customFormat="1" ht="9.75">
      <c r="A37" s="12" t="s">
        <v>26</v>
      </c>
      <c r="B37" s="13">
        <v>7556</v>
      </c>
      <c r="C37" s="13">
        <v>7556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54</v>
      </c>
      <c r="C38" s="13">
        <v>54</v>
      </c>
      <c r="D38" s="13">
        <v>0</v>
      </c>
      <c r="E38" s="13">
        <v>0</v>
      </c>
    </row>
    <row r="39" spans="1:9" s="11" customFormat="1" ht="9.75">
      <c r="A39" s="14" t="s">
        <v>28</v>
      </c>
      <c r="B39" s="10">
        <f>+B35</f>
        <v>9510</v>
      </c>
      <c r="C39" s="10">
        <f>+C35</f>
        <v>9510</v>
      </c>
      <c r="D39" s="10">
        <f>+D35</f>
        <v>0</v>
      </c>
      <c r="E39" s="10">
        <f>+E35</f>
        <v>0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129298</v>
      </c>
      <c r="C42" s="10">
        <f>+C43+C44+C45+C46</f>
        <v>108967</v>
      </c>
      <c r="D42" s="10">
        <f>+D43+D44+D45+D46</f>
        <v>5755</v>
      </c>
      <c r="E42" s="10">
        <f>+E43+E44+E45+E46</f>
        <v>14576</v>
      </c>
    </row>
    <row r="43" spans="1:5" s="12" customFormat="1" ht="9.75">
      <c r="A43" s="12" t="s">
        <v>30</v>
      </c>
      <c r="B43" s="13">
        <v>22412</v>
      </c>
      <c r="C43" s="13">
        <v>22248</v>
      </c>
      <c r="D43" s="13">
        <v>154</v>
      </c>
      <c r="E43" s="13">
        <v>10</v>
      </c>
    </row>
    <row r="44" spans="1:5" s="12" customFormat="1" ht="9.75">
      <c r="A44" s="12" t="s">
        <v>31</v>
      </c>
      <c r="B44" s="13">
        <v>106553</v>
      </c>
      <c r="C44" s="13">
        <v>86578</v>
      </c>
      <c r="D44" s="13">
        <v>5471</v>
      </c>
      <c r="E44" s="13">
        <v>14504</v>
      </c>
    </row>
    <row r="45" spans="1:5" s="12" customFormat="1" ht="9.75">
      <c r="A45" s="12" t="s">
        <v>32</v>
      </c>
      <c r="B45" s="13">
        <v>180</v>
      </c>
      <c r="C45" s="13">
        <v>98</v>
      </c>
      <c r="D45" s="13">
        <v>60</v>
      </c>
      <c r="E45" s="13">
        <v>22</v>
      </c>
    </row>
    <row r="46" spans="1:5" s="12" customFormat="1" ht="9.75">
      <c r="A46" s="12" t="s">
        <v>33</v>
      </c>
      <c r="B46" s="13">
        <v>153</v>
      </c>
      <c r="C46" s="13">
        <v>43</v>
      </c>
      <c r="D46" s="13">
        <v>70</v>
      </c>
      <c r="E46" s="13">
        <v>40</v>
      </c>
    </row>
    <row r="47" spans="1:5" s="11" customFormat="1" ht="9.75">
      <c r="A47" s="11" t="s">
        <v>34</v>
      </c>
      <c r="B47" s="10">
        <f>+B48+B49</f>
        <v>10604</v>
      </c>
      <c r="C47" s="10">
        <f>+C48+C49</f>
        <v>8352</v>
      </c>
      <c r="D47" s="10">
        <f>+D48+D49</f>
        <v>2247</v>
      </c>
      <c r="E47" s="10">
        <f>+E48+E49</f>
        <v>5</v>
      </c>
    </row>
    <row r="48" spans="1:5" s="12" customFormat="1" ht="9.75">
      <c r="A48" s="12" t="s">
        <v>35</v>
      </c>
      <c r="B48" s="13">
        <v>10604</v>
      </c>
      <c r="C48" s="13">
        <v>8352</v>
      </c>
      <c r="D48" s="13">
        <v>2247</v>
      </c>
      <c r="E48" s="13">
        <v>5</v>
      </c>
    </row>
    <row r="49" spans="1:5" s="12" customFormat="1" ht="9.75">
      <c r="A49" s="12" t="s">
        <v>36</v>
      </c>
      <c r="B49" s="13">
        <v>0</v>
      </c>
      <c r="C49" s="13">
        <v>0</v>
      </c>
      <c r="D49" s="13">
        <v>0</v>
      </c>
      <c r="E49" s="13">
        <v>0</v>
      </c>
    </row>
    <row r="50" spans="1:9" s="11" customFormat="1" ht="9.75">
      <c r="A50" s="14" t="s">
        <v>37</v>
      </c>
      <c r="B50" s="10">
        <f>+B42+B47</f>
        <v>139902</v>
      </c>
      <c r="C50" s="10">
        <f>+C42+C47</f>
        <v>117319</v>
      </c>
      <c r="D50" s="10">
        <f>+D42+D47</f>
        <v>8002</v>
      </c>
      <c r="E50" s="10">
        <f>+E42+E47</f>
        <v>14581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353144</v>
      </c>
      <c r="C52" s="10">
        <f>+C50+C39+C32+C19</f>
        <v>241254</v>
      </c>
      <c r="D52" s="10">
        <f>+D50+D39+D32+D19</f>
        <v>84273</v>
      </c>
      <c r="E52" s="10">
        <f>+E50+E39+E32+E19</f>
        <v>27617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07211111111111111111"/>
  <dimension ref="A1:I53"/>
  <sheetViews>
    <sheetView showGridLines="0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63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39897</v>
      </c>
      <c r="C9" s="10">
        <f>+C10+C11</f>
        <v>23469</v>
      </c>
      <c r="D9" s="10">
        <f>+D10+D11</f>
        <v>13939</v>
      </c>
      <c r="E9" s="10">
        <f>+E10+E11</f>
        <v>2489</v>
      </c>
    </row>
    <row r="10" spans="1:5" s="12" customFormat="1" ht="9.75">
      <c r="A10" s="12" t="s">
        <v>3</v>
      </c>
      <c r="B10" s="13">
        <v>31654</v>
      </c>
      <c r="C10" s="13">
        <v>15481</v>
      </c>
      <c r="D10" s="13">
        <v>13684</v>
      </c>
      <c r="E10" s="13">
        <v>2489</v>
      </c>
    </row>
    <row r="11" spans="1:5" s="12" customFormat="1" ht="9.75">
      <c r="A11" s="12" t="s">
        <v>4</v>
      </c>
      <c r="B11" s="13">
        <v>8243</v>
      </c>
      <c r="C11" s="13">
        <v>7988</v>
      </c>
      <c r="D11" s="13">
        <v>255</v>
      </c>
      <c r="E11" s="13">
        <v>0</v>
      </c>
    </row>
    <row r="12" spans="1:5" s="11" customFormat="1" ht="9.75">
      <c r="A12" s="11" t="s">
        <v>5</v>
      </c>
      <c r="B12" s="10">
        <f>+B13</f>
        <v>1754</v>
      </c>
      <c r="C12" s="10">
        <f>+C13</f>
        <v>247</v>
      </c>
      <c r="D12" s="10">
        <f>+D13</f>
        <v>958</v>
      </c>
      <c r="E12" s="10">
        <f>+E13</f>
        <v>549</v>
      </c>
    </row>
    <row r="13" spans="1:5" s="12" customFormat="1" ht="9.75">
      <c r="A13" s="12" t="s">
        <v>6</v>
      </c>
      <c r="B13" s="13">
        <v>1754</v>
      </c>
      <c r="C13" s="13">
        <v>247</v>
      </c>
      <c r="D13" s="13">
        <v>958</v>
      </c>
      <c r="E13" s="13">
        <v>549</v>
      </c>
    </row>
    <row r="14" spans="1:5" s="11" customFormat="1" ht="9.75">
      <c r="A14" s="11" t="s">
        <v>7</v>
      </c>
      <c r="B14" s="10">
        <f>+B15+B16</f>
        <v>5787</v>
      </c>
      <c r="C14" s="10">
        <f>+C15+C16</f>
        <v>3742</v>
      </c>
      <c r="D14" s="10">
        <f>+D15+D16</f>
        <v>1446</v>
      </c>
      <c r="E14" s="10">
        <f>+E15+E16</f>
        <v>599</v>
      </c>
    </row>
    <row r="15" spans="1:5" s="12" customFormat="1" ht="9.75">
      <c r="A15" s="12" t="s">
        <v>8</v>
      </c>
      <c r="B15" s="13">
        <v>0</v>
      </c>
      <c r="C15" s="13">
        <v>0</v>
      </c>
      <c r="D15" s="13">
        <v>0</v>
      </c>
      <c r="E15" s="13">
        <v>0</v>
      </c>
    </row>
    <row r="16" spans="1:5" s="12" customFormat="1" ht="9.75">
      <c r="A16" s="12" t="s">
        <v>9</v>
      </c>
      <c r="B16" s="13">
        <v>5787</v>
      </c>
      <c r="C16" s="13">
        <v>3742</v>
      </c>
      <c r="D16" s="13">
        <v>1446</v>
      </c>
      <c r="E16" s="13">
        <v>599</v>
      </c>
    </row>
    <row r="17" spans="1:5" s="11" customFormat="1" ht="9.75">
      <c r="A17" s="11" t="s">
        <v>10</v>
      </c>
      <c r="B17" s="10">
        <f>+B18</f>
        <v>1</v>
      </c>
      <c r="C17" s="10">
        <f>+C18</f>
        <v>0</v>
      </c>
      <c r="D17" s="10">
        <f>+D18</f>
        <v>1</v>
      </c>
      <c r="E17" s="10">
        <f>+E18</f>
        <v>0</v>
      </c>
    </row>
    <row r="18" spans="1:5" s="12" customFormat="1" ht="9.75">
      <c r="A18" s="12" t="s">
        <v>11</v>
      </c>
      <c r="B18" s="13">
        <v>1</v>
      </c>
      <c r="C18" s="13">
        <v>0</v>
      </c>
      <c r="D18" s="13">
        <v>1</v>
      </c>
      <c r="E18" s="13">
        <v>0</v>
      </c>
    </row>
    <row r="19" spans="1:9" s="11" customFormat="1" ht="9.75">
      <c r="A19" s="14" t="s">
        <v>12</v>
      </c>
      <c r="B19" s="10">
        <f>+B17+B14+B12+B9</f>
        <v>47439</v>
      </c>
      <c r="C19" s="10">
        <f>+C17+C14+C12+C9</f>
        <v>27458</v>
      </c>
      <c r="D19" s="10">
        <f>+D17+D14+D12+D9</f>
        <v>16344</v>
      </c>
      <c r="E19" s="10">
        <f>+E17+E14+E12+E9</f>
        <v>3637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21</v>
      </c>
      <c r="C22" s="10">
        <f>+C23+C24+C25+C26</f>
        <v>21</v>
      </c>
      <c r="D22" s="10">
        <f>+D23+D24+D25+D26</f>
        <v>0</v>
      </c>
      <c r="E22" s="10">
        <f>+E23+E24+E25+E26</f>
        <v>0</v>
      </c>
    </row>
    <row r="23" spans="1:5" s="12" customFormat="1" ht="11.25" customHeight="1">
      <c r="A23" s="12" t="s">
        <v>14</v>
      </c>
      <c r="B23" s="17">
        <v>0</v>
      </c>
      <c r="C23" s="17">
        <v>0</v>
      </c>
      <c r="D23" s="17">
        <v>0</v>
      </c>
      <c r="E23" s="17">
        <v>0</v>
      </c>
    </row>
    <row r="24" spans="1:5" s="12" customFormat="1" ht="10.5" customHeight="1">
      <c r="A24" s="12" t="s">
        <v>15</v>
      </c>
      <c r="B24" s="17">
        <v>2</v>
      </c>
      <c r="C24" s="17">
        <v>2</v>
      </c>
      <c r="D24" s="17">
        <v>0</v>
      </c>
      <c r="E24" s="17">
        <v>0</v>
      </c>
    </row>
    <row r="25" spans="1:5" s="12" customFormat="1" ht="9.75">
      <c r="A25" s="12" t="s">
        <v>16</v>
      </c>
      <c r="B25" s="17">
        <v>19</v>
      </c>
      <c r="C25" s="17">
        <v>19</v>
      </c>
      <c r="D25" s="17">
        <v>0</v>
      </c>
      <c r="E25" s="17">
        <v>0</v>
      </c>
    </row>
    <row r="26" spans="1:5" s="12" customFormat="1" ht="9.75">
      <c r="A26" s="12" t="s">
        <v>17</v>
      </c>
      <c r="B26" s="17">
        <v>0</v>
      </c>
      <c r="C26" s="17">
        <v>0</v>
      </c>
      <c r="D26" s="17">
        <v>0</v>
      </c>
      <c r="E26" s="17">
        <v>0</v>
      </c>
    </row>
    <row r="27" spans="1:5" s="11" customFormat="1" ht="9.75">
      <c r="A27" s="11" t="s">
        <v>18</v>
      </c>
      <c r="B27" s="10">
        <f>+B28+B29+B30+B31</f>
        <v>28431</v>
      </c>
      <c r="C27" s="10">
        <f>+C28+C29+C30+C31</f>
        <v>10866</v>
      </c>
      <c r="D27" s="10">
        <f>+D28+D29+D30+D31</f>
        <v>3432</v>
      </c>
      <c r="E27" s="10">
        <f>+E28+E29+E30+E31</f>
        <v>14133</v>
      </c>
    </row>
    <row r="28" spans="1:5" s="12" customFormat="1" ht="9.75">
      <c r="A28" s="12" t="s">
        <v>19</v>
      </c>
      <c r="B28" s="13">
        <v>756</v>
      </c>
      <c r="C28" s="13">
        <v>756</v>
      </c>
      <c r="D28" s="13">
        <v>0</v>
      </c>
      <c r="E28" s="13">
        <v>0</v>
      </c>
    </row>
    <row r="29" spans="1:5" s="12" customFormat="1" ht="9.75">
      <c r="A29" s="12" t="s">
        <v>20</v>
      </c>
      <c r="B29" s="13">
        <v>27611</v>
      </c>
      <c r="C29" s="13">
        <v>10046</v>
      </c>
      <c r="D29" s="13">
        <v>3432</v>
      </c>
      <c r="E29" s="13">
        <v>14133</v>
      </c>
    </row>
    <row r="30" spans="1:5" s="12" customFormat="1" ht="9.75">
      <c r="A30" s="12" t="s">
        <v>21</v>
      </c>
      <c r="B30" s="13">
        <v>0</v>
      </c>
      <c r="C30" s="13">
        <v>0</v>
      </c>
      <c r="D30" s="13">
        <v>0</v>
      </c>
      <c r="E30" s="13">
        <v>0</v>
      </c>
    </row>
    <row r="31" spans="1:5" s="12" customFormat="1" ht="9.75">
      <c r="A31" s="12" t="s">
        <v>22</v>
      </c>
      <c r="B31" s="13">
        <v>64</v>
      </c>
      <c r="C31" s="13">
        <v>64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28452</v>
      </c>
      <c r="C32" s="10">
        <f>+C27+C22</f>
        <v>10887</v>
      </c>
      <c r="D32" s="10">
        <f>+D27+D22</f>
        <v>3432</v>
      </c>
      <c r="E32" s="10">
        <f>+E27+E22</f>
        <v>14133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2</v>
      </c>
      <c r="C35" s="10">
        <f>+C36+C37+C38</f>
        <v>2</v>
      </c>
      <c r="D35" s="10">
        <f>+D36+D37+D38</f>
        <v>0</v>
      </c>
      <c r="E35" s="10">
        <f>+E36+E37+E38</f>
        <v>0</v>
      </c>
    </row>
    <row r="36" spans="1:5" s="12" customFormat="1" ht="9.75">
      <c r="A36" s="12" t="s">
        <v>25</v>
      </c>
      <c r="B36" s="13">
        <v>0</v>
      </c>
      <c r="C36" s="13">
        <v>0</v>
      </c>
      <c r="D36" s="13">
        <v>0</v>
      </c>
      <c r="E36" s="13">
        <v>0</v>
      </c>
    </row>
    <row r="37" spans="1:5" s="12" customFormat="1" ht="9.75">
      <c r="A37" s="12" t="s">
        <v>26</v>
      </c>
      <c r="B37" s="13">
        <v>0</v>
      </c>
      <c r="C37" s="13">
        <v>0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2</v>
      </c>
      <c r="C38" s="13">
        <v>2</v>
      </c>
      <c r="D38" s="13">
        <v>0</v>
      </c>
      <c r="E38" s="13">
        <v>0</v>
      </c>
    </row>
    <row r="39" spans="1:9" s="11" customFormat="1" ht="9.75">
      <c r="A39" s="14" t="s">
        <v>28</v>
      </c>
      <c r="B39" s="10">
        <f>+B35</f>
        <v>2</v>
      </c>
      <c r="C39" s="10">
        <f>+C35</f>
        <v>2</v>
      </c>
      <c r="D39" s="10">
        <f>+D35</f>
        <v>0</v>
      </c>
      <c r="E39" s="10">
        <f>+E35</f>
        <v>0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10203</v>
      </c>
      <c r="C42" s="10">
        <f>+C43+C44+C45+C46</f>
        <v>8676</v>
      </c>
      <c r="D42" s="10">
        <f>+D43+D44+D45+D46</f>
        <v>1197</v>
      </c>
      <c r="E42" s="10">
        <f>+E43+E44+E45+E46</f>
        <v>330</v>
      </c>
    </row>
    <row r="43" spans="1:5" s="12" customFormat="1" ht="9.75">
      <c r="A43" s="12" t="s">
        <v>30</v>
      </c>
      <c r="B43" s="13">
        <v>6281</v>
      </c>
      <c r="C43" s="13">
        <v>6277</v>
      </c>
      <c r="D43" s="13">
        <v>4</v>
      </c>
      <c r="E43" s="13">
        <v>0</v>
      </c>
    </row>
    <row r="44" spans="1:5" s="12" customFormat="1" ht="9.75">
      <c r="A44" s="12" t="s">
        <v>31</v>
      </c>
      <c r="B44" s="13">
        <v>3274</v>
      </c>
      <c r="C44" s="13">
        <v>2337</v>
      </c>
      <c r="D44" s="13">
        <v>607</v>
      </c>
      <c r="E44" s="13">
        <v>330</v>
      </c>
    </row>
    <row r="45" spans="1:5" s="12" customFormat="1" ht="9.75">
      <c r="A45" s="12" t="s">
        <v>32</v>
      </c>
      <c r="B45" s="13">
        <v>94</v>
      </c>
      <c r="C45" s="13">
        <v>62</v>
      </c>
      <c r="D45" s="13">
        <v>32</v>
      </c>
      <c r="E45" s="13">
        <v>0</v>
      </c>
    </row>
    <row r="46" spans="1:5" s="12" customFormat="1" ht="9.75">
      <c r="A46" s="12" t="s">
        <v>33</v>
      </c>
      <c r="B46" s="13">
        <v>554</v>
      </c>
      <c r="C46" s="13">
        <v>0</v>
      </c>
      <c r="D46" s="13">
        <v>554</v>
      </c>
      <c r="E46" s="13">
        <v>0</v>
      </c>
    </row>
    <row r="47" spans="1:5" s="11" customFormat="1" ht="9.75">
      <c r="A47" s="11" t="s">
        <v>34</v>
      </c>
      <c r="B47" s="10">
        <f>+B48+B49</f>
        <v>674</v>
      </c>
      <c r="C47" s="10">
        <f>+C48+C49</f>
        <v>554</v>
      </c>
      <c r="D47" s="10">
        <f>+D48+D49</f>
        <v>120</v>
      </c>
      <c r="E47" s="10">
        <f>+E48+E49</f>
        <v>0</v>
      </c>
    </row>
    <row r="48" spans="1:5" s="12" customFormat="1" ht="9.75">
      <c r="A48" s="12" t="s">
        <v>35</v>
      </c>
      <c r="B48" s="13">
        <v>34</v>
      </c>
      <c r="C48" s="13">
        <v>34</v>
      </c>
      <c r="D48" s="13">
        <v>0</v>
      </c>
      <c r="E48" s="13">
        <v>0</v>
      </c>
    </row>
    <row r="49" spans="1:5" s="12" customFormat="1" ht="9.75">
      <c r="A49" s="12" t="s">
        <v>36</v>
      </c>
      <c r="B49" s="13">
        <v>640</v>
      </c>
      <c r="C49" s="13">
        <v>520</v>
      </c>
      <c r="D49" s="13">
        <v>120</v>
      </c>
      <c r="E49" s="13">
        <v>0</v>
      </c>
    </row>
    <row r="50" spans="1:9" s="11" customFormat="1" ht="9.75">
      <c r="A50" s="14" t="s">
        <v>37</v>
      </c>
      <c r="B50" s="10">
        <f>+B42+B47</f>
        <v>10877</v>
      </c>
      <c r="C50" s="10">
        <f>+C42+C47</f>
        <v>9230</v>
      </c>
      <c r="D50" s="10">
        <f>+D42+D47</f>
        <v>1317</v>
      </c>
      <c r="E50" s="10">
        <f>+E42+E47</f>
        <v>330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86770</v>
      </c>
      <c r="C52" s="10">
        <f>+C50+C39+C32+C19</f>
        <v>47577</v>
      </c>
      <c r="D52" s="10">
        <f>+D50+D39+D32+D19</f>
        <v>21093</v>
      </c>
      <c r="E52" s="10">
        <f>+E50+E39+E32+E19</f>
        <v>18100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72"/>
  <dimension ref="A1:I53"/>
  <sheetViews>
    <sheetView showGridLines="0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48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326721</v>
      </c>
      <c r="C9" s="10">
        <f>+C10+C11</f>
        <v>311052</v>
      </c>
      <c r="D9" s="10">
        <f>+D10+D11</f>
        <v>15669</v>
      </c>
      <c r="E9" s="10">
        <f>+E10+E11</f>
        <v>0</v>
      </c>
    </row>
    <row r="10" spans="1:5" s="12" customFormat="1" ht="9.75">
      <c r="A10" s="12" t="s">
        <v>3</v>
      </c>
      <c r="B10" s="13">
        <v>244451</v>
      </c>
      <c r="C10" s="13">
        <v>231274</v>
      </c>
      <c r="D10" s="13">
        <v>13177</v>
      </c>
      <c r="E10" s="13">
        <v>0</v>
      </c>
    </row>
    <row r="11" spans="1:5" s="12" customFormat="1" ht="9.75">
      <c r="A11" s="12" t="s">
        <v>4</v>
      </c>
      <c r="B11" s="13">
        <v>82270</v>
      </c>
      <c r="C11" s="13">
        <v>79778</v>
      </c>
      <c r="D11" s="13">
        <v>2492</v>
      </c>
      <c r="E11" s="13">
        <v>0</v>
      </c>
    </row>
    <row r="12" spans="1:5" s="11" customFormat="1" ht="9.75">
      <c r="A12" s="11" t="s">
        <v>5</v>
      </c>
      <c r="B12" s="10">
        <f>+B13</f>
        <v>4558</v>
      </c>
      <c r="C12" s="10">
        <f>+C13</f>
        <v>2727</v>
      </c>
      <c r="D12" s="10">
        <f>+D13</f>
        <v>1444</v>
      </c>
      <c r="E12" s="10">
        <f>+E13</f>
        <v>387</v>
      </c>
    </row>
    <row r="13" spans="1:5" s="12" customFormat="1" ht="9.75">
      <c r="A13" s="12" t="s">
        <v>6</v>
      </c>
      <c r="B13" s="13">
        <v>4558</v>
      </c>
      <c r="C13" s="13">
        <v>2727</v>
      </c>
      <c r="D13" s="13">
        <v>1444</v>
      </c>
      <c r="E13" s="13">
        <v>387</v>
      </c>
    </row>
    <row r="14" spans="1:5" s="11" customFormat="1" ht="9.75">
      <c r="A14" s="11" t="s">
        <v>7</v>
      </c>
      <c r="B14" s="10">
        <f>+B15+B16</f>
        <v>42442</v>
      </c>
      <c r="C14" s="10">
        <f>+C15+C16</f>
        <v>31154</v>
      </c>
      <c r="D14" s="10">
        <f>+D15+D16</f>
        <v>10407</v>
      </c>
      <c r="E14" s="10">
        <f>+E15+E16</f>
        <v>881</v>
      </c>
    </row>
    <row r="15" spans="1:5" s="12" customFormat="1" ht="9.75">
      <c r="A15" s="12" t="s">
        <v>8</v>
      </c>
      <c r="B15" s="13">
        <v>4466</v>
      </c>
      <c r="C15" s="13">
        <v>3781</v>
      </c>
      <c r="D15" s="13">
        <v>644</v>
      </c>
      <c r="E15" s="13">
        <v>41</v>
      </c>
    </row>
    <row r="16" spans="1:5" s="12" customFormat="1" ht="9.75">
      <c r="A16" s="12" t="s">
        <v>9</v>
      </c>
      <c r="B16" s="13">
        <v>37976</v>
      </c>
      <c r="C16" s="13">
        <v>27373</v>
      </c>
      <c r="D16" s="13">
        <v>9763</v>
      </c>
      <c r="E16" s="13">
        <v>840</v>
      </c>
    </row>
    <row r="17" spans="1:5" s="11" customFormat="1" ht="9.75">
      <c r="A17" s="11" t="s">
        <v>10</v>
      </c>
      <c r="B17" s="10">
        <f>+B18</f>
        <v>3007</v>
      </c>
      <c r="C17" s="10">
        <f>+C18</f>
        <v>871</v>
      </c>
      <c r="D17" s="10">
        <f>+D18</f>
        <v>2136</v>
      </c>
      <c r="E17" s="10">
        <f>+E18</f>
        <v>0</v>
      </c>
    </row>
    <row r="18" spans="1:5" s="12" customFormat="1" ht="9.75">
      <c r="A18" s="12" t="s">
        <v>11</v>
      </c>
      <c r="B18" s="13">
        <v>3007</v>
      </c>
      <c r="C18" s="13">
        <v>871</v>
      </c>
      <c r="D18" s="13">
        <v>2136</v>
      </c>
      <c r="E18" s="13">
        <v>0</v>
      </c>
    </row>
    <row r="19" spans="1:9" s="11" customFormat="1" ht="9.75">
      <c r="A19" s="14" t="s">
        <v>12</v>
      </c>
      <c r="B19" s="10">
        <f>+B17+B14+B12+B9</f>
        <v>376728</v>
      </c>
      <c r="C19" s="10">
        <f>+C17+C14+C12+C9</f>
        <v>345804</v>
      </c>
      <c r="D19" s="10">
        <f>+D17+D14+D12+D9</f>
        <v>29656</v>
      </c>
      <c r="E19" s="10">
        <f>+E17+E14+E12+E9</f>
        <v>1268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19340</v>
      </c>
      <c r="C22" s="10">
        <f>+C23+C24+C25+C26</f>
        <v>17592</v>
      </c>
      <c r="D22" s="10">
        <f>+D23+D24+D25+D26</f>
        <v>670</v>
      </c>
      <c r="E22" s="10">
        <f>+E23+E24+E25+E26</f>
        <v>1078</v>
      </c>
    </row>
    <row r="23" spans="1:5" s="12" customFormat="1" ht="11.25" customHeight="1">
      <c r="A23" s="12" t="s">
        <v>14</v>
      </c>
      <c r="B23" s="13">
        <v>18869</v>
      </c>
      <c r="C23" s="13">
        <v>17226</v>
      </c>
      <c r="D23" s="13">
        <v>640</v>
      </c>
      <c r="E23" s="13">
        <v>1003</v>
      </c>
    </row>
    <row r="24" spans="1:5" s="12" customFormat="1" ht="10.5" customHeight="1">
      <c r="A24" s="12" t="s">
        <v>15</v>
      </c>
      <c r="B24" s="13">
        <v>39</v>
      </c>
      <c r="C24" s="13">
        <v>38</v>
      </c>
      <c r="D24" s="13">
        <v>1</v>
      </c>
      <c r="E24" s="13">
        <v>0</v>
      </c>
    </row>
    <row r="25" spans="1:5" s="12" customFormat="1" ht="9.75">
      <c r="A25" s="12" t="s">
        <v>16</v>
      </c>
      <c r="B25" s="13">
        <v>39</v>
      </c>
      <c r="C25" s="13">
        <v>10</v>
      </c>
      <c r="D25" s="13">
        <v>29</v>
      </c>
      <c r="E25" s="13">
        <v>0</v>
      </c>
    </row>
    <row r="26" spans="1:5" s="12" customFormat="1" ht="9.75">
      <c r="A26" s="12" t="s">
        <v>17</v>
      </c>
      <c r="B26" s="13">
        <v>393</v>
      </c>
      <c r="C26" s="13">
        <v>318</v>
      </c>
      <c r="D26" s="13">
        <v>0</v>
      </c>
      <c r="E26" s="13">
        <v>75</v>
      </c>
    </row>
    <row r="27" spans="1:5" s="11" customFormat="1" ht="9.75">
      <c r="A27" s="11" t="s">
        <v>18</v>
      </c>
      <c r="B27" s="10">
        <f>+B28+B29+B30+B31</f>
        <v>103628</v>
      </c>
      <c r="C27" s="10">
        <f>+C28+C29+C30+C31</f>
        <v>70138</v>
      </c>
      <c r="D27" s="10">
        <f>+D28+D29+D30+D31</f>
        <v>10502</v>
      </c>
      <c r="E27" s="10">
        <f>+E28+E29+E30+E31</f>
        <v>22988</v>
      </c>
    </row>
    <row r="28" spans="1:5" s="12" customFormat="1" ht="9.75">
      <c r="A28" s="12" t="s">
        <v>19</v>
      </c>
      <c r="B28" s="13">
        <v>1888</v>
      </c>
      <c r="C28" s="13">
        <v>1515</v>
      </c>
      <c r="D28" s="13">
        <v>373</v>
      </c>
      <c r="E28" s="13">
        <v>0</v>
      </c>
    </row>
    <row r="29" spans="1:5" s="12" customFormat="1" ht="9.75">
      <c r="A29" s="12" t="s">
        <v>20</v>
      </c>
      <c r="B29" s="13">
        <v>101737</v>
      </c>
      <c r="C29" s="13">
        <v>68620</v>
      </c>
      <c r="D29" s="13">
        <v>10129</v>
      </c>
      <c r="E29" s="13">
        <v>22988</v>
      </c>
    </row>
    <row r="30" spans="1:5" s="12" customFormat="1" ht="9.75">
      <c r="A30" s="12" t="s">
        <v>21</v>
      </c>
      <c r="B30" s="13">
        <v>3</v>
      </c>
      <c r="C30" s="13">
        <v>3</v>
      </c>
      <c r="D30" s="13">
        <v>0</v>
      </c>
      <c r="E30" s="13">
        <v>0</v>
      </c>
    </row>
    <row r="31" spans="1:5" s="12" customFormat="1" ht="9.75">
      <c r="A31" s="12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122968</v>
      </c>
      <c r="C32" s="10">
        <f>+C27+C22</f>
        <v>87730</v>
      </c>
      <c r="D32" s="10">
        <f>+D27+D22</f>
        <v>11172</v>
      </c>
      <c r="E32" s="10">
        <f>+E27+E22</f>
        <v>24066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19378</v>
      </c>
      <c r="C35" s="10">
        <f>+C36+C37+C38</f>
        <v>19378</v>
      </c>
      <c r="D35" s="10">
        <f>+D36+D37+D38</f>
        <v>0</v>
      </c>
      <c r="E35" s="10">
        <f>+E36+E37+E38</f>
        <v>0</v>
      </c>
    </row>
    <row r="36" spans="1:5" s="12" customFormat="1" ht="9.75">
      <c r="A36" s="12" t="s">
        <v>25</v>
      </c>
      <c r="B36" s="13">
        <v>0</v>
      </c>
      <c r="C36" s="13">
        <v>0</v>
      </c>
      <c r="D36" s="13">
        <v>0</v>
      </c>
      <c r="E36" s="13">
        <v>0</v>
      </c>
    </row>
    <row r="37" spans="1:5" s="12" customFormat="1" ht="9.75">
      <c r="A37" s="12" t="s">
        <v>26</v>
      </c>
      <c r="B37" s="13">
        <v>19366</v>
      </c>
      <c r="C37" s="13">
        <v>19366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12</v>
      </c>
      <c r="C38" s="13">
        <v>12</v>
      </c>
      <c r="D38" s="13">
        <v>0</v>
      </c>
      <c r="E38" s="13">
        <v>0</v>
      </c>
    </row>
    <row r="39" spans="1:9" s="11" customFormat="1" ht="9.75">
      <c r="A39" s="14" t="s">
        <v>28</v>
      </c>
      <c r="B39" s="10">
        <f>+B35</f>
        <v>19378</v>
      </c>
      <c r="C39" s="10">
        <f>+C35</f>
        <v>19378</v>
      </c>
      <c r="D39" s="10">
        <f>+D35</f>
        <v>0</v>
      </c>
      <c r="E39" s="10">
        <f>+E35</f>
        <v>0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76175</v>
      </c>
      <c r="C42" s="10">
        <f>+C43+C44+C45+C46</f>
        <v>66799</v>
      </c>
      <c r="D42" s="10">
        <f>+D43+D44+D45+D46</f>
        <v>9295</v>
      </c>
      <c r="E42" s="10">
        <f>+E43+E44+E45+E46</f>
        <v>81</v>
      </c>
    </row>
    <row r="43" spans="1:5" s="12" customFormat="1" ht="9.75">
      <c r="A43" s="12" t="s">
        <v>30</v>
      </c>
      <c r="B43" s="13">
        <v>31080</v>
      </c>
      <c r="C43" s="13">
        <v>27957</v>
      </c>
      <c r="D43" s="13">
        <v>3123</v>
      </c>
      <c r="E43" s="13">
        <v>0</v>
      </c>
    </row>
    <row r="44" spans="1:5" s="12" customFormat="1" ht="9.75">
      <c r="A44" s="12" t="s">
        <v>31</v>
      </c>
      <c r="B44" s="13">
        <v>38780</v>
      </c>
      <c r="C44" s="13">
        <v>34711</v>
      </c>
      <c r="D44" s="13">
        <v>4045</v>
      </c>
      <c r="E44" s="13">
        <v>24</v>
      </c>
    </row>
    <row r="45" spans="1:5" s="12" customFormat="1" ht="9.75">
      <c r="A45" s="12" t="s">
        <v>32</v>
      </c>
      <c r="B45" s="13">
        <v>282</v>
      </c>
      <c r="C45" s="13">
        <v>152</v>
      </c>
      <c r="D45" s="13">
        <v>103</v>
      </c>
      <c r="E45" s="13">
        <v>27</v>
      </c>
    </row>
    <row r="46" spans="1:5" s="12" customFormat="1" ht="9.75">
      <c r="A46" s="12" t="s">
        <v>33</v>
      </c>
      <c r="B46" s="13">
        <v>6033</v>
      </c>
      <c r="C46" s="13">
        <v>3979</v>
      </c>
      <c r="D46" s="13">
        <v>2024</v>
      </c>
      <c r="E46" s="13">
        <v>30</v>
      </c>
    </row>
    <row r="47" spans="1:5" s="11" customFormat="1" ht="9.75">
      <c r="A47" s="11" t="s">
        <v>34</v>
      </c>
      <c r="B47" s="10">
        <f>+B48+B49</f>
        <v>1106</v>
      </c>
      <c r="C47" s="10">
        <f>+C48+C49</f>
        <v>1106</v>
      </c>
      <c r="D47" s="10">
        <f>+D48+D49</f>
        <v>0</v>
      </c>
      <c r="E47" s="10">
        <f>+E48+E49</f>
        <v>0</v>
      </c>
    </row>
    <row r="48" spans="1:5" s="12" customFormat="1" ht="9.75">
      <c r="A48" s="12" t="s">
        <v>35</v>
      </c>
      <c r="B48" s="13">
        <v>1106</v>
      </c>
      <c r="C48" s="13">
        <v>1106</v>
      </c>
      <c r="D48" s="13">
        <v>0</v>
      </c>
      <c r="E48" s="13">
        <v>0</v>
      </c>
    </row>
    <row r="49" spans="1:5" s="12" customFormat="1" ht="9.75">
      <c r="A49" s="12" t="s">
        <v>36</v>
      </c>
      <c r="B49" s="13">
        <v>0</v>
      </c>
      <c r="C49" s="13">
        <v>0</v>
      </c>
      <c r="D49" s="13">
        <v>0</v>
      </c>
      <c r="E49" s="13">
        <v>0</v>
      </c>
    </row>
    <row r="50" spans="1:9" s="11" customFormat="1" ht="9.75">
      <c r="A50" s="14" t="s">
        <v>37</v>
      </c>
      <c r="B50" s="10">
        <f>+B42+B47</f>
        <v>77281</v>
      </c>
      <c r="C50" s="10">
        <f>+C42+C47</f>
        <v>67905</v>
      </c>
      <c r="D50" s="10">
        <f>+D42+D47</f>
        <v>9295</v>
      </c>
      <c r="E50" s="10">
        <f>+E42+E47</f>
        <v>81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596355</v>
      </c>
      <c r="C52" s="10">
        <f>+C50+C39+C32+C19</f>
        <v>520817</v>
      </c>
      <c r="D52" s="10">
        <f>+D50+D39+D32+D19</f>
        <v>50123</v>
      </c>
      <c r="E52" s="10">
        <f>+E50+E39+E32+E19</f>
        <v>25415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074"/>
  <dimension ref="A1:I53"/>
  <sheetViews>
    <sheetView showGridLines="0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49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1741559</v>
      </c>
      <c r="C9" s="10">
        <f>+C10+C11</f>
        <v>1460240</v>
      </c>
      <c r="D9" s="10">
        <f>+D10+D11</f>
        <v>265092</v>
      </c>
      <c r="E9" s="10">
        <f>+E10+E11</f>
        <v>16227</v>
      </c>
    </row>
    <row r="10" spans="1:5" s="12" customFormat="1" ht="9.75">
      <c r="A10" s="12" t="s">
        <v>3</v>
      </c>
      <c r="B10" s="13">
        <f>+Piemonte!B10+Lombardia!B10+Liguria!B10+Trentino!B10+Veneto!B10+Friuli!B10+Emilia!B10+Toscana!B10+Umbria!B10+Marche!B10+Lazio!B10+Abruzzo!B10+Molise!B10+Campania!B10+Puglia!B10+Basilicata!B10+Calabria!B10+Sicilia!B10+Sardegna!B10</f>
        <v>1355065</v>
      </c>
      <c r="C10" s="13">
        <f>+Piemonte!C10+Lombardia!C10+Liguria!C10+Trentino!C10+Veneto!C10+Friuli!C10+Emilia!C10+Toscana!C10+Umbria!C10+Marche!C10+Lazio!C10+Abruzzo!C10+Molise!C10+Campania!C10+Puglia!C10+Basilicata!C10+Calabria!C10+Sicilia!C10+Sardegna!C10</f>
        <v>1095618</v>
      </c>
      <c r="D10" s="13">
        <f>+Piemonte!D10+Lombardia!D10+Liguria!D10+Trentino!D10+Veneto!D10+Friuli!D10+Emilia!D10+Toscana!D10+Umbria!D10+Marche!D10+Lazio!D10+Abruzzo!D10+Molise!D10+Campania!D10+Puglia!D10+Basilicata!D10+Calabria!D10+Sicilia!D10+Sardegna!D10</f>
        <v>243741</v>
      </c>
      <c r="E10" s="13">
        <f>+Piemonte!E10+Lombardia!E10+Liguria!E10+Trentino!E10+Veneto!E10+Friuli!E10+Emilia!E10+Toscana!E10+Umbria!E10+Marche!E10+Lazio!E10+Abruzzo!E10+Molise!E10+Campania!E10+Puglia!E10+Basilicata!E10+Calabria!E10+Sicilia!E10+Sardegna!E10</f>
        <v>15706</v>
      </c>
    </row>
    <row r="11" spans="1:5" s="12" customFormat="1" ht="9.75">
      <c r="A11" s="12" t="s">
        <v>4</v>
      </c>
      <c r="B11" s="13">
        <f>+Piemonte!B11+Lombardia!B11+Liguria!B11+Trentino!B11+Veneto!B11+Friuli!B11+Emilia!B11+Toscana!B11+Umbria!B11+Marche!B11+Lazio!B11+Abruzzo!B11+Molise!B11+Campania!B11+Puglia!B11+Basilicata!B11+Calabria!B11+Sicilia!B11+Sardegna!B11</f>
        <v>386494</v>
      </c>
      <c r="C11" s="13">
        <f>+Piemonte!C11+Lombardia!C11+Liguria!C11+Trentino!C11+Veneto!C11+Friuli!C11+Emilia!C11+Toscana!C11+Umbria!C11+Marche!C11+Lazio!C11+Abruzzo!C11+Molise!C11+Campania!C11+Puglia!C11+Basilicata!C11+Calabria!C11+Sicilia!C11+Sardegna!C11</f>
        <v>364622</v>
      </c>
      <c r="D11" s="13">
        <f>+Piemonte!D11+Lombardia!D11+Liguria!D11+Trentino!D11+Veneto!D11+Friuli!D11+Emilia!D11+Toscana!D11+Umbria!D11+Marche!D11+Lazio!D11+Abruzzo!D11+Molise!D11+Campania!D11+Puglia!D11+Basilicata!D11+Calabria!D11+Sicilia!D11+Sardegna!D11</f>
        <v>21351</v>
      </c>
      <c r="E11" s="13">
        <f>+Piemonte!E11+Lombardia!E11+Liguria!E11+Trentino!E11+Veneto!E11+Friuli!E11+Emilia!E11+Toscana!E11+Umbria!E11+Marche!E11+Lazio!E11+Abruzzo!E11+Molise!E11+Campania!E11+Puglia!E11+Basilicata!E11+Calabria!E11+Sicilia!E11+Sardegna!E11</f>
        <v>521</v>
      </c>
    </row>
    <row r="12" spans="1:5" s="11" customFormat="1" ht="9.75">
      <c r="A12" s="11" t="s">
        <v>5</v>
      </c>
      <c r="B12" s="10">
        <f>+B13</f>
        <v>91050</v>
      </c>
      <c r="C12" s="10">
        <f>+C13</f>
        <v>33549</v>
      </c>
      <c r="D12" s="10">
        <f>+D13</f>
        <v>34658</v>
      </c>
      <c r="E12" s="10">
        <f>+E13</f>
        <v>22843</v>
      </c>
    </row>
    <row r="13" spans="1:5" s="12" customFormat="1" ht="9.75">
      <c r="A13" s="12" t="s">
        <v>6</v>
      </c>
      <c r="B13" s="13">
        <f>+Piemonte!B13+Lombardia!B13+Liguria!B13+Trentino!B13+Veneto!B13+Friuli!B13+Emilia!B13+Toscana!B13+Umbria!B13+Marche!B13+Lazio!B13+Abruzzo!B13+Molise!B13+Campania!B13+Puglia!B13+Basilicata!B13+Calabria!B13+Sicilia!B13+Sardegna!B13</f>
        <v>91050</v>
      </c>
      <c r="C13" s="13">
        <f>+Piemonte!C13+Lombardia!C13+Liguria!C13+Trentino!C13+Veneto!C13+Friuli!C13+Emilia!C13+Toscana!C13+Umbria!C13+Marche!C13+Lazio!C13+Abruzzo!C13+Molise!C13+Campania!C13+Puglia!C13+Basilicata!C13+Calabria!C13+Sicilia!C13+Sardegna!C13</f>
        <v>33549</v>
      </c>
      <c r="D13" s="13">
        <f>+Piemonte!D13+Lombardia!D13+Liguria!D13+Trentino!D13+Veneto!D13+Friuli!D13+Emilia!D13+Toscana!D13+Umbria!D13+Marche!D13+Lazio!D13+Abruzzo!D13+Molise!D13+Campania!D13+Puglia!D13+Basilicata!D13+Calabria!D13+Sicilia!D13+Sardegna!D13</f>
        <v>34658</v>
      </c>
      <c r="E13" s="13">
        <f>+Piemonte!E13+Lombardia!E13+Liguria!E13+Trentino!E13+Veneto!E13+Friuli!E13+Emilia!E13+Toscana!E13+Umbria!E13+Marche!E13+Lazio!E13+Abruzzo!E13+Molise!E13+Campania!E13+Puglia!E13+Basilicata!E13+Calabria!E13+Sicilia!E13+Sardegna!E13</f>
        <v>22843</v>
      </c>
    </row>
    <row r="14" spans="1:5" s="11" customFormat="1" ht="9.75">
      <c r="A14" s="11" t="s">
        <v>7</v>
      </c>
      <c r="B14" s="10">
        <f>+B15+B16</f>
        <v>209331</v>
      </c>
      <c r="C14" s="10">
        <f>+C15+C16</f>
        <v>122920</v>
      </c>
      <c r="D14" s="10">
        <f>+D15+D16</f>
        <v>70697</v>
      </c>
      <c r="E14" s="10">
        <f>+E15+E16</f>
        <v>15714</v>
      </c>
    </row>
    <row r="15" spans="1:5" s="12" customFormat="1" ht="9.75">
      <c r="A15" s="12" t="s">
        <v>8</v>
      </c>
      <c r="B15" s="13">
        <f>+Piemonte!B15+Lombardia!B15+Liguria!B15+Trentino!B15+Veneto!B15+Friuli!B15+Emilia!B15+Toscana!B15+Umbria!B15+Marche!B15+Lazio!B15+Abruzzo!B15+Molise!B15+Campania!B15+Puglia!B15+Basilicata!B15+Calabria!B15+Sicilia!B15+Sardegna!B15</f>
        <v>16451</v>
      </c>
      <c r="C15" s="13">
        <f>+Piemonte!C15+Lombardia!C15+Liguria!C15+Trentino!C15+Veneto!C15+Friuli!C15+Emilia!C15+Toscana!C15+Umbria!C15+Marche!C15+Lazio!C15+Abruzzo!C15+Molise!C15+Campania!C15+Puglia!C15+Basilicata!C15+Calabria!C15+Sicilia!C15+Sardegna!C15</f>
        <v>12474</v>
      </c>
      <c r="D15" s="13">
        <f>+Piemonte!D15+Lombardia!D15+Liguria!D15+Trentino!D15+Veneto!D15+Friuli!D15+Emilia!D15+Toscana!D15+Umbria!D15+Marche!D15+Lazio!D15+Abruzzo!D15+Molise!D15+Campania!D15+Puglia!D15+Basilicata!D15+Calabria!D15+Sicilia!D15+Sardegna!D15</f>
        <v>3729</v>
      </c>
      <c r="E15" s="13">
        <f>+Piemonte!E15+Lombardia!E15+Liguria!E15+Trentino!E15+Veneto!E15+Friuli!E15+Emilia!E15+Toscana!E15+Umbria!E15+Marche!E15+Lazio!E15+Abruzzo!E15+Molise!E15+Campania!E15+Puglia!E15+Basilicata!E15+Calabria!E15+Sicilia!E15+Sardegna!E15</f>
        <v>248</v>
      </c>
    </row>
    <row r="16" spans="1:5" s="12" customFormat="1" ht="9.75">
      <c r="A16" s="12" t="s">
        <v>9</v>
      </c>
      <c r="B16" s="13">
        <f>+Piemonte!B16+Lombardia!B16+Liguria!B16+Trentino!B16+Veneto!B16+Friuli!B16+Emilia!B16+Toscana!B16+Umbria!B16+Marche!B16+Lazio!B16+Abruzzo!B16+Molise!B16+Campania!B16+Puglia!B16+Basilicata!B16+Calabria!B16+Sicilia!B16+Sardegna!B16</f>
        <v>192880</v>
      </c>
      <c r="C16" s="13">
        <f>+Piemonte!C16+Lombardia!C16+Liguria!C16+Trentino!C16+Veneto!C16+Friuli!C16+Emilia!C16+Toscana!C16+Umbria!C16+Marche!C16+Lazio!C16+Abruzzo!C16+Molise!C16+Campania!C16+Puglia!C16+Basilicata!C16+Calabria!C16+Sicilia!C16+Sardegna!C16</f>
        <v>110446</v>
      </c>
      <c r="D16" s="13">
        <f>+Piemonte!D16+Lombardia!D16+Liguria!D16+Trentino!D16+Veneto!D16+Friuli!D16+Emilia!D16+Toscana!D16+Umbria!D16+Marche!D16+Lazio!D16+Abruzzo!D16+Molise!D16+Campania!D16+Puglia!D16+Basilicata!D16+Calabria!D16+Sicilia!D16+Sardegna!D16</f>
        <v>66968</v>
      </c>
      <c r="E16" s="13">
        <f>+Piemonte!E16+Lombardia!E16+Liguria!E16+Trentino!E16+Veneto!E16+Friuli!E16+Emilia!E16+Toscana!E16+Umbria!E16+Marche!E16+Lazio!E16+Abruzzo!E16+Molise!E16+Campania!E16+Puglia!E16+Basilicata!E16+Calabria!E16+Sicilia!E16+Sardegna!E16</f>
        <v>15466</v>
      </c>
    </row>
    <row r="17" spans="1:5" s="11" customFormat="1" ht="9.75">
      <c r="A17" s="11" t="s">
        <v>10</v>
      </c>
      <c r="B17" s="10">
        <f>+B18</f>
        <v>10545</v>
      </c>
      <c r="C17" s="10">
        <f>+C18</f>
        <v>6338</v>
      </c>
      <c r="D17" s="10">
        <f>+D18</f>
        <v>3206</v>
      </c>
      <c r="E17" s="10">
        <f>+E18</f>
        <v>1001</v>
      </c>
    </row>
    <row r="18" spans="1:5" s="12" customFormat="1" ht="9.75">
      <c r="A18" s="12" t="s">
        <v>11</v>
      </c>
      <c r="B18" s="13">
        <f>+Piemonte!B18+Lombardia!B18+Liguria!B18+Trentino!B18+Veneto!B18+Friuli!B18+Emilia!B18+Toscana!B18+Umbria!B18+Marche!B18+Lazio!B18+Abruzzo!B18+Molise!B18+Campania!B18+Puglia!B18+Basilicata!B18+Calabria!B18+Sicilia!B18+Sardegna!B18</f>
        <v>10545</v>
      </c>
      <c r="C18" s="13">
        <f>+Piemonte!C18+Lombardia!C18+Liguria!C18+Trentino!C18+Veneto!C18+Friuli!C18+Emilia!C18+Toscana!C18+Umbria!C18+Marche!C18+Lazio!C18+Abruzzo!C18+Molise!C18+Campania!C18+Puglia!C18+Basilicata!C18+Calabria!C18+Sicilia!C18+Sardegna!C18</f>
        <v>6338</v>
      </c>
      <c r="D18" s="13">
        <f>+Piemonte!D18+Lombardia!D18+Liguria!D18+Trentino!D18+Veneto!D18+Friuli!D18+Emilia!D18+Toscana!D18+Umbria!D18+Marche!D18+Lazio!D18+Abruzzo!D18+Molise!D18+Campania!D18+Puglia!D18+Basilicata!D18+Calabria!D18+Sicilia!D18+Sardegna!D18</f>
        <v>3206</v>
      </c>
      <c r="E18" s="13">
        <f>+Piemonte!E18+Lombardia!E18+Liguria!E18+Trentino!E18+Veneto!E18+Friuli!E18+Emilia!E18+Toscana!E18+Umbria!E18+Marche!E18+Lazio!E18+Abruzzo!E18+Molise!E18+Campania!E18+Puglia!E18+Basilicata!E18+Calabria!E18+Sicilia!E18+Sardegna!E18</f>
        <v>1001</v>
      </c>
    </row>
    <row r="19" spans="1:9" s="11" customFormat="1" ht="9.75">
      <c r="A19" s="14" t="s">
        <v>12</v>
      </c>
      <c r="B19" s="10">
        <f>+B9+B12+B14+B17</f>
        <v>2052485</v>
      </c>
      <c r="C19" s="10">
        <f>+C9+C12+C14+C17</f>
        <v>1623047</v>
      </c>
      <c r="D19" s="10">
        <f>+D9+D12+D14+D17</f>
        <v>373653</v>
      </c>
      <c r="E19" s="10">
        <f>+E9+E12+E14+E17</f>
        <v>55785</v>
      </c>
      <c r="F19" s="18"/>
      <c r="G19" s="18"/>
      <c r="H19" s="18"/>
      <c r="I19" s="18"/>
    </row>
    <row r="20" spans="2:5" s="12" customFormat="1" ht="6" customHeight="1">
      <c r="B20" s="13"/>
      <c r="C20" s="13"/>
      <c r="D20" s="13"/>
      <c r="E20" s="13"/>
    </row>
    <row r="21" spans="1:5" s="12" customFormat="1" ht="20.25">
      <c r="A21" s="9" t="s">
        <v>45</v>
      </c>
      <c r="B21" s="13"/>
      <c r="C21" s="13"/>
      <c r="D21" s="13"/>
      <c r="E21" s="13"/>
    </row>
    <row r="22" spans="1:5" s="11" customFormat="1" ht="20.25">
      <c r="A22" s="9" t="s">
        <v>13</v>
      </c>
      <c r="B22" s="10">
        <f>+B23+B24+B25+B26</f>
        <v>105861</v>
      </c>
      <c r="C22" s="10">
        <f>+C23+C24+C25+C26</f>
        <v>95385</v>
      </c>
      <c r="D22" s="10">
        <f>+D23+D24+D25+D26</f>
        <v>2862</v>
      </c>
      <c r="E22" s="10">
        <f>+E23+E24+E25+E26</f>
        <v>7614</v>
      </c>
    </row>
    <row r="23" spans="1:5" s="12" customFormat="1" ht="11.25" customHeight="1">
      <c r="A23" s="12" t="s">
        <v>14</v>
      </c>
      <c r="B23" s="13">
        <f>+Piemonte!B23+Lombardia!B23+Liguria!B23+Trentino!B23+Veneto!B23+Friuli!B23+Emilia!B23+Toscana!B23+Umbria!B23+Marche!B23+Lazio!B23+Abruzzo!B23+Molise!B23+Campania!B23+Puglia!B23+Basilicata!B23+Calabria!B23+Sicilia!B23+Sardegna!B23</f>
        <v>23206</v>
      </c>
      <c r="C23" s="13">
        <f>+Piemonte!C23+Lombardia!C23+Liguria!C23+Trentino!C23+Veneto!C23+Friuli!C23+Emilia!C23+Toscana!C23+Umbria!C23+Marche!C23+Lazio!C23+Abruzzo!C23+Molise!C23+Campania!C23+Puglia!C23+Basilicata!C23+Calabria!C23+Sicilia!C23+Sardegna!C23</f>
        <v>20578</v>
      </c>
      <c r="D23" s="13">
        <f>+Piemonte!D23+Lombardia!D23+Liguria!D23+Trentino!D23+Veneto!D23+Friuli!D23+Emilia!D23+Toscana!D23+Umbria!D23+Marche!D23+Lazio!D23+Abruzzo!D23+Molise!D23+Campania!D23+Puglia!D23+Basilicata!D23+Calabria!D23+Sicilia!D23+Sardegna!D23</f>
        <v>767</v>
      </c>
      <c r="E23" s="13">
        <f>+Piemonte!E23+Lombardia!E23+Liguria!E23+Trentino!E23+Veneto!E23+Friuli!E23+Emilia!E23+Toscana!E23+Umbria!E23+Marche!E23+Lazio!E23+Abruzzo!E23+Molise!E23+Campania!E23+Puglia!E23+Basilicata!E23+Calabria!E23+Sicilia!E23+Sardegna!E23</f>
        <v>1861</v>
      </c>
    </row>
    <row r="24" spans="1:5" s="12" customFormat="1" ht="10.5" customHeight="1">
      <c r="A24" s="12" t="s">
        <v>15</v>
      </c>
      <c r="B24" s="13">
        <f>+Piemonte!B24+Lombardia!B24+Liguria!B24+Trentino!B24+Veneto!B24+Friuli!B24+Emilia!B24+Toscana!B24+Umbria!B24+Marche!B24+Lazio!B24+Abruzzo!B24+Molise!B24+Campania!B24+Puglia!B24+Basilicata!B24+Calabria!B24+Sicilia!B24+Sardegna!B24</f>
        <v>354</v>
      </c>
      <c r="C24" s="13">
        <f>+Piemonte!C24+Lombardia!C24+Liguria!C24+Trentino!C24+Veneto!C24+Friuli!C24+Emilia!C24+Toscana!C24+Umbria!C24+Marche!C24+Lazio!C24+Abruzzo!C24+Molise!C24+Campania!C24+Puglia!C24+Basilicata!C24+Calabria!C24+Sicilia!C24+Sardegna!C24</f>
        <v>311</v>
      </c>
      <c r="D24" s="13">
        <f>+Piemonte!D24+Lombardia!D24+Liguria!D24+Trentino!D24+Veneto!D24+Friuli!D24+Emilia!D24+Toscana!D24+Umbria!D24+Marche!D24+Lazio!D24+Abruzzo!D24+Molise!D24+Campania!D24+Puglia!D24+Basilicata!D24+Calabria!D24+Sicilia!D24+Sardegna!D24</f>
        <v>13</v>
      </c>
      <c r="E24" s="13">
        <f>+Piemonte!E24+Lombardia!E24+Liguria!E24+Trentino!E24+Veneto!E24+Friuli!E24+Emilia!E24+Toscana!E24+Umbria!E24+Marche!E24+Lazio!E24+Abruzzo!E24+Molise!E24+Campania!E24+Puglia!E24+Basilicata!E24+Calabria!E24+Sicilia!E24+Sardegna!E24</f>
        <v>30</v>
      </c>
    </row>
    <row r="25" spans="1:5" s="12" customFormat="1" ht="9.75">
      <c r="A25" s="12" t="s">
        <v>16</v>
      </c>
      <c r="B25" s="13">
        <f>+Piemonte!B25+Lombardia!B25+Liguria!B25+Trentino!B25+Veneto!B25+Friuli!B25+Emilia!B25+Toscana!B25+Umbria!B25+Marche!B25+Lazio!B25+Abruzzo!B25+Molise!B25+Campania!B25+Puglia!B25+Basilicata!B25+Calabria!B25+Sicilia!B25+Sardegna!B25</f>
        <v>78281</v>
      </c>
      <c r="C25" s="13">
        <f>+Piemonte!C25+Lombardia!C25+Liguria!C25+Trentino!C25+Veneto!C25+Friuli!C25+Emilia!C25+Toscana!C25+Umbria!C25+Marche!C25+Lazio!C25+Abruzzo!C25+Molise!C25+Campania!C25+Puglia!C25+Basilicata!C25+Calabria!C25+Sicilia!C25+Sardegna!C25</f>
        <v>73944</v>
      </c>
      <c r="D25" s="13">
        <f>+Piemonte!D25+Lombardia!D25+Liguria!D25+Trentino!D25+Veneto!D25+Friuli!D25+Emilia!D25+Toscana!D25+Umbria!D25+Marche!D25+Lazio!D25+Abruzzo!D25+Molise!D25+Campania!D25+Puglia!D25+Basilicata!D25+Calabria!D25+Sicilia!D25+Sardegna!D25</f>
        <v>2082</v>
      </c>
      <c r="E25" s="13">
        <f>+Piemonte!E25+Lombardia!E25+Liguria!E25+Trentino!E25+Veneto!E25+Friuli!E25+Emilia!E25+Toscana!E25+Umbria!E25+Marche!E25+Lazio!E25+Abruzzo!E25+Molise!E25+Campania!E25+Puglia!E25+Basilicata!E25+Calabria!E25+Sicilia!E25+Sardegna!E25</f>
        <v>2255</v>
      </c>
    </row>
    <row r="26" spans="1:5" s="12" customFormat="1" ht="9.75">
      <c r="A26" s="12" t="s">
        <v>17</v>
      </c>
      <c r="B26" s="13">
        <f>+Piemonte!B26+Lombardia!B26+Liguria!B26+Trentino!B26+Veneto!B26+Friuli!B26+Emilia!B26+Toscana!B26+Umbria!B26+Marche!B26+Lazio!B26+Abruzzo!B26+Molise!B26+Campania!B26+Puglia!B26+Basilicata!B26+Calabria!B26+Sicilia!B26+Sardegna!B26</f>
        <v>4020</v>
      </c>
      <c r="C26" s="13">
        <f>+Piemonte!C26+Lombardia!C26+Liguria!C26+Trentino!C26+Veneto!C26+Friuli!C26+Emilia!C26+Toscana!C26+Umbria!C26+Marche!C26+Lazio!C26+Abruzzo!C26+Molise!C26+Campania!C26+Puglia!C26+Basilicata!C26+Calabria!C26+Sicilia!C26+Sardegna!C26</f>
        <v>552</v>
      </c>
      <c r="D26" s="13">
        <f>+Piemonte!D26+Lombardia!D26+Liguria!D26+Trentino!D26+Veneto!D26+Friuli!D26+Emilia!D26+Toscana!D26+Umbria!D26+Marche!D26+Lazio!D26+Abruzzo!D26+Molise!D26+Campania!D26+Puglia!D26+Basilicata!D26+Calabria!D26+Sicilia!D26+Sardegna!D26</f>
        <v>0</v>
      </c>
      <c r="E26" s="13">
        <f>+Piemonte!E26+Lombardia!E26+Liguria!E26+Trentino!E26+Veneto!E26+Friuli!E26+Emilia!E26+Toscana!E26+Umbria!E26+Marche!E26+Lazio!E26+Abruzzo!E26+Molise!E26+Campania!E26+Puglia!E26+Basilicata!E26+Calabria!E26+Sicilia!E26+Sardegna!E26</f>
        <v>3468</v>
      </c>
    </row>
    <row r="27" spans="1:5" s="11" customFormat="1" ht="9.75">
      <c r="A27" s="11" t="s">
        <v>18</v>
      </c>
      <c r="B27" s="10">
        <f>+B28+B29+B30+B31</f>
        <v>865679</v>
      </c>
      <c r="C27" s="10">
        <f>+C28+C29+C30+C31</f>
        <v>359994</v>
      </c>
      <c r="D27" s="10">
        <f>+D28+D29+D30+D31</f>
        <v>394050</v>
      </c>
      <c r="E27" s="10">
        <f>+E28+E29+E30+E31</f>
        <v>111635</v>
      </c>
    </row>
    <row r="28" spans="1:5" s="12" customFormat="1" ht="9.75">
      <c r="A28" s="12" t="s">
        <v>19</v>
      </c>
      <c r="B28" s="13">
        <f>+Piemonte!B28+Lombardia!B28+Liguria!B28+Trentino!B28+Veneto!B28+Friuli!B28+Emilia!B28+Toscana!B28+Umbria!B28+Marche!B28+Lazio!B28+Abruzzo!B28+Molise!B28+Campania!B28+Puglia!B28+Basilicata!B28+Calabria!B28+Sicilia!B28+Sardegna!B28</f>
        <v>14183</v>
      </c>
      <c r="C28" s="13">
        <f>+Piemonte!C28+Lombardia!C28+Liguria!C28+Trentino!C28+Veneto!C28+Friuli!C28+Emilia!C28+Toscana!C28+Umbria!C28+Marche!C28+Lazio!C28+Abruzzo!C28+Molise!C28+Campania!C28+Puglia!C28+Basilicata!C28+Calabria!C28+Sicilia!C28+Sardegna!C28</f>
        <v>10016</v>
      </c>
      <c r="D28" s="13">
        <f>+Piemonte!D28+Lombardia!D28+Liguria!D28+Trentino!D28+Veneto!D28+Friuli!D28+Emilia!D28+Toscana!D28+Umbria!D28+Marche!D28+Lazio!D28+Abruzzo!D28+Molise!D28+Campania!D28+Puglia!D28+Basilicata!D28+Calabria!D28+Sicilia!D28+Sardegna!D28</f>
        <v>4140</v>
      </c>
      <c r="E28" s="13">
        <f>+Piemonte!E28+Lombardia!E28+Liguria!E28+Trentino!E28+Veneto!E28+Friuli!E28+Emilia!E28+Toscana!E28+Umbria!E28+Marche!E28+Lazio!E28+Abruzzo!E28+Molise!E28+Campania!E28+Puglia!E28+Basilicata!E28+Calabria!E28+Sicilia!E28+Sardegna!E28</f>
        <v>27</v>
      </c>
    </row>
    <row r="29" spans="1:5" s="12" customFormat="1" ht="9.75">
      <c r="A29" s="12" t="s">
        <v>20</v>
      </c>
      <c r="B29" s="13">
        <f>+Piemonte!B29+Lombardia!B29+Liguria!B29+Trentino!B29+Veneto!B29+Friuli!B29+Emilia!B29+Toscana!B29+Umbria!B29+Marche!B29+Lazio!B29+Abruzzo!B29+Molise!B29+Campania!B29+Puglia!B29+Basilicata!B29+Calabria!B29+Sicilia!B29+Sardegna!B29</f>
        <v>851370</v>
      </c>
      <c r="C29" s="13">
        <f>+Piemonte!C29+Lombardia!C29+Liguria!C29+Trentino!C29+Veneto!C29+Friuli!C29+Emilia!C29+Toscana!C29+Umbria!C29+Marche!C29+Lazio!C29+Abruzzo!C29+Molise!C29+Campania!C29+Puglia!C29+Basilicata!C29+Calabria!C29+Sicilia!C29+Sardegna!C29</f>
        <v>349854</v>
      </c>
      <c r="D29" s="13">
        <f>+Piemonte!D29+Lombardia!D29+Liguria!D29+Trentino!D29+Veneto!D29+Friuli!D29+Emilia!D29+Toscana!D29+Umbria!D29+Marche!D29+Lazio!D29+Abruzzo!D29+Molise!D29+Campania!D29+Puglia!D29+Basilicata!D29+Calabria!D29+Sicilia!D29+Sardegna!D29</f>
        <v>389908</v>
      </c>
      <c r="E29" s="13">
        <f>+Piemonte!E29+Lombardia!E29+Liguria!E29+Trentino!E29+Veneto!E29+Friuli!E29+Emilia!E29+Toscana!E29+Umbria!E29+Marche!E29+Lazio!E29+Abruzzo!E29+Molise!E29+Campania!E29+Puglia!E29+Basilicata!E29+Calabria!E29+Sicilia!E29+Sardegna!E29</f>
        <v>111608</v>
      </c>
    </row>
    <row r="30" spans="1:5" s="12" customFormat="1" ht="9.75">
      <c r="A30" s="12" t="s">
        <v>21</v>
      </c>
      <c r="B30" s="13">
        <f>+Piemonte!B30+Lombardia!B30+Liguria!B30+Trentino!B30+Veneto!B30+Friuli!B30+Emilia!B30+Toscana!B30+Umbria!B30+Marche!B30+Lazio!B30+Abruzzo!B30+Molise!B30+Campania!B30+Puglia!B30+Basilicata!B30+Calabria!B30+Sicilia!B30+Sardegna!B30</f>
        <v>35</v>
      </c>
      <c r="C30" s="13">
        <f>+Piemonte!C30+Lombardia!C30+Liguria!C30+Trentino!C30+Veneto!C30+Friuli!C30+Emilia!C30+Toscana!C30+Umbria!C30+Marche!C30+Lazio!C30+Abruzzo!C30+Molise!C30+Campania!C30+Puglia!C30+Basilicata!C30+Calabria!C30+Sicilia!C30+Sardegna!C30</f>
        <v>33</v>
      </c>
      <c r="D30" s="13">
        <f>+Piemonte!D30+Lombardia!D30+Liguria!D30+Trentino!D30+Veneto!D30+Friuli!D30+Emilia!D30+Toscana!D30+Umbria!D30+Marche!D30+Lazio!D30+Abruzzo!D30+Molise!D30+Campania!D30+Puglia!D30+Basilicata!D30+Calabria!D30+Sicilia!D30+Sardegna!D30</f>
        <v>2</v>
      </c>
      <c r="E30" s="13">
        <f>+Piemonte!E30+Lombardia!E30+Liguria!E30+Trentino!E30+Veneto!E30+Friuli!E30+Emilia!E30+Toscana!E30+Umbria!E30+Marche!E30+Lazio!E30+Abruzzo!E30+Molise!E30+Campania!E30+Puglia!E30+Basilicata!E30+Calabria!E30+Sicilia!E30+Sardegna!E30</f>
        <v>0</v>
      </c>
    </row>
    <row r="31" spans="1:5" s="12" customFormat="1" ht="9.75">
      <c r="A31" s="12" t="s">
        <v>22</v>
      </c>
      <c r="B31" s="13">
        <f>+Piemonte!B31+Lombardia!B31+Liguria!B31+Trentino!B31+Veneto!B31+Friuli!B31+Emilia!B31+Toscana!B31+Umbria!B31+Marche!B31+Lazio!B31+Abruzzo!B31+Molise!B31+Campania!B31+Puglia!B31+Basilicata!B31+Calabria!B31+Sicilia!B31+Sardegna!B31</f>
        <v>91</v>
      </c>
      <c r="C31" s="13">
        <f>+Piemonte!C31+Lombardia!C31+Liguria!C31+Trentino!C31+Veneto!C31+Friuli!C31+Emilia!C31+Toscana!C31+Umbria!C31+Marche!C31+Lazio!C31+Abruzzo!C31+Molise!C31+Campania!C31+Puglia!C31+Basilicata!C31+Calabria!C31+Sicilia!C31+Sardegna!C31</f>
        <v>91</v>
      </c>
      <c r="D31" s="13">
        <f>+Piemonte!D31+Lombardia!D31+Liguria!D31+Trentino!D31+Veneto!D31+Friuli!D31+Emilia!D31+Toscana!D31+Umbria!D31+Marche!D31+Lazio!D31+Abruzzo!D31+Molise!D31+Campania!D31+Puglia!D31+Basilicata!D31+Calabria!D31+Sicilia!D31+Sardegna!D31</f>
        <v>0</v>
      </c>
      <c r="E31" s="13">
        <f>+Piemonte!E31+Lombardia!E31+Liguria!E31+Trentino!E31+Veneto!E31+Friuli!E31+Emilia!E31+Toscana!E31+Umbria!E31+Marche!E31+Lazio!E31+Abruzzo!E31+Molise!E31+Campania!E31+Puglia!E31+Basilicata!E31+Calabria!E31+Sicilia!E31+Sardegna!E31</f>
        <v>0</v>
      </c>
    </row>
    <row r="32" spans="1:9" s="11" customFormat="1" ht="9.75">
      <c r="A32" s="14" t="s">
        <v>23</v>
      </c>
      <c r="B32" s="10">
        <f>+B27+B22</f>
        <v>971540</v>
      </c>
      <c r="C32" s="10">
        <f>+C27+C22</f>
        <v>455379</v>
      </c>
      <c r="D32" s="10">
        <f>+D27+D22</f>
        <v>396912</v>
      </c>
      <c r="E32" s="10">
        <f>+E27+E22</f>
        <v>119249</v>
      </c>
      <c r="F32" s="18"/>
      <c r="G32" s="18"/>
      <c r="H32" s="18"/>
      <c r="I32" s="18"/>
    </row>
    <row r="33" spans="2:5" s="12" customFormat="1" ht="6" customHeight="1">
      <c r="B33" s="13"/>
      <c r="C33" s="13"/>
      <c r="D33" s="13"/>
      <c r="E33" s="13"/>
    </row>
    <row r="34" spans="1:5" s="12" customFormat="1" ht="20.25">
      <c r="A34" s="9" t="s">
        <v>46</v>
      </c>
      <c r="B34" s="13">
        <f>+Piemonte!B34+Lombardia!B34+Liguria!B34+Trentino!B34+Veneto!B34+Friuli!B34+Emilia!B34+Toscana!B34+Umbria!B34+Marche!B34+Lazio!B34+Abruzzo!B34+Molise!B34+Campania!B34+Puglia!B34+Basilicata!B34+Calabria!B34+Sicilia!B34+Sardegna!B34</f>
        <v>0</v>
      </c>
      <c r="C34" s="13">
        <f>+Piemonte!C34+Lombardia!C34+Liguria!C34+Trentino!C34+Veneto!C34+Friuli!C34+Emilia!C34+Toscana!C34+Umbria!C34+Marche!C34+Lazio!C34+Abruzzo!C34+Molise!C34+Campania!C34+Puglia!C34+Basilicata!C34+Calabria!C34+Sicilia!C34+Sardegna!C34</f>
        <v>0</v>
      </c>
      <c r="D34" s="13">
        <f>+Piemonte!D34+Lombardia!D34+Liguria!D34+Trentino!D34+Veneto!D34+Friuli!D34+Emilia!D34+Toscana!D34+Umbria!D34+Marche!D34+Lazio!D34+Abruzzo!D34+Molise!D34+Campania!D34+Puglia!D34+Basilicata!D34+Calabria!D34+Sicilia!D34+Sardegna!D34</f>
        <v>0</v>
      </c>
      <c r="E34" s="13">
        <f>+Piemonte!E34+Lombardia!E34+Liguria!E34+Trentino!E34+Veneto!E34+Friuli!E34+Emilia!E34+Toscana!E34+Umbria!E34+Marche!E34+Lazio!E34+Abruzzo!E34+Molise!E34+Campania!E34+Puglia!E34+Basilicata!E34+Calabria!E34+Sicilia!E34+Sardegna!E34</f>
        <v>0</v>
      </c>
    </row>
    <row r="35" spans="1:5" s="11" customFormat="1" ht="11.25" customHeight="1">
      <c r="A35" s="11" t="s">
        <v>24</v>
      </c>
      <c r="B35" s="10">
        <f>+B36+B37+B38</f>
        <v>59744</v>
      </c>
      <c r="C35" s="10">
        <f>+C36+C37+C38</f>
        <v>53094</v>
      </c>
      <c r="D35" s="10">
        <f>+D36+D37+D38</f>
        <v>1061</v>
      </c>
      <c r="E35" s="10">
        <f>+E36+E37+E38</f>
        <v>5589</v>
      </c>
    </row>
    <row r="36" spans="1:5" s="12" customFormat="1" ht="9.75">
      <c r="A36" s="12" t="s">
        <v>25</v>
      </c>
      <c r="B36" s="13">
        <f>+Piemonte!B36+Lombardia!B36+Liguria!B36+Trentino!B36+Veneto!B36+Friuli!B36+Emilia!B36+Toscana!B36+Umbria!B36+Marche!B36+Lazio!B36+Abruzzo!B36+Molise!B36+Campania!B36+Puglia!B36+Basilicata!B36+Calabria!B36+Sicilia!B36+Sardegna!B36</f>
        <v>22014</v>
      </c>
      <c r="C36" s="13">
        <f>+Piemonte!C36+Lombardia!C36+Liguria!C36+Trentino!C36+Veneto!C36+Friuli!C36+Emilia!C36+Toscana!C36+Umbria!C36+Marche!C36+Lazio!C36+Abruzzo!C36+Molise!C36+Campania!C36+Puglia!C36+Basilicata!C36+Calabria!C36+Sicilia!C36+Sardegna!C36</f>
        <v>15387</v>
      </c>
      <c r="D36" s="13">
        <f>+Piemonte!D36+Lombardia!D36+Liguria!D36+Trentino!D36+Veneto!D36+Friuli!D36+Emilia!D36+Toscana!D36+Umbria!D36+Marche!D36+Lazio!D36+Abruzzo!D36+Molise!D36+Campania!D36+Puglia!D36+Basilicata!D36+Calabria!D36+Sicilia!D36+Sardegna!D36</f>
        <v>1050</v>
      </c>
      <c r="E36" s="13">
        <f>+Piemonte!E36+Lombardia!E36+Liguria!E36+Trentino!E36+Veneto!E36+Friuli!E36+Emilia!E36+Toscana!E36+Umbria!E36+Marche!E36+Lazio!E36+Abruzzo!E36+Molise!E36+Campania!E36+Puglia!E36+Basilicata!E36+Calabria!E36+Sicilia!E36+Sardegna!E36</f>
        <v>5577</v>
      </c>
    </row>
    <row r="37" spans="1:5" s="12" customFormat="1" ht="9.75">
      <c r="A37" s="12" t="s">
        <v>26</v>
      </c>
      <c r="B37" s="13">
        <f>+Piemonte!B37+Lombardia!B37+Liguria!B37+Trentino!B37+Veneto!B37+Friuli!B37+Emilia!B37+Toscana!B37+Umbria!B37+Marche!B37+Lazio!B37+Abruzzo!B37+Molise!B37+Campania!B37+Puglia!B37+Basilicata!B37+Calabria!B37+Sicilia!B37+Sardegna!B37</f>
        <v>37343</v>
      </c>
      <c r="C37" s="13">
        <f>+Piemonte!C37+Lombardia!C37+Liguria!C37+Trentino!C37+Veneto!C37+Friuli!C37+Emilia!C37+Toscana!C37+Umbria!C37+Marche!C37+Lazio!C37+Abruzzo!C37+Molise!C37+Campania!C37+Puglia!C37+Basilicata!C37+Calabria!C37+Sicilia!C37+Sardegna!C37</f>
        <v>37343</v>
      </c>
      <c r="D37" s="13">
        <f>+Piemonte!D37+Lombardia!D37+Liguria!D37+Trentino!D37+Veneto!D37+Friuli!D37+Emilia!D37+Toscana!D37+Umbria!D37+Marche!D37+Lazio!D37+Abruzzo!D37+Molise!D37+Campania!D37+Puglia!D37+Basilicata!D37+Calabria!D37+Sicilia!D37+Sardegna!D37</f>
        <v>0</v>
      </c>
      <c r="E37" s="13">
        <f>+Piemonte!E37+Lombardia!E37+Liguria!E37+Trentino!E37+Veneto!E37+Friuli!E37+Emilia!E37+Toscana!E37+Umbria!E37+Marche!E37+Lazio!E37+Abruzzo!E37+Molise!E37+Campania!E37+Puglia!E37+Basilicata!E37+Calabria!E37+Sicilia!E37+Sardegna!E37</f>
        <v>0</v>
      </c>
    </row>
    <row r="38" spans="1:5" s="12" customFormat="1" ht="9.75">
      <c r="A38" s="12" t="s">
        <v>27</v>
      </c>
      <c r="B38" s="13">
        <f>+Piemonte!B38+Lombardia!B38+Liguria!B38+Trentino!B38+Veneto!B38+Friuli!B38+Emilia!B38+Toscana!B38+Umbria!B38+Marche!B38+Lazio!B38+Abruzzo!B38+Molise!B38+Campania!B38+Puglia!B38+Basilicata!B38+Calabria!B38+Sicilia!B38+Sardegna!B38</f>
        <v>387</v>
      </c>
      <c r="C38" s="13">
        <f>+Piemonte!C38+Lombardia!C38+Liguria!C38+Trentino!C38+Veneto!C38+Friuli!C38+Emilia!C38+Toscana!C38+Umbria!C38+Marche!C38+Lazio!C38+Abruzzo!C38+Molise!C38+Campania!C38+Puglia!C38+Basilicata!C38+Calabria!C38+Sicilia!C38+Sardegna!C38</f>
        <v>364</v>
      </c>
      <c r="D38" s="13">
        <f>+Piemonte!D38+Lombardia!D38+Liguria!D38+Trentino!D38+Veneto!D38+Friuli!D38+Emilia!D38+Toscana!D38+Umbria!D38+Marche!D38+Lazio!D38+Abruzzo!D38+Molise!D38+Campania!D38+Puglia!D38+Basilicata!D38+Calabria!D38+Sicilia!D38+Sardegna!D38</f>
        <v>11</v>
      </c>
      <c r="E38" s="13">
        <f>+Piemonte!E38+Lombardia!E38+Liguria!E38+Trentino!E38+Veneto!E38+Friuli!E38+Emilia!E38+Toscana!E38+Umbria!E38+Marche!E38+Lazio!E38+Abruzzo!E38+Molise!E38+Campania!E38+Puglia!E38+Basilicata!E38+Calabria!E38+Sicilia!E38+Sardegna!E38</f>
        <v>12</v>
      </c>
    </row>
    <row r="39" spans="1:9" s="11" customFormat="1" ht="9.75">
      <c r="A39" s="14" t="s">
        <v>28</v>
      </c>
      <c r="B39" s="10">
        <f>+B35</f>
        <v>59744</v>
      </c>
      <c r="C39" s="10">
        <f>+C35</f>
        <v>53094</v>
      </c>
      <c r="D39" s="10">
        <f>+D35</f>
        <v>1061</v>
      </c>
      <c r="E39" s="10">
        <f>+E35</f>
        <v>5589</v>
      </c>
      <c r="F39" s="18"/>
      <c r="G39" s="18"/>
      <c r="H39" s="18"/>
      <c r="I39" s="18"/>
    </row>
    <row r="40" spans="2:5" s="12" customFormat="1" ht="6" customHeight="1">
      <c r="B40" s="13"/>
      <c r="C40" s="13"/>
      <c r="D40" s="13"/>
      <c r="E40" s="13"/>
    </row>
    <row r="41" spans="1:5" s="12" customFormat="1" ht="9.75">
      <c r="A41" s="9" t="s">
        <v>47</v>
      </c>
      <c r="B41" s="13"/>
      <c r="C41" s="13"/>
      <c r="D41" s="13"/>
      <c r="E41" s="13"/>
    </row>
    <row r="42" spans="1:5" s="11" customFormat="1" ht="9.75">
      <c r="A42" s="11" t="s">
        <v>29</v>
      </c>
      <c r="B42" s="10">
        <f>+B43+B44+B45+B46</f>
        <v>476195</v>
      </c>
      <c r="C42" s="10">
        <f>+C43+C44+C45+C46</f>
        <v>417743</v>
      </c>
      <c r="D42" s="10">
        <f>+D43+D44+D45+D46</f>
        <v>37977</v>
      </c>
      <c r="E42" s="10">
        <f>+E43+E44+E45+E46</f>
        <v>20475</v>
      </c>
    </row>
    <row r="43" spans="1:5" s="12" customFormat="1" ht="9.75">
      <c r="A43" s="12" t="s">
        <v>30</v>
      </c>
      <c r="B43" s="13">
        <f>+Piemonte!B43+Lombardia!B43+Liguria!B43+Trentino!B43+Veneto!B43+Friuli!B43+Emilia!B43+Toscana!B43+Umbria!B43+Marche!B43+Lazio!B43+Abruzzo!B43+Molise!B43+Campania!B43+Puglia!B43+Basilicata!B43+Calabria!B43+Sicilia!B43+Sardegna!B43</f>
        <v>169362</v>
      </c>
      <c r="C43" s="13">
        <f>+Piemonte!C43+Lombardia!C43+Liguria!C43+Trentino!C43+Veneto!C43+Friuli!C43+Emilia!C43+Toscana!C43+Umbria!C43+Marche!C43+Lazio!C43+Abruzzo!C43+Molise!C43+Campania!C43+Puglia!C43+Basilicata!C43+Calabria!C43+Sicilia!C43+Sardegna!C43</f>
        <v>165582</v>
      </c>
      <c r="D43" s="13">
        <f>+Piemonte!D43+Lombardia!D43+Liguria!D43+Trentino!D43+Veneto!D43+Friuli!D43+Emilia!D43+Toscana!D43+Umbria!D43+Marche!D43+Lazio!D43+Abruzzo!D43+Molise!D43+Campania!D43+Puglia!D43+Basilicata!D43+Calabria!D43+Sicilia!D43+Sardegna!D43</f>
        <v>3718</v>
      </c>
      <c r="E43" s="13">
        <f>+Piemonte!E43+Lombardia!E43+Liguria!E43+Trentino!E43+Veneto!E43+Friuli!E43+Emilia!E43+Toscana!E43+Umbria!E43+Marche!E43+Lazio!E43+Abruzzo!E43+Molise!E43+Campania!E43+Puglia!E43+Basilicata!E43+Calabria!E43+Sicilia!E43+Sardegna!E43</f>
        <v>62</v>
      </c>
    </row>
    <row r="44" spans="1:5" s="12" customFormat="1" ht="9.75">
      <c r="A44" s="12" t="s">
        <v>31</v>
      </c>
      <c r="B44" s="13">
        <f>+Piemonte!B44+Lombardia!B44+Liguria!B44+Trentino!B44+Veneto!B44+Friuli!B44+Emilia!B44+Toscana!B44+Umbria!B44+Marche!B44+Lazio!B44+Abruzzo!B44+Molise!B44+Campania!B44+Puglia!B44+Basilicata!B44+Calabria!B44+Sicilia!B44+Sardegna!B44</f>
        <v>286974</v>
      </c>
      <c r="C44" s="13">
        <f>+Piemonte!C44+Lombardia!C44+Liguria!C44+Trentino!C44+Veneto!C44+Friuli!C44+Emilia!C44+Toscana!C44+Umbria!C44+Marche!C44+Lazio!C44+Abruzzo!C44+Molise!C44+Campania!C44+Puglia!C44+Basilicata!C44+Calabria!C44+Sicilia!C44+Sardegna!C44</f>
        <v>240772</v>
      </c>
      <c r="D44" s="13">
        <f>+Piemonte!D44+Lombardia!D44+Liguria!D44+Trentino!D44+Veneto!D44+Friuli!D44+Emilia!D44+Toscana!D44+Umbria!D44+Marche!D44+Lazio!D44+Abruzzo!D44+Molise!D44+Campania!D44+Puglia!D44+Basilicata!D44+Calabria!D44+Sicilia!D44+Sardegna!D44</f>
        <v>26707</v>
      </c>
      <c r="E44" s="13">
        <f>+Piemonte!E44+Lombardia!E44+Liguria!E44+Trentino!E44+Veneto!E44+Friuli!E44+Emilia!E44+Toscana!E44+Umbria!E44+Marche!E44+Lazio!E44+Abruzzo!E44+Molise!E44+Campania!E44+Puglia!E44+Basilicata!E44+Calabria!E44+Sicilia!E44+Sardegna!E44</f>
        <v>19495</v>
      </c>
    </row>
    <row r="45" spans="1:5" s="12" customFormat="1" ht="9.75">
      <c r="A45" s="12" t="s">
        <v>32</v>
      </c>
      <c r="B45" s="13">
        <f>+Piemonte!B45+Lombardia!B45+Liguria!B45+Trentino!B45+Veneto!B45+Friuli!B45+Emilia!B45+Toscana!B45+Umbria!B45+Marche!B45+Lazio!B45+Abruzzo!B45+Molise!B45+Campania!B45+Puglia!B45+Basilicata!B45+Calabria!B45+Sicilia!B45+Sardegna!B45</f>
        <v>2972</v>
      </c>
      <c r="C45" s="13">
        <f>+Piemonte!C45+Lombardia!C45+Liguria!C45+Trentino!C45+Veneto!C45+Friuli!C45+Emilia!C45+Toscana!C45+Umbria!C45+Marche!C45+Lazio!C45+Abruzzo!C45+Molise!C45+Campania!C45+Puglia!C45+Basilicata!C45+Calabria!C45+Sicilia!C45+Sardegna!C45</f>
        <v>2202</v>
      </c>
      <c r="D45" s="13">
        <f>+Piemonte!D45+Lombardia!D45+Liguria!D45+Trentino!D45+Veneto!D45+Friuli!D45+Emilia!D45+Toscana!D45+Umbria!D45+Marche!D45+Lazio!D45+Abruzzo!D45+Molise!D45+Campania!D45+Puglia!D45+Basilicata!D45+Calabria!D45+Sicilia!D45+Sardegna!D45</f>
        <v>654</v>
      </c>
      <c r="E45" s="13">
        <f>+Piemonte!E45+Lombardia!E45+Liguria!E45+Trentino!E45+Veneto!E45+Friuli!E45+Emilia!E45+Toscana!E45+Umbria!E45+Marche!E45+Lazio!E45+Abruzzo!E45+Molise!E45+Campania!E45+Puglia!E45+Basilicata!E45+Calabria!E45+Sicilia!E45+Sardegna!E45</f>
        <v>116</v>
      </c>
    </row>
    <row r="46" spans="1:5" s="12" customFormat="1" ht="9.75">
      <c r="A46" s="12" t="s">
        <v>33</v>
      </c>
      <c r="B46" s="13">
        <f>+Piemonte!B46+Lombardia!B46+Liguria!B46+Trentino!B46+Veneto!B46+Friuli!B46+Emilia!B46+Toscana!B46+Umbria!B46+Marche!B46+Lazio!B46+Abruzzo!B46+Molise!B46+Campania!B46+Puglia!B46+Basilicata!B46+Calabria!B46+Sicilia!B46+Sardegna!B46</f>
        <v>16887</v>
      </c>
      <c r="C46" s="13">
        <f>+Piemonte!C46+Lombardia!C46+Liguria!C46+Trentino!C46+Veneto!C46+Friuli!C46+Emilia!C46+Toscana!C46+Umbria!C46+Marche!C46+Lazio!C46+Abruzzo!C46+Molise!C46+Campania!C46+Puglia!C46+Basilicata!C46+Calabria!C46+Sicilia!C46+Sardegna!C46</f>
        <v>9187</v>
      </c>
      <c r="D46" s="13">
        <f>+Piemonte!D46+Lombardia!D46+Liguria!D46+Trentino!D46+Veneto!D46+Friuli!D46+Emilia!D46+Toscana!D46+Umbria!D46+Marche!D46+Lazio!D46+Abruzzo!D46+Molise!D46+Campania!D46+Puglia!D46+Basilicata!D46+Calabria!D46+Sicilia!D46+Sardegna!D46</f>
        <v>6898</v>
      </c>
      <c r="E46" s="13">
        <f>+Piemonte!E46+Lombardia!E46+Liguria!E46+Trentino!E46+Veneto!E46+Friuli!E46+Emilia!E46+Toscana!E46+Umbria!E46+Marche!E46+Lazio!E46+Abruzzo!E46+Molise!E46+Campania!E46+Puglia!E46+Basilicata!E46+Calabria!E46+Sicilia!E46+Sardegna!E46</f>
        <v>802</v>
      </c>
    </row>
    <row r="47" spans="1:5" s="11" customFormat="1" ht="9.75">
      <c r="A47" s="11" t="s">
        <v>34</v>
      </c>
      <c r="B47" s="10">
        <f>+B48+B49</f>
        <v>54952</v>
      </c>
      <c r="C47" s="10">
        <f>+C48+C49</f>
        <v>46128</v>
      </c>
      <c r="D47" s="10">
        <f>+D48+D49</f>
        <v>7954</v>
      </c>
      <c r="E47" s="10">
        <f>+E48+E49</f>
        <v>870</v>
      </c>
    </row>
    <row r="48" spans="1:5" s="12" customFormat="1" ht="9.75">
      <c r="A48" s="12" t="s">
        <v>35</v>
      </c>
      <c r="B48" s="13">
        <f>+Piemonte!B48+Lombardia!B48+Liguria!B48+Trentino!B48+Veneto!B48+Friuli!B48+Emilia!B48+Toscana!B48+Umbria!B48+Marche!B48+Lazio!B48+Abruzzo!B48+Molise!B48+Campania!B48+Puglia!B48+Basilicata!B48+Calabria!B48+Sicilia!B48+Sardegna!B48</f>
        <v>52183</v>
      </c>
      <c r="C48" s="13">
        <f>+Piemonte!C48+Lombardia!C48+Liguria!C48+Trentino!C48+Veneto!C48+Friuli!C48+Emilia!C48+Toscana!C48+Umbria!C48+Marche!C48+Lazio!C48+Abruzzo!C48+Molise!C48+Campania!C48+Puglia!C48+Basilicata!C48+Calabria!C48+Sicilia!C48+Sardegna!C48</f>
        <v>44540</v>
      </c>
      <c r="D48" s="13">
        <f>+Piemonte!D48+Lombardia!D48+Liguria!D48+Trentino!D48+Veneto!D48+Friuli!D48+Emilia!D48+Toscana!D48+Umbria!D48+Marche!D48+Lazio!D48+Abruzzo!D48+Molise!D48+Campania!D48+Puglia!D48+Basilicata!D48+Calabria!D48+Sicilia!D48+Sardegna!D48</f>
        <v>6773</v>
      </c>
      <c r="E48" s="13">
        <f>+Piemonte!E48+Lombardia!E48+Liguria!E48+Trentino!E48+Veneto!E48+Friuli!E48+Emilia!E48+Toscana!E48+Umbria!E48+Marche!E48+Lazio!E48+Abruzzo!E48+Molise!E48+Campania!E48+Puglia!E48+Basilicata!E48+Calabria!E48+Sicilia!E48+Sardegna!E48</f>
        <v>870</v>
      </c>
    </row>
    <row r="49" spans="1:5" s="12" customFormat="1" ht="9.75">
      <c r="A49" s="12" t="s">
        <v>36</v>
      </c>
      <c r="B49" s="13">
        <f>+Piemonte!B49+Lombardia!B49+Liguria!B49+Trentino!B49+Veneto!B49+Friuli!B49+Emilia!B49+Toscana!B49+Umbria!B49+Marche!B49+Lazio!B49+Abruzzo!B49+Molise!B49+Campania!B49+Puglia!B49+Basilicata!B49+Calabria!B49+Sicilia!B49+Sardegna!B49</f>
        <v>2769</v>
      </c>
      <c r="C49" s="13">
        <f>+Piemonte!C49+Lombardia!C49+Liguria!C49+Trentino!C49+Veneto!C49+Friuli!C49+Emilia!C49+Toscana!C49+Umbria!C49+Marche!C49+Lazio!C49+Abruzzo!C49+Molise!C49+Campania!C49+Puglia!C49+Basilicata!C49+Calabria!C49+Sicilia!C49+Sardegna!C49</f>
        <v>1588</v>
      </c>
      <c r="D49" s="13">
        <f>+Piemonte!D49+Lombardia!D49+Liguria!D49+Trentino!D49+Veneto!D49+Friuli!D49+Emilia!D49+Toscana!D49+Umbria!D49+Marche!D49+Lazio!D49+Abruzzo!D49+Molise!D49+Campania!D49+Puglia!D49+Basilicata!D49+Calabria!D49+Sicilia!D49+Sardegna!D49</f>
        <v>1181</v>
      </c>
      <c r="E49" s="13">
        <f>+Piemonte!E49+Lombardia!E49+Liguria!E49+Trentino!E49+Veneto!E49+Friuli!E49+Emilia!E49+Toscana!E49+Umbria!E49+Marche!E49+Lazio!E49+Abruzzo!E49+Molise!E49+Campania!E49+Puglia!E49+Basilicata!E49+Calabria!E49+Sicilia!E49+Sardegna!E49</f>
        <v>0</v>
      </c>
    </row>
    <row r="50" spans="1:9" s="11" customFormat="1" ht="9.75">
      <c r="A50" s="14" t="s">
        <v>37</v>
      </c>
      <c r="B50" s="10">
        <f>+B42+B47</f>
        <v>531147</v>
      </c>
      <c r="C50" s="10">
        <f>+C42+C47</f>
        <v>463871</v>
      </c>
      <c r="D50" s="10">
        <f>+D42+D47</f>
        <v>45931</v>
      </c>
      <c r="E50" s="10">
        <f>+E42+E47</f>
        <v>21345</v>
      </c>
      <c r="F50" s="18"/>
      <c r="G50" s="18"/>
      <c r="H50" s="18"/>
      <c r="I50" s="18"/>
    </row>
    <row r="51" spans="1:5" s="11" customFormat="1" ht="6" customHeight="1">
      <c r="A51" s="14"/>
      <c r="B51" s="13"/>
      <c r="C51" s="13"/>
      <c r="D51" s="13"/>
      <c r="E51" s="13"/>
    </row>
    <row r="52" spans="1:9" s="14" customFormat="1" ht="9.75">
      <c r="A52" s="14" t="s">
        <v>38</v>
      </c>
      <c r="B52" s="10">
        <f>+B50+B39+B32+B19</f>
        <v>3614916</v>
      </c>
      <c r="C52" s="10">
        <f>+C50+C39+C32+C19</f>
        <v>2595391</v>
      </c>
      <c r="D52" s="10">
        <f>+D50+D39+D32+D19</f>
        <v>817557</v>
      </c>
      <c r="E52" s="10">
        <f>+E50+E39+E32+E19</f>
        <v>201968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0721"/>
  <dimension ref="A1:I53"/>
  <sheetViews>
    <sheetView showGridLines="0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50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46621</v>
      </c>
      <c r="C9" s="10">
        <f>+C10+C11</f>
        <v>41111</v>
      </c>
      <c r="D9" s="10">
        <f>+D10+D11</f>
        <v>5510</v>
      </c>
      <c r="E9" s="10">
        <f>+E10+E11</f>
        <v>0</v>
      </c>
    </row>
    <row r="10" spans="1:5" s="12" customFormat="1" ht="9.75">
      <c r="A10" s="12" t="s">
        <v>3</v>
      </c>
      <c r="B10" s="13">
        <v>35332</v>
      </c>
      <c r="C10" s="13">
        <v>30354</v>
      </c>
      <c r="D10" s="13">
        <v>4978</v>
      </c>
      <c r="E10" s="13">
        <v>0</v>
      </c>
    </row>
    <row r="11" spans="1:5" s="12" customFormat="1" ht="9.75">
      <c r="A11" s="12" t="s">
        <v>4</v>
      </c>
      <c r="B11" s="13">
        <v>11289</v>
      </c>
      <c r="C11" s="13">
        <v>10757</v>
      </c>
      <c r="D11" s="13">
        <v>532</v>
      </c>
      <c r="E11" s="13">
        <v>0</v>
      </c>
    </row>
    <row r="12" spans="1:5" s="11" customFormat="1" ht="9.75">
      <c r="A12" s="11" t="s">
        <v>5</v>
      </c>
      <c r="B12" s="10">
        <f>+B13</f>
        <v>4773</v>
      </c>
      <c r="C12" s="10">
        <f>+C13</f>
        <v>861</v>
      </c>
      <c r="D12" s="10">
        <f>+D13</f>
        <v>2943</v>
      </c>
      <c r="E12" s="10">
        <f>+E13</f>
        <v>969</v>
      </c>
    </row>
    <row r="13" spans="1:5" s="12" customFormat="1" ht="9.75">
      <c r="A13" s="12" t="s">
        <v>6</v>
      </c>
      <c r="B13" s="13">
        <v>4773</v>
      </c>
      <c r="C13" s="13">
        <v>861</v>
      </c>
      <c r="D13" s="13">
        <v>2943</v>
      </c>
      <c r="E13" s="13">
        <v>969</v>
      </c>
    </row>
    <row r="14" spans="1:5" s="11" customFormat="1" ht="9.75">
      <c r="A14" s="11" t="s">
        <v>7</v>
      </c>
      <c r="B14" s="10">
        <f>+B15+B16</f>
        <v>5313</v>
      </c>
      <c r="C14" s="10">
        <f>+C15+C16</f>
        <v>3014</v>
      </c>
      <c r="D14" s="10">
        <f>+D15+D16</f>
        <v>1836</v>
      </c>
      <c r="E14" s="10">
        <f>+E15+E16</f>
        <v>463</v>
      </c>
    </row>
    <row r="15" spans="1:5" s="12" customFormat="1" ht="9.75">
      <c r="A15" s="12" t="s">
        <v>8</v>
      </c>
      <c r="B15" s="13">
        <v>135</v>
      </c>
      <c r="C15" s="13">
        <v>101</v>
      </c>
      <c r="D15" s="13">
        <v>9</v>
      </c>
      <c r="E15" s="13">
        <v>25</v>
      </c>
    </row>
    <row r="16" spans="1:5" s="12" customFormat="1" ht="9.75">
      <c r="A16" s="12" t="s">
        <v>9</v>
      </c>
      <c r="B16" s="13">
        <v>5178</v>
      </c>
      <c r="C16" s="13">
        <v>2913</v>
      </c>
      <c r="D16" s="13">
        <v>1827</v>
      </c>
      <c r="E16" s="13">
        <v>438</v>
      </c>
    </row>
    <row r="17" spans="1:5" s="11" customFormat="1" ht="9.75">
      <c r="A17" s="11" t="s">
        <v>10</v>
      </c>
      <c r="B17" s="10">
        <f>+B18</f>
        <v>84</v>
      </c>
      <c r="C17" s="10">
        <f>+C18</f>
        <v>58</v>
      </c>
      <c r="D17" s="10">
        <f>+D18</f>
        <v>26</v>
      </c>
      <c r="E17" s="10">
        <f>+E18</f>
        <v>0</v>
      </c>
    </row>
    <row r="18" spans="1:5" s="12" customFormat="1" ht="9.75">
      <c r="A18" s="12" t="s">
        <v>11</v>
      </c>
      <c r="B18" s="13">
        <v>84</v>
      </c>
      <c r="C18" s="13">
        <v>58</v>
      </c>
      <c r="D18" s="13">
        <v>26</v>
      </c>
      <c r="E18" s="13">
        <v>0</v>
      </c>
    </row>
    <row r="19" spans="1:9" s="11" customFormat="1" ht="9.75">
      <c r="A19" s="14" t="s">
        <v>12</v>
      </c>
      <c r="B19" s="10">
        <f>+B17+B14+B12+B9</f>
        <v>56791</v>
      </c>
      <c r="C19" s="10">
        <f>+C17+C14+C12+C9</f>
        <v>45044</v>
      </c>
      <c r="D19" s="10">
        <f>+D17+D14+D12+D9</f>
        <v>10315</v>
      </c>
      <c r="E19" s="10">
        <f>+E17+E14+E12+E9</f>
        <v>1432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3420</v>
      </c>
      <c r="C22" s="10">
        <f>+C23+C24+C25+C26</f>
        <v>1712</v>
      </c>
      <c r="D22" s="10">
        <f>+D23+D24+D25+D26</f>
        <v>0</v>
      </c>
      <c r="E22" s="10">
        <f>+E23+E24+E25+E26</f>
        <v>1708</v>
      </c>
    </row>
    <row r="23" spans="1:5" s="12" customFormat="1" ht="11.25" customHeight="1">
      <c r="A23" s="12" t="s">
        <v>14</v>
      </c>
      <c r="B23" s="13">
        <v>1100</v>
      </c>
      <c r="C23" s="13">
        <v>1100</v>
      </c>
      <c r="D23" s="13">
        <v>0</v>
      </c>
      <c r="E23" s="13">
        <v>0</v>
      </c>
    </row>
    <row r="24" spans="1:5" s="12" customFormat="1" ht="10.5" customHeight="1">
      <c r="A24" s="12" t="s">
        <v>15</v>
      </c>
      <c r="B24" s="13">
        <v>59</v>
      </c>
      <c r="C24" s="13">
        <v>59</v>
      </c>
      <c r="D24" s="13">
        <v>0</v>
      </c>
      <c r="E24" s="13">
        <v>0</v>
      </c>
    </row>
    <row r="25" spans="1:5" s="12" customFormat="1" ht="9.75">
      <c r="A25" s="12" t="s">
        <v>16</v>
      </c>
      <c r="B25" s="13">
        <v>2261</v>
      </c>
      <c r="C25" s="13">
        <v>553</v>
      </c>
      <c r="D25" s="13">
        <v>0</v>
      </c>
      <c r="E25" s="13">
        <v>1708</v>
      </c>
    </row>
    <row r="26" spans="1:5" s="12" customFormat="1" ht="9.75">
      <c r="A26" s="12" t="s">
        <v>17</v>
      </c>
      <c r="B26" s="13">
        <v>0</v>
      </c>
      <c r="C26" s="13">
        <v>0</v>
      </c>
      <c r="D26" s="13">
        <v>0</v>
      </c>
      <c r="E26" s="13">
        <v>0</v>
      </c>
    </row>
    <row r="27" spans="1:5" s="11" customFormat="1" ht="9.75">
      <c r="A27" s="11" t="s">
        <v>18</v>
      </c>
      <c r="B27" s="10">
        <f>+B28+B29+B30+B31</f>
        <v>13083</v>
      </c>
      <c r="C27" s="10">
        <f>+C28+C29+C30+C31</f>
        <v>7779</v>
      </c>
      <c r="D27" s="10">
        <f>+D28+D29+D30+D31</f>
        <v>3728</v>
      </c>
      <c r="E27" s="10">
        <f>+E28+E29+E30+E31</f>
        <v>1576</v>
      </c>
    </row>
    <row r="28" spans="1:5" s="12" customFormat="1" ht="9.75">
      <c r="A28" s="12" t="s">
        <v>19</v>
      </c>
      <c r="B28" s="13">
        <v>544</v>
      </c>
      <c r="C28" s="13">
        <v>502</v>
      </c>
      <c r="D28" s="13">
        <v>42</v>
      </c>
      <c r="E28" s="13">
        <v>0</v>
      </c>
    </row>
    <row r="29" spans="1:5" s="12" customFormat="1" ht="9.75">
      <c r="A29" s="12" t="s">
        <v>20</v>
      </c>
      <c r="B29" s="13">
        <v>12539</v>
      </c>
      <c r="C29" s="13">
        <v>7277</v>
      </c>
      <c r="D29" s="13">
        <v>3686</v>
      </c>
      <c r="E29" s="13">
        <v>1576</v>
      </c>
    </row>
    <row r="30" spans="1:5" s="12" customFormat="1" ht="9.75">
      <c r="A30" s="12" t="s">
        <v>21</v>
      </c>
      <c r="B30" s="13">
        <v>0</v>
      </c>
      <c r="C30" s="13">
        <v>0</v>
      </c>
      <c r="D30" s="13">
        <v>0</v>
      </c>
      <c r="E30" s="13">
        <v>0</v>
      </c>
    </row>
    <row r="31" spans="1:5" s="12" customFormat="1" ht="9.75">
      <c r="A31" s="12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16503</v>
      </c>
      <c r="C32" s="10">
        <f>+C27+C22</f>
        <v>9491</v>
      </c>
      <c r="D32" s="10">
        <f>+D27+D22</f>
        <v>3728</v>
      </c>
      <c r="E32" s="10">
        <f>+E27+E22</f>
        <v>3284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756</v>
      </c>
      <c r="C35" s="10">
        <f>+C36+C37+C38</f>
        <v>6</v>
      </c>
      <c r="D35" s="10">
        <f>+D36+D37+D38</f>
        <v>0</v>
      </c>
      <c r="E35" s="10">
        <f>+E36+E37+E38</f>
        <v>750</v>
      </c>
    </row>
    <row r="36" spans="1:5" s="12" customFormat="1" ht="9.75">
      <c r="A36" s="12" t="s">
        <v>25</v>
      </c>
      <c r="B36" s="13">
        <v>750</v>
      </c>
      <c r="C36" s="13">
        <v>0</v>
      </c>
      <c r="D36" s="13">
        <v>0</v>
      </c>
      <c r="E36" s="13">
        <v>750</v>
      </c>
    </row>
    <row r="37" spans="1:5" s="12" customFormat="1" ht="9.75">
      <c r="A37" s="12" t="s">
        <v>26</v>
      </c>
      <c r="B37" s="13">
        <v>0</v>
      </c>
      <c r="C37" s="13">
        <v>0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6</v>
      </c>
      <c r="C38" s="13">
        <v>6</v>
      </c>
      <c r="D38" s="13">
        <v>0</v>
      </c>
      <c r="E38" s="13">
        <v>0</v>
      </c>
    </row>
    <row r="39" spans="1:9" s="11" customFormat="1" ht="9.75">
      <c r="A39" s="14" t="s">
        <v>28</v>
      </c>
      <c r="B39" s="10">
        <f>+B35</f>
        <v>756</v>
      </c>
      <c r="C39" s="10">
        <f>+C35</f>
        <v>6</v>
      </c>
      <c r="D39" s="10">
        <f>+D35</f>
        <v>0</v>
      </c>
      <c r="E39" s="10">
        <f>+E35</f>
        <v>750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9217</v>
      </c>
      <c r="C42" s="10">
        <f>+C43+C44+C45+C46</f>
        <v>8653</v>
      </c>
      <c r="D42" s="10">
        <f>+D43+D44+D45+D46</f>
        <v>224</v>
      </c>
      <c r="E42" s="10">
        <f>+E43+E44+E45+E46</f>
        <v>340</v>
      </c>
    </row>
    <row r="43" spans="1:5" s="12" customFormat="1" ht="9.75">
      <c r="A43" s="12" t="s">
        <v>30</v>
      </c>
      <c r="B43" s="13">
        <v>5561</v>
      </c>
      <c r="C43" s="13">
        <v>5560</v>
      </c>
      <c r="D43" s="13">
        <v>0</v>
      </c>
      <c r="E43" s="13">
        <v>1</v>
      </c>
    </row>
    <row r="44" spans="1:5" s="12" customFormat="1" ht="9.75">
      <c r="A44" s="12" t="s">
        <v>31</v>
      </c>
      <c r="B44" s="13">
        <v>3306</v>
      </c>
      <c r="C44" s="13">
        <v>2917</v>
      </c>
      <c r="D44" s="13">
        <v>182</v>
      </c>
      <c r="E44" s="13">
        <v>207</v>
      </c>
    </row>
    <row r="45" spans="1:5" s="12" customFormat="1" ht="9.75">
      <c r="A45" s="12" t="s">
        <v>32</v>
      </c>
      <c r="B45" s="13">
        <v>91</v>
      </c>
      <c r="C45" s="13">
        <v>85</v>
      </c>
      <c r="D45" s="13">
        <v>6</v>
      </c>
      <c r="E45" s="13">
        <v>0</v>
      </c>
    </row>
    <row r="46" spans="1:5" s="12" customFormat="1" ht="9.75">
      <c r="A46" s="12" t="s">
        <v>33</v>
      </c>
      <c r="B46" s="13">
        <v>259</v>
      </c>
      <c r="C46" s="13">
        <v>91</v>
      </c>
      <c r="D46" s="13">
        <v>36</v>
      </c>
      <c r="E46" s="13">
        <v>132</v>
      </c>
    </row>
    <row r="47" spans="1:5" s="11" customFormat="1" ht="9.75">
      <c r="A47" s="11" t="s">
        <v>34</v>
      </c>
      <c r="B47" s="10">
        <f>+B48+B49</f>
        <v>598</v>
      </c>
      <c r="C47" s="10">
        <f>+C48+C49</f>
        <v>597</v>
      </c>
      <c r="D47" s="10">
        <f>+D48+D49</f>
        <v>1</v>
      </c>
      <c r="E47" s="10">
        <f>+E48+E49</f>
        <v>0</v>
      </c>
    </row>
    <row r="48" spans="1:5" s="12" customFormat="1" ht="9.75">
      <c r="A48" s="12" t="s">
        <v>35</v>
      </c>
      <c r="B48" s="13">
        <v>598</v>
      </c>
      <c r="C48" s="13">
        <v>597</v>
      </c>
      <c r="D48" s="13">
        <v>1</v>
      </c>
      <c r="E48" s="13">
        <v>0</v>
      </c>
    </row>
    <row r="49" spans="1:5" s="12" customFormat="1" ht="9.75">
      <c r="A49" s="12" t="s">
        <v>36</v>
      </c>
      <c r="B49" s="13">
        <v>0</v>
      </c>
      <c r="C49" s="13">
        <v>0</v>
      </c>
      <c r="D49" s="13">
        <v>0</v>
      </c>
      <c r="E49" s="13">
        <v>0</v>
      </c>
    </row>
    <row r="50" spans="1:9" s="11" customFormat="1" ht="9.75">
      <c r="A50" s="14" t="s">
        <v>37</v>
      </c>
      <c r="B50" s="10">
        <f>+B42+B47</f>
        <v>9815</v>
      </c>
      <c r="C50" s="10">
        <f>+C42+C47</f>
        <v>9250</v>
      </c>
      <c r="D50" s="10">
        <f>+D42+D47</f>
        <v>225</v>
      </c>
      <c r="E50" s="10">
        <f>+E42+E47</f>
        <v>340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83865</v>
      </c>
      <c r="C52" s="10">
        <f>+C50+C39+C32+C19</f>
        <v>63791</v>
      </c>
      <c r="D52" s="10">
        <f>+D50+D39+D32+D19</f>
        <v>14268</v>
      </c>
      <c r="E52" s="10">
        <f>+E50+E39+E32+E19</f>
        <v>5806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07211"/>
  <dimension ref="A1:I53"/>
  <sheetViews>
    <sheetView showGridLines="0" tabSelected="1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65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30921</v>
      </c>
      <c r="C9" s="10">
        <f>+C10+C11</f>
        <v>29025</v>
      </c>
      <c r="D9" s="10">
        <f>+D10+D11</f>
        <v>0</v>
      </c>
      <c r="E9" s="10">
        <f>+E10+E11</f>
        <v>1896</v>
      </c>
    </row>
    <row r="10" spans="1:5" s="12" customFormat="1" ht="9.75">
      <c r="A10" s="12" t="s">
        <v>3</v>
      </c>
      <c r="B10" s="13">
        <v>23394</v>
      </c>
      <c r="C10" s="13">
        <v>21631</v>
      </c>
      <c r="D10" s="13">
        <v>0</v>
      </c>
      <c r="E10" s="13">
        <v>1763</v>
      </c>
    </row>
    <row r="11" spans="1:5" s="12" customFormat="1" ht="9.75">
      <c r="A11" s="12" t="s">
        <v>4</v>
      </c>
      <c r="B11" s="13">
        <v>7527</v>
      </c>
      <c r="C11" s="13">
        <v>7394</v>
      </c>
      <c r="D11" s="13">
        <v>0</v>
      </c>
      <c r="E11" s="13">
        <v>133</v>
      </c>
    </row>
    <row r="12" spans="1:5" s="11" customFormat="1" ht="9.75">
      <c r="A12" s="11" t="s">
        <v>5</v>
      </c>
      <c r="B12" s="10">
        <f>+B13</f>
        <v>9374</v>
      </c>
      <c r="C12" s="10">
        <f>+C13</f>
        <v>5303</v>
      </c>
      <c r="D12" s="10">
        <f>+D13</f>
        <v>0</v>
      </c>
      <c r="E12" s="10">
        <f>+E13</f>
        <v>4071</v>
      </c>
    </row>
    <row r="13" spans="1:5" s="12" customFormat="1" ht="9.75">
      <c r="A13" s="12" t="s">
        <v>6</v>
      </c>
      <c r="B13" s="13">
        <v>9374</v>
      </c>
      <c r="C13" s="13">
        <v>5303</v>
      </c>
      <c r="D13" s="13">
        <v>0</v>
      </c>
      <c r="E13" s="13">
        <v>4071</v>
      </c>
    </row>
    <row r="14" spans="1:5" s="11" customFormat="1" ht="9.75">
      <c r="A14" s="11" t="s">
        <v>7</v>
      </c>
      <c r="B14" s="10">
        <f>+B15+B16</f>
        <v>5305</v>
      </c>
      <c r="C14" s="10">
        <f>+C15+C16</f>
        <v>4839</v>
      </c>
      <c r="D14" s="10">
        <f>+D15+D16</f>
        <v>0</v>
      </c>
      <c r="E14" s="10">
        <f>+E15+E16</f>
        <v>466</v>
      </c>
    </row>
    <row r="15" spans="1:5" s="12" customFormat="1" ht="9.75">
      <c r="A15" s="12" t="s">
        <v>8</v>
      </c>
      <c r="B15" s="13">
        <v>160</v>
      </c>
      <c r="C15" s="13">
        <v>160</v>
      </c>
      <c r="D15" s="13">
        <v>0</v>
      </c>
      <c r="E15" s="13">
        <v>0</v>
      </c>
    </row>
    <row r="16" spans="1:5" s="12" customFormat="1" ht="9.75">
      <c r="A16" s="12" t="s">
        <v>9</v>
      </c>
      <c r="B16" s="13">
        <v>5145</v>
      </c>
      <c r="C16" s="13">
        <v>4679</v>
      </c>
      <c r="D16" s="13">
        <v>0</v>
      </c>
      <c r="E16" s="13">
        <v>466</v>
      </c>
    </row>
    <row r="17" spans="1:5" s="11" customFormat="1" ht="9.75">
      <c r="A17" s="11" t="s">
        <v>10</v>
      </c>
      <c r="B17" s="10">
        <f>+B18</f>
        <v>3102</v>
      </c>
      <c r="C17" s="10">
        <f>+C18</f>
        <v>2296</v>
      </c>
      <c r="D17" s="10">
        <f>+D18</f>
        <v>0</v>
      </c>
      <c r="E17" s="10">
        <f>+E18</f>
        <v>806</v>
      </c>
    </row>
    <row r="18" spans="1:5" s="12" customFormat="1" ht="9.75">
      <c r="A18" s="12" t="s">
        <v>11</v>
      </c>
      <c r="B18" s="13">
        <v>3102</v>
      </c>
      <c r="C18" s="13">
        <v>2296</v>
      </c>
      <c r="D18" s="13">
        <v>0</v>
      </c>
      <c r="E18" s="13">
        <v>806</v>
      </c>
    </row>
    <row r="19" spans="1:9" s="11" customFormat="1" ht="9.75">
      <c r="A19" s="14" t="s">
        <v>12</v>
      </c>
      <c r="B19" s="10">
        <f>+B17+B14+B12+B9</f>
        <v>48702</v>
      </c>
      <c r="C19" s="10">
        <f>+C17+C14+C12+C9</f>
        <v>41463</v>
      </c>
      <c r="D19" s="10">
        <f>+D17+D14+D12+D9</f>
        <v>0</v>
      </c>
      <c r="E19" s="10">
        <f>+E17+E14+E12+E9</f>
        <v>7239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877</v>
      </c>
      <c r="C22" s="10">
        <f>+C23+C24+C25+C26</f>
        <v>26</v>
      </c>
      <c r="D22" s="10">
        <f>+D23+D24+D25+D26</f>
        <v>0</v>
      </c>
      <c r="E22" s="10">
        <f>+E23+E24+E25+E26</f>
        <v>851</v>
      </c>
    </row>
    <row r="23" spans="1:5" s="12" customFormat="1" ht="11.25" customHeight="1">
      <c r="A23" s="12" t="s">
        <v>14</v>
      </c>
      <c r="B23" s="13">
        <v>858</v>
      </c>
      <c r="C23" s="13">
        <v>7</v>
      </c>
      <c r="D23" s="13">
        <v>0</v>
      </c>
      <c r="E23" s="13">
        <v>851</v>
      </c>
    </row>
    <row r="24" spans="1:5" s="12" customFormat="1" ht="10.5" customHeight="1">
      <c r="A24" s="12" t="s">
        <v>15</v>
      </c>
      <c r="B24" s="13">
        <v>2</v>
      </c>
      <c r="C24" s="13">
        <v>2</v>
      </c>
      <c r="D24" s="13">
        <v>0</v>
      </c>
      <c r="E24" s="13">
        <v>0</v>
      </c>
    </row>
    <row r="25" spans="1:5" s="12" customFormat="1" ht="9.75">
      <c r="A25" s="12" t="s">
        <v>16</v>
      </c>
      <c r="B25" s="13">
        <v>17</v>
      </c>
      <c r="C25" s="13">
        <v>17</v>
      </c>
      <c r="D25" s="13">
        <v>0</v>
      </c>
      <c r="E25" s="13">
        <v>0</v>
      </c>
    </row>
    <row r="26" spans="1:5" s="12" customFormat="1" ht="9.75">
      <c r="A26" s="12" t="s">
        <v>17</v>
      </c>
      <c r="B26" s="13">
        <v>0</v>
      </c>
      <c r="C26" s="13">
        <v>0</v>
      </c>
      <c r="D26" s="13">
        <v>0</v>
      </c>
      <c r="E26" s="13">
        <v>0</v>
      </c>
    </row>
    <row r="27" spans="1:5" s="11" customFormat="1" ht="9.75">
      <c r="A27" s="11" t="s">
        <v>18</v>
      </c>
      <c r="B27" s="10">
        <f>+B28+B29+B30+B31</f>
        <v>4075</v>
      </c>
      <c r="C27" s="10">
        <f>+C28+C29+C30+C31</f>
        <v>3873</v>
      </c>
      <c r="D27" s="10">
        <f>+D28+D29+D30+D31</f>
        <v>0</v>
      </c>
      <c r="E27" s="10">
        <f>+E28+E29+E30+E31</f>
        <v>202</v>
      </c>
    </row>
    <row r="28" spans="1:5" s="12" customFormat="1" ht="9.75">
      <c r="A28" s="12" t="s">
        <v>19</v>
      </c>
      <c r="B28" s="13">
        <v>0</v>
      </c>
      <c r="C28" s="13">
        <v>0</v>
      </c>
      <c r="D28" s="13">
        <v>0</v>
      </c>
      <c r="E28" s="13">
        <v>0</v>
      </c>
    </row>
    <row r="29" spans="1:5" s="12" customFormat="1" ht="9.75">
      <c r="A29" s="12" t="s">
        <v>20</v>
      </c>
      <c r="B29" s="13">
        <v>4075</v>
      </c>
      <c r="C29" s="13">
        <v>3873</v>
      </c>
      <c r="D29" s="13">
        <v>0</v>
      </c>
      <c r="E29" s="13">
        <v>202</v>
      </c>
    </row>
    <row r="30" spans="1:5" s="12" customFormat="1" ht="9.75">
      <c r="A30" s="12" t="s">
        <v>21</v>
      </c>
      <c r="B30" s="13">
        <v>0</v>
      </c>
      <c r="C30" s="13">
        <v>0</v>
      </c>
      <c r="D30" s="13">
        <v>0</v>
      </c>
      <c r="E30" s="13">
        <v>0</v>
      </c>
    </row>
    <row r="31" spans="1:5" s="12" customFormat="1" ht="9.75">
      <c r="A31" s="12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4952</v>
      </c>
      <c r="C32" s="10">
        <f>+C27+C22</f>
        <v>3899</v>
      </c>
      <c r="D32" s="10">
        <f>+D27+D22</f>
        <v>0</v>
      </c>
      <c r="E32" s="10">
        <f>+E27+E22</f>
        <v>1053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0</v>
      </c>
      <c r="C35" s="10">
        <f>+C36+C37+C38</f>
        <v>0</v>
      </c>
      <c r="D35" s="10">
        <f>+D36+D37+D38</f>
        <v>0</v>
      </c>
      <c r="E35" s="10">
        <f>+E36+E37+E38</f>
        <v>0</v>
      </c>
    </row>
    <row r="36" spans="1:5" s="12" customFormat="1" ht="9.75">
      <c r="A36" s="12" t="s">
        <v>25</v>
      </c>
      <c r="B36" s="13">
        <v>0</v>
      </c>
      <c r="C36" s="13">
        <v>0</v>
      </c>
      <c r="D36" s="13">
        <v>0</v>
      </c>
      <c r="E36" s="13">
        <v>0</v>
      </c>
    </row>
    <row r="37" spans="1:5" s="12" customFormat="1" ht="9.75">
      <c r="A37" s="12" t="s">
        <v>26</v>
      </c>
      <c r="B37" s="13">
        <v>0</v>
      </c>
      <c r="C37" s="13">
        <v>0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0</v>
      </c>
      <c r="C38" s="13">
        <v>0</v>
      </c>
      <c r="D38" s="13">
        <v>0</v>
      </c>
      <c r="E38" s="13">
        <v>0</v>
      </c>
    </row>
    <row r="39" spans="1:9" s="11" customFormat="1" ht="9.75">
      <c r="A39" s="14" t="s">
        <v>28</v>
      </c>
      <c r="B39" s="10">
        <f>+B35</f>
        <v>0</v>
      </c>
      <c r="C39" s="10">
        <f>+C35</f>
        <v>0</v>
      </c>
      <c r="D39" s="10">
        <f>+D35</f>
        <v>0</v>
      </c>
      <c r="E39" s="10">
        <f>+E35</f>
        <v>0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2944</v>
      </c>
      <c r="C42" s="10">
        <f>+C43+C44+C45+C46</f>
        <v>2924</v>
      </c>
      <c r="D42" s="10">
        <f>+D43+D44+D45+D46</f>
        <v>0</v>
      </c>
      <c r="E42" s="10">
        <f>+E43+E44+E45+E46</f>
        <v>20</v>
      </c>
    </row>
    <row r="43" spans="1:5" s="12" customFormat="1" ht="9.75">
      <c r="A43" s="12" t="s">
        <v>30</v>
      </c>
      <c r="B43" s="13">
        <v>1848</v>
      </c>
      <c r="C43" s="13">
        <v>1848</v>
      </c>
      <c r="D43" s="13">
        <v>0</v>
      </c>
      <c r="E43" s="13">
        <v>0</v>
      </c>
    </row>
    <row r="44" spans="1:5" s="12" customFormat="1" ht="9.75">
      <c r="A44" s="12" t="s">
        <v>31</v>
      </c>
      <c r="B44" s="13">
        <v>251</v>
      </c>
      <c r="C44" s="13">
        <v>242</v>
      </c>
      <c r="D44" s="13">
        <v>0</v>
      </c>
      <c r="E44" s="13">
        <v>9</v>
      </c>
    </row>
    <row r="45" spans="1:5" s="12" customFormat="1" ht="9.75">
      <c r="A45" s="12" t="s">
        <v>32</v>
      </c>
      <c r="B45" s="13">
        <v>845</v>
      </c>
      <c r="C45" s="13">
        <v>834</v>
      </c>
      <c r="D45" s="13">
        <v>0</v>
      </c>
      <c r="E45" s="13">
        <v>11</v>
      </c>
    </row>
    <row r="46" spans="1:5" s="12" customFormat="1" ht="9.75">
      <c r="A46" s="12" t="s">
        <v>33</v>
      </c>
      <c r="B46" s="13">
        <v>0</v>
      </c>
      <c r="C46" s="13">
        <v>0</v>
      </c>
      <c r="D46" s="13">
        <v>0</v>
      </c>
      <c r="E46" s="13">
        <v>0</v>
      </c>
    </row>
    <row r="47" spans="1:5" s="11" customFormat="1" ht="9.75">
      <c r="A47" s="11" t="s">
        <v>34</v>
      </c>
      <c r="B47" s="10">
        <f>+B48+B49</f>
        <v>991</v>
      </c>
      <c r="C47" s="10">
        <f>+C48+C49</f>
        <v>991</v>
      </c>
      <c r="D47" s="10">
        <f>+D48+D49</f>
        <v>0</v>
      </c>
      <c r="E47" s="10">
        <f>+E48+E49</f>
        <v>0</v>
      </c>
    </row>
    <row r="48" spans="1:5" s="12" customFormat="1" ht="9.75">
      <c r="A48" s="12" t="s">
        <v>35</v>
      </c>
      <c r="B48" s="13">
        <v>625</v>
      </c>
      <c r="C48" s="13">
        <v>625</v>
      </c>
      <c r="D48" s="13">
        <v>0</v>
      </c>
      <c r="E48" s="13">
        <v>0</v>
      </c>
    </row>
    <row r="49" spans="1:5" s="12" customFormat="1" ht="9.75">
      <c r="A49" s="12" t="s">
        <v>36</v>
      </c>
      <c r="B49" s="13">
        <v>366</v>
      </c>
      <c r="C49" s="13">
        <v>366</v>
      </c>
      <c r="D49" s="13">
        <v>0</v>
      </c>
      <c r="E49" s="13">
        <v>0</v>
      </c>
    </row>
    <row r="50" spans="1:9" s="11" customFormat="1" ht="9.75">
      <c r="A50" s="14" t="s">
        <v>37</v>
      </c>
      <c r="B50" s="10">
        <f>+B42+B47</f>
        <v>3935</v>
      </c>
      <c r="C50" s="10">
        <f>+C42+C47</f>
        <v>3915</v>
      </c>
      <c r="D50" s="10">
        <f>+D42+D47</f>
        <v>0</v>
      </c>
      <c r="E50" s="10">
        <f>+E42+E47</f>
        <v>20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57589</v>
      </c>
      <c r="C52" s="10">
        <f>+C50+C39+C32+C19</f>
        <v>49277</v>
      </c>
      <c r="D52" s="10">
        <f>+D50+D39+D32+D19</f>
        <v>0</v>
      </c>
      <c r="E52" s="10">
        <f>+E50+E39+E32+E19</f>
        <v>8312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072111"/>
  <dimension ref="A1:I53"/>
  <sheetViews>
    <sheetView showGridLines="0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51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166566</v>
      </c>
      <c r="C9" s="10">
        <f>+C10+C11</f>
        <v>142324</v>
      </c>
      <c r="D9" s="10">
        <f>+D10+D11</f>
        <v>23532</v>
      </c>
      <c r="E9" s="10">
        <f>+E10+E11</f>
        <v>710</v>
      </c>
    </row>
    <row r="10" spans="1:5" s="12" customFormat="1" ht="9.75">
      <c r="A10" s="12" t="s">
        <v>3</v>
      </c>
      <c r="B10" s="13">
        <v>130445</v>
      </c>
      <c r="C10" s="13">
        <v>109295</v>
      </c>
      <c r="D10" s="13">
        <v>20549</v>
      </c>
      <c r="E10" s="13">
        <v>601</v>
      </c>
    </row>
    <row r="11" spans="1:5" s="12" customFormat="1" ht="9.75">
      <c r="A11" s="12" t="s">
        <v>4</v>
      </c>
      <c r="B11" s="13">
        <v>36121</v>
      </c>
      <c r="C11" s="13">
        <v>33029</v>
      </c>
      <c r="D11" s="13">
        <v>2983</v>
      </c>
      <c r="E11" s="13">
        <v>109</v>
      </c>
    </row>
    <row r="12" spans="1:5" s="11" customFormat="1" ht="9.75">
      <c r="A12" s="11" t="s">
        <v>5</v>
      </c>
      <c r="B12" s="10">
        <f>+B13</f>
        <v>3572</v>
      </c>
      <c r="C12" s="10">
        <f>+C13</f>
        <v>1671</v>
      </c>
      <c r="D12" s="10">
        <f>+D13</f>
        <v>1248</v>
      </c>
      <c r="E12" s="10">
        <f>+E13</f>
        <v>653</v>
      </c>
    </row>
    <row r="13" spans="1:5" s="12" customFormat="1" ht="9.75">
      <c r="A13" s="12" t="s">
        <v>6</v>
      </c>
      <c r="B13" s="13">
        <v>3572</v>
      </c>
      <c r="C13" s="13">
        <v>1671</v>
      </c>
      <c r="D13" s="13">
        <v>1248</v>
      </c>
      <c r="E13" s="13">
        <v>653</v>
      </c>
    </row>
    <row r="14" spans="1:5" s="11" customFormat="1" ht="9.75">
      <c r="A14" s="11" t="s">
        <v>7</v>
      </c>
      <c r="B14" s="10">
        <f>+B15+B16</f>
        <v>16798</v>
      </c>
      <c r="C14" s="10">
        <f>+C15+C16</f>
        <v>9998</v>
      </c>
      <c r="D14" s="10">
        <f>+D15+D16</f>
        <v>4608</v>
      </c>
      <c r="E14" s="10">
        <f>+E15+E16</f>
        <v>2192</v>
      </c>
    </row>
    <row r="15" spans="1:5" s="12" customFormat="1" ht="9.75">
      <c r="A15" s="12" t="s">
        <v>8</v>
      </c>
      <c r="B15" s="13">
        <v>1748</v>
      </c>
      <c r="C15" s="13">
        <v>1458</v>
      </c>
      <c r="D15" s="13">
        <v>211</v>
      </c>
      <c r="E15" s="13">
        <v>79</v>
      </c>
    </row>
    <row r="16" spans="1:5" s="12" customFormat="1" ht="9.75">
      <c r="A16" s="12" t="s">
        <v>9</v>
      </c>
      <c r="B16" s="13">
        <v>15050</v>
      </c>
      <c r="C16" s="13">
        <v>8540</v>
      </c>
      <c r="D16" s="13">
        <v>4397</v>
      </c>
      <c r="E16" s="13">
        <v>2113</v>
      </c>
    </row>
    <row r="17" spans="1:5" s="11" customFormat="1" ht="9.75">
      <c r="A17" s="11" t="s">
        <v>10</v>
      </c>
      <c r="B17" s="10">
        <f>+B18</f>
        <v>789</v>
      </c>
      <c r="C17" s="10">
        <f>+C18</f>
        <v>702</v>
      </c>
      <c r="D17" s="10">
        <f>+D18</f>
        <v>87</v>
      </c>
      <c r="E17" s="10">
        <f>+E18</f>
        <v>0</v>
      </c>
    </row>
    <row r="18" spans="1:5" s="12" customFormat="1" ht="9.75">
      <c r="A18" s="12" t="s">
        <v>11</v>
      </c>
      <c r="B18" s="13">
        <v>789</v>
      </c>
      <c r="C18" s="13">
        <v>702</v>
      </c>
      <c r="D18" s="13">
        <v>87</v>
      </c>
      <c r="E18" s="13">
        <v>0</v>
      </c>
    </row>
    <row r="19" spans="1:9" s="11" customFormat="1" ht="9.75">
      <c r="A19" s="14" t="s">
        <v>12</v>
      </c>
      <c r="B19" s="10">
        <f>+B17+B14+B12+B9</f>
        <v>187725</v>
      </c>
      <c r="C19" s="10">
        <f>+C17+C14+C12+C9</f>
        <v>154695</v>
      </c>
      <c r="D19" s="10">
        <f>+D17+D14+D12+D9</f>
        <v>29475</v>
      </c>
      <c r="E19" s="10">
        <f>+E17+E14+E12+E9</f>
        <v>3555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1337</v>
      </c>
      <c r="C22" s="10">
        <f>+C23+C24+C25+C26</f>
        <v>1208</v>
      </c>
      <c r="D22" s="10">
        <f>+D23+D24+D25+D26</f>
        <v>129</v>
      </c>
      <c r="E22" s="10">
        <f>+E23+E24+E25+E26</f>
        <v>0</v>
      </c>
    </row>
    <row r="23" spans="1:5" s="12" customFormat="1" ht="11.25" customHeight="1">
      <c r="A23" s="12" t="s">
        <v>14</v>
      </c>
      <c r="B23" s="13">
        <v>806</v>
      </c>
      <c r="C23" s="13">
        <v>708</v>
      </c>
      <c r="D23" s="13">
        <v>98</v>
      </c>
      <c r="E23" s="13">
        <v>0</v>
      </c>
    </row>
    <row r="24" spans="1:5" s="12" customFormat="1" ht="10.5" customHeight="1">
      <c r="A24" s="12" t="s">
        <v>15</v>
      </c>
      <c r="B24" s="13">
        <v>7</v>
      </c>
      <c r="C24" s="13">
        <v>7</v>
      </c>
      <c r="D24" s="13">
        <v>0</v>
      </c>
      <c r="E24" s="13">
        <v>0</v>
      </c>
    </row>
    <row r="25" spans="1:5" s="12" customFormat="1" ht="9.75">
      <c r="A25" s="12" t="s">
        <v>16</v>
      </c>
      <c r="B25" s="13">
        <v>524</v>
      </c>
      <c r="C25" s="13">
        <v>493</v>
      </c>
      <c r="D25" s="13">
        <v>31</v>
      </c>
      <c r="E25" s="13">
        <v>0</v>
      </c>
    </row>
    <row r="26" spans="1:5" s="12" customFormat="1" ht="9.75">
      <c r="A26" s="12" t="s">
        <v>17</v>
      </c>
      <c r="B26" s="13">
        <v>0</v>
      </c>
      <c r="C26" s="13">
        <v>0</v>
      </c>
      <c r="D26" s="13">
        <v>0</v>
      </c>
      <c r="E26" s="13">
        <v>0</v>
      </c>
    </row>
    <row r="27" spans="1:5" s="11" customFormat="1" ht="9.75">
      <c r="A27" s="11" t="s">
        <v>18</v>
      </c>
      <c r="B27" s="10">
        <f>+B28+B29+B30+B31</f>
        <v>59142</v>
      </c>
      <c r="C27" s="10">
        <f>+C28+C29+C30+C31</f>
        <v>29063</v>
      </c>
      <c r="D27" s="10">
        <f>+D28+D29+D30+D31</f>
        <v>20237</v>
      </c>
      <c r="E27" s="10">
        <f>+E28+E29+E30+E31</f>
        <v>9842</v>
      </c>
    </row>
    <row r="28" spans="1:5" s="12" customFormat="1" ht="9.75">
      <c r="A28" s="12" t="s">
        <v>19</v>
      </c>
      <c r="B28" s="13">
        <v>672</v>
      </c>
      <c r="C28" s="13">
        <v>405</v>
      </c>
      <c r="D28" s="13">
        <v>265</v>
      </c>
      <c r="E28" s="13">
        <v>2</v>
      </c>
    </row>
    <row r="29" spans="1:5" s="12" customFormat="1" ht="9.75">
      <c r="A29" s="12" t="s">
        <v>20</v>
      </c>
      <c r="B29" s="13">
        <v>58467</v>
      </c>
      <c r="C29" s="13">
        <v>28655</v>
      </c>
      <c r="D29" s="13">
        <v>19972</v>
      </c>
      <c r="E29" s="13">
        <v>9840</v>
      </c>
    </row>
    <row r="30" spans="1:5" s="12" customFormat="1" ht="9.75">
      <c r="A30" s="12" t="s">
        <v>21</v>
      </c>
      <c r="B30" s="13">
        <v>3</v>
      </c>
      <c r="C30" s="13">
        <v>3</v>
      </c>
      <c r="D30" s="13">
        <v>0</v>
      </c>
      <c r="E30" s="13">
        <v>0</v>
      </c>
    </row>
    <row r="31" spans="1:5" s="12" customFormat="1" ht="9.75">
      <c r="A31" s="12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60479</v>
      </c>
      <c r="C32" s="10">
        <f>+C27+C22</f>
        <v>30271</v>
      </c>
      <c r="D32" s="10">
        <f>+D27+D22</f>
        <v>20366</v>
      </c>
      <c r="E32" s="10">
        <f>+E27+E22</f>
        <v>9842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121</v>
      </c>
      <c r="C35" s="10">
        <f>+C36+C37+C38</f>
        <v>120</v>
      </c>
      <c r="D35" s="10">
        <f>+D36+D37+D38</f>
        <v>1</v>
      </c>
      <c r="E35" s="10">
        <f>+E36+E37+E38</f>
        <v>0</v>
      </c>
    </row>
    <row r="36" spans="1:5" s="12" customFormat="1" ht="9.75">
      <c r="A36" s="12" t="s">
        <v>25</v>
      </c>
      <c r="B36" s="13">
        <v>0</v>
      </c>
      <c r="C36" s="13">
        <v>0</v>
      </c>
      <c r="D36" s="13">
        <v>0</v>
      </c>
      <c r="E36" s="13">
        <v>0</v>
      </c>
    </row>
    <row r="37" spans="1:5" s="12" customFormat="1" ht="9.75">
      <c r="A37" s="12" t="s">
        <v>26</v>
      </c>
      <c r="B37" s="13">
        <v>0</v>
      </c>
      <c r="C37" s="13">
        <v>0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121</v>
      </c>
      <c r="C38" s="13">
        <v>120</v>
      </c>
      <c r="D38" s="13">
        <v>1</v>
      </c>
      <c r="E38" s="13">
        <v>0</v>
      </c>
    </row>
    <row r="39" spans="1:9" s="11" customFormat="1" ht="9.75">
      <c r="A39" s="14" t="s">
        <v>28</v>
      </c>
      <c r="B39" s="10">
        <f>+B35</f>
        <v>121</v>
      </c>
      <c r="C39" s="10">
        <f>+C35</f>
        <v>120</v>
      </c>
      <c r="D39" s="10">
        <f>+D35</f>
        <v>1</v>
      </c>
      <c r="E39" s="10">
        <f>+E35</f>
        <v>0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24332</v>
      </c>
      <c r="C42" s="10">
        <f>+C43+C44+C45+C46</f>
        <v>21232</v>
      </c>
      <c r="D42" s="10">
        <f>+D43+D44+D45+D46</f>
        <v>1810</v>
      </c>
      <c r="E42" s="10">
        <f>+E43+E44+E45+E46</f>
        <v>1290</v>
      </c>
    </row>
    <row r="43" spans="1:5" s="12" customFormat="1" ht="9.75">
      <c r="A43" s="12" t="s">
        <v>30</v>
      </c>
      <c r="B43" s="13">
        <v>12029</v>
      </c>
      <c r="C43" s="13">
        <v>12010</v>
      </c>
      <c r="D43" s="13">
        <v>8</v>
      </c>
      <c r="E43" s="13">
        <v>11</v>
      </c>
    </row>
    <row r="44" spans="1:5" s="12" customFormat="1" ht="9.75">
      <c r="A44" s="12" t="s">
        <v>31</v>
      </c>
      <c r="B44" s="13">
        <v>10569</v>
      </c>
      <c r="C44" s="13">
        <v>8585</v>
      </c>
      <c r="D44" s="13">
        <v>1282</v>
      </c>
      <c r="E44" s="13">
        <v>702</v>
      </c>
    </row>
    <row r="45" spans="1:5" s="12" customFormat="1" ht="9.75">
      <c r="A45" s="12" t="s">
        <v>32</v>
      </c>
      <c r="B45" s="13">
        <v>263</v>
      </c>
      <c r="C45" s="13">
        <v>128</v>
      </c>
      <c r="D45" s="13">
        <v>115</v>
      </c>
      <c r="E45" s="13">
        <v>20</v>
      </c>
    </row>
    <row r="46" spans="1:5" s="12" customFormat="1" ht="9.75">
      <c r="A46" s="12" t="s">
        <v>33</v>
      </c>
      <c r="B46" s="13">
        <v>1471</v>
      </c>
      <c r="C46" s="13">
        <v>509</v>
      </c>
      <c r="D46" s="13">
        <v>405</v>
      </c>
      <c r="E46" s="13">
        <v>557</v>
      </c>
    </row>
    <row r="47" spans="1:5" s="11" customFormat="1" ht="9.75">
      <c r="A47" s="11" t="s">
        <v>34</v>
      </c>
      <c r="B47" s="10">
        <f>+B48+B49</f>
        <v>53</v>
      </c>
      <c r="C47" s="10">
        <f>+C48+C49</f>
        <v>53</v>
      </c>
      <c r="D47" s="10">
        <f>+D48+D49</f>
        <v>0</v>
      </c>
      <c r="E47" s="10">
        <f>+E48+E49</f>
        <v>0</v>
      </c>
    </row>
    <row r="48" spans="1:5" s="12" customFormat="1" ht="9.75">
      <c r="A48" s="12" t="s">
        <v>35</v>
      </c>
      <c r="B48" s="13">
        <v>53</v>
      </c>
      <c r="C48" s="13">
        <v>53</v>
      </c>
      <c r="D48" s="13">
        <v>0</v>
      </c>
      <c r="E48" s="13">
        <v>0</v>
      </c>
    </row>
    <row r="49" spans="1:5" s="12" customFormat="1" ht="9.75">
      <c r="A49" s="12" t="s">
        <v>36</v>
      </c>
      <c r="B49" s="13">
        <v>0</v>
      </c>
      <c r="C49" s="13">
        <v>0</v>
      </c>
      <c r="D49" s="13">
        <v>0</v>
      </c>
      <c r="E49" s="13">
        <v>0</v>
      </c>
    </row>
    <row r="50" spans="1:9" s="11" customFormat="1" ht="9.75">
      <c r="A50" s="14" t="s">
        <v>37</v>
      </c>
      <c r="B50" s="10">
        <f>+B42+B47</f>
        <v>24385</v>
      </c>
      <c r="C50" s="10">
        <f>+C42+C47</f>
        <v>21285</v>
      </c>
      <c r="D50" s="10">
        <f>+D42+D47</f>
        <v>1810</v>
      </c>
      <c r="E50" s="10">
        <f>+E42+E47</f>
        <v>1290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272710</v>
      </c>
      <c r="C52" s="10">
        <f>+C50+C39+C32+C19</f>
        <v>206371</v>
      </c>
      <c r="D52" s="10">
        <f>+D50+D39+D32+D19</f>
        <v>51652</v>
      </c>
      <c r="E52" s="10">
        <f>+E50+E39+E32+E19</f>
        <v>14687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721111"/>
  <dimension ref="A1:I53"/>
  <sheetViews>
    <sheetView showGridLines="0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66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37516</v>
      </c>
      <c r="C9" s="10">
        <f>+C10+C11</f>
        <v>24570</v>
      </c>
      <c r="D9" s="10">
        <f>+D10+D11</f>
        <v>9910</v>
      </c>
      <c r="E9" s="10">
        <f>+E10+E11</f>
        <v>3036</v>
      </c>
    </row>
    <row r="10" spans="1:5" s="12" customFormat="1" ht="9.75">
      <c r="A10" s="12" t="s">
        <v>3</v>
      </c>
      <c r="B10" s="13">
        <v>28385</v>
      </c>
      <c r="C10" s="13">
        <v>15842</v>
      </c>
      <c r="D10" s="13">
        <v>9583</v>
      </c>
      <c r="E10" s="13">
        <v>2960</v>
      </c>
    </row>
    <row r="11" spans="1:5" s="12" customFormat="1" ht="9.75">
      <c r="A11" s="12" t="s">
        <v>4</v>
      </c>
      <c r="B11" s="13">
        <v>9131</v>
      </c>
      <c r="C11" s="13">
        <v>8728</v>
      </c>
      <c r="D11" s="13">
        <v>327</v>
      </c>
      <c r="E11" s="13">
        <v>76</v>
      </c>
    </row>
    <row r="12" spans="1:5" s="11" customFormat="1" ht="9.75">
      <c r="A12" s="11" t="s">
        <v>5</v>
      </c>
      <c r="B12" s="10">
        <f>+B13</f>
        <v>9308</v>
      </c>
      <c r="C12" s="10">
        <f>+C13</f>
        <v>2363</v>
      </c>
      <c r="D12" s="10">
        <f>+D13</f>
        <v>2289</v>
      </c>
      <c r="E12" s="10">
        <f>+E13</f>
        <v>4656</v>
      </c>
    </row>
    <row r="13" spans="1:5" s="12" customFormat="1" ht="9.75">
      <c r="A13" s="12" t="s">
        <v>6</v>
      </c>
      <c r="B13" s="13">
        <v>9308</v>
      </c>
      <c r="C13" s="13">
        <v>2363</v>
      </c>
      <c r="D13" s="13">
        <v>2289</v>
      </c>
      <c r="E13" s="13">
        <v>4656</v>
      </c>
    </row>
    <row r="14" spans="1:5" s="11" customFormat="1" ht="9.75">
      <c r="A14" s="11" t="s">
        <v>7</v>
      </c>
      <c r="B14" s="10">
        <f>+B15+B16</f>
        <v>10718</v>
      </c>
      <c r="C14" s="10">
        <f>+C15+C16</f>
        <v>4931</v>
      </c>
      <c r="D14" s="10">
        <f>+D15+D16</f>
        <v>3374</v>
      </c>
      <c r="E14" s="10">
        <f>+E15+E16</f>
        <v>2413</v>
      </c>
    </row>
    <row r="15" spans="1:5" s="12" customFormat="1" ht="9.75">
      <c r="A15" s="12" t="s">
        <v>8</v>
      </c>
      <c r="B15" s="13">
        <v>1415</v>
      </c>
      <c r="C15" s="13">
        <v>1157</v>
      </c>
      <c r="D15" s="13">
        <v>207</v>
      </c>
      <c r="E15" s="13">
        <v>51</v>
      </c>
    </row>
    <row r="16" spans="1:5" s="12" customFormat="1" ht="9.75">
      <c r="A16" s="12" t="s">
        <v>9</v>
      </c>
      <c r="B16" s="13">
        <v>9303</v>
      </c>
      <c r="C16" s="13">
        <v>3774</v>
      </c>
      <c r="D16" s="13">
        <v>3167</v>
      </c>
      <c r="E16" s="13">
        <v>2362</v>
      </c>
    </row>
    <row r="17" spans="1:5" s="11" customFormat="1" ht="9.75">
      <c r="A17" s="11" t="s">
        <v>10</v>
      </c>
      <c r="B17" s="10">
        <f>+B18</f>
        <v>293</v>
      </c>
      <c r="C17" s="10">
        <f>+C18</f>
        <v>93</v>
      </c>
      <c r="D17" s="10">
        <f>+D18</f>
        <v>5</v>
      </c>
      <c r="E17" s="10">
        <f>+E18</f>
        <v>195</v>
      </c>
    </row>
    <row r="18" spans="1:5" s="12" customFormat="1" ht="9.75">
      <c r="A18" s="12" t="s">
        <v>11</v>
      </c>
      <c r="B18" s="13">
        <v>293</v>
      </c>
      <c r="C18" s="13">
        <v>93</v>
      </c>
      <c r="D18" s="13">
        <v>5</v>
      </c>
      <c r="E18" s="13">
        <v>195</v>
      </c>
    </row>
    <row r="19" spans="1:9" s="11" customFormat="1" ht="9.75">
      <c r="A19" s="14" t="s">
        <v>12</v>
      </c>
      <c r="B19" s="10">
        <f>+B17+B14+B12+B9</f>
        <v>57835</v>
      </c>
      <c r="C19" s="10">
        <f>+C17+C14+C12+C9</f>
        <v>31957</v>
      </c>
      <c r="D19" s="10">
        <f>+D17+D14+D12+D9</f>
        <v>15578</v>
      </c>
      <c r="E19" s="10">
        <f>+E17+E14+E12+E9</f>
        <v>10300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5399</v>
      </c>
      <c r="C22" s="10">
        <f>+C23+C24+C25+C26</f>
        <v>1492</v>
      </c>
      <c r="D22" s="10">
        <f>+D23+D24+D25+D26</f>
        <v>0</v>
      </c>
      <c r="E22" s="10">
        <f>+E23+E24+E25+E26</f>
        <v>3907</v>
      </c>
    </row>
    <row r="23" spans="1:5" s="12" customFormat="1" ht="11.25" customHeight="1">
      <c r="A23" s="12" t="s">
        <v>14</v>
      </c>
      <c r="B23" s="13">
        <v>626</v>
      </c>
      <c r="C23" s="13">
        <v>626</v>
      </c>
      <c r="D23" s="13">
        <v>0</v>
      </c>
      <c r="E23" s="13">
        <v>0</v>
      </c>
    </row>
    <row r="24" spans="1:5" s="12" customFormat="1" ht="10.5" customHeight="1">
      <c r="A24" s="12" t="s">
        <v>15</v>
      </c>
      <c r="B24" s="13">
        <v>25</v>
      </c>
      <c r="C24" s="13">
        <v>21</v>
      </c>
      <c r="D24" s="13">
        <v>0</v>
      </c>
      <c r="E24" s="13">
        <v>4</v>
      </c>
    </row>
    <row r="25" spans="1:5" s="12" customFormat="1" ht="9.75">
      <c r="A25" s="12" t="s">
        <v>16</v>
      </c>
      <c r="B25" s="13">
        <v>1275</v>
      </c>
      <c r="C25" s="13">
        <v>765</v>
      </c>
      <c r="D25" s="13">
        <v>0</v>
      </c>
      <c r="E25" s="13">
        <v>510</v>
      </c>
    </row>
    <row r="26" spans="1:5" s="12" customFormat="1" ht="9.75">
      <c r="A26" s="12" t="s">
        <v>17</v>
      </c>
      <c r="B26" s="13">
        <v>3473</v>
      </c>
      <c r="C26" s="13">
        <v>80</v>
      </c>
      <c r="D26" s="13">
        <v>0</v>
      </c>
      <c r="E26" s="13">
        <v>3393</v>
      </c>
    </row>
    <row r="27" spans="1:5" s="11" customFormat="1" ht="9.75">
      <c r="A27" s="11" t="s">
        <v>18</v>
      </c>
      <c r="B27" s="10">
        <f>+B28+B29+B30+B31</f>
        <v>14207</v>
      </c>
      <c r="C27" s="10">
        <f>+C28+C29+C30+C31</f>
        <v>9954</v>
      </c>
      <c r="D27" s="10">
        <f>+D28+D29+D30+D31</f>
        <v>3605</v>
      </c>
      <c r="E27" s="10">
        <f>+E28+E29+E30+E31</f>
        <v>648</v>
      </c>
    </row>
    <row r="28" spans="1:5" s="12" customFormat="1" ht="9.75">
      <c r="A28" s="12" t="s">
        <v>19</v>
      </c>
      <c r="B28" s="13">
        <v>255</v>
      </c>
      <c r="C28" s="13">
        <v>255</v>
      </c>
      <c r="D28" s="13">
        <v>0</v>
      </c>
      <c r="E28" s="13">
        <v>0</v>
      </c>
    </row>
    <row r="29" spans="1:5" s="12" customFormat="1" ht="9.75">
      <c r="A29" s="12" t="s">
        <v>20</v>
      </c>
      <c r="B29" s="13">
        <v>13949</v>
      </c>
      <c r="C29" s="13">
        <v>9698</v>
      </c>
      <c r="D29" s="13">
        <v>3603</v>
      </c>
      <c r="E29" s="13">
        <v>648</v>
      </c>
    </row>
    <row r="30" spans="1:5" s="12" customFormat="1" ht="9.75">
      <c r="A30" s="12" t="s">
        <v>21</v>
      </c>
      <c r="B30" s="13">
        <v>3</v>
      </c>
      <c r="C30" s="13">
        <v>1</v>
      </c>
      <c r="D30" s="13">
        <v>2</v>
      </c>
      <c r="E30" s="13">
        <v>0</v>
      </c>
    </row>
    <row r="31" spans="1:5" s="12" customFormat="1" ht="9.75">
      <c r="A31" s="12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19606</v>
      </c>
      <c r="C32" s="10">
        <f>+C27+C22</f>
        <v>11446</v>
      </c>
      <c r="D32" s="10">
        <f>+D27+D22</f>
        <v>3605</v>
      </c>
      <c r="E32" s="10">
        <f>+E27+E22</f>
        <v>4555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40</v>
      </c>
      <c r="C35" s="10">
        <f>+C36+C37+C38</f>
        <v>40</v>
      </c>
      <c r="D35" s="10">
        <f>+D36+D37+D38</f>
        <v>0</v>
      </c>
      <c r="E35" s="10">
        <f>+E36+E37+E38</f>
        <v>0</v>
      </c>
    </row>
    <row r="36" spans="1:5" s="12" customFormat="1" ht="9.75">
      <c r="A36" s="12" t="s">
        <v>25</v>
      </c>
      <c r="B36" s="13">
        <v>0</v>
      </c>
      <c r="C36" s="13">
        <v>0</v>
      </c>
      <c r="D36" s="13">
        <v>0</v>
      </c>
      <c r="E36" s="13">
        <v>0</v>
      </c>
    </row>
    <row r="37" spans="1:5" s="12" customFormat="1" ht="9.75">
      <c r="A37" s="12" t="s">
        <v>26</v>
      </c>
      <c r="B37" s="13">
        <v>0</v>
      </c>
      <c r="C37" s="13">
        <v>0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40</v>
      </c>
      <c r="C38" s="13">
        <v>40</v>
      </c>
      <c r="D38" s="13">
        <v>0</v>
      </c>
      <c r="E38" s="13">
        <v>0</v>
      </c>
    </row>
    <row r="39" spans="1:9" s="11" customFormat="1" ht="9.75">
      <c r="A39" s="14" t="s">
        <v>28</v>
      </c>
      <c r="B39" s="10">
        <f>+B35</f>
        <v>40</v>
      </c>
      <c r="C39" s="10">
        <f>+C35</f>
        <v>40</v>
      </c>
      <c r="D39" s="10">
        <f>+D35</f>
        <v>0</v>
      </c>
      <c r="E39" s="10">
        <f>+E35</f>
        <v>0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36517</v>
      </c>
      <c r="C42" s="10">
        <f>+C43+C44+C45+C46</f>
        <v>35978</v>
      </c>
      <c r="D42" s="10">
        <f>+D43+D44+D45+D46</f>
        <v>393</v>
      </c>
      <c r="E42" s="10">
        <f>+E43+E44+E45+E46</f>
        <v>146</v>
      </c>
    </row>
    <row r="43" spans="1:5" s="12" customFormat="1" ht="9.75">
      <c r="A43" s="12" t="s">
        <v>30</v>
      </c>
      <c r="B43" s="13">
        <v>4803</v>
      </c>
      <c r="C43" s="13">
        <v>4799</v>
      </c>
      <c r="D43" s="13">
        <v>0</v>
      </c>
      <c r="E43" s="13">
        <v>4</v>
      </c>
    </row>
    <row r="44" spans="1:5" s="12" customFormat="1" ht="9.75">
      <c r="A44" s="12" t="s">
        <v>31</v>
      </c>
      <c r="B44" s="13">
        <v>30989</v>
      </c>
      <c r="C44" s="13">
        <v>30590</v>
      </c>
      <c r="D44" s="13">
        <v>275</v>
      </c>
      <c r="E44" s="13">
        <v>124</v>
      </c>
    </row>
    <row r="45" spans="1:5" s="12" customFormat="1" ht="9.75">
      <c r="A45" s="12" t="s">
        <v>32</v>
      </c>
      <c r="B45" s="13">
        <v>128</v>
      </c>
      <c r="C45" s="13">
        <v>34</v>
      </c>
      <c r="D45" s="13">
        <v>76</v>
      </c>
      <c r="E45" s="13">
        <v>18</v>
      </c>
    </row>
    <row r="46" spans="1:5" s="12" customFormat="1" ht="9.75">
      <c r="A46" s="12" t="s">
        <v>33</v>
      </c>
      <c r="B46" s="13">
        <v>597</v>
      </c>
      <c r="C46" s="13">
        <v>555</v>
      </c>
      <c r="D46" s="13">
        <v>42</v>
      </c>
      <c r="E46" s="13">
        <v>0</v>
      </c>
    </row>
    <row r="47" spans="1:5" s="11" customFormat="1" ht="9.75">
      <c r="A47" s="11" t="s">
        <v>34</v>
      </c>
      <c r="B47" s="10">
        <f>+B48+B49</f>
        <v>2060</v>
      </c>
      <c r="C47" s="10">
        <f>+C48+C49</f>
        <v>999</v>
      </c>
      <c r="D47" s="10">
        <f>+D48+D49</f>
        <v>1061</v>
      </c>
      <c r="E47" s="10">
        <f>+E48+E49</f>
        <v>0</v>
      </c>
    </row>
    <row r="48" spans="1:5" s="12" customFormat="1" ht="9.75">
      <c r="A48" s="12" t="s">
        <v>35</v>
      </c>
      <c r="B48" s="13">
        <v>297</v>
      </c>
      <c r="C48" s="13">
        <v>297</v>
      </c>
      <c r="D48" s="13">
        <v>0</v>
      </c>
      <c r="E48" s="13">
        <v>0</v>
      </c>
    </row>
    <row r="49" spans="1:5" s="12" customFormat="1" ht="9.75">
      <c r="A49" s="12" t="s">
        <v>36</v>
      </c>
      <c r="B49" s="13">
        <v>1763</v>
      </c>
      <c r="C49" s="13">
        <v>702</v>
      </c>
      <c r="D49" s="13">
        <v>1061</v>
      </c>
      <c r="E49" s="13">
        <v>0</v>
      </c>
    </row>
    <row r="50" spans="1:9" s="11" customFormat="1" ht="9.75">
      <c r="A50" s="14" t="s">
        <v>37</v>
      </c>
      <c r="B50" s="10">
        <f>+B42+B47</f>
        <v>38577</v>
      </c>
      <c r="C50" s="10">
        <f>+C42+C47</f>
        <v>36977</v>
      </c>
      <c r="D50" s="10">
        <f>+D42+D47</f>
        <v>1454</v>
      </c>
      <c r="E50" s="10">
        <f>+E42+E47</f>
        <v>146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116058</v>
      </c>
      <c r="C52" s="10">
        <f>+C50+C39+C32+C19</f>
        <v>80420</v>
      </c>
      <c r="D52" s="10">
        <f>+D50+D39+D32+D19</f>
        <v>20637</v>
      </c>
      <c r="E52" s="10">
        <f>+E50+E39+E32+E19</f>
        <v>15001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07211111"/>
  <dimension ref="A1:I53"/>
  <sheetViews>
    <sheetView showGridLines="0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64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156729</v>
      </c>
      <c r="C9" s="10">
        <f>+C10+C11</f>
        <v>141488</v>
      </c>
      <c r="D9" s="10">
        <f>+D10+D11</f>
        <v>15241</v>
      </c>
      <c r="E9" s="10">
        <f>+E10+E11</f>
        <v>0</v>
      </c>
    </row>
    <row r="10" spans="1:5" s="12" customFormat="1" ht="9.75">
      <c r="A10" s="12" t="s">
        <v>3</v>
      </c>
      <c r="B10" s="13">
        <v>120083</v>
      </c>
      <c r="C10" s="13">
        <v>106933</v>
      </c>
      <c r="D10" s="13">
        <v>13150</v>
      </c>
      <c r="E10" s="13">
        <v>0</v>
      </c>
    </row>
    <row r="11" spans="1:5" s="12" customFormat="1" ht="9.75">
      <c r="A11" s="12" t="s">
        <v>4</v>
      </c>
      <c r="B11" s="13">
        <v>36646</v>
      </c>
      <c r="C11" s="13">
        <v>34555</v>
      </c>
      <c r="D11" s="13">
        <v>2091</v>
      </c>
      <c r="E11" s="13">
        <v>0</v>
      </c>
    </row>
    <row r="12" spans="1:5" s="11" customFormat="1" ht="9.75">
      <c r="A12" s="11" t="s">
        <v>5</v>
      </c>
      <c r="B12" s="10">
        <f>+B13</f>
        <v>3959</v>
      </c>
      <c r="C12" s="10">
        <f>+C13</f>
        <v>1468</v>
      </c>
      <c r="D12" s="10">
        <f>+D13</f>
        <v>1852</v>
      </c>
      <c r="E12" s="10">
        <f>+E13</f>
        <v>639</v>
      </c>
    </row>
    <row r="13" spans="1:5" s="12" customFormat="1" ht="9.75">
      <c r="A13" s="12" t="s">
        <v>6</v>
      </c>
      <c r="B13" s="13">
        <v>3959</v>
      </c>
      <c r="C13" s="13">
        <v>1468</v>
      </c>
      <c r="D13" s="13">
        <v>1852</v>
      </c>
      <c r="E13" s="13">
        <v>639</v>
      </c>
    </row>
    <row r="14" spans="1:5" s="11" customFormat="1" ht="9.75">
      <c r="A14" s="11" t="s">
        <v>7</v>
      </c>
      <c r="B14" s="10">
        <f>+B15+B16</f>
        <v>14508</v>
      </c>
      <c r="C14" s="10">
        <f>+C15+C16</f>
        <v>8816</v>
      </c>
      <c r="D14" s="10">
        <f>+D15+D16</f>
        <v>5197</v>
      </c>
      <c r="E14" s="10">
        <f>+E15+E16</f>
        <v>495</v>
      </c>
    </row>
    <row r="15" spans="1:5" s="12" customFormat="1" ht="9.75">
      <c r="A15" s="12" t="s">
        <v>8</v>
      </c>
      <c r="B15" s="13">
        <v>1671</v>
      </c>
      <c r="C15" s="13">
        <v>1484</v>
      </c>
      <c r="D15" s="13">
        <v>186</v>
      </c>
      <c r="E15" s="13">
        <v>1</v>
      </c>
    </row>
    <row r="16" spans="1:5" s="12" customFormat="1" ht="9.75">
      <c r="A16" s="12" t="s">
        <v>9</v>
      </c>
      <c r="B16" s="13">
        <v>12837</v>
      </c>
      <c r="C16" s="13">
        <v>7332</v>
      </c>
      <c r="D16" s="13">
        <v>5011</v>
      </c>
      <c r="E16" s="13">
        <v>494</v>
      </c>
    </row>
    <row r="17" spans="1:5" s="11" customFormat="1" ht="9.75">
      <c r="A17" s="11" t="s">
        <v>10</v>
      </c>
      <c r="B17" s="10">
        <f>+B18</f>
        <v>517</v>
      </c>
      <c r="C17" s="10">
        <f>+C18</f>
        <v>440</v>
      </c>
      <c r="D17" s="10">
        <f>+D18</f>
        <v>77</v>
      </c>
      <c r="E17" s="10">
        <f>+E18</f>
        <v>0</v>
      </c>
    </row>
    <row r="18" spans="1:5" s="12" customFormat="1" ht="9.75">
      <c r="A18" s="12" t="s">
        <v>11</v>
      </c>
      <c r="B18" s="13">
        <v>517</v>
      </c>
      <c r="C18" s="13">
        <v>440</v>
      </c>
      <c r="D18" s="13">
        <v>77</v>
      </c>
      <c r="E18" s="13">
        <v>0</v>
      </c>
    </row>
    <row r="19" spans="1:9" s="11" customFormat="1" ht="9.75">
      <c r="A19" s="14" t="s">
        <v>12</v>
      </c>
      <c r="B19" s="10">
        <f>+B17+B14+B12+B9</f>
        <v>175713</v>
      </c>
      <c r="C19" s="10">
        <f>+C17+C14+C12+C9</f>
        <v>152212</v>
      </c>
      <c r="D19" s="10">
        <f>+D17+D14+D12+D9</f>
        <v>22367</v>
      </c>
      <c r="E19" s="10">
        <f>+E17+E14+E12+E9</f>
        <v>1134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3597</v>
      </c>
      <c r="C22" s="10">
        <f>+C23+C24+C25+C26</f>
        <v>3590</v>
      </c>
      <c r="D22" s="10">
        <f>+D23+D24+D25+D26</f>
        <v>5</v>
      </c>
      <c r="E22" s="10">
        <f>+E23+E24+E25+E26</f>
        <v>2</v>
      </c>
    </row>
    <row r="23" spans="1:5" s="12" customFormat="1" ht="11.25" customHeight="1">
      <c r="A23" s="12" t="s">
        <v>14</v>
      </c>
      <c r="B23" s="13">
        <v>262</v>
      </c>
      <c r="C23" s="13">
        <v>262</v>
      </c>
      <c r="D23" s="13">
        <v>0</v>
      </c>
      <c r="E23" s="13">
        <v>0</v>
      </c>
    </row>
    <row r="24" spans="1:5" s="12" customFormat="1" ht="10.5" customHeight="1">
      <c r="A24" s="12" t="s">
        <v>15</v>
      </c>
      <c r="B24" s="13">
        <v>35</v>
      </c>
      <c r="C24" s="13">
        <v>28</v>
      </c>
      <c r="D24" s="13">
        <v>5</v>
      </c>
      <c r="E24" s="13">
        <v>2</v>
      </c>
    </row>
    <row r="25" spans="1:5" s="12" customFormat="1" ht="9.75">
      <c r="A25" s="12" t="s">
        <v>16</v>
      </c>
      <c r="B25" s="13">
        <v>3300</v>
      </c>
      <c r="C25" s="13">
        <v>3300</v>
      </c>
      <c r="D25" s="13">
        <v>0</v>
      </c>
      <c r="E25" s="13">
        <v>0</v>
      </c>
    </row>
    <row r="26" spans="1:5" s="12" customFormat="1" ht="9.75">
      <c r="A26" s="12" t="s">
        <v>17</v>
      </c>
      <c r="B26" s="13">
        <v>0</v>
      </c>
      <c r="C26" s="13">
        <v>0</v>
      </c>
      <c r="D26" s="13">
        <v>0</v>
      </c>
      <c r="E26" s="13">
        <v>0</v>
      </c>
    </row>
    <row r="27" spans="1:5" s="11" customFormat="1" ht="9.75">
      <c r="A27" s="11" t="s">
        <v>18</v>
      </c>
      <c r="B27" s="10">
        <f>+B28+B29+B30+B31</f>
        <v>55776</v>
      </c>
      <c r="C27" s="10">
        <f>+C28+C29+C30+C31</f>
        <v>30011</v>
      </c>
      <c r="D27" s="10">
        <f>+D28+D29+D30+D31</f>
        <v>21140</v>
      </c>
      <c r="E27" s="10">
        <f>+E28+E29+E30+E31</f>
        <v>4625</v>
      </c>
    </row>
    <row r="28" spans="1:5" s="12" customFormat="1" ht="9.75">
      <c r="A28" s="12" t="s">
        <v>19</v>
      </c>
      <c r="B28" s="13">
        <v>1775</v>
      </c>
      <c r="C28" s="13">
        <v>428</v>
      </c>
      <c r="D28" s="13">
        <v>1347</v>
      </c>
      <c r="E28" s="13">
        <v>0</v>
      </c>
    </row>
    <row r="29" spans="1:5" s="12" customFormat="1" ht="9.75">
      <c r="A29" s="12" t="s">
        <v>20</v>
      </c>
      <c r="B29" s="13">
        <v>54000</v>
      </c>
      <c r="C29" s="13">
        <v>29582</v>
      </c>
      <c r="D29" s="13">
        <v>19793</v>
      </c>
      <c r="E29" s="13">
        <v>4625</v>
      </c>
    </row>
    <row r="30" spans="1:5" s="12" customFormat="1" ht="9.75">
      <c r="A30" s="12" t="s">
        <v>21</v>
      </c>
      <c r="B30" s="13">
        <v>1</v>
      </c>
      <c r="C30" s="13">
        <v>1</v>
      </c>
      <c r="D30" s="13">
        <v>0</v>
      </c>
      <c r="E30" s="13">
        <v>0</v>
      </c>
    </row>
    <row r="31" spans="1:5" s="12" customFormat="1" ht="9.75">
      <c r="A31" s="12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59373</v>
      </c>
      <c r="C32" s="10">
        <f>+C27+C22</f>
        <v>33601</v>
      </c>
      <c r="D32" s="10">
        <f>+D27+D22</f>
        <v>21145</v>
      </c>
      <c r="E32" s="10">
        <f>+E27+E22</f>
        <v>4627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7967</v>
      </c>
      <c r="C35" s="10">
        <f>+C36+C37+C38</f>
        <v>7966</v>
      </c>
      <c r="D35" s="10">
        <f>+D36+D37+D38</f>
        <v>1</v>
      </c>
      <c r="E35" s="10">
        <f>+E36+E37+E38</f>
        <v>0</v>
      </c>
    </row>
    <row r="36" spans="1:5" s="12" customFormat="1" ht="9.75">
      <c r="A36" s="12" t="s">
        <v>25</v>
      </c>
      <c r="B36" s="13">
        <v>7725</v>
      </c>
      <c r="C36" s="13">
        <v>7725</v>
      </c>
      <c r="D36" s="13">
        <v>0</v>
      </c>
      <c r="E36" s="13">
        <v>0</v>
      </c>
    </row>
    <row r="37" spans="1:5" s="12" customFormat="1" ht="9.75">
      <c r="A37" s="12" t="s">
        <v>26</v>
      </c>
      <c r="B37" s="13">
        <v>210</v>
      </c>
      <c r="C37" s="13">
        <v>210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32</v>
      </c>
      <c r="C38" s="13">
        <v>31</v>
      </c>
      <c r="D38" s="13">
        <v>1</v>
      </c>
      <c r="E38" s="13">
        <v>0</v>
      </c>
    </row>
    <row r="39" spans="1:9" s="11" customFormat="1" ht="9.75">
      <c r="A39" s="14" t="s">
        <v>28</v>
      </c>
      <c r="B39" s="10">
        <f>+B35</f>
        <v>7967</v>
      </c>
      <c r="C39" s="10">
        <f>+C35</f>
        <v>7966</v>
      </c>
      <c r="D39" s="10">
        <f>+D35</f>
        <v>1</v>
      </c>
      <c r="E39" s="10">
        <f>+E35</f>
        <v>0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26961</v>
      </c>
      <c r="C42" s="10">
        <f>+C43+C44+C45+C46</f>
        <v>24596</v>
      </c>
      <c r="D42" s="10">
        <f>+D43+D44+D45+D46</f>
        <v>2330</v>
      </c>
      <c r="E42" s="10">
        <f>+E43+E44+E45+E46</f>
        <v>35</v>
      </c>
    </row>
    <row r="43" spans="1:5" s="12" customFormat="1" ht="9.75">
      <c r="A43" s="12" t="s">
        <v>30</v>
      </c>
      <c r="B43" s="13">
        <v>14965</v>
      </c>
      <c r="C43" s="13">
        <v>14953</v>
      </c>
      <c r="D43" s="13">
        <v>11</v>
      </c>
      <c r="E43" s="13">
        <v>1</v>
      </c>
    </row>
    <row r="44" spans="1:5" s="12" customFormat="1" ht="9.75">
      <c r="A44" s="12" t="s">
        <v>31</v>
      </c>
      <c r="B44" s="13">
        <v>10242</v>
      </c>
      <c r="C44" s="13">
        <v>8260</v>
      </c>
      <c r="D44" s="13">
        <v>1949</v>
      </c>
      <c r="E44" s="13">
        <v>33</v>
      </c>
    </row>
    <row r="45" spans="1:5" s="12" customFormat="1" ht="9.75">
      <c r="A45" s="12" t="s">
        <v>32</v>
      </c>
      <c r="B45" s="13">
        <v>253</v>
      </c>
      <c r="C45" s="13">
        <v>166</v>
      </c>
      <c r="D45" s="13">
        <v>86</v>
      </c>
      <c r="E45" s="13">
        <v>1</v>
      </c>
    </row>
    <row r="46" spans="1:5" s="12" customFormat="1" ht="9.75">
      <c r="A46" s="12" t="s">
        <v>33</v>
      </c>
      <c r="B46" s="13">
        <v>1501</v>
      </c>
      <c r="C46" s="13">
        <v>1217</v>
      </c>
      <c r="D46" s="13">
        <v>284</v>
      </c>
      <c r="E46" s="13">
        <v>0</v>
      </c>
    </row>
    <row r="47" spans="1:5" s="11" customFormat="1" ht="9.75">
      <c r="A47" s="11" t="s">
        <v>34</v>
      </c>
      <c r="B47" s="10">
        <f>+B48+B49</f>
        <v>16327</v>
      </c>
      <c r="C47" s="10">
        <f>+C48+C49</f>
        <v>13266</v>
      </c>
      <c r="D47" s="10">
        <f>+D48+D49</f>
        <v>2431</v>
      </c>
      <c r="E47" s="10">
        <f>+E48+E49</f>
        <v>630</v>
      </c>
    </row>
    <row r="48" spans="1:5" s="12" customFormat="1" ht="9.75">
      <c r="A48" s="12" t="s">
        <v>35</v>
      </c>
      <c r="B48" s="13">
        <v>16327</v>
      </c>
      <c r="C48" s="13">
        <v>13266</v>
      </c>
      <c r="D48" s="13">
        <v>2431</v>
      </c>
      <c r="E48" s="13">
        <v>630</v>
      </c>
    </row>
    <row r="49" spans="1:5" s="12" customFormat="1" ht="9.75">
      <c r="A49" s="12" t="s">
        <v>36</v>
      </c>
      <c r="B49" s="13">
        <v>0</v>
      </c>
      <c r="C49" s="13">
        <v>0</v>
      </c>
      <c r="D49" s="13">
        <v>0</v>
      </c>
      <c r="E49" s="13">
        <v>0</v>
      </c>
    </row>
    <row r="50" spans="1:9" s="11" customFormat="1" ht="9.75">
      <c r="A50" s="14" t="s">
        <v>37</v>
      </c>
      <c r="B50" s="10">
        <f>+B42+B47</f>
        <v>43288</v>
      </c>
      <c r="C50" s="10">
        <f>+C42+C47</f>
        <v>37862</v>
      </c>
      <c r="D50" s="10">
        <f>+D42+D47</f>
        <v>4761</v>
      </c>
      <c r="E50" s="10">
        <f>+E42+E47</f>
        <v>665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286341</v>
      </c>
      <c r="C52" s="10">
        <f>+C50+C39+C32+C19</f>
        <v>231641</v>
      </c>
      <c r="D52" s="10">
        <f>+D50+D39+D32+D19</f>
        <v>48274</v>
      </c>
      <c r="E52" s="10">
        <f>+E50+E39+E32+E19</f>
        <v>6426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072111111"/>
  <dimension ref="A1:I53"/>
  <sheetViews>
    <sheetView showGridLines="0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52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143007</v>
      </c>
      <c r="C9" s="10">
        <f>+C10+C11</f>
        <v>122191</v>
      </c>
      <c r="D9" s="10">
        <f>+D10+D11</f>
        <v>17643</v>
      </c>
      <c r="E9" s="10">
        <f>+E10+E11</f>
        <v>3173</v>
      </c>
    </row>
    <row r="10" spans="1:5" s="12" customFormat="1" ht="9.75">
      <c r="A10" s="12" t="s">
        <v>3</v>
      </c>
      <c r="B10" s="13">
        <v>111402</v>
      </c>
      <c r="C10" s="13">
        <v>92156</v>
      </c>
      <c r="D10" s="13">
        <v>16073</v>
      </c>
      <c r="E10" s="13">
        <v>3173</v>
      </c>
    </row>
    <row r="11" spans="1:5" s="12" customFormat="1" ht="9.75">
      <c r="A11" s="12" t="s">
        <v>4</v>
      </c>
      <c r="B11" s="13">
        <v>31605</v>
      </c>
      <c r="C11" s="13">
        <v>30035</v>
      </c>
      <c r="D11" s="13">
        <v>1570</v>
      </c>
      <c r="E11" s="13">
        <v>0</v>
      </c>
    </row>
    <row r="12" spans="1:5" s="11" customFormat="1" ht="9.75">
      <c r="A12" s="11" t="s">
        <v>5</v>
      </c>
      <c r="B12" s="10">
        <f>+B13</f>
        <v>8075</v>
      </c>
      <c r="C12" s="10">
        <f>+C13</f>
        <v>1953</v>
      </c>
      <c r="D12" s="10">
        <f>+D13</f>
        <v>3877</v>
      </c>
      <c r="E12" s="10">
        <f>+E13</f>
        <v>2245</v>
      </c>
    </row>
    <row r="13" spans="1:5" s="12" customFormat="1" ht="9.75">
      <c r="A13" s="12" t="s">
        <v>6</v>
      </c>
      <c r="B13" s="13">
        <v>8075</v>
      </c>
      <c r="C13" s="13">
        <v>1953</v>
      </c>
      <c r="D13" s="13">
        <v>3877</v>
      </c>
      <c r="E13" s="13">
        <v>2245</v>
      </c>
    </row>
    <row r="14" spans="1:5" s="11" customFormat="1" ht="9.75">
      <c r="A14" s="11" t="s">
        <v>7</v>
      </c>
      <c r="B14" s="10">
        <f>+B15+B16</f>
        <v>18934</v>
      </c>
      <c r="C14" s="10">
        <f>+C15+C16</f>
        <v>11918</v>
      </c>
      <c r="D14" s="10">
        <f>+D15+D16</f>
        <v>6220</v>
      </c>
      <c r="E14" s="10">
        <f>+E15+E16</f>
        <v>796</v>
      </c>
    </row>
    <row r="15" spans="1:5" s="12" customFormat="1" ht="9.75">
      <c r="A15" s="12" t="s">
        <v>8</v>
      </c>
      <c r="B15" s="13">
        <v>1087</v>
      </c>
      <c r="C15" s="13">
        <v>830</v>
      </c>
      <c r="D15" s="13">
        <v>224</v>
      </c>
      <c r="E15" s="13">
        <v>33</v>
      </c>
    </row>
    <row r="16" spans="1:5" s="12" customFormat="1" ht="9.75">
      <c r="A16" s="12" t="s">
        <v>9</v>
      </c>
      <c r="B16" s="13">
        <v>17847</v>
      </c>
      <c r="C16" s="13">
        <v>11088</v>
      </c>
      <c r="D16" s="13">
        <v>5996</v>
      </c>
      <c r="E16" s="13">
        <v>763</v>
      </c>
    </row>
    <row r="17" spans="1:5" s="11" customFormat="1" ht="9.75">
      <c r="A17" s="11" t="s">
        <v>10</v>
      </c>
      <c r="B17" s="10">
        <f>+B18</f>
        <v>870</v>
      </c>
      <c r="C17" s="10">
        <f>+C18</f>
        <v>540</v>
      </c>
      <c r="D17" s="10">
        <f>+D18</f>
        <v>330</v>
      </c>
      <c r="E17" s="10">
        <f>+E18</f>
        <v>0</v>
      </c>
    </row>
    <row r="18" spans="1:5" s="12" customFormat="1" ht="9.75">
      <c r="A18" s="12" t="s">
        <v>11</v>
      </c>
      <c r="B18" s="13">
        <v>870</v>
      </c>
      <c r="C18" s="13">
        <v>540</v>
      </c>
      <c r="D18" s="13">
        <v>330</v>
      </c>
      <c r="E18" s="13">
        <v>0</v>
      </c>
    </row>
    <row r="19" spans="1:9" s="11" customFormat="1" ht="9.75">
      <c r="A19" s="14" t="s">
        <v>12</v>
      </c>
      <c r="B19" s="10">
        <f>+B17+B14+B12+B9</f>
        <v>170886</v>
      </c>
      <c r="C19" s="10">
        <f>+C17+C14+C12+C9</f>
        <v>136602</v>
      </c>
      <c r="D19" s="10">
        <f>+D17+D14+D12+D9</f>
        <v>28070</v>
      </c>
      <c r="E19" s="10">
        <f>+E17+E14+E12+E9</f>
        <v>6214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10808</v>
      </c>
      <c r="C22" s="10">
        <f>+C23+C24+C25+C26</f>
        <v>10800</v>
      </c>
      <c r="D22" s="10">
        <f>+D23+D24+D25+D26</f>
        <v>1</v>
      </c>
      <c r="E22" s="10">
        <f>+E23+E24+E25+E26</f>
        <v>7</v>
      </c>
    </row>
    <row r="23" spans="1:5" s="12" customFormat="1" ht="11.25" customHeight="1">
      <c r="A23" s="12" t="s">
        <v>14</v>
      </c>
      <c r="B23" s="13">
        <v>7</v>
      </c>
      <c r="C23" s="13">
        <v>0</v>
      </c>
      <c r="D23" s="13">
        <v>0</v>
      </c>
      <c r="E23" s="13">
        <v>7</v>
      </c>
    </row>
    <row r="24" spans="1:5" s="12" customFormat="1" ht="10.5" customHeight="1">
      <c r="A24" s="12" t="s">
        <v>15</v>
      </c>
      <c r="B24" s="13">
        <v>27</v>
      </c>
      <c r="C24" s="13">
        <v>26</v>
      </c>
      <c r="D24" s="13">
        <v>1</v>
      </c>
      <c r="E24" s="13">
        <v>0</v>
      </c>
    </row>
    <row r="25" spans="1:5" s="12" customFormat="1" ht="9.75">
      <c r="A25" s="12" t="s">
        <v>16</v>
      </c>
      <c r="B25" s="13">
        <v>10704</v>
      </c>
      <c r="C25" s="13">
        <v>10704</v>
      </c>
      <c r="D25" s="13">
        <v>0</v>
      </c>
      <c r="E25" s="13">
        <v>0</v>
      </c>
    </row>
    <row r="26" spans="1:5" s="12" customFormat="1" ht="9.75">
      <c r="A26" s="12" t="s">
        <v>17</v>
      </c>
      <c r="B26" s="13">
        <v>70</v>
      </c>
      <c r="C26" s="13">
        <v>70</v>
      </c>
      <c r="D26" s="13">
        <v>0</v>
      </c>
      <c r="E26" s="13">
        <v>0</v>
      </c>
    </row>
    <row r="27" spans="1:5" s="11" customFormat="1" ht="9.75">
      <c r="A27" s="11" t="s">
        <v>18</v>
      </c>
      <c r="B27" s="10">
        <f>+B28+B29+B30+B31</f>
        <v>56442</v>
      </c>
      <c r="C27" s="10">
        <f>+C28+C29+C30+C31</f>
        <v>22858</v>
      </c>
      <c r="D27" s="10">
        <f>+D28+D29+D30+D31</f>
        <v>28926</v>
      </c>
      <c r="E27" s="10">
        <f>+E28+E29+E30+E31</f>
        <v>4658</v>
      </c>
    </row>
    <row r="28" spans="1:5" s="12" customFormat="1" ht="9.75">
      <c r="A28" s="12" t="s">
        <v>19</v>
      </c>
      <c r="B28" s="13">
        <v>501</v>
      </c>
      <c r="C28" s="13">
        <v>369</v>
      </c>
      <c r="D28" s="13">
        <v>132</v>
      </c>
      <c r="E28" s="13">
        <v>0</v>
      </c>
    </row>
    <row r="29" spans="1:5" s="12" customFormat="1" ht="9.75">
      <c r="A29" s="12" t="s">
        <v>20</v>
      </c>
      <c r="B29" s="13">
        <v>55938</v>
      </c>
      <c r="C29" s="13">
        <v>22486</v>
      </c>
      <c r="D29" s="13">
        <v>28794</v>
      </c>
      <c r="E29" s="13">
        <v>4658</v>
      </c>
    </row>
    <row r="30" spans="1:5" s="12" customFormat="1" ht="9.75">
      <c r="A30" s="12" t="s">
        <v>21</v>
      </c>
      <c r="B30" s="13">
        <v>1</v>
      </c>
      <c r="C30" s="13">
        <v>1</v>
      </c>
      <c r="D30" s="13">
        <v>0</v>
      </c>
      <c r="E30" s="13">
        <v>0</v>
      </c>
    </row>
    <row r="31" spans="1:5" s="12" customFormat="1" ht="9.75">
      <c r="A31" s="12" t="s">
        <v>22</v>
      </c>
      <c r="B31" s="13">
        <v>2</v>
      </c>
      <c r="C31" s="13">
        <v>2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67250</v>
      </c>
      <c r="C32" s="10">
        <f>+C27+C22</f>
        <v>33658</v>
      </c>
      <c r="D32" s="10">
        <f>+D27+D22</f>
        <v>28927</v>
      </c>
      <c r="E32" s="10">
        <f>+E27+E22</f>
        <v>4665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22</v>
      </c>
      <c r="C35" s="10">
        <f>+C36+C37+C38</f>
        <v>9</v>
      </c>
      <c r="D35" s="10">
        <f>+D36+D37+D38</f>
        <v>2</v>
      </c>
      <c r="E35" s="10">
        <f>+E36+E37+E38</f>
        <v>11</v>
      </c>
    </row>
    <row r="36" spans="1:5" s="12" customFormat="1" ht="9.75">
      <c r="A36" s="12" t="s">
        <v>25</v>
      </c>
      <c r="B36" s="13">
        <v>0</v>
      </c>
      <c r="C36" s="13">
        <v>0</v>
      </c>
      <c r="D36" s="13">
        <v>0</v>
      </c>
      <c r="E36" s="13">
        <v>0</v>
      </c>
    </row>
    <row r="37" spans="1:5" s="12" customFormat="1" ht="9.75">
      <c r="A37" s="12" t="s">
        <v>26</v>
      </c>
      <c r="B37" s="13">
        <v>5</v>
      </c>
      <c r="C37" s="13">
        <v>5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17</v>
      </c>
      <c r="C38" s="13">
        <v>4</v>
      </c>
      <c r="D38" s="13">
        <v>2</v>
      </c>
      <c r="E38" s="13">
        <v>11</v>
      </c>
    </row>
    <row r="39" spans="1:9" s="11" customFormat="1" ht="9.75">
      <c r="A39" s="14" t="s">
        <v>28</v>
      </c>
      <c r="B39" s="10">
        <f>+B35</f>
        <v>22</v>
      </c>
      <c r="C39" s="10">
        <f>+C35</f>
        <v>9</v>
      </c>
      <c r="D39" s="10">
        <f>+D35</f>
        <v>2</v>
      </c>
      <c r="E39" s="10">
        <f>+E35</f>
        <v>11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29838</v>
      </c>
      <c r="C42" s="10">
        <f>+C43+C44+C45+C46</f>
        <v>26276</v>
      </c>
      <c r="D42" s="10">
        <f>+D43+D44+D45+D46</f>
        <v>1448</v>
      </c>
      <c r="E42" s="10">
        <f>+E43+E44+E45+E46</f>
        <v>2114</v>
      </c>
    </row>
    <row r="43" spans="1:5" s="12" customFormat="1" ht="9.75">
      <c r="A43" s="12" t="s">
        <v>30</v>
      </c>
      <c r="B43" s="13">
        <v>12152</v>
      </c>
      <c r="C43" s="13">
        <v>12144</v>
      </c>
      <c r="D43" s="13">
        <v>5</v>
      </c>
      <c r="E43" s="13">
        <v>3</v>
      </c>
    </row>
    <row r="44" spans="1:5" s="12" customFormat="1" ht="9.75">
      <c r="A44" s="12" t="s">
        <v>31</v>
      </c>
      <c r="B44" s="13">
        <v>16366</v>
      </c>
      <c r="C44" s="13">
        <v>13358</v>
      </c>
      <c r="D44" s="13">
        <v>915</v>
      </c>
      <c r="E44" s="13">
        <v>2093</v>
      </c>
    </row>
    <row r="45" spans="1:5" s="12" customFormat="1" ht="9.75">
      <c r="A45" s="12" t="s">
        <v>32</v>
      </c>
      <c r="B45" s="13">
        <v>156</v>
      </c>
      <c r="C45" s="13">
        <v>122</v>
      </c>
      <c r="D45" s="13">
        <v>34</v>
      </c>
      <c r="E45" s="13">
        <v>0</v>
      </c>
    </row>
    <row r="46" spans="1:5" s="12" customFormat="1" ht="9.75">
      <c r="A46" s="12" t="s">
        <v>33</v>
      </c>
      <c r="B46" s="13">
        <v>1164</v>
      </c>
      <c r="C46" s="13">
        <v>652</v>
      </c>
      <c r="D46" s="13">
        <v>494</v>
      </c>
      <c r="E46" s="13">
        <v>18</v>
      </c>
    </row>
    <row r="47" spans="1:5" s="11" customFormat="1" ht="9.75">
      <c r="A47" s="11" t="s">
        <v>34</v>
      </c>
      <c r="B47" s="10">
        <f>+B48+B49</f>
        <v>6630</v>
      </c>
      <c r="C47" s="10">
        <f>+C48+C49</f>
        <v>5672</v>
      </c>
      <c r="D47" s="10">
        <f>+D48+D49</f>
        <v>958</v>
      </c>
      <c r="E47" s="10">
        <f>+E48+E49</f>
        <v>0</v>
      </c>
    </row>
    <row r="48" spans="1:5" s="12" customFormat="1" ht="9.75">
      <c r="A48" s="12" t="s">
        <v>35</v>
      </c>
      <c r="B48" s="13">
        <v>6630</v>
      </c>
      <c r="C48" s="13">
        <v>5672</v>
      </c>
      <c r="D48" s="13">
        <v>958</v>
      </c>
      <c r="E48" s="13">
        <v>0</v>
      </c>
    </row>
    <row r="49" spans="1:5" s="12" customFormat="1" ht="9.75">
      <c r="A49" s="12" t="s">
        <v>36</v>
      </c>
      <c r="B49" s="13">
        <v>0</v>
      </c>
      <c r="C49" s="13">
        <v>0</v>
      </c>
      <c r="D49" s="13">
        <v>0</v>
      </c>
      <c r="E49" s="13">
        <v>0</v>
      </c>
    </row>
    <row r="50" spans="1:9" s="11" customFormat="1" ht="9.75">
      <c r="A50" s="14" t="s">
        <v>37</v>
      </c>
      <c r="B50" s="10">
        <f>+B42+B47</f>
        <v>36468</v>
      </c>
      <c r="C50" s="10">
        <f>+C42+C47</f>
        <v>31948</v>
      </c>
      <c r="D50" s="10">
        <f>+D42+D47</f>
        <v>2406</v>
      </c>
      <c r="E50" s="10">
        <f>+E42+E47</f>
        <v>2114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274626</v>
      </c>
      <c r="C52" s="10">
        <f>+C50+C39+C32+C19</f>
        <v>202217</v>
      </c>
      <c r="D52" s="10">
        <f>+D50+D39+D32+D19</f>
        <v>59405</v>
      </c>
      <c r="E52" s="10">
        <f>+E50+E39+E32+E19</f>
        <v>13004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0721111111"/>
  <dimension ref="A1:I53"/>
  <sheetViews>
    <sheetView showGridLines="0" zoomScale="75" zoomScaleNormal="75" workbookViewId="0" topLeftCell="A1">
      <selection activeCell="G6" sqref="G6"/>
    </sheetView>
  </sheetViews>
  <sheetFormatPr defaultColWidth="9.140625" defaultRowHeight="12.75"/>
  <cols>
    <col min="1" max="1" width="35.7109375" style="3" customWidth="1"/>
    <col min="2" max="2" width="12.28125" style="2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3" customWidth="1"/>
  </cols>
  <sheetData>
    <row r="1" ht="12" customHeight="1">
      <c r="A1" s="1" t="s">
        <v>39</v>
      </c>
    </row>
    <row r="2" ht="12" customHeight="1">
      <c r="A2" s="1"/>
    </row>
    <row r="3" ht="12" customHeight="1"/>
    <row r="4" s="5" customFormat="1" ht="12" customHeight="1">
      <c r="A4" s="4" t="s">
        <v>53</v>
      </c>
    </row>
    <row r="5" ht="3" customHeight="1"/>
    <row r="6" spans="1:5" s="8" customFormat="1" ht="39" customHeight="1">
      <c r="A6" s="6" t="s">
        <v>41</v>
      </c>
      <c r="B6" s="7" t="s">
        <v>0</v>
      </c>
      <c r="C6" s="7" t="s">
        <v>42</v>
      </c>
      <c r="D6" s="7" t="s">
        <v>43</v>
      </c>
      <c r="E6" s="7" t="s">
        <v>1</v>
      </c>
    </row>
    <row r="7" ht="6" customHeight="1"/>
    <row r="8" spans="1:5" s="11" customFormat="1" ht="9.75">
      <c r="A8" s="9" t="s">
        <v>44</v>
      </c>
      <c r="B8" s="10"/>
      <c r="C8" s="10"/>
      <c r="D8" s="10"/>
      <c r="E8" s="10"/>
    </row>
    <row r="9" spans="1:5" s="11" customFormat="1" ht="9.75">
      <c r="A9" s="11" t="s">
        <v>2</v>
      </c>
      <c r="B9" s="10">
        <f>+B10+B11</f>
        <v>27726</v>
      </c>
      <c r="C9" s="10">
        <f>+C10+C11</f>
        <v>23022</v>
      </c>
      <c r="D9" s="10">
        <f>+D10+D11</f>
        <v>4702</v>
      </c>
      <c r="E9" s="10">
        <f>+E10+E11</f>
        <v>2</v>
      </c>
    </row>
    <row r="10" spans="1:5" s="12" customFormat="1" ht="9.75">
      <c r="A10" s="12" t="s">
        <v>3</v>
      </c>
      <c r="B10" s="13">
        <v>22105</v>
      </c>
      <c r="C10" s="13">
        <v>17983</v>
      </c>
      <c r="D10" s="13">
        <v>4120</v>
      </c>
      <c r="E10" s="13">
        <v>2</v>
      </c>
    </row>
    <row r="11" spans="1:5" s="12" customFormat="1" ht="9.75">
      <c r="A11" s="12" t="s">
        <v>4</v>
      </c>
      <c r="B11" s="13">
        <v>5621</v>
      </c>
      <c r="C11" s="13">
        <v>5039</v>
      </c>
      <c r="D11" s="13">
        <v>582</v>
      </c>
      <c r="E11" s="13">
        <v>0</v>
      </c>
    </row>
    <row r="12" spans="1:5" s="11" customFormat="1" ht="9.75">
      <c r="A12" s="11" t="s">
        <v>5</v>
      </c>
      <c r="B12" s="10">
        <f>+B13</f>
        <v>1460</v>
      </c>
      <c r="C12" s="10">
        <f>+C13</f>
        <v>296</v>
      </c>
      <c r="D12" s="10">
        <f>+D13</f>
        <v>903</v>
      </c>
      <c r="E12" s="10">
        <f>+E13</f>
        <v>261</v>
      </c>
    </row>
    <row r="13" spans="1:5" s="12" customFormat="1" ht="9.75">
      <c r="A13" s="12" t="s">
        <v>6</v>
      </c>
      <c r="B13" s="13">
        <v>1460</v>
      </c>
      <c r="C13" s="13">
        <v>296</v>
      </c>
      <c r="D13" s="13">
        <v>903</v>
      </c>
      <c r="E13" s="13">
        <v>261</v>
      </c>
    </row>
    <row r="14" spans="1:5" s="11" customFormat="1" ht="9.75">
      <c r="A14" s="11" t="s">
        <v>7</v>
      </c>
      <c r="B14" s="10">
        <f>+B15+B16</f>
        <v>3192</v>
      </c>
      <c r="C14" s="10">
        <f>+C15+C16</f>
        <v>1631</v>
      </c>
      <c r="D14" s="10">
        <f>+D15+D16</f>
        <v>1561</v>
      </c>
      <c r="E14" s="10">
        <f>+E15+E16</f>
        <v>0</v>
      </c>
    </row>
    <row r="15" spans="1:5" s="12" customFormat="1" ht="9.75">
      <c r="A15" s="12" t="s">
        <v>8</v>
      </c>
      <c r="B15" s="13">
        <v>250</v>
      </c>
      <c r="C15" s="13">
        <v>218</v>
      </c>
      <c r="D15" s="13">
        <v>32</v>
      </c>
      <c r="E15" s="13">
        <v>0</v>
      </c>
    </row>
    <row r="16" spans="1:5" s="12" customFormat="1" ht="9.75">
      <c r="A16" s="12" t="s">
        <v>9</v>
      </c>
      <c r="B16" s="13">
        <v>2942</v>
      </c>
      <c r="C16" s="13">
        <v>1413</v>
      </c>
      <c r="D16" s="13">
        <v>1529</v>
      </c>
      <c r="E16" s="13">
        <v>0</v>
      </c>
    </row>
    <row r="17" spans="1:5" s="11" customFormat="1" ht="9.75">
      <c r="A17" s="11" t="s">
        <v>10</v>
      </c>
      <c r="B17" s="10">
        <f>+B18</f>
        <v>141</v>
      </c>
      <c r="C17" s="10">
        <f>+C18</f>
        <v>140</v>
      </c>
      <c r="D17" s="10">
        <f>+D18</f>
        <v>1</v>
      </c>
      <c r="E17" s="10">
        <f>+E18</f>
        <v>0</v>
      </c>
    </row>
    <row r="18" spans="1:5" s="12" customFormat="1" ht="9.75">
      <c r="A18" s="12" t="s">
        <v>11</v>
      </c>
      <c r="B18" s="13">
        <v>141</v>
      </c>
      <c r="C18" s="13">
        <v>140</v>
      </c>
      <c r="D18" s="13">
        <v>1</v>
      </c>
      <c r="E18" s="13">
        <v>0</v>
      </c>
    </row>
    <row r="19" spans="1:9" s="11" customFormat="1" ht="9.75">
      <c r="A19" s="14" t="s">
        <v>12</v>
      </c>
      <c r="B19" s="10">
        <f>+B17+B14+B12+B9</f>
        <v>32519</v>
      </c>
      <c r="C19" s="10">
        <f>+C17+C14+C12+C9</f>
        <v>25089</v>
      </c>
      <c r="D19" s="10">
        <f>+D17+D14+D12+D9</f>
        <v>7167</v>
      </c>
      <c r="E19" s="10">
        <f>+E17+E14+E12+E9</f>
        <v>263</v>
      </c>
      <c r="F19" s="18"/>
      <c r="G19" s="18"/>
      <c r="H19" s="18"/>
      <c r="I19" s="18"/>
    </row>
    <row r="20" spans="2:5" s="12" customFormat="1" ht="6" customHeight="1">
      <c r="B20" s="10"/>
      <c r="C20" s="10"/>
      <c r="D20" s="10"/>
      <c r="E20" s="10"/>
    </row>
    <row r="21" spans="1:5" s="12" customFormat="1" ht="20.25">
      <c r="A21" s="9" t="s">
        <v>45</v>
      </c>
      <c r="B21" s="10"/>
      <c r="C21" s="10"/>
      <c r="D21" s="10"/>
      <c r="E21" s="10"/>
    </row>
    <row r="22" spans="1:5" s="11" customFormat="1" ht="20.25">
      <c r="A22" s="9" t="s">
        <v>13</v>
      </c>
      <c r="B22" s="10">
        <f>+B23+B24+B25+B26</f>
        <v>23</v>
      </c>
      <c r="C22" s="10">
        <f>+C23+C24+C25+C26</f>
        <v>23</v>
      </c>
      <c r="D22" s="10">
        <f>+D23+D24+D25+D26</f>
        <v>0</v>
      </c>
      <c r="E22" s="10">
        <f>+E23+E24+E25+E26</f>
        <v>0</v>
      </c>
    </row>
    <row r="23" spans="1:5" s="12" customFormat="1" ht="11.25" customHeight="1">
      <c r="A23" s="12" t="s">
        <v>14</v>
      </c>
      <c r="B23" s="13">
        <v>0</v>
      </c>
      <c r="C23" s="13">
        <v>0</v>
      </c>
      <c r="D23" s="13">
        <v>0</v>
      </c>
      <c r="E23" s="13">
        <v>0</v>
      </c>
    </row>
    <row r="24" spans="1:5" s="12" customFormat="1" ht="10.5" customHeight="1">
      <c r="A24" s="12" t="s">
        <v>15</v>
      </c>
      <c r="B24" s="13">
        <v>10</v>
      </c>
      <c r="C24" s="13">
        <v>10</v>
      </c>
      <c r="D24" s="13">
        <v>0</v>
      </c>
      <c r="E24" s="13">
        <v>0</v>
      </c>
    </row>
    <row r="25" spans="1:5" s="12" customFormat="1" ht="9.75">
      <c r="A25" s="12" t="s">
        <v>16</v>
      </c>
      <c r="B25" s="13">
        <v>13</v>
      </c>
      <c r="C25" s="13">
        <v>13</v>
      </c>
      <c r="D25" s="13">
        <v>0</v>
      </c>
      <c r="E25" s="13">
        <v>0</v>
      </c>
    </row>
    <row r="26" spans="1:5" s="12" customFormat="1" ht="9.75">
      <c r="A26" s="12" t="s">
        <v>17</v>
      </c>
      <c r="B26" s="13">
        <v>0</v>
      </c>
      <c r="C26" s="13">
        <v>0</v>
      </c>
      <c r="D26" s="13">
        <v>0</v>
      </c>
      <c r="E26" s="13">
        <v>0</v>
      </c>
    </row>
    <row r="27" spans="1:5" s="11" customFormat="1" ht="9.75">
      <c r="A27" s="11" t="s">
        <v>18</v>
      </c>
      <c r="B27" s="10">
        <f>+B28+B29+B30+B31</f>
        <v>11307</v>
      </c>
      <c r="C27" s="10">
        <f>+C28+C29+C30+C31</f>
        <v>5950</v>
      </c>
      <c r="D27" s="10">
        <f>+D28+D29+D30+D31</f>
        <v>5207</v>
      </c>
      <c r="E27" s="10">
        <f>+E28+E29+E30+E31</f>
        <v>150</v>
      </c>
    </row>
    <row r="28" spans="1:5" s="12" customFormat="1" ht="9.75">
      <c r="A28" s="12" t="s">
        <v>19</v>
      </c>
      <c r="B28" s="13">
        <v>43</v>
      </c>
      <c r="C28" s="13">
        <v>42</v>
      </c>
      <c r="D28" s="13">
        <v>1</v>
      </c>
      <c r="E28" s="13">
        <v>0</v>
      </c>
    </row>
    <row r="29" spans="1:5" s="12" customFormat="1" ht="9.75">
      <c r="A29" s="12" t="s">
        <v>20</v>
      </c>
      <c r="B29" s="13">
        <v>11258</v>
      </c>
      <c r="C29" s="13">
        <v>5902</v>
      </c>
      <c r="D29" s="13">
        <v>5206</v>
      </c>
      <c r="E29" s="13">
        <v>150</v>
      </c>
    </row>
    <row r="30" spans="1:5" s="12" customFormat="1" ht="9.75">
      <c r="A30" s="12" t="s">
        <v>21</v>
      </c>
      <c r="B30" s="13">
        <v>6</v>
      </c>
      <c r="C30" s="13">
        <v>6</v>
      </c>
      <c r="D30" s="13">
        <v>0</v>
      </c>
      <c r="E30" s="13">
        <v>0</v>
      </c>
    </row>
    <row r="31" spans="1:5" s="12" customFormat="1" ht="9.75">
      <c r="A31" s="12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9" s="11" customFormat="1" ht="9.75">
      <c r="A32" s="14" t="s">
        <v>23</v>
      </c>
      <c r="B32" s="10">
        <f>+B27+B22</f>
        <v>11330</v>
      </c>
      <c r="C32" s="10">
        <f>+C27+C22</f>
        <v>5973</v>
      </c>
      <c r="D32" s="10">
        <f>+D27+D22</f>
        <v>5207</v>
      </c>
      <c r="E32" s="10">
        <f>+E27+E22</f>
        <v>150</v>
      </c>
      <c r="F32" s="18"/>
      <c r="G32" s="18"/>
      <c r="H32" s="18"/>
      <c r="I32" s="18"/>
    </row>
    <row r="33" spans="2:5" s="12" customFormat="1" ht="6" customHeight="1">
      <c r="B33" s="10"/>
      <c r="C33" s="10"/>
      <c r="D33" s="10"/>
      <c r="E33" s="10"/>
    </row>
    <row r="34" spans="1:5" s="12" customFormat="1" ht="20.25">
      <c r="A34" s="9" t="s">
        <v>46</v>
      </c>
      <c r="B34" s="10"/>
      <c r="C34" s="10"/>
      <c r="D34" s="10"/>
      <c r="E34" s="10"/>
    </row>
    <row r="35" spans="1:5" s="11" customFormat="1" ht="11.25" customHeight="1">
      <c r="A35" s="11" t="s">
        <v>24</v>
      </c>
      <c r="B35" s="10">
        <f>+B36+B37+B38</f>
        <v>670</v>
      </c>
      <c r="C35" s="10">
        <f>+C36+C37+C38</f>
        <v>670</v>
      </c>
      <c r="D35" s="10">
        <f>+D36+D37+D38</f>
        <v>0</v>
      </c>
      <c r="E35" s="10">
        <f>+E36+E37+E38</f>
        <v>0</v>
      </c>
    </row>
    <row r="36" spans="1:5" s="12" customFormat="1" ht="9.75">
      <c r="A36" s="12" t="s">
        <v>25</v>
      </c>
      <c r="B36" s="13">
        <v>670</v>
      </c>
      <c r="C36" s="13">
        <v>670</v>
      </c>
      <c r="D36" s="13">
        <v>0</v>
      </c>
      <c r="E36" s="13">
        <v>0</v>
      </c>
    </row>
    <row r="37" spans="1:5" s="12" customFormat="1" ht="9.75">
      <c r="A37" s="12" t="s">
        <v>26</v>
      </c>
      <c r="B37" s="13">
        <v>0</v>
      </c>
      <c r="C37" s="13">
        <v>0</v>
      </c>
      <c r="D37" s="13">
        <v>0</v>
      </c>
      <c r="E37" s="13">
        <v>0</v>
      </c>
    </row>
    <row r="38" spans="1:5" s="12" customFormat="1" ht="9.75">
      <c r="A38" s="12" t="s">
        <v>27</v>
      </c>
      <c r="B38" s="13">
        <v>0</v>
      </c>
      <c r="C38" s="13">
        <v>0</v>
      </c>
      <c r="D38" s="13">
        <v>0</v>
      </c>
      <c r="E38" s="13">
        <v>0</v>
      </c>
    </row>
    <row r="39" spans="1:9" s="11" customFormat="1" ht="9.75">
      <c r="A39" s="14" t="s">
        <v>28</v>
      </c>
      <c r="B39" s="10">
        <f>+B35</f>
        <v>670</v>
      </c>
      <c r="C39" s="10">
        <f>+C35</f>
        <v>670</v>
      </c>
      <c r="D39" s="10">
        <f>+D35</f>
        <v>0</v>
      </c>
      <c r="E39" s="10">
        <f>+E35</f>
        <v>0</v>
      </c>
      <c r="F39" s="18"/>
      <c r="G39" s="18"/>
      <c r="H39" s="18"/>
      <c r="I39" s="18"/>
    </row>
    <row r="40" spans="2:5" s="12" customFormat="1" ht="6" customHeight="1">
      <c r="B40" s="10"/>
      <c r="C40" s="10"/>
      <c r="D40" s="10"/>
      <c r="E40" s="10"/>
    </row>
    <row r="41" spans="1:5" s="12" customFormat="1" ht="9.75">
      <c r="A41" s="9" t="s">
        <v>47</v>
      </c>
      <c r="B41" s="10"/>
      <c r="C41" s="10"/>
      <c r="D41" s="10"/>
      <c r="E41" s="10"/>
    </row>
    <row r="42" spans="1:5" s="11" customFormat="1" ht="9.75">
      <c r="A42" s="11" t="s">
        <v>29</v>
      </c>
      <c r="B42" s="10">
        <f>+B43+B44+B45+B46</f>
        <v>11737</v>
      </c>
      <c r="C42" s="10">
        <f>+C43+C44+C45+C46</f>
        <v>10289</v>
      </c>
      <c r="D42" s="10">
        <f>+D43+D44+D45+D46</f>
        <v>1448</v>
      </c>
      <c r="E42" s="10">
        <f>+E43+E44+E45+E46</f>
        <v>0</v>
      </c>
    </row>
    <row r="43" spans="1:5" s="12" customFormat="1" ht="9.75">
      <c r="A43" s="12" t="s">
        <v>30</v>
      </c>
      <c r="B43" s="13">
        <v>2473</v>
      </c>
      <c r="C43" s="13">
        <v>2473</v>
      </c>
      <c r="D43" s="13">
        <v>0</v>
      </c>
      <c r="E43" s="13">
        <v>0</v>
      </c>
    </row>
    <row r="44" spans="1:5" s="12" customFormat="1" ht="9.75">
      <c r="A44" s="12" t="s">
        <v>31</v>
      </c>
      <c r="B44" s="13">
        <v>8946</v>
      </c>
      <c r="C44" s="13">
        <v>7642</v>
      </c>
      <c r="D44" s="13">
        <v>1304</v>
      </c>
      <c r="E44" s="13">
        <v>0</v>
      </c>
    </row>
    <row r="45" spans="1:5" s="12" customFormat="1" ht="9.75">
      <c r="A45" s="12" t="s">
        <v>32</v>
      </c>
      <c r="B45" s="13">
        <v>15</v>
      </c>
      <c r="C45" s="13">
        <v>15</v>
      </c>
      <c r="D45" s="13">
        <v>0</v>
      </c>
      <c r="E45" s="13">
        <v>0</v>
      </c>
    </row>
    <row r="46" spans="1:5" s="12" customFormat="1" ht="9.75">
      <c r="A46" s="12" t="s">
        <v>33</v>
      </c>
      <c r="B46" s="13">
        <v>303</v>
      </c>
      <c r="C46" s="13">
        <v>159</v>
      </c>
      <c r="D46" s="13">
        <v>144</v>
      </c>
      <c r="E46" s="13">
        <v>0</v>
      </c>
    </row>
    <row r="47" spans="1:5" s="11" customFormat="1" ht="9.75">
      <c r="A47" s="11" t="s">
        <v>34</v>
      </c>
      <c r="B47" s="10">
        <f>+B48+B49</f>
        <v>390</v>
      </c>
      <c r="C47" s="10">
        <f>+C48+C49</f>
        <v>118</v>
      </c>
      <c r="D47" s="10">
        <f>+D48+D49</f>
        <v>272</v>
      </c>
      <c r="E47" s="10">
        <f>+E48+E49</f>
        <v>0</v>
      </c>
    </row>
    <row r="48" spans="1:5" s="12" customFormat="1" ht="9.75">
      <c r="A48" s="12" t="s">
        <v>35</v>
      </c>
      <c r="B48" s="13">
        <v>390</v>
      </c>
      <c r="C48" s="13">
        <v>118</v>
      </c>
      <c r="D48" s="13">
        <v>272</v>
      </c>
      <c r="E48" s="13">
        <v>0</v>
      </c>
    </row>
    <row r="49" spans="1:5" s="12" customFormat="1" ht="9.75">
      <c r="A49" s="12" t="s">
        <v>36</v>
      </c>
      <c r="B49" s="13">
        <v>0</v>
      </c>
      <c r="C49" s="13">
        <v>0</v>
      </c>
      <c r="D49" s="13">
        <v>0</v>
      </c>
      <c r="E49" s="13">
        <v>0</v>
      </c>
    </row>
    <row r="50" spans="1:9" s="11" customFormat="1" ht="9.75">
      <c r="A50" s="14" t="s">
        <v>37</v>
      </c>
      <c r="B50" s="10">
        <f>+B42+B47</f>
        <v>12127</v>
      </c>
      <c r="C50" s="10">
        <f>+C42+C47</f>
        <v>10407</v>
      </c>
      <c r="D50" s="10">
        <f>+D42+D47</f>
        <v>1720</v>
      </c>
      <c r="E50" s="10">
        <f>+E42+E47</f>
        <v>0</v>
      </c>
      <c r="F50" s="18"/>
      <c r="G50" s="18"/>
      <c r="H50" s="18"/>
      <c r="I50" s="18"/>
    </row>
    <row r="51" spans="1:5" s="11" customFormat="1" ht="6" customHeight="1">
      <c r="A51" s="14"/>
      <c r="B51" s="10"/>
      <c r="C51" s="10"/>
      <c r="D51" s="10"/>
      <c r="E51" s="10"/>
    </row>
    <row r="52" spans="1:9" s="14" customFormat="1" ht="9.75">
      <c r="A52" s="14" t="s">
        <v>38</v>
      </c>
      <c r="B52" s="10">
        <f>+B50+B39+B32+B19</f>
        <v>56646</v>
      </c>
      <c r="C52" s="10">
        <f>+C50+C39+C32+C19</f>
        <v>42139</v>
      </c>
      <c r="D52" s="10">
        <f>+D50+D39+D32+D19</f>
        <v>14094</v>
      </c>
      <c r="E52" s="10">
        <f>+E50+E39+E32+E19</f>
        <v>413</v>
      </c>
      <c r="F52" s="19"/>
      <c r="G52" s="19"/>
      <c r="H52" s="19"/>
      <c r="I52" s="19"/>
    </row>
    <row r="53" spans="1:5" s="12" customFormat="1" ht="6" customHeight="1">
      <c r="A53" s="15"/>
      <c r="B53" s="16"/>
      <c r="C53" s="16"/>
      <c r="D53" s="16"/>
      <c r="E5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buratti</cp:lastModifiedBy>
  <dcterms:created xsi:type="dcterms:W3CDTF">1996-11-05T10:16:36Z</dcterms:created>
  <dcterms:modified xsi:type="dcterms:W3CDTF">2003-08-12T13:21:41Z</dcterms:modified>
  <cp:category/>
  <cp:version/>
  <cp:contentType/>
  <cp:contentStatus/>
</cp:coreProperties>
</file>