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12120" windowHeight="5100" activeTab="0"/>
  </bookViews>
  <sheets>
    <sheet name="6.3" sheetId="1" r:id="rId1"/>
    <sheet name="6.3 a" sheetId="2" r:id="rId2"/>
  </sheets>
  <definedNames/>
  <calcPr fullCalcOnLoad="1"/>
</workbook>
</file>

<file path=xl/sharedStrings.xml><?xml version="1.0" encoding="utf-8"?>
<sst xmlns="http://schemas.openxmlformats.org/spreadsheetml/2006/main" count="271" uniqueCount="49">
  <si>
    <t>-</t>
  </si>
  <si>
    <t>SISMICITA'</t>
  </si>
  <si>
    <t>Campania</t>
  </si>
  <si>
    <t>Sicilia</t>
  </si>
  <si>
    <t>Marche</t>
  </si>
  <si>
    <t>Calabria</t>
  </si>
  <si>
    <t>Emilia-Romagna</t>
  </si>
  <si>
    <t>Basilicata</t>
  </si>
  <si>
    <t>Puglia</t>
  </si>
  <si>
    <t>Trentino-Alto Adige</t>
  </si>
  <si>
    <t>Toscana</t>
  </si>
  <si>
    <t>Umbria</t>
  </si>
  <si>
    <t>REGIONI</t>
  </si>
  <si>
    <t>Totale</t>
  </si>
  <si>
    <t>Piemonte</t>
  </si>
  <si>
    <t>Valle d'Aosta</t>
  </si>
  <si>
    <t>Lombardia</t>
  </si>
  <si>
    <t xml:space="preserve">Veneto </t>
  </si>
  <si>
    <t>Friuli-Venezia Giulia</t>
  </si>
  <si>
    <t>Liguria</t>
  </si>
  <si>
    <t>Lazio</t>
  </si>
  <si>
    <t>Abruzzo</t>
  </si>
  <si>
    <t>Molise</t>
  </si>
  <si>
    <t>Sardegna</t>
  </si>
  <si>
    <t>ITALIA</t>
  </si>
  <si>
    <t>Nord</t>
  </si>
  <si>
    <t>Centro</t>
  </si>
  <si>
    <t>Mezzogiorno</t>
  </si>
  <si>
    <t>Trento</t>
  </si>
  <si>
    <t>Zona 1               (Alta)</t>
  </si>
  <si>
    <t>Zona 2     (Media)</t>
  </si>
  <si>
    <t>Zona 3              (Bassa)</t>
  </si>
  <si>
    <t>Zona 4       (Minima)</t>
  </si>
  <si>
    <t xml:space="preserve">Totale </t>
  </si>
  <si>
    <t>Bolzano-Bozen</t>
  </si>
  <si>
    <t xml:space="preserve">NUMERO COMUNI </t>
  </si>
  <si>
    <r>
      <t xml:space="preserve">SUPERFICIE (a) </t>
    </r>
    <r>
      <rPr>
        <i/>
        <sz val="7"/>
        <rFont val="Arial"/>
        <family val="2"/>
      </rPr>
      <t>(ettari)</t>
    </r>
  </si>
  <si>
    <t>(a) I valori in ettari della superficie sono basati sulle misurazioni degli Uffici provinciali dell'Agenzia del territorio al 31 dicembre 2002.</t>
  </si>
  <si>
    <r>
      <t>Fonte</t>
    </r>
    <r>
      <rPr>
        <sz val="7"/>
        <rFont val="Arial"/>
        <family val="2"/>
      </rPr>
      <t>: Dipartimento protezione civile, Ufficio valutazione, prevenzione e mitigazione del rischio sismico e attività ed opere post-emergenza; Istat</t>
    </r>
  </si>
  <si>
    <t>Valle d'Aosta/Vallée d'Aoste</t>
  </si>
  <si>
    <t>Bolzano/Bozen</t>
  </si>
  <si>
    <t>POPOLAZIONE (b)</t>
  </si>
  <si>
    <t>(b) Popolazione al 31 dicembre 2006.</t>
  </si>
  <si>
    <r>
      <t>Fonte:</t>
    </r>
    <r>
      <rPr>
        <sz val="7"/>
        <rFont val="Arial"/>
        <family val="2"/>
      </rPr>
      <t xml:space="preserve"> Dipartimento protezione civile, Ufficio valutazione, prevenzione e mitigazione del rischio sismico e attività ed opere post-emergenza; Istat</t>
    </r>
  </si>
  <si>
    <t>ZONE DI SISMICITA'</t>
  </si>
  <si>
    <t xml:space="preserve">   Zone sismiche (composizioni percentuali)</t>
  </si>
  <si>
    <t>Zone sismiche (valori assoluti)</t>
  </si>
  <si>
    <r>
      <t xml:space="preserve">Tavola 6.3 - Classificazione del territorio in zone sismiche: comuni, superficie e popolazione residente per regione al </t>
    </r>
    <r>
      <rPr>
        <sz val="9"/>
        <color indexed="9"/>
        <rFont val="Arial"/>
        <family val="2"/>
      </rPr>
      <t>lllllllllllllllllllllllllll</t>
    </r>
    <r>
      <rPr>
        <b/>
        <sz val="9"/>
        <rFont val="Arial"/>
        <family val="2"/>
      </rPr>
      <t xml:space="preserve">31 dicembre 2007 </t>
    </r>
  </si>
  <si>
    <r>
      <t xml:space="preserve">Tavola 6.3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Classificazione del territorio in zone sismiche: comuni, superficie e popolazione residente per</t>
    </r>
    <r>
      <rPr>
        <b/>
        <sz val="9"/>
        <color indexed="9"/>
        <rFont val="Arial"/>
        <family val="2"/>
      </rPr>
      <t xml:space="preserve"> </t>
    </r>
    <r>
      <rPr>
        <sz val="9"/>
        <color indexed="9"/>
        <rFont val="Arial"/>
        <family val="2"/>
      </rPr>
      <t>iiiiiiilllliiiiiiiiiiiiiiiiiiiiiiiiiiiii</t>
    </r>
    <r>
      <rPr>
        <b/>
        <sz val="9"/>
        <rFont val="Arial"/>
        <family val="2"/>
      </rPr>
      <t xml:space="preserve">regione al 31 dicembre 2007 </t>
    </r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</si>
</sst>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_);\(&quot;L.&quot;\ #,##0\)"/>
    <numFmt numFmtId="171" formatCode="&quot;L.&quot;\ #,##0_);[Red]\(&quot;L.&quot;\ #,##0\)"/>
    <numFmt numFmtId="172" formatCode="&quot;L.&quot;\ #,##0.00_);\(&quot;L.&quot;\ #,##0.00\)"/>
    <numFmt numFmtId="173" formatCode="&quot;L.&quot;\ #,##0.00_);[Red]\(&quot;L.&quot;\ #,##0.00\)"/>
    <numFmt numFmtId="174" formatCode="_(&quot;L.&quot;\ * #,##0_);_(&quot;L.&quot;\ * \(#,##0\);_(&quot;L.&quot;\ * &quot;-&quot;_);_(@_)"/>
    <numFmt numFmtId="175" formatCode="_(* #,##0_);_(* \(#,##0\);_(* &quot;-&quot;_);_(@_)"/>
    <numFmt numFmtId="176" formatCode="_(&quot;L.&quot;\ * #,##0.00_);_(&quot;L.&quot;\ * \(#,##0.00\);_(&quot;L.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"/>
    <numFmt numFmtId="185" formatCode="_-* #,##0.0_-;\-* #,##0.0_-;_-* &quot;-&quot;_-;_-@_-"/>
    <numFmt numFmtId="186" formatCode="#,##0_ ;\-#,##0\ "/>
    <numFmt numFmtId="187" formatCode="_-* #,##0_-;\-* #,##0_-;_-* &quot;-&quot;??_-;_-@_-"/>
    <numFmt numFmtId="188" formatCode="_-* #,##0.0_-;\-* #,##0.0_-;_-* &quot;-&quot;??_-;_-@_-"/>
    <numFmt numFmtId="189" formatCode="#,##0.0"/>
    <numFmt numFmtId="190" formatCode="#,##0.000"/>
    <numFmt numFmtId="191" formatCode="#,##0.000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8"/>
      <name val="MS Sans Serif"/>
      <family val="0"/>
    </font>
    <font>
      <sz val="7"/>
      <name val="MS Sans Serif"/>
      <family val="0"/>
    </font>
    <font>
      <sz val="9"/>
      <color indexed="9"/>
      <name val="Arial"/>
      <family val="2"/>
    </font>
    <font>
      <b/>
      <sz val="9"/>
      <color indexed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84" fontId="7" fillId="0" borderId="0" xfId="0" applyNumberFormat="1" applyFont="1" applyAlignment="1">
      <alignment/>
    </xf>
    <xf numFmtId="184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184" fontId="6" fillId="0" borderId="0" xfId="0" applyNumberFormat="1" applyFont="1" applyAlignment="1">
      <alignment horizontal="right"/>
    </xf>
    <xf numFmtId="184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3" fontId="7" fillId="0" borderId="1" xfId="0" applyNumberFormat="1" applyFont="1" applyBorder="1" applyAlignment="1">
      <alignment/>
    </xf>
    <xf numFmtId="184" fontId="6" fillId="0" borderId="1" xfId="0" applyNumberFormat="1" applyFont="1" applyBorder="1" applyAlignment="1">
      <alignment horizontal="right"/>
    </xf>
    <xf numFmtId="184" fontId="6" fillId="0" borderId="1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7" fillId="0" borderId="2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84" fontId="9" fillId="0" borderId="0" xfId="0" applyNumberFormat="1" applyFont="1" applyAlignment="1">
      <alignment horizontal="right"/>
    </xf>
    <xf numFmtId="184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7" fillId="0" borderId="3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 wrapText="1"/>
    </xf>
    <xf numFmtId="0" fontId="0" fillId="0" borderId="1" xfId="0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3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7.28125" style="3" customWidth="1"/>
    <col min="2" max="2" width="7.421875" style="3" customWidth="1"/>
    <col min="3" max="4" width="7.7109375" style="3" customWidth="1"/>
    <col min="5" max="5" width="7.421875" style="3" customWidth="1"/>
    <col min="6" max="6" width="7.57421875" style="3" customWidth="1"/>
    <col min="7" max="7" width="0.85546875" style="3" customWidth="1"/>
    <col min="8" max="8" width="4.7109375" style="3" customWidth="1"/>
    <col min="9" max="10" width="7.140625" style="3" customWidth="1"/>
    <col min="11" max="11" width="7.7109375" style="3" customWidth="1"/>
    <col min="12" max="12" width="6.7109375" style="3" customWidth="1"/>
    <col min="13" max="16384" width="9.140625" style="3" customWidth="1"/>
  </cols>
  <sheetData>
    <row r="1" spans="1:12" ht="12.75" customHeight="1">
      <c r="A1" s="48" t="s">
        <v>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ht="18" customHeight="1"/>
    <row r="3" spans="1:12" s="1" customFormat="1" ht="22.5" customHeight="1">
      <c r="A3" s="51" t="s">
        <v>47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ht="7.5" customHeight="1"/>
    <row r="5" spans="1:12" ht="12.75" customHeight="1">
      <c r="A5" s="49" t="s">
        <v>12</v>
      </c>
      <c r="B5" s="57" t="s">
        <v>46</v>
      </c>
      <c r="C5" s="57"/>
      <c r="D5" s="57"/>
      <c r="E5" s="57"/>
      <c r="F5" s="55" t="s">
        <v>33</v>
      </c>
      <c r="G5" s="46"/>
      <c r="H5" s="57" t="s">
        <v>45</v>
      </c>
      <c r="I5" s="57"/>
      <c r="J5" s="57"/>
      <c r="K5" s="57"/>
      <c r="L5" s="55" t="s">
        <v>33</v>
      </c>
    </row>
    <row r="6" spans="1:12" ht="22.5" customHeight="1">
      <c r="A6" s="50"/>
      <c r="B6" s="32" t="s">
        <v>29</v>
      </c>
      <c r="C6" s="32" t="s">
        <v>30</v>
      </c>
      <c r="D6" s="32" t="s">
        <v>31</v>
      </c>
      <c r="E6" s="32" t="s">
        <v>32</v>
      </c>
      <c r="F6" s="56"/>
      <c r="G6" s="5"/>
      <c r="H6" s="32" t="s">
        <v>29</v>
      </c>
      <c r="I6" s="32" t="s">
        <v>30</v>
      </c>
      <c r="J6" s="32" t="s">
        <v>31</v>
      </c>
      <c r="K6" s="32" t="s">
        <v>32</v>
      </c>
      <c r="L6" s="56"/>
    </row>
    <row r="7" spans="1:12" ht="9" customHeight="1">
      <c r="A7" s="10"/>
      <c r="B7" s="11"/>
      <c r="C7" s="11"/>
      <c r="D7" s="11"/>
      <c r="E7" s="12"/>
      <c r="F7" s="13"/>
      <c r="G7" s="13"/>
      <c r="H7" s="11"/>
      <c r="I7" s="11"/>
      <c r="J7" s="11"/>
      <c r="K7" s="12"/>
      <c r="L7" s="13"/>
    </row>
    <row r="8" spans="1:12" ht="9" customHeight="1">
      <c r="A8" s="54" t="s">
        <v>35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ht="9" customHeight="1">
      <c r="A9" s="2"/>
    </row>
    <row r="10" spans="1:12" ht="9" customHeight="1">
      <c r="A10" s="3" t="s">
        <v>14</v>
      </c>
      <c r="B10" s="13" t="s">
        <v>0</v>
      </c>
      <c r="C10" s="8">
        <v>41</v>
      </c>
      <c r="D10" s="13">
        <v>168</v>
      </c>
      <c r="E10" s="14">
        <v>997</v>
      </c>
      <c r="F10" s="15">
        <f>SUM(B10:E10)</f>
        <v>1206</v>
      </c>
      <c r="H10" s="4" t="s">
        <v>0</v>
      </c>
      <c r="I10" s="16">
        <f>C10/F10*100</f>
        <v>3.399668325041459</v>
      </c>
      <c r="J10" s="16">
        <f>D10/F10*100</f>
        <v>13.930348258706468</v>
      </c>
      <c r="K10" s="16">
        <f>E10/F10*100</f>
        <v>82.66998341625207</v>
      </c>
      <c r="L10" s="16">
        <f>SUM(H10:K10)</f>
        <v>100</v>
      </c>
    </row>
    <row r="11" spans="1:12" ht="9" customHeight="1">
      <c r="A11" s="3" t="s">
        <v>39</v>
      </c>
      <c r="B11" s="13" t="s">
        <v>0</v>
      </c>
      <c r="C11" s="13" t="s">
        <v>0</v>
      </c>
      <c r="D11" s="13">
        <v>3</v>
      </c>
      <c r="E11" s="8">
        <v>71</v>
      </c>
      <c r="F11" s="15">
        <f aca="true" t="shared" si="0" ref="F11:F35">SUM(B11:E11)</f>
        <v>74</v>
      </c>
      <c r="H11" s="4" t="s">
        <v>0</v>
      </c>
      <c r="I11" s="17" t="s">
        <v>0</v>
      </c>
      <c r="J11" s="16">
        <f>D11/F11*100</f>
        <v>4.054054054054054</v>
      </c>
      <c r="K11" s="16">
        <f aca="true" t="shared" si="1" ref="K11:K34">E11/F11*100</f>
        <v>95.94594594594594</v>
      </c>
      <c r="L11" s="16">
        <f aca="true" t="shared" si="2" ref="L11:L34">SUM(H11:K11)</f>
        <v>99.99999999999999</v>
      </c>
    </row>
    <row r="12" spans="1:12" ht="9" customHeight="1">
      <c r="A12" s="3" t="s">
        <v>16</v>
      </c>
      <c r="B12" s="13" t="s">
        <v>0</v>
      </c>
      <c r="C12" s="8">
        <v>41</v>
      </c>
      <c r="D12" s="13">
        <v>238</v>
      </c>
      <c r="E12" s="14">
        <v>1267</v>
      </c>
      <c r="F12" s="15">
        <f t="shared" si="0"/>
        <v>1546</v>
      </c>
      <c r="H12" s="4" t="s">
        <v>0</v>
      </c>
      <c r="I12" s="16">
        <f>C12/F12*100</f>
        <v>2.652005174644243</v>
      </c>
      <c r="J12" s="16">
        <f aca="true" t="shared" si="3" ref="J12:J35">D12/F12*100</f>
        <v>15.39456662354463</v>
      </c>
      <c r="K12" s="16">
        <f t="shared" si="1"/>
        <v>81.95342820181114</v>
      </c>
      <c r="L12" s="16">
        <f t="shared" si="2"/>
        <v>100</v>
      </c>
    </row>
    <row r="13" spans="1:12" ht="9" customHeight="1">
      <c r="A13" s="3" t="s">
        <v>9</v>
      </c>
      <c r="B13" s="13" t="s">
        <v>0</v>
      </c>
      <c r="C13" s="13" t="s">
        <v>0</v>
      </c>
      <c r="D13" s="13">
        <v>63</v>
      </c>
      <c r="E13" s="8">
        <v>276</v>
      </c>
      <c r="F13" s="15">
        <f t="shared" si="0"/>
        <v>339</v>
      </c>
      <c r="H13" s="4" t="s">
        <v>0</v>
      </c>
      <c r="I13" s="17" t="s">
        <v>0</v>
      </c>
      <c r="J13" s="16">
        <f t="shared" si="3"/>
        <v>18.58407079646018</v>
      </c>
      <c r="K13" s="16">
        <f t="shared" si="1"/>
        <v>81.41592920353983</v>
      </c>
      <c r="L13" s="16">
        <f t="shared" si="2"/>
        <v>100.00000000000001</v>
      </c>
    </row>
    <row r="14" spans="1:12" s="6" customFormat="1" ht="9" customHeight="1">
      <c r="A14" s="6" t="s">
        <v>40</v>
      </c>
      <c r="B14" s="13" t="s">
        <v>0</v>
      </c>
      <c r="C14" s="13" t="s">
        <v>0</v>
      </c>
      <c r="D14" s="13" t="s">
        <v>0</v>
      </c>
      <c r="E14" s="44">
        <v>116</v>
      </c>
      <c r="F14" s="41">
        <v>116</v>
      </c>
      <c r="H14" s="45" t="s">
        <v>0</v>
      </c>
      <c r="I14" s="38" t="s">
        <v>0</v>
      </c>
      <c r="J14" s="38" t="s">
        <v>0</v>
      </c>
      <c r="K14" s="39">
        <f t="shared" si="1"/>
        <v>100</v>
      </c>
      <c r="L14" s="39">
        <f t="shared" si="2"/>
        <v>100</v>
      </c>
    </row>
    <row r="15" spans="1:12" s="6" customFormat="1" ht="9" customHeight="1">
      <c r="A15" s="6" t="s">
        <v>28</v>
      </c>
      <c r="B15" s="13" t="s">
        <v>0</v>
      </c>
      <c r="C15" s="13" t="s">
        <v>0</v>
      </c>
      <c r="D15" s="37">
        <v>63</v>
      </c>
      <c r="E15" s="44">
        <v>160</v>
      </c>
      <c r="F15" s="41">
        <v>223</v>
      </c>
      <c r="H15" s="45" t="s">
        <v>0</v>
      </c>
      <c r="I15" s="38" t="s">
        <v>0</v>
      </c>
      <c r="J15" s="39">
        <f t="shared" si="3"/>
        <v>28.251121076233183</v>
      </c>
      <c r="K15" s="39">
        <f t="shared" si="1"/>
        <v>71.74887892376681</v>
      </c>
      <c r="L15" s="39">
        <f t="shared" si="2"/>
        <v>100</v>
      </c>
    </row>
    <row r="16" spans="1:12" ht="9" customHeight="1">
      <c r="A16" s="3" t="s">
        <v>17</v>
      </c>
      <c r="B16" s="13" t="s">
        <v>0</v>
      </c>
      <c r="C16" s="8">
        <v>89</v>
      </c>
      <c r="D16" s="13">
        <v>327</v>
      </c>
      <c r="E16" s="8">
        <v>165</v>
      </c>
      <c r="F16" s="15">
        <f t="shared" si="0"/>
        <v>581</v>
      </c>
      <c r="H16" s="4" t="s">
        <v>0</v>
      </c>
      <c r="I16" s="16">
        <f aca="true" t="shared" si="4" ref="I16:I30">C16/F16*100</f>
        <v>15.3184165232358</v>
      </c>
      <c r="J16" s="16">
        <f t="shared" si="3"/>
        <v>56.28227194492255</v>
      </c>
      <c r="K16" s="16">
        <f t="shared" si="1"/>
        <v>28.399311531841654</v>
      </c>
      <c r="L16" s="16">
        <f t="shared" si="2"/>
        <v>100</v>
      </c>
    </row>
    <row r="17" spans="1:12" ht="9" customHeight="1">
      <c r="A17" s="3" t="s">
        <v>18</v>
      </c>
      <c r="B17" s="13">
        <v>59</v>
      </c>
      <c r="C17" s="8">
        <v>87</v>
      </c>
      <c r="D17" s="13">
        <v>51</v>
      </c>
      <c r="E17" s="8">
        <v>22</v>
      </c>
      <c r="F17" s="15">
        <f t="shared" si="0"/>
        <v>219</v>
      </c>
      <c r="H17" s="17">
        <f aca="true" t="shared" si="5" ref="H17:H34">B17/F17*100</f>
        <v>26.94063926940639</v>
      </c>
      <c r="I17" s="16">
        <f t="shared" si="4"/>
        <v>39.726027397260275</v>
      </c>
      <c r="J17" s="16">
        <f t="shared" si="3"/>
        <v>23.28767123287671</v>
      </c>
      <c r="K17" s="16">
        <f t="shared" si="1"/>
        <v>10.045662100456621</v>
      </c>
      <c r="L17" s="16">
        <f t="shared" si="2"/>
        <v>99.99999999999999</v>
      </c>
    </row>
    <row r="18" spans="1:12" ht="9" customHeight="1">
      <c r="A18" s="3" t="s">
        <v>19</v>
      </c>
      <c r="B18" s="13" t="s">
        <v>0</v>
      </c>
      <c r="C18" s="8">
        <v>32</v>
      </c>
      <c r="D18" s="13">
        <v>114</v>
      </c>
      <c r="E18" s="8">
        <v>89</v>
      </c>
      <c r="F18" s="15">
        <f t="shared" si="0"/>
        <v>235</v>
      </c>
      <c r="H18" s="4" t="s">
        <v>0</v>
      </c>
      <c r="I18" s="16">
        <f t="shared" si="4"/>
        <v>13.617021276595745</v>
      </c>
      <c r="J18" s="16">
        <f t="shared" si="3"/>
        <v>48.51063829787234</v>
      </c>
      <c r="K18" s="16">
        <f t="shared" si="1"/>
        <v>37.87234042553192</v>
      </c>
      <c r="L18" s="16">
        <f t="shared" si="2"/>
        <v>100</v>
      </c>
    </row>
    <row r="19" spans="1:12" ht="9" customHeight="1">
      <c r="A19" s="3" t="s">
        <v>6</v>
      </c>
      <c r="B19" s="13" t="s">
        <v>0</v>
      </c>
      <c r="C19" s="8">
        <v>105</v>
      </c>
      <c r="D19" s="13">
        <v>214</v>
      </c>
      <c r="E19" s="8">
        <v>22</v>
      </c>
      <c r="F19" s="15">
        <f t="shared" si="0"/>
        <v>341</v>
      </c>
      <c r="H19" s="4" t="s">
        <v>0</v>
      </c>
      <c r="I19" s="16">
        <f t="shared" si="4"/>
        <v>30.791788856304986</v>
      </c>
      <c r="J19" s="16">
        <f t="shared" si="3"/>
        <v>62.75659824046921</v>
      </c>
      <c r="K19" s="16">
        <f t="shared" si="1"/>
        <v>6.451612903225806</v>
      </c>
      <c r="L19" s="16">
        <f t="shared" si="2"/>
        <v>100</v>
      </c>
    </row>
    <row r="20" spans="1:12" ht="9" customHeight="1">
      <c r="A20" s="3" t="s">
        <v>10</v>
      </c>
      <c r="B20" s="13" t="s">
        <v>0</v>
      </c>
      <c r="C20" s="8">
        <v>196</v>
      </c>
      <c r="D20" s="13">
        <v>67</v>
      </c>
      <c r="E20" s="8">
        <v>24</v>
      </c>
      <c r="F20" s="15">
        <f t="shared" si="0"/>
        <v>287</v>
      </c>
      <c r="H20" s="4" t="s">
        <v>0</v>
      </c>
      <c r="I20" s="16">
        <f t="shared" si="4"/>
        <v>68.29268292682927</v>
      </c>
      <c r="J20" s="16">
        <f t="shared" si="3"/>
        <v>23.34494773519164</v>
      </c>
      <c r="K20" s="16">
        <f t="shared" si="1"/>
        <v>8.362369337979095</v>
      </c>
      <c r="L20" s="16">
        <f t="shared" si="2"/>
        <v>100</v>
      </c>
    </row>
    <row r="21" spans="1:12" ht="9" customHeight="1">
      <c r="A21" s="3" t="s">
        <v>11</v>
      </c>
      <c r="B21" s="13">
        <v>18</v>
      </c>
      <c r="C21" s="8">
        <v>51</v>
      </c>
      <c r="D21" s="13">
        <v>23</v>
      </c>
      <c r="E21" s="13" t="s">
        <v>0</v>
      </c>
      <c r="F21" s="15">
        <f t="shared" si="0"/>
        <v>92</v>
      </c>
      <c r="H21" s="16">
        <f>B21/F21*100</f>
        <v>19.565217391304348</v>
      </c>
      <c r="I21" s="16">
        <f t="shared" si="4"/>
        <v>55.434782608695656</v>
      </c>
      <c r="J21" s="16">
        <f t="shared" si="3"/>
        <v>25</v>
      </c>
      <c r="K21" s="17" t="s">
        <v>0</v>
      </c>
      <c r="L21" s="16">
        <f t="shared" si="2"/>
        <v>100</v>
      </c>
    </row>
    <row r="22" spans="1:12" ht="9" customHeight="1">
      <c r="A22" s="3" t="s">
        <v>4</v>
      </c>
      <c r="B22" s="13">
        <v>6</v>
      </c>
      <c r="C22" s="8">
        <v>228</v>
      </c>
      <c r="D22" s="13">
        <v>12</v>
      </c>
      <c r="E22" s="13" t="s">
        <v>0</v>
      </c>
      <c r="F22" s="15">
        <f t="shared" si="0"/>
        <v>246</v>
      </c>
      <c r="H22" s="16">
        <f>B22/F22*100</f>
        <v>2.4390243902439024</v>
      </c>
      <c r="I22" s="16">
        <f t="shared" si="4"/>
        <v>92.6829268292683</v>
      </c>
      <c r="J22" s="16">
        <f t="shared" si="3"/>
        <v>4.878048780487805</v>
      </c>
      <c r="K22" s="17" t="s">
        <v>0</v>
      </c>
      <c r="L22" s="16">
        <f t="shared" si="2"/>
        <v>100</v>
      </c>
    </row>
    <row r="23" spans="1:12" ht="9" customHeight="1">
      <c r="A23" s="3" t="s">
        <v>20</v>
      </c>
      <c r="B23" s="8">
        <v>36</v>
      </c>
      <c r="C23" s="8">
        <v>256</v>
      </c>
      <c r="D23" s="13">
        <v>80</v>
      </c>
      <c r="E23" s="8">
        <v>6</v>
      </c>
      <c r="F23" s="15">
        <f t="shared" si="0"/>
        <v>378</v>
      </c>
      <c r="H23" s="17">
        <f t="shared" si="5"/>
        <v>9.523809523809524</v>
      </c>
      <c r="I23" s="16">
        <f t="shared" si="4"/>
        <v>67.72486772486772</v>
      </c>
      <c r="J23" s="16">
        <f t="shared" si="3"/>
        <v>21.164021164021165</v>
      </c>
      <c r="K23" s="16">
        <f t="shared" si="1"/>
        <v>1.5873015873015872</v>
      </c>
      <c r="L23" s="16">
        <f t="shared" si="2"/>
        <v>99.99999999999999</v>
      </c>
    </row>
    <row r="24" spans="1:12" ht="9" customHeight="1">
      <c r="A24" s="3" t="s">
        <v>21</v>
      </c>
      <c r="B24" s="8">
        <v>91</v>
      </c>
      <c r="C24" s="8">
        <v>158</v>
      </c>
      <c r="D24" s="13">
        <v>56</v>
      </c>
      <c r="E24" s="13" t="s">
        <v>0</v>
      </c>
      <c r="F24" s="15">
        <f t="shared" si="0"/>
        <v>305</v>
      </c>
      <c r="H24" s="17">
        <f t="shared" si="5"/>
        <v>29.836065573770494</v>
      </c>
      <c r="I24" s="16">
        <f t="shared" si="4"/>
        <v>51.80327868852459</v>
      </c>
      <c r="J24" s="16">
        <f t="shared" si="3"/>
        <v>18.360655737704917</v>
      </c>
      <c r="K24" s="17" t="s">
        <v>0</v>
      </c>
      <c r="L24" s="16">
        <f t="shared" si="2"/>
        <v>100</v>
      </c>
    </row>
    <row r="25" spans="1:12" ht="9" customHeight="1">
      <c r="A25" s="3" t="s">
        <v>22</v>
      </c>
      <c r="B25" s="8">
        <v>43</v>
      </c>
      <c r="C25" s="8">
        <v>84</v>
      </c>
      <c r="D25" s="13">
        <v>9</v>
      </c>
      <c r="E25" s="13" t="s">
        <v>0</v>
      </c>
      <c r="F25" s="15">
        <f t="shared" si="0"/>
        <v>136</v>
      </c>
      <c r="H25" s="17">
        <f t="shared" si="5"/>
        <v>31.61764705882353</v>
      </c>
      <c r="I25" s="16">
        <f t="shared" si="4"/>
        <v>61.76470588235294</v>
      </c>
      <c r="J25" s="16">
        <f t="shared" si="3"/>
        <v>6.61764705882353</v>
      </c>
      <c r="K25" s="17" t="s">
        <v>0</v>
      </c>
      <c r="L25" s="16">
        <f t="shared" si="2"/>
        <v>100</v>
      </c>
    </row>
    <row r="26" spans="1:12" ht="9" customHeight="1">
      <c r="A26" s="3" t="s">
        <v>2</v>
      </c>
      <c r="B26" s="8">
        <v>129</v>
      </c>
      <c r="C26" s="8">
        <v>360</v>
      </c>
      <c r="D26" s="8">
        <v>62</v>
      </c>
      <c r="E26" s="13" t="s">
        <v>0</v>
      </c>
      <c r="F26" s="15">
        <f t="shared" si="0"/>
        <v>551</v>
      </c>
      <c r="H26" s="17">
        <f t="shared" si="5"/>
        <v>23.41197822141561</v>
      </c>
      <c r="I26" s="16">
        <f t="shared" si="4"/>
        <v>65.33575317604355</v>
      </c>
      <c r="J26" s="16">
        <f t="shared" si="3"/>
        <v>11.252268602540836</v>
      </c>
      <c r="K26" s="17" t="s">
        <v>0</v>
      </c>
      <c r="L26" s="16">
        <f t="shared" si="2"/>
        <v>100</v>
      </c>
    </row>
    <row r="27" spans="1:12" ht="9" customHeight="1">
      <c r="A27" s="3" t="s">
        <v>8</v>
      </c>
      <c r="B27" s="8">
        <v>10</v>
      </c>
      <c r="C27" s="8">
        <v>58</v>
      </c>
      <c r="D27" s="8">
        <v>47</v>
      </c>
      <c r="E27" s="8">
        <v>143</v>
      </c>
      <c r="F27" s="15">
        <f t="shared" si="0"/>
        <v>258</v>
      </c>
      <c r="H27" s="17">
        <f t="shared" si="5"/>
        <v>3.875968992248062</v>
      </c>
      <c r="I27" s="16">
        <f t="shared" si="4"/>
        <v>22.48062015503876</v>
      </c>
      <c r="J27" s="16">
        <f t="shared" si="3"/>
        <v>18.217054263565892</v>
      </c>
      <c r="K27" s="16">
        <f t="shared" si="1"/>
        <v>55.42635658914728</v>
      </c>
      <c r="L27" s="16">
        <f t="shared" si="2"/>
        <v>100</v>
      </c>
    </row>
    <row r="28" spans="1:12" ht="9" customHeight="1">
      <c r="A28" s="3" t="s">
        <v>7</v>
      </c>
      <c r="B28" s="8">
        <v>45</v>
      </c>
      <c r="C28" s="8">
        <v>81</v>
      </c>
      <c r="D28" s="8">
        <v>5</v>
      </c>
      <c r="E28" s="13" t="s">
        <v>0</v>
      </c>
      <c r="F28" s="15">
        <f t="shared" si="0"/>
        <v>131</v>
      </c>
      <c r="H28" s="17">
        <f t="shared" si="5"/>
        <v>34.35114503816794</v>
      </c>
      <c r="I28" s="16">
        <f t="shared" si="4"/>
        <v>61.832061068702295</v>
      </c>
      <c r="J28" s="16">
        <f t="shared" si="3"/>
        <v>3.816793893129771</v>
      </c>
      <c r="K28" s="17" t="s">
        <v>0</v>
      </c>
      <c r="L28" s="16">
        <f t="shared" si="2"/>
        <v>100.00000000000001</v>
      </c>
    </row>
    <row r="29" spans="1:12" ht="9" customHeight="1">
      <c r="A29" s="3" t="s">
        <v>5</v>
      </c>
      <c r="B29" s="8">
        <v>261</v>
      </c>
      <c r="C29" s="8">
        <v>148</v>
      </c>
      <c r="D29" s="13" t="s">
        <v>0</v>
      </c>
      <c r="E29" s="13" t="s">
        <v>0</v>
      </c>
      <c r="F29" s="15">
        <f t="shared" si="0"/>
        <v>409</v>
      </c>
      <c r="H29" s="17">
        <f t="shared" si="5"/>
        <v>63.81418092909536</v>
      </c>
      <c r="I29" s="16">
        <f t="shared" si="4"/>
        <v>36.18581907090464</v>
      </c>
      <c r="J29" s="17" t="s">
        <v>0</v>
      </c>
      <c r="K29" s="17" t="s">
        <v>0</v>
      </c>
      <c r="L29" s="16">
        <f t="shared" si="2"/>
        <v>100</v>
      </c>
    </row>
    <row r="30" spans="1:12" ht="9" customHeight="1">
      <c r="A30" s="3" t="s">
        <v>3</v>
      </c>
      <c r="B30" s="8">
        <v>27</v>
      </c>
      <c r="C30" s="8">
        <v>329</v>
      </c>
      <c r="D30" s="13">
        <v>5</v>
      </c>
      <c r="E30" s="8">
        <v>29</v>
      </c>
      <c r="F30" s="15">
        <f t="shared" si="0"/>
        <v>390</v>
      </c>
      <c r="H30" s="17">
        <f t="shared" si="5"/>
        <v>6.923076923076923</v>
      </c>
      <c r="I30" s="16">
        <f t="shared" si="4"/>
        <v>84.35897435897436</v>
      </c>
      <c r="J30" s="16">
        <f t="shared" si="3"/>
        <v>1.282051282051282</v>
      </c>
      <c r="K30" s="16">
        <f t="shared" si="1"/>
        <v>7.435897435897436</v>
      </c>
      <c r="L30" s="16">
        <f t="shared" si="2"/>
        <v>100</v>
      </c>
    </row>
    <row r="31" spans="1:12" ht="9" customHeight="1">
      <c r="A31" s="3" t="s">
        <v>23</v>
      </c>
      <c r="B31" s="13" t="s">
        <v>0</v>
      </c>
      <c r="C31" s="13" t="s">
        <v>0</v>
      </c>
      <c r="D31" s="13" t="s">
        <v>0</v>
      </c>
      <c r="E31" s="8">
        <v>377</v>
      </c>
      <c r="F31" s="15">
        <f t="shared" si="0"/>
        <v>377</v>
      </c>
      <c r="H31" s="4" t="s">
        <v>0</v>
      </c>
      <c r="I31" s="17" t="s">
        <v>0</v>
      </c>
      <c r="J31" s="17" t="s">
        <v>0</v>
      </c>
      <c r="K31" s="16">
        <f t="shared" si="1"/>
        <v>100</v>
      </c>
      <c r="L31" s="16">
        <f t="shared" si="2"/>
        <v>100</v>
      </c>
    </row>
    <row r="32" spans="1:12" s="2" customFormat="1" ht="9" customHeight="1">
      <c r="A32" s="2" t="s">
        <v>24</v>
      </c>
      <c r="B32" s="18">
        <f>SUM(B10:B13,B16:B31)</f>
        <v>725</v>
      </c>
      <c r="C32" s="18">
        <f>SUM(C10:C13,C16:C31)</f>
        <v>2344</v>
      </c>
      <c r="D32" s="18">
        <f>SUM(D10:D13,D16:D31)</f>
        <v>1544</v>
      </c>
      <c r="E32" s="18">
        <f>SUM(E10:E13,E16:E31)</f>
        <v>3488</v>
      </c>
      <c r="F32" s="18">
        <f>SUM(B32:E32)</f>
        <v>8101</v>
      </c>
      <c r="H32" s="19">
        <f t="shared" si="5"/>
        <v>8.949512405875817</v>
      </c>
      <c r="I32" s="20">
        <f>C32/F32*100</f>
        <v>28.93469941982471</v>
      </c>
      <c r="J32" s="20">
        <f t="shared" si="3"/>
        <v>19.059375385754844</v>
      </c>
      <c r="K32" s="20">
        <f t="shared" si="1"/>
        <v>43.05641278854463</v>
      </c>
      <c r="L32" s="20">
        <f t="shared" si="2"/>
        <v>100</v>
      </c>
    </row>
    <row r="33" spans="1:12" s="2" customFormat="1" ht="9" customHeight="1">
      <c r="A33" s="2" t="s">
        <v>25</v>
      </c>
      <c r="B33" s="18">
        <f>SUM(B10:B13,B16:B19)</f>
        <v>59</v>
      </c>
      <c r="C33" s="18">
        <f>SUM(C10:C13,C16:C19)</f>
        <v>395</v>
      </c>
      <c r="D33" s="18">
        <f>SUM(D10:D13,D16:D19)</f>
        <v>1178</v>
      </c>
      <c r="E33" s="18">
        <f>SUM(E10:E13,E16:E19)</f>
        <v>2909</v>
      </c>
      <c r="F33" s="18">
        <f>SUM(B33:E33)</f>
        <v>4541</v>
      </c>
      <c r="H33" s="19">
        <f t="shared" si="5"/>
        <v>1.2992732878220656</v>
      </c>
      <c r="I33" s="20">
        <f>C33/F33*100</f>
        <v>8.698524554062983</v>
      </c>
      <c r="J33" s="20">
        <f t="shared" si="3"/>
        <v>25.94142259414226</v>
      </c>
      <c r="K33" s="20">
        <f t="shared" si="1"/>
        <v>64.06077956397269</v>
      </c>
      <c r="L33" s="20">
        <f t="shared" si="2"/>
        <v>100</v>
      </c>
    </row>
    <row r="34" spans="1:12" s="2" customFormat="1" ht="9" customHeight="1">
      <c r="A34" s="2" t="s">
        <v>26</v>
      </c>
      <c r="B34" s="2">
        <f>SUM(B20:B23)</f>
        <v>60</v>
      </c>
      <c r="C34" s="18">
        <f>SUM(C20:C23)</f>
        <v>731</v>
      </c>
      <c r="D34" s="21">
        <f>SUM(D20:D23)</f>
        <v>182</v>
      </c>
      <c r="E34" s="18">
        <f>SUM(E20:E23)</f>
        <v>30</v>
      </c>
      <c r="F34" s="18">
        <f t="shared" si="0"/>
        <v>1003</v>
      </c>
      <c r="H34" s="19">
        <f t="shared" si="5"/>
        <v>5.982053838484546</v>
      </c>
      <c r="I34" s="20">
        <f>C34/F34*100</f>
        <v>72.88135593220339</v>
      </c>
      <c r="J34" s="20">
        <f t="shared" si="3"/>
        <v>18.14556331006979</v>
      </c>
      <c r="K34" s="20">
        <f t="shared" si="1"/>
        <v>2.991026919242273</v>
      </c>
      <c r="L34" s="20">
        <f t="shared" si="2"/>
        <v>100</v>
      </c>
    </row>
    <row r="35" spans="1:12" s="2" customFormat="1" ht="9" customHeight="1">
      <c r="A35" s="2" t="s">
        <v>27</v>
      </c>
      <c r="B35" s="2">
        <f>SUM(B24:B31)</f>
        <v>606</v>
      </c>
      <c r="C35" s="18">
        <f>SUM(C24:C31)</f>
        <v>1218</v>
      </c>
      <c r="D35" s="18">
        <f>SUM(D24:D31)</f>
        <v>184</v>
      </c>
      <c r="E35" s="18">
        <f>SUM(E24:E31)</f>
        <v>549</v>
      </c>
      <c r="F35" s="18">
        <f t="shared" si="0"/>
        <v>2557</v>
      </c>
      <c r="H35" s="19">
        <f>B35/F35*100</f>
        <v>23.699648025029333</v>
      </c>
      <c r="I35" s="20">
        <f>C35/F35*100</f>
        <v>47.6339460305045</v>
      </c>
      <c r="J35" s="20">
        <f t="shared" si="3"/>
        <v>7.195932733672272</v>
      </c>
      <c r="K35" s="20">
        <f>E35/F35*100</f>
        <v>21.4704732107939</v>
      </c>
      <c r="L35" s="20">
        <f>SUM(H35:K35)</f>
        <v>100</v>
      </c>
    </row>
    <row r="36" spans="3:6" ht="9" customHeight="1">
      <c r="C36" s="15"/>
      <c r="E36" s="15"/>
      <c r="F36" s="15"/>
    </row>
    <row r="37" spans="1:12" ht="9" customHeight="1">
      <c r="A37" s="53" t="s">
        <v>36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</row>
    <row r="38" ht="9" customHeight="1"/>
    <row r="39" spans="1:12" ht="9" customHeight="1">
      <c r="A39" s="3" t="s">
        <v>14</v>
      </c>
      <c r="B39" s="13" t="s">
        <v>0</v>
      </c>
      <c r="C39" s="14">
        <v>121486</v>
      </c>
      <c r="D39" s="27">
        <v>598659</v>
      </c>
      <c r="E39" s="14">
        <v>1820101</v>
      </c>
      <c r="F39" s="14">
        <f>SUM(B39:E39)</f>
        <v>2540246</v>
      </c>
      <c r="H39" s="17" t="s">
        <v>0</v>
      </c>
      <c r="I39" s="16">
        <f>C39/F39*100</f>
        <v>4.7824502036416945</v>
      </c>
      <c r="J39" s="16">
        <f>D39/F39*100</f>
        <v>23.5669694982297</v>
      </c>
      <c r="K39" s="16">
        <f aca="true" t="shared" si="6" ref="K39:K56">E39/F39*100</f>
        <v>71.6505802981286</v>
      </c>
      <c r="L39" s="16">
        <f>SUM(H39:K39)</f>
        <v>100</v>
      </c>
    </row>
    <row r="40" spans="1:12" ht="9" customHeight="1">
      <c r="A40" s="3" t="s">
        <v>15</v>
      </c>
      <c r="B40" s="13" t="s">
        <v>0</v>
      </c>
      <c r="C40" s="13" t="s">
        <v>0</v>
      </c>
      <c r="D40" s="27">
        <v>35908</v>
      </c>
      <c r="E40" s="14">
        <v>290416</v>
      </c>
      <c r="F40" s="14">
        <f aca="true" t="shared" si="7" ref="F40:F59">SUM(B40:E40)</f>
        <v>326324</v>
      </c>
      <c r="H40" s="17" t="s">
        <v>0</v>
      </c>
      <c r="I40" s="17" t="s">
        <v>0</v>
      </c>
      <c r="J40" s="16">
        <f aca="true" t="shared" si="8" ref="J40:J64">D40/F40*100</f>
        <v>11.003787646633407</v>
      </c>
      <c r="K40" s="16">
        <f t="shared" si="6"/>
        <v>88.99621235336659</v>
      </c>
      <c r="L40" s="16">
        <f aca="true" t="shared" si="9" ref="L40:L64">SUM(H40:K40)</f>
        <v>100</v>
      </c>
    </row>
    <row r="41" spans="1:12" ht="9" customHeight="1">
      <c r="A41" s="3" t="s">
        <v>16</v>
      </c>
      <c r="B41" s="13" t="s">
        <v>0</v>
      </c>
      <c r="C41" s="14">
        <v>82864</v>
      </c>
      <c r="D41" s="27">
        <v>433626</v>
      </c>
      <c r="E41" s="14">
        <v>1869790</v>
      </c>
      <c r="F41" s="14">
        <f t="shared" si="7"/>
        <v>2386280</v>
      </c>
      <c r="H41" s="17" t="s">
        <v>0</v>
      </c>
      <c r="I41" s="16">
        <f aca="true" t="shared" si="10" ref="I41:I64">C41/F41*100</f>
        <v>3.4725178939604744</v>
      </c>
      <c r="J41" s="16">
        <f t="shared" si="8"/>
        <v>18.171631158120586</v>
      </c>
      <c r="K41" s="16">
        <f t="shared" si="6"/>
        <v>78.35585094791894</v>
      </c>
      <c r="L41" s="16">
        <f t="shared" si="9"/>
        <v>100</v>
      </c>
    </row>
    <row r="42" spans="1:12" ht="9" customHeight="1">
      <c r="A42" s="3" t="s">
        <v>9</v>
      </c>
      <c r="B42" s="13" t="s">
        <v>0</v>
      </c>
      <c r="C42" s="13" t="s">
        <v>0</v>
      </c>
      <c r="D42" s="27">
        <v>191250</v>
      </c>
      <c r="E42" s="14">
        <v>1169432</v>
      </c>
      <c r="F42" s="14">
        <f t="shared" si="7"/>
        <v>1360682</v>
      </c>
      <c r="H42" s="17" t="s">
        <v>0</v>
      </c>
      <c r="I42" s="17" t="s">
        <v>0</v>
      </c>
      <c r="J42" s="16">
        <f t="shared" si="8"/>
        <v>14.055451604416023</v>
      </c>
      <c r="K42" s="16">
        <f t="shared" si="6"/>
        <v>85.94454839558398</v>
      </c>
      <c r="L42" s="16">
        <f t="shared" si="9"/>
        <v>100</v>
      </c>
    </row>
    <row r="43" spans="1:12" s="6" customFormat="1" ht="9" customHeight="1">
      <c r="A43" s="6" t="s">
        <v>34</v>
      </c>
      <c r="B43" s="37" t="s">
        <v>0</v>
      </c>
      <c r="C43" s="37" t="s">
        <v>0</v>
      </c>
      <c r="D43" s="40" t="s">
        <v>0</v>
      </c>
      <c r="E43" s="40">
        <v>739992</v>
      </c>
      <c r="F43" s="40">
        <f>SUM(B43:E43)</f>
        <v>739992</v>
      </c>
      <c r="H43" s="17" t="s">
        <v>0</v>
      </c>
      <c r="I43" s="17" t="s">
        <v>0</v>
      </c>
      <c r="J43" s="17" t="s">
        <v>0</v>
      </c>
      <c r="K43" s="39">
        <f t="shared" si="6"/>
        <v>100</v>
      </c>
      <c r="L43" s="39">
        <f t="shared" si="9"/>
        <v>100</v>
      </c>
    </row>
    <row r="44" spans="1:12" s="6" customFormat="1" ht="9" customHeight="1">
      <c r="A44" s="6" t="s">
        <v>28</v>
      </c>
      <c r="B44" s="37" t="s">
        <v>0</v>
      </c>
      <c r="C44" s="37" t="s">
        <v>0</v>
      </c>
      <c r="D44" s="40">
        <v>191250</v>
      </c>
      <c r="E44" s="40">
        <v>429440</v>
      </c>
      <c r="F44" s="40">
        <f>SUM(B44:E44)</f>
        <v>620690</v>
      </c>
      <c r="H44" s="17" t="s">
        <v>0</v>
      </c>
      <c r="I44" s="17" t="s">
        <v>0</v>
      </c>
      <c r="J44" s="39">
        <f t="shared" si="8"/>
        <v>30.812482881953958</v>
      </c>
      <c r="K44" s="39">
        <f t="shared" si="6"/>
        <v>69.18751711804605</v>
      </c>
      <c r="L44" s="39">
        <f t="shared" si="9"/>
        <v>100</v>
      </c>
    </row>
    <row r="45" spans="1:12" ht="9" customHeight="1">
      <c r="A45" s="3" t="s">
        <v>17</v>
      </c>
      <c r="B45" s="13" t="s">
        <v>0</v>
      </c>
      <c r="C45" s="36">
        <v>293843</v>
      </c>
      <c r="D45" s="27">
        <v>981982</v>
      </c>
      <c r="E45" s="14">
        <v>564060</v>
      </c>
      <c r="F45" s="14">
        <f t="shared" si="7"/>
        <v>1839885</v>
      </c>
      <c r="H45" s="17" t="s">
        <v>0</v>
      </c>
      <c r="I45" s="16">
        <f t="shared" si="10"/>
        <v>15.97072643127152</v>
      </c>
      <c r="J45" s="16">
        <f t="shared" si="8"/>
        <v>53.3719227016906</v>
      </c>
      <c r="K45" s="16">
        <f t="shared" si="6"/>
        <v>30.657350867037884</v>
      </c>
      <c r="L45" s="16">
        <f t="shared" si="9"/>
        <v>100</v>
      </c>
    </row>
    <row r="46" spans="1:12" ht="9" customHeight="1">
      <c r="A46" s="3" t="s">
        <v>18</v>
      </c>
      <c r="B46" s="14">
        <v>257640</v>
      </c>
      <c r="C46" s="36">
        <v>350260</v>
      </c>
      <c r="D46" s="27">
        <v>105402</v>
      </c>
      <c r="E46" s="14">
        <v>72537</v>
      </c>
      <c r="F46" s="14">
        <f t="shared" si="7"/>
        <v>785839</v>
      </c>
      <c r="H46" s="16">
        <f aca="true" t="shared" si="11" ref="H46:H64">B46/F46*100</f>
        <v>32.78534152669949</v>
      </c>
      <c r="I46" s="16">
        <f t="shared" si="10"/>
        <v>44.57147074655241</v>
      </c>
      <c r="J46" s="16">
        <f t="shared" si="8"/>
        <v>13.412671043305307</v>
      </c>
      <c r="K46" s="16">
        <f t="shared" si="6"/>
        <v>9.230516683442792</v>
      </c>
      <c r="L46" s="16">
        <f t="shared" si="9"/>
        <v>100</v>
      </c>
    </row>
    <row r="47" spans="1:12" ht="9" customHeight="1">
      <c r="A47" s="3" t="s">
        <v>19</v>
      </c>
      <c r="B47" s="13" t="s">
        <v>0</v>
      </c>
      <c r="C47" s="36">
        <v>54033</v>
      </c>
      <c r="D47" s="27">
        <v>256119</v>
      </c>
      <c r="E47" s="14">
        <v>232003</v>
      </c>
      <c r="F47" s="14">
        <f t="shared" si="7"/>
        <v>542155</v>
      </c>
      <c r="H47" s="17" t="s">
        <v>0</v>
      </c>
      <c r="I47" s="16">
        <f t="shared" si="10"/>
        <v>9.96633803985945</v>
      </c>
      <c r="J47" s="16">
        <f t="shared" si="8"/>
        <v>47.24091818760318</v>
      </c>
      <c r="K47" s="16">
        <f t="shared" si="6"/>
        <v>42.79274377253737</v>
      </c>
      <c r="L47" s="16">
        <f t="shared" si="9"/>
        <v>100</v>
      </c>
    </row>
    <row r="48" spans="1:12" ht="9" customHeight="1">
      <c r="A48" s="3" t="s">
        <v>6</v>
      </c>
      <c r="B48" s="13" t="s">
        <v>0</v>
      </c>
      <c r="C48" s="36">
        <v>720301</v>
      </c>
      <c r="D48" s="36">
        <v>1394857</v>
      </c>
      <c r="E48" s="36">
        <v>96576</v>
      </c>
      <c r="F48" s="36">
        <f t="shared" si="7"/>
        <v>2211734</v>
      </c>
      <c r="H48" s="17" t="s">
        <v>0</v>
      </c>
      <c r="I48" s="16">
        <f t="shared" si="10"/>
        <v>32.567252662390686</v>
      </c>
      <c r="J48" s="16">
        <f t="shared" si="8"/>
        <v>63.06621863207782</v>
      </c>
      <c r="K48" s="16">
        <f t="shared" si="6"/>
        <v>4.366528705531497</v>
      </c>
      <c r="L48" s="16">
        <f t="shared" si="9"/>
        <v>100</v>
      </c>
    </row>
    <row r="49" spans="1:12" ht="9" customHeight="1">
      <c r="A49" s="3" t="s">
        <v>10</v>
      </c>
      <c r="B49" s="13" t="s">
        <v>0</v>
      </c>
      <c r="C49" s="36">
        <v>1440781</v>
      </c>
      <c r="D49" s="36">
        <v>621703</v>
      </c>
      <c r="E49" s="36">
        <v>236867</v>
      </c>
      <c r="F49" s="36">
        <f t="shared" si="7"/>
        <v>2299351</v>
      </c>
      <c r="H49" s="17" t="s">
        <v>0</v>
      </c>
      <c r="I49" s="16">
        <f t="shared" si="10"/>
        <v>62.66033328534878</v>
      </c>
      <c r="J49" s="16">
        <f t="shared" si="8"/>
        <v>27.038194690588778</v>
      </c>
      <c r="K49" s="16">
        <f t="shared" si="6"/>
        <v>10.301472024062441</v>
      </c>
      <c r="L49" s="16">
        <f t="shared" si="9"/>
        <v>100</v>
      </c>
    </row>
    <row r="50" spans="1:12" ht="9" customHeight="1">
      <c r="A50" s="3" t="s">
        <v>11</v>
      </c>
      <c r="B50" s="36">
        <v>179253</v>
      </c>
      <c r="C50" s="36">
        <v>502101</v>
      </c>
      <c r="D50" s="27">
        <v>164250</v>
      </c>
      <c r="E50" s="27" t="s">
        <v>0</v>
      </c>
      <c r="F50" s="14">
        <f t="shared" si="7"/>
        <v>845604</v>
      </c>
      <c r="H50" s="16">
        <f t="shared" si="11"/>
        <v>21.198220443611902</v>
      </c>
      <c r="I50" s="16">
        <f t="shared" si="10"/>
        <v>59.377793860956196</v>
      </c>
      <c r="J50" s="16">
        <f t="shared" si="8"/>
        <v>19.423985695431906</v>
      </c>
      <c r="K50" s="17" t="s">
        <v>0</v>
      </c>
      <c r="L50" s="16">
        <f t="shared" si="9"/>
        <v>100.00000000000001</v>
      </c>
    </row>
    <row r="51" spans="1:12" ht="9" customHeight="1">
      <c r="A51" s="3" t="s">
        <v>4</v>
      </c>
      <c r="B51" s="36">
        <v>40553</v>
      </c>
      <c r="C51" s="36">
        <v>903907</v>
      </c>
      <c r="D51" s="27">
        <v>24946</v>
      </c>
      <c r="E51" s="27" t="s">
        <v>0</v>
      </c>
      <c r="F51" s="14">
        <f t="shared" si="7"/>
        <v>969406</v>
      </c>
      <c r="H51" s="16">
        <f t="shared" si="11"/>
        <v>4.183283371466651</v>
      </c>
      <c r="I51" s="16">
        <f t="shared" si="10"/>
        <v>93.24338821917752</v>
      </c>
      <c r="J51" s="16">
        <f t="shared" si="8"/>
        <v>2.5733284093558324</v>
      </c>
      <c r="K51" s="17" t="s">
        <v>0</v>
      </c>
      <c r="L51" s="16">
        <f t="shared" si="9"/>
        <v>100</v>
      </c>
    </row>
    <row r="52" spans="1:12" ht="9" customHeight="1">
      <c r="A52" s="3" t="s">
        <v>20</v>
      </c>
      <c r="B52" s="36">
        <v>191394</v>
      </c>
      <c r="C52" s="36">
        <v>842971</v>
      </c>
      <c r="D52" s="27">
        <v>644757</v>
      </c>
      <c r="E52" s="14">
        <v>44475</v>
      </c>
      <c r="F52" s="14">
        <f t="shared" si="7"/>
        <v>1723597</v>
      </c>
      <c r="H52" s="16">
        <f t="shared" si="11"/>
        <v>11.104335874337215</v>
      </c>
      <c r="I52" s="16">
        <f t="shared" si="10"/>
        <v>48.90766228996685</v>
      </c>
      <c r="J52" s="16">
        <f t="shared" si="8"/>
        <v>37.407642273686946</v>
      </c>
      <c r="K52" s="16">
        <f t="shared" si="6"/>
        <v>2.5803595620089848</v>
      </c>
      <c r="L52" s="16">
        <f t="shared" si="9"/>
        <v>99.99999999999999</v>
      </c>
    </row>
    <row r="53" spans="1:12" ht="9" customHeight="1">
      <c r="A53" s="3" t="s">
        <v>21</v>
      </c>
      <c r="B53" s="36">
        <v>356498</v>
      </c>
      <c r="C53" s="36">
        <v>546686</v>
      </c>
      <c r="D53" s="27">
        <v>173087</v>
      </c>
      <c r="E53" s="27" t="s">
        <v>0</v>
      </c>
      <c r="F53" s="14">
        <f t="shared" si="7"/>
        <v>1076271</v>
      </c>
      <c r="H53" s="16">
        <f t="shared" si="11"/>
        <v>33.12344195839152</v>
      </c>
      <c r="I53" s="16">
        <f t="shared" si="10"/>
        <v>50.79445604313412</v>
      </c>
      <c r="J53" s="16">
        <f t="shared" si="8"/>
        <v>16.082101998474364</v>
      </c>
      <c r="K53" s="17" t="s">
        <v>0</v>
      </c>
      <c r="L53" s="16">
        <f t="shared" si="9"/>
        <v>100</v>
      </c>
    </row>
    <row r="54" spans="1:12" ht="9" customHeight="1">
      <c r="A54" s="3" t="s">
        <v>22</v>
      </c>
      <c r="B54" s="36">
        <v>120399</v>
      </c>
      <c r="C54" s="36">
        <v>284404</v>
      </c>
      <c r="D54" s="36">
        <v>38965</v>
      </c>
      <c r="E54" s="36" t="s">
        <v>0</v>
      </c>
      <c r="F54" s="14">
        <f t="shared" si="7"/>
        <v>443768</v>
      </c>
      <c r="H54" s="16">
        <f t="shared" si="11"/>
        <v>27.13106848623605</v>
      </c>
      <c r="I54" s="16">
        <f t="shared" si="10"/>
        <v>64.08844260965189</v>
      </c>
      <c r="J54" s="16">
        <f t="shared" si="8"/>
        <v>8.780488904112058</v>
      </c>
      <c r="K54" s="17" t="s">
        <v>0</v>
      </c>
      <c r="L54" s="16">
        <f t="shared" si="9"/>
        <v>100</v>
      </c>
    </row>
    <row r="55" spans="1:12" ht="9" customHeight="1">
      <c r="A55" s="3" t="s">
        <v>2</v>
      </c>
      <c r="B55" s="36">
        <v>396424</v>
      </c>
      <c r="C55" s="36">
        <v>835462</v>
      </c>
      <c r="D55" s="14">
        <v>127138</v>
      </c>
      <c r="E55" s="27" t="s">
        <v>0</v>
      </c>
      <c r="F55" s="14">
        <f t="shared" si="7"/>
        <v>1359024</v>
      </c>
      <c r="H55" s="16">
        <f t="shared" si="11"/>
        <v>29.169757119815397</v>
      </c>
      <c r="I55" s="16">
        <f t="shared" si="10"/>
        <v>61.47514687010678</v>
      </c>
      <c r="J55" s="16">
        <f t="shared" si="8"/>
        <v>9.35509601007782</v>
      </c>
      <c r="K55" s="17" t="s">
        <v>0</v>
      </c>
      <c r="L55" s="16">
        <f t="shared" si="9"/>
        <v>99.99999999999999</v>
      </c>
    </row>
    <row r="56" spans="1:12" ht="9" customHeight="1">
      <c r="A56" s="3" t="s">
        <v>8</v>
      </c>
      <c r="B56" s="36">
        <v>88832</v>
      </c>
      <c r="C56" s="36">
        <v>703811</v>
      </c>
      <c r="D56" s="14">
        <v>530154</v>
      </c>
      <c r="E56" s="14">
        <v>612993</v>
      </c>
      <c r="F56" s="14">
        <f t="shared" si="7"/>
        <v>1935790</v>
      </c>
      <c r="H56" s="16">
        <f t="shared" si="11"/>
        <v>4.588927517964242</v>
      </c>
      <c r="I56" s="16">
        <f t="shared" si="10"/>
        <v>36.35781773849436</v>
      </c>
      <c r="J56" s="16">
        <f t="shared" si="8"/>
        <v>27.38695829609617</v>
      </c>
      <c r="K56" s="16">
        <f t="shared" si="6"/>
        <v>31.66629644744523</v>
      </c>
      <c r="L56" s="16">
        <f t="shared" si="9"/>
        <v>100.00000000000001</v>
      </c>
    </row>
    <row r="57" spans="1:12" ht="9" customHeight="1">
      <c r="A57" s="3" t="s">
        <v>7</v>
      </c>
      <c r="B57" s="36">
        <v>293988</v>
      </c>
      <c r="C57" s="36">
        <v>615979</v>
      </c>
      <c r="D57" s="14">
        <v>89494</v>
      </c>
      <c r="E57" s="27" t="s">
        <v>0</v>
      </c>
      <c r="F57" s="14">
        <f t="shared" si="7"/>
        <v>999461</v>
      </c>
      <c r="H57" s="16">
        <f t="shared" si="11"/>
        <v>29.41465449877484</v>
      </c>
      <c r="I57" s="16">
        <f t="shared" si="10"/>
        <v>61.631119173234374</v>
      </c>
      <c r="J57" s="16">
        <f t="shared" si="8"/>
        <v>8.954226327990787</v>
      </c>
      <c r="K57" s="17" t="s">
        <v>0</v>
      </c>
      <c r="L57" s="16">
        <f t="shared" si="9"/>
        <v>100</v>
      </c>
    </row>
    <row r="58" spans="1:12" ht="9" customHeight="1">
      <c r="A58" s="3" t="s">
        <v>5</v>
      </c>
      <c r="B58" s="36">
        <v>752794</v>
      </c>
      <c r="C58" s="36">
        <v>755261</v>
      </c>
      <c r="D58" s="27" t="s">
        <v>0</v>
      </c>
      <c r="E58" s="27" t="s">
        <v>0</v>
      </c>
      <c r="F58" s="14">
        <f t="shared" si="7"/>
        <v>1508055</v>
      </c>
      <c r="H58" s="16">
        <f t="shared" si="11"/>
        <v>49.918205900978414</v>
      </c>
      <c r="I58" s="16">
        <f t="shared" si="10"/>
        <v>50.08179409902159</v>
      </c>
      <c r="J58" s="17" t="s">
        <v>0</v>
      </c>
      <c r="K58" s="17" t="s">
        <v>0</v>
      </c>
      <c r="L58" s="16">
        <f t="shared" si="9"/>
        <v>100</v>
      </c>
    </row>
    <row r="59" spans="1:12" ht="9" customHeight="1">
      <c r="A59" s="3" t="s">
        <v>3</v>
      </c>
      <c r="B59" s="36">
        <v>124793</v>
      </c>
      <c r="C59" s="36">
        <v>2162604</v>
      </c>
      <c r="D59" s="27">
        <v>82909</v>
      </c>
      <c r="E59" s="14">
        <v>200834</v>
      </c>
      <c r="F59" s="14">
        <f t="shared" si="7"/>
        <v>2571140</v>
      </c>
      <c r="H59" s="16">
        <f t="shared" si="11"/>
        <v>4.853605793539053</v>
      </c>
      <c r="I59" s="16">
        <f t="shared" si="10"/>
        <v>84.1107057569794</v>
      </c>
      <c r="J59" s="16">
        <f t="shared" si="8"/>
        <v>3.22460076075204</v>
      </c>
      <c r="K59" s="16">
        <f aca="true" t="shared" si="12" ref="K59:K64">E59/F59*100</f>
        <v>7.811087688729514</v>
      </c>
      <c r="L59" s="16">
        <f t="shared" si="9"/>
        <v>100.00000000000001</v>
      </c>
    </row>
    <row r="60" spans="1:12" ht="9" customHeight="1">
      <c r="A60" s="3" t="s">
        <v>23</v>
      </c>
      <c r="B60" s="13" t="s">
        <v>0</v>
      </c>
      <c r="C60" s="13" t="s">
        <v>0</v>
      </c>
      <c r="D60" s="13" t="s">
        <v>0</v>
      </c>
      <c r="E60" s="14">
        <v>2408989</v>
      </c>
      <c r="F60" s="14">
        <v>2408989</v>
      </c>
      <c r="H60" s="17" t="s">
        <v>0</v>
      </c>
      <c r="I60" s="17" t="s">
        <v>0</v>
      </c>
      <c r="J60" s="17" t="s">
        <v>0</v>
      </c>
      <c r="K60" s="16">
        <f t="shared" si="12"/>
        <v>100</v>
      </c>
      <c r="L60" s="16">
        <f t="shared" si="9"/>
        <v>100</v>
      </c>
    </row>
    <row r="61" spans="1:12" s="2" customFormat="1" ht="9" customHeight="1">
      <c r="A61" s="2" t="s">
        <v>24</v>
      </c>
      <c r="B61" s="18">
        <f>SUM(B39:B42,B45:B60)</f>
        <v>2802568</v>
      </c>
      <c r="C61" s="18">
        <f>SUM(C39:C42,C45:C60)</f>
        <v>11216754</v>
      </c>
      <c r="D61" s="18">
        <f>SUM(D39:D42,D45:D60)</f>
        <v>6495206</v>
      </c>
      <c r="E61" s="18">
        <f>SUM(E39:E42,E45:E60)</f>
        <v>9619073</v>
      </c>
      <c r="F61" s="18">
        <f>SUM(F39:F42,F45:F60)</f>
        <v>30133601</v>
      </c>
      <c r="H61" s="20">
        <f t="shared" si="11"/>
        <v>9.300474908392129</v>
      </c>
      <c r="I61" s="20">
        <f t="shared" si="10"/>
        <v>37.22341050443988</v>
      </c>
      <c r="J61" s="20">
        <f t="shared" si="8"/>
        <v>21.554695703311396</v>
      </c>
      <c r="K61" s="20">
        <f t="shared" si="12"/>
        <v>31.921418883856596</v>
      </c>
      <c r="L61" s="20">
        <f t="shared" si="9"/>
        <v>100</v>
      </c>
    </row>
    <row r="62" spans="1:12" s="2" customFormat="1" ht="9" customHeight="1">
      <c r="A62" s="2" t="s">
        <v>25</v>
      </c>
      <c r="B62" s="18">
        <f>SUM(B39:B42,B45:B48)</f>
        <v>257640</v>
      </c>
      <c r="C62" s="18">
        <f>SUM(C39:C42,C45:C48)</f>
        <v>1622787</v>
      </c>
      <c r="D62" s="18">
        <f>SUM(D39:D42,D45:D48)</f>
        <v>3997803</v>
      </c>
      <c r="E62" s="18">
        <f>SUM(E39:E42,E45:E48)</f>
        <v>6114915</v>
      </c>
      <c r="F62" s="18">
        <f>SUM(F39:F42,F45:F48)</f>
        <v>11993145</v>
      </c>
      <c r="H62" s="20">
        <f t="shared" si="11"/>
        <v>2.1482271747735893</v>
      </c>
      <c r="I62" s="20">
        <f t="shared" si="10"/>
        <v>13.530954557791139</v>
      </c>
      <c r="J62" s="20">
        <f t="shared" si="8"/>
        <v>33.334067085822774</v>
      </c>
      <c r="K62" s="20">
        <f t="shared" si="12"/>
        <v>50.9867511816125</v>
      </c>
      <c r="L62" s="20">
        <f t="shared" si="9"/>
        <v>100</v>
      </c>
    </row>
    <row r="63" spans="1:12" s="2" customFormat="1" ht="9" customHeight="1">
      <c r="A63" s="2" t="s">
        <v>26</v>
      </c>
      <c r="B63" s="18">
        <f>SUM(B49:B52)</f>
        <v>411200</v>
      </c>
      <c r="C63" s="18">
        <f>SUM(C49:C52)</f>
        <v>3689760</v>
      </c>
      <c r="D63" s="21">
        <f>SUM(D49:D52)</f>
        <v>1455656</v>
      </c>
      <c r="E63" s="18">
        <f>SUM(E49:E52)</f>
        <v>281342</v>
      </c>
      <c r="F63" s="18">
        <f>SUM(F49:F52)</f>
        <v>5837958</v>
      </c>
      <c r="H63" s="20">
        <f t="shared" si="11"/>
        <v>7.043558723786639</v>
      </c>
      <c r="I63" s="20">
        <f t="shared" si="10"/>
        <v>63.20292129542556</v>
      </c>
      <c r="J63" s="20">
        <f t="shared" si="8"/>
        <v>24.93433491642112</v>
      </c>
      <c r="K63" s="20">
        <f t="shared" si="12"/>
        <v>4.8191850643666845</v>
      </c>
      <c r="L63" s="20">
        <f t="shared" si="9"/>
        <v>100</v>
      </c>
    </row>
    <row r="64" spans="1:12" s="2" customFormat="1" ht="9" customHeight="1">
      <c r="A64" s="2" t="s">
        <v>27</v>
      </c>
      <c r="B64" s="18">
        <f>SUM(B53:B60)</f>
        <v>2133728</v>
      </c>
      <c r="C64" s="18">
        <f>SUM(C53:C60)</f>
        <v>5904207</v>
      </c>
      <c r="D64" s="18">
        <f>SUM(D53:D60)</f>
        <v>1041747</v>
      </c>
      <c r="E64" s="18">
        <f>SUM(E53:E60)</f>
        <v>3222816</v>
      </c>
      <c r="F64" s="18">
        <f>SUM(F53:F60)</f>
        <v>12302498</v>
      </c>
      <c r="H64" s="20">
        <f t="shared" si="11"/>
        <v>17.343859759213128</v>
      </c>
      <c r="I64" s="20">
        <f t="shared" si="10"/>
        <v>47.99193627180431</v>
      </c>
      <c r="J64" s="20">
        <f t="shared" si="8"/>
        <v>8.46776809067557</v>
      </c>
      <c r="K64" s="20">
        <f t="shared" si="12"/>
        <v>26.19643587830699</v>
      </c>
      <c r="L64" s="20">
        <f t="shared" si="9"/>
        <v>99.99999999999999</v>
      </c>
    </row>
    <row r="65" spans="1:12" ht="9" customHeight="1">
      <c r="A65" s="5"/>
      <c r="B65" s="23"/>
      <c r="C65" s="23"/>
      <c r="D65" s="23"/>
      <c r="E65" s="23"/>
      <c r="F65" s="23"/>
      <c r="G65" s="5"/>
      <c r="H65" s="24"/>
      <c r="I65" s="25"/>
      <c r="J65" s="25"/>
      <c r="K65" s="25"/>
      <c r="L65" s="5"/>
    </row>
    <row r="66" spans="1:12" ht="9" customHeight="1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</row>
    <row r="67" spans="1:11" ht="9" customHeight="1">
      <c r="A67" s="47" t="s">
        <v>38</v>
      </c>
      <c r="F67" s="15"/>
      <c r="H67" s="19"/>
      <c r="I67" s="20"/>
      <c r="J67" s="20"/>
      <c r="K67" s="20"/>
    </row>
    <row r="68" spans="1:12" ht="9" customHeight="1">
      <c r="A68" s="3" t="s">
        <v>37</v>
      </c>
      <c r="B68" s="4"/>
      <c r="C68" s="15"/>
      <c r="D68" s="4"/>
      <c r="E68" s="15"/>
      <c r="F68" s="15"/>
      <c r="H68" s="17"/>
      <c r="I68" s="17"/>
      <c r="J68" s="17"/>
      <c r="K68" s="16"/>
      <c r="L68" s="16"/>
    </row>
    <row r="69" spans="2:12" ht="9" customHeight="1">
      <c r="B69" s="4"/>
      <c r="C69" s="4"/>
      <c r="D69" s="4"/>
      <c r="E69" s="15"/>
      <c r="F69" s="15"/>
      <c r="H69" s="17"/>
      <c r="I69" s="17"/>
      <c r="J69" s="17"/>
      <c r="K69" s="16"/>
      <c r="L69" s="16"/>
    </row>
    <row r="70" spans="2:12" ht="9" customHeight="1">
      <c r="B70" s="4"/>
      <c r="C70" s="26"/>
      <c r="D70" s="4"/>
      <c r="E70" s="15"/>
      <c r="F70" s="15"/>
      <c r="H70" s="17"/>
      <c r="I70" s="17"/>
      <c r="J70" s="17"/>
      <c r="K70" s="16"/>
      <c r="L70" s="16"/>
    </row>
    <row r="71" spans="2:12" ht="9" customHeight="1">
      <c r="B71" s="4"/>
      <c r="C71" s="4"/>
      <c r="D71" s="4"/>
      <c r="E71" s="15"/>
      <c r="F71" s="15"/>
      <c r="H71" s="17"/>
      <c r="I71" s="17"/>
      <c r="J71" s="17"/>
      <c r="K71" s="16"/>
      <c r="L71" s="16"/>
    </row>
    <row r="72" spans="2:12" ht="9" customHeight="1">
      <c r="B72" s="4"/>
      <c r="C72" s="26"/>
      <c r="D72" s="4"/>
      <c r="E72" s="15"/>
      <c r="F72" s="15"/>
      <c r="H72" s="17"/>
      <c r="I72" s="17"/>
      <c r="J72" s="17"/>
      <c r="K72" s="16"/>
      <c r="L72" s="16"/>
    </row>
    <row r="73" spans="2:12" ht="9" customHeight="1">
      <c r="B73" s="26"/>
      <c r="C73" s="26"/>
      <c r="D73" s="4"/>
      <c r="E73" s="15"/>
      <c r="F73" s="15"/>
      <c r="H73" s="17"/>
      <c r="I73" s="17"/>
      <c r="J73" s="17"/>
      <c r="K73" s="16"/>
      <c r="L73" s="16"/>
    </row>
    <row r="74" spans="2:12" ht="9" customHeight="1">
      <c r="B74" s="4"/>
      <c r="C74" s="26"/>
      <c r="D74" s="4"/>
      <c r="E74" s="15"/>
      <c r="F74" s="15"/>
      <c r="H74" s="17"/>
      <c r="I74" s="17"/>
      <c r="J74" s="17"/>
      <c r="K74" s="16"/>
      <c r="L74" s="16"/>
    </row>
    <row r="75" spans="2:12" ht="9" customHeight="1">
      <c r="B75" s="4"/>
      <c r="C75" s="26"/>
      <c r="D75" s="4"/>
      <c r="E75" s="15"/>
      <c r="F75" s="15"/>
      <c r="H75" s="17"/>
      <c r="I75" s="17"/>
      <c r="J75" s="17"/>
      <c r="K75" s="16"/>
      <c r="L75" s="16"/>
    </row>
    <row r="76" spans="2:12" ht="9" customHeight="1">
      <c r="B76" s="4"/>
      <c r="C76" s="26"/>
      <c r="D76" s="4"/>
      <c r="E76" s="15"/>
      <c r="F76" s="15"/>
      <c r="H76" s="17"/>
      <c r="I76" s="17"/>
      <c r="J76" s="17"/>
      <c r="K76" s="16"/>
      <c r="L76" s="16"/>
    </row>
    <row r="77" ht="9" customHeight="1"/>
    <row r="78" ht="9" customHeight="1"/>
    <row r="79" ht="9" customHeight="1"/>
    <row r="80" spans="2:12" ht="9" customHeight="1">
      <c r="B80" s="26"/>
      <c r="C80" s="26"/>
      <c r="D80" s="4"/>
      <c r="E80" s="15"/>
      <c r="F80" s="15"/>
      <c r="H80" s="17"/>
      <c r="I80" s="17"/>
      <c r="J80" s="17"/>
      <c r="K80" s="16"/>
      <c r="L80" s="16"/>
    </row>
    <row r="81" spans="2:12" ht="9" customHeight="1">
      <c r="B81" s="26"/>
      <c r="C81" s="26"/>
      <c r="D81" s="26"/>
      <c r="E81" s="15"/>
      <c r="F81" s="15"/>
      <c r="H81" s="17"/>
      <c r="I81" s="17"/>
      <c r="J81" s="17"/>
      <c r="K81" s="16"/>
      <c r="L81" s="16"/>
    </row>
    <row r="82" spans="2:12" ht="9" customHeight="1">
      <c r="B82" s="26"/>
      <c r="C82" s="26"/>
      <c r="D82" s="26"/>
      <c r="E82" s="15"/>
      <c r="F82" s="15"/>
      <c r="H82" s="17"/>
      <c r="I82" s="17"/>
      <c r="J82" s="17"/>
      <c r="K82" s="16"/>
      <c r="L82" s="16"/>
    </row>
    <row r="83" ht="9" customHeight="1"/>
    <row r="84" spans="2:12" ht="9" customHeight="1">
      <c r="B84" s="26"/>
      <c r="C84" s="26"/>
      <c r="D84" s="4"/>
      <c r="E84" s="4"/>
      <c r="F84" s="15"/>
      <c r="H84" s="17"/>
      <c r="I84" s="17"/>
      <c r="J84" s="17"/>
      <c r="K84" s="17"/>
      <c r="L84" s="16"/>
    </row>
    <row r="85" spans="2:12" ht="9" customHeight="1">
      <c r="B85" s="26"/>
      <c r="C85" s="26"/>
      <c r="D85" s="4"/>
      <c r="E85" s="15"/>
      <c r="F85" s="15"/>
      <c r="H85" s="17"/>
      <c r="I85" s="17"/>
      <c r="J85" s="17"/>
      <c r="K85" s="16"/>
      <c r="L85" s="16"/>
    </row>
    <row r="86" spans="2:12" ht="9" customHeight="1">
      <c r="B86" s="4"/>
      <c r="C86" s="4"/>
      <c r="D86" s="4"/>
      <c r="E86" s="15"/>
      <c r="F86" s="15"/>
      <c r="H86" s="17"/>
      <c r="I86" s="17"/>
      <c r="J86" s="17"/>
      <c r="K86" s="16"/>
      <c r="L86" s="16"/>
    </row>
    <row r="87" spans="1:12" ht="9" customHeight="1">
      <c r="A87" s="2"/>
      <c r="B87" s="18"/>
      <c r="C87" s="18"/>
      <c r="D87" s="18"/>
      <c r="E87" s="18"/>
      <c r="F87" s="18"/>
      <c r="H87" s="19"/>
      <c r="I87" s="19"/>
      <c r="J87" s="19"/>
      <c r="K87" s="20"/>
      <c r="L87" s="20"/>
    </row>
    <row r="88" spans="1:12" ht="9" customHeight="1">
      <c r="A88" s="2"/>
      <c r="B88" s="21"/>
      <c r="C88" s="18"/>
      <c r="D88" s="22"/>
      <c r="E88" s="18"/>
      <c r="F88" s="18"/>
      <c r="H88" s="19"/>
      <c r="I88" s="19"/>
      <c r="J88" s="19"/>
      <c r="K88" s="20"/>
      <c r="L88" s="20"/>
    </row>
    <row r="89" spans="1:12" ht="9" customHeight="1">
      <c r="A89" s="2"/>
      <c r="B89" s="21"/>
      <c r="C89" s="18"/>
      <c r="D89" s="18"/>
      <c r="E89" s="18"/>
      <c r="F89" s="18"/>
      <c r="H89" s="19"/>
      <c r="I89" s="19"/>
      <c r="J89" s="19"/>
      <c r="K89" s="20"/>
      <c r="L89" s="20"/>
    </row>
    <row r="90" ht="9" customHeight="1"/>
    <row r="91" ht="9" customHeight="1"/>
    <row r="92" ht="9" customHeight="1">
      <c r="B92" s="15"/>
    </row>
  </sheetData>
  <mergeCells count="10">
    <mergeCell ref="A1:L1"/>
    <mergeCell ref="A5:A6"/>
    <mergeCell ref="A3:L3"/>
    <mergeCell ref="A66:L66"/>
    <mergeCell ref="A8:L8"/>
    <mergeCell ref="A37:L37"/>
    <mergeCell ref="F5:F6"/>
    <mergeCell ref="B5:E5"/>
    <mergeCell ref="L5:L6"/>
    <mergeCell ref="H5:K5"/>
  </mergeCells>
  <printOptions horizontalCentered="1"/>
  <pageMargins left="0.6692913385826772" right="0.7086614173228347" top="0.984251968503937" bottom="0.7874015748031497" header="0" footer="0.8661417322834646"/>
  <pageSetup horizontalDpi="600" verticalDpi="600" orientation="portrait" paperSize="9" scale="98" r:id="rId1"/>
  <headerFooter alignWithMargins="0">
    <oddFooter>&amp;C&amp;"Arial,Normale"238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2" sqref="A2"/>
    </sheetView>
  </sheetViews>
  <sheetFormatPr defaultColWidth="9.140625" defaultRowHeight="9" customHeight="1"/>
  <cols>
    <col min="1" max="1" width="17.57421875" style="0" customWidth="1"/>
    <col min="2" max="2" width="7.28125" style="0" customWidth="1"/>
    <col min="3" max="3" width="7.8515625" style="0" customWidth="1"/>
    <col min="4" max="5" width="8.00390625" style="0" customWidth="1"/>
    <col min="6" max="6" width="7.57421875" style="0" customWidth="1"/>
    <col min="7" max="7" width="0.85546875" style="0" customWidth="1"/>
    <col min="8" max="8" width="6.28125" style="0" customWidth="1"/>
    <col min="9" max="9" width="6.421875" style="0" customWidth="1"/>
    <col min="10" max="10" width="6.00390625" style="0" customWidth="1"/>
    <col min="11" max="11" width="7.421875" style="0" customWidth="1"/>
    <col min="12" max="12" width="6.140625" style="0" customWidth="1"/>
    <col min="15" max="15" width="3.00390625" style="0" customWidth="1"/>
  </cols>
  <sheetData>
    <row r="1" spans="1:12" ht="12.75" customHeight="1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ht="18" customHeight="1"/>
    <row r="3" spans="1:12" ht="22.5" customHeight="1">
      <c r="A3" s="51" t="s">
        <v>48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7.5" customHeight="1">
      <c r="A4" s="3"/>
      <c r="B4" s="3"/>
      <c r="C4" s="3"/>
      <c r="D4" s="3"/>
      <c r="E4" s="3"/>
      <c r="F4" s="3"/>
      <c r="G4" s="5"/>
      <c r="H4" s="3"/>
      <c r="I4" s="3"/>
      <c r="J4" s="3"/>
      <c r="K4" s="3"/>
      <c r="L4" s="3"/>
    </row>
    <row r="5" spans="1:12" ht="12.75">
      <c r="A5" s="49" t="s">
        <v>12</v>
      </c>
      <c r="B5" s="57" t="s">
        <v>46</v>
      </c>
      <c r="C5" s="57"/>
      <c r="D5" s="57"/>
      <c r="E5" s="57"/>
      <c r="F5" s="61" t="s">
        <v>13</v>
      </c>
      <c r="G5" s="46"/>
      <c r="H5" s="57" t="s">
        <v>45</v>
      </c>
      <c r="I5" s="57"/>
      <c r="J5" s="57"/>
      <c r="K5" s="57"/>
      <c r="L5" s="64" t="s">
        <v>13</v>
      </c>
    </row>
    <row r="6" spans="1:12" ht="12" customHeight="1">
      <c r="A6" s="58"/>
      <c r="B6" s="55" t="s">
        <v>29</v>
      </c>
      <c r="C6" s="55" t="s">
        <v>30</v>
      </c>
      <c r="D6" s="55" t="s">
        <v>31</v>
      </c>
      <c r="E6" s="55" t="s">
        <v>32</v>
      </c>
      <c r="F6" s="62"/>
      <c r="G6" s="8"/>
      <c r="H6" s="55" t="s">
        <v>29</v>
      </c>
      <c r="I6" s="55" t="s">
        <v>30</v>
      </c>
      <c r="J6" s="55" t="s">
        <v>31</v>
      </c>
      <c r="K6" s="55" t="s">
        <v>32</v>
      </c>
      <c r="L6" s="62"/>
    </row>
    <row r="7" spans="1:12" ht="9.75" customHeight="1">
      <c r="A7" s="50"/>
      <c r="B7" s="59"/>
      <c r="C7" s="59"/>
      <c r="D7" s="59"/>
      <c r="E7" s="60"/>
      <c r="F7" s="63"/>
      <c r="G7" s="9"/>
      <c r="H7" s="59"/>
      <c r="I7" s="59"/>
      <c r="J7" s="59"/>
      <c r="K7" s="60"/>
      <c r="L7" s="63"/>
    </row>
    <row r="8" spans="1:12" ht="9" customHeight="1">
      <c r="A8" s="10"/>
      <c r="B8" s="11"/>
      <c r="C8" s="11"/>
      <c r="D8" s="11"/>
      <c r="E8" s="12"/>
      <c r="F8" s="13"/>
      <c r="G8" s="13"/>
      <c r="H8" s="11"/>
      <c r="I8" s="11"/>
      <c r="J8" s="11"/>
      <c r="K8" s="12"/>
      <c r="L8" s="13"/>
    </row>
    <row r="9" spans="1:12" ht="9" customHeight="1">
      <c r="A9" s="53" t="s">
        <v>41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ht="9" customHeight="1">
      <c r="A10" s="3"/>
      <c r="B10" s="3"/>
      <c r="C10" s="3"/>
      <c r="D10" s="3"/>
      <c r="E10" s="3"/>
      <c r="F10" s="3"/>
      <c r="G10" s="3"/>
      <c r="H10" s="19"/>
      <c r="I10" s="20"/>
      <c r="J10" s="20"/>
      <c r="K10" s="20"/>
      <c r="L10" s="3"/>
    </row>
    <row r="11" spans="1:12" ht="9" customHeight="1">
      <c r="A11" s="3" t="s">
        <v>14</v>
      </c>
      <c r="B11" s="28" t="s">
        <v>0</v>
      </c>
      <c r="C11" s="28">
        <v>132139</v>
      </c>
      <c r="D11" s="28">
        <v>273042</v>
      </c>
      <c r="E11" s="28">
        <v>3947647</v>
      </c>
      <c r="F11" s="28">
        <f>SUM(B11:E11)</f>
        <v>4352828</v>
      </c>
      <c r="G11" s="3"/>
      <c r="H11" s="17" t="s">
        <v>0</v>
      </c>
      <c r="I11" s="17">
        <f>C11/F11*100</f>
        <v>3.0357046039953794</v>
      </c>
      <c r="J11" s="17">
        <f>D11/F11*100</f>
        <v>6.272749577975515</v>
      </c>
      <c r="K11" s="16">
        <f aca="true" t="shared" si="0" ref="K11:K36">E11/F11*100</f>
        <v>90.69154581802911</v>
      </c>
      <c r="L11" s="16">
        <f>SUM(H11:K11)</f>
        <v>100</v>
      </c>
    </row>
    <row r="12" spans="1:12" ht="9" customHeight="1">
      <c r="A12" s="3" t="s">
        <v>39</v>
      </c>
      <c r="B12" s="28" t="s">
        <v>0</v>
      </c>
      <c r="C12" s="28" t="s">
        <v>0</v>
      </c>
      <c r="D12" s="28">
        <v>6139</v>
      </c>
      <c r="E12" s="28">
        <v>118673</v>
      </c>
      <c r="F12" s="28">
        <f aca="true" t="shared" si="1" ref="F12:F36">SUM(B12:E12)</f>
        <v>124812</v>
      </c>
      <c r="G12" s="3"/>
      <c r="H12" s="17" t="s">
        <v>0</v>
      </c>
      <c r="I12" s="17" t="s">
        <v>0</v>
      </c>
      <c r="J12" s="17">
        <f aca="true" t="shared" si="2" ref="J12:J36">D12/F12*100</f>
        <v>4.918597570746402</v>
      </c>
      <c r="K12" s="16">
        <f t="shared" si="0"/>
        <v>95.08140242925359</v>
      </c>
      <c r="L12" s="16">
        <f aca="true" t="shared" si="3" ref="L12:L36">SUM(H12:K12)</f>
        <v>99.99999999999999</v>
      </c>
    </row>
    <row r="13" spans="1:12" ht="9" customHeight="1">
      <c r="A13" s="3" t="s">
        <v>16</v>
      </c>
      <c r="B13" s="28" t="s">
        <v>0</v>
      </c>
      <c r="C13" s="28">
        <v>162856</v>
      </c>
      <c r="D13" s="28">
        <v>1534247</v>
      </c>
      <c r="E13" s="28">
        <v>7848338</v>
      </c>
      <c r="F13" s="28">
        <f t="shared" si="1"/>
        <v>9545441</v>
      </c>
      <c r="G13" s="3"/>
      <c r="H13" s="17" t="s">
        <v>0</v>
      </c>
      <c r="I13" s="17">
        <f aca="true" t="shared" si="4" ref="I13:I36">C13/F13*100</f>
        <v>1.706112897245921</v>
      </c>
      <c r="J13" s="17">
        <f t="shared" si="2"/>
        <v>16.073086617999106</v>
      </c>
      <c r="K13" s="16">
        <f t="shared" si="0"/>
        <v>82.22080048475497</v>
      </c>
      <c r="L13" s="16">
        <f t="shared" si="3"/>
        <v>100</v>
      </c>
    </row>
    <row r="14" spans="1:12" ht="9" customHeight="1">
      <c r="A14" s="3" t="s">
        <v>9</v>
      </c>
      <c r="B14" s="28" t="s">
        <v>0</v>
      </c>
      <c r="C14" s="28" t="s">
        <v>0</v>
      </c>
      <c r="D14" s="28">
        <v>166470</v>
      </c>
      <c r="E14" s="28">
        <v>828233</v>
      </c>
      <c r="F14" s="28">
        <f t="shared" si="1"/>
        <v>994703</v>
      </c>
      <c r="G14" s="3"/>
      <c r="H14" s="17" t="s">
        <v>0</v>
      </c>
      <c r="I14" s="17" t="s">
        <v>0</v>
      </c>
      <c r="J14" s="17">
        <f t="shared" si="2"/>
        <v>16.735648731329857</v>
      </c>
      <c r="K14" s="16">
        <f t="shared" si="0"/>
        <v>83.26435126867014</v>
      </c>
      <c r="L14" s="16">
        <f t="shared" si="3"/>
        <v>100</v>
      </c>
    </row>
    <row r="15" spans="1:12" s="43" customFormat="1" ht="9" customHeight="1">
      <c r="A15" s="6" t="s">
        <v>40</v>
      </c>
      <c r="B15" s="28" t="s">
        <v>0</v>
      </c>
      <c r="C15" s="28" t="s">
        <v>0</v>
      </c>
      <c r="D15" s="28" t="s">
        <v>0</v>
      </c>
      <c r="E15" s="28">
        <v>487673</v>
      </c>
      <c r="F15" s="42">
        <f>SUM(B15:E15)</f>
        <v>487673</v>
      </c>
      <c r="G15" s="6"/>
      <c r="H15" s="17" t="s">
        <v>0</v>
      </c>
      <c r="I15" s="17" t="s">
        <v>0</v>
      </c>
      <c r="J15" s="17" t="s">
        <v>0</v>
      </c>
      <c r="K15" s="39">
        <f t="shared" si="0"/>
        <v>100</v>
      </c>
      <c r="L15" s="39">
        <f t="shared" si="3"/>
        <v>100</v>
      </c>
    </row>
    <row r="16" spans="1:12" s="43" customFormat="1" ht="9" customHeight="1">
      <c r="A16" s="6" t="s">
        <v>28</v>
      </c>
      <c r="B16" s="28" t="s">
        <v>0</v>
      </c>
      <c r="C16" s="28" t="s">
        <v>0</v>
      </c>
      <c r="D16" s="28">
        <v>166470</v>
      </c>
      <c r="E16" s="28">
        <v>340560</v>
      </c>
      <c r="F16" s="42">
        <f>SUM(B16:E16)</f>
        <v>507030</v>
      </c>
      <c r="G16" s="6"/>
      <c r="H16" s="17" t="s">
        <v>0</v>
      </c>
      <c r="I16" s="17" t="s">
        <v>0</v>
      </c>
      <c r="J16" s="39">
        <f>D16/F16*100</f>
        <v>32.832376782438914</v>
      </c>
      <c r="K16" s="39">
        <f>E16/F16*100</f>
        <v>67.16762321756109</v>
      </c>
      <c r="L16" s="39">
        <f t="shared" si="3"/>
        <v>100</v>
      </c>
    </row>
    <row r="17" spans="1:12" ht="9" customHeight="1">
      <c r="A17" s="3" t="s">
        <v>17</v>
      </c>
      <c r="B17" s="28" t="s">
        <v>0</v>
      </c>
      <c r="C17" s="28">
        <v>539114</v>
      </c>
      <c r="D17" s="28">
        <v>2628258</v>
      </c>
      <c r="E17" s="28">
        <v>1606182</v>
      </c>
      <c r="F17" s="28">
        <f t="shared" si="1"/>
        <v>4773554</v>
      </c>
      <c r="G17" s="3"/>
      <c r="H17" s="17" t="s">
        <v>0</v>
      </c>
      <c r="I17" s="17">
        <f t="shared" si="4"/>
        <v>11.293765609439005</v>
      </c>
      <c r="J17" s="17">
        <f t="shared" si="2"/>
        <v>55.05872563712487</v>
      </c>
      <c r="K17" s="16">
        <f t="shared" si="0"/>
        <v>33.647508753436114</v>
      </c>
      <c r="L17" s="16">
        <f t="shared" si="3"/>
        <v>99.99999999999999</v>
      </c>
    </row>
    <row r="18" spans="1:12" ht="9" customHeight="1">
      <c r="A18" s="3" t="s">
        <v>18</v>
      </c>
      <c r="B18" s="28">
        <v>127878</v>
      </c>
      <c r="C18" s="28">
        <v>532348</v>
      </c>
      <c r="D18" s="28">
        <v>209916</v>
      </c>
      <c r="E18" s="28">
        <v>342460</v>
      </c>
      <c r="F18" s="28">
        <f t="shared" si="1"/>
        <v>1212602</v>
      </c>
      <c r="G18" s="3"/>
      <c r="H18" s="17">
        <f aca="true" t="shared" si="5" ref="H18:H36">B18/F18*100</f>
        <v>10.54575202745831</v>
      </c>
      <c r="I18" s="17">
        <f t="shared" si="4"/>
        <v>43.90129655072316</v>
      </c>
      <c r="J18" s="17">
        <f t="shared" si="2"/>
        <v>17.311203511127314</v>
      </c>
      <c r="K18" s="16">
        <f t="shared" si="0"/>
        <v>28.241747910691224</v>
      </c>
      <c r="L18" s="16">
        <f t="shared" si="3"/>
        <v>100</v>
      </c>
    </row>
    <row r="19" spans="1:12" ht="9" customHeight="1">
      <c r="A19" s="3" t="s">
        <v>19</v>
      </c>
      <c r="B19" s="28" t="s">
        <v>0</v>
      </c>
      <c r="C19" s="28">
        <v>206955</v>
      </c>
      <c r="D19" s="28">
        <v>393590</v>
      </c>
      <c r="E19" s="28">
        <v>1007333</v>
      </c>
      <c r="F19" s="28">
        <f t="shared" si="1"/>
        <v>1607878</v>
      </c>
      <c r="G19" s="3"/>
      <c r="H19" s="17" t="s">
        <v>0</v>
      </c>
      <c r="I19" s="17">
        <f t="shared" si="4"/>
        <v>12.871312375690195</v>
      </c>
      <c r="J19" s="17">
        <f t="shared" si="2"/>
        <v>24.478847275726142</v>
      </c>
      <c r="K19" s="16">
        <f t="shared" si="0"/>
        <v>62.649840348583666</v>
      </c>
      <c r="L19" s="16">
        <f t="shared" si="3"/>
        <v>100</v>
      </c>
    </row>
    <row r="20" spans="1:12" ht="9" customHeight="1">
      <c r="A20" s="3" t="s">
        <v>6</v>
      </c>
      <c r="B20" s="28" t="s">
        <v>0</v>
      </c>
      <c r="C20" s="28">
        <v>1259453</v>
      </c>
      <c r="D20" s="28">
        <v>2766193</v>
      </c>
      <c r="E20" s="28">
        <v>197618</v>
      </c>
      <c r="F20" s="28">
        <f t="shared" si="1"/>
        <v>4223264</v>
      </c>
      <c r="G20" s="3"/>
      <c r="H20" s="17" t="s">
        <v>0</v>
      </c>
      <c r="I20" s="17">
        <f t="shared" si="4"/>
        <v>29.821791865249246</v>
      </c>
      <c r="J20" s="17">
        <f t="shared" si="2"/>
        <v>65.49893636770044</v>
      </c>
      <c r="K20" s="16">
        <f t="shared" si="0"/>
        <v>4.679271767050319</v>
      </c>
      <c r="L20" s="16">
        <f t="shared" si="3"/>
        <v>100</v>
      </c>
    </row>
    <row r="21" spans="1:12" ht="9" customHeight="1">
      <c r="A21" s="3" t="s">
        <v>10</v>
      </c>
      <c r="B21" s="28" t="s">
        <v>0</v>
      </c>
      <c r="C21" s="28">
        <v>2702839</v>
      </c>
      <c r="D21" s="28">
        <v>690352</v>
      </c>
      <c r="E21" s="28">
        <v>245020</v>
      </c>
      <c r="F21" s="28">
        <f t="shared" si="1"/>
        <v>3638211</v>
      </c>
      <c r="G21" s="3"/>
      <c r="H21" s="17" t="s">
        <v>0</v>
      </c>
      <c r="I21" s="17">
        <f t="shared" si="4"/>
        <v>74.29033115451523</v>
      </c>
      <c r="J21" s="17">
        <f t="shared" si="2"/>
        <v>18.975040205199754</v>
      </c>
      <c r="K21" s="16">
        <f t="shared" si="0"/>
        <v>6.734628640285019</v>
      </c>
      <c r="L21" s="16">
        <f t="shared" si="3"/>
        <v>100</v>
      </c>
    </row>
    <row r="22" spans="1:12" ht="9" customHeight="1">
      <c r="A22" s="3" t="s">
        <v>11</v>
      </c>
      <c r="B22" s="28">
        <v>124775</v>
      </c>
      <c r="C22" s="28">
        <v>635656</v>
      </c>
      <c r="D22" s="28">
        <v>112536</v>
      </c>
      <c r="E22" s="28" t="s">
        <v>0</v>
      </c>
      <c r="F22" s="28">
        <f t="shared" si="1"/>
        <v>872967</v>
      </c>
      <c r="G22" s="3"/>
      <c r="H22" s="17">
        <f t="shared" si="5"/>
        <v>14.293209250750602</v>
      </c>
      <c r="I22" s="17">
        <f t="shared" si="4"/>
        <v>72.81558180320677</v>
      </c>
      <c r="J22" s="17">
        <f t="shared" si="2"/>
        <v>12.891208946042635</v>
      </c>
      <c r="K22" s="17" t="s">
        <v>0</v>
      </c>
      <c r="L22" s="16">
        <f t="shared" si="3"/>
        <v>100.00000000000001</v>
      </c>
    </row>
    <row r="23" spans="1:12" ht="9" customHeight="1">
      <c r="A23" s="3" t="s">
        <v>4</v>
      </c>
      <c r="B23" s="28">
        <v>5132</v>
      </c>
      <c r="C23" s="28">
        <v>1443167</v>
      </c>
      <c r="D23" s="28">
        <v>87799</v>
      </c>
      <c r="E23" s="28" t="s">
        <v>0</v>
      </c>
      <c r="F23" s="28">
        <f t="shared" si="1"/>
        <v>1536098</v>
      </c>
      <c r="G23" s="3"/>
      <c r="H23" s="17">
        <f t="shared" si="5"/>
        <v>0.33409326748684004</v>
      </c>
      <c r="I23" s="17">
        <f t="shared" si="4"/>
        <v>93.95019067793852</v>
      </c>
      <c r="J23" s="17">
        <f t="shared" si="2"/>
        <v>5.715716054574643</v>
      </c>
      <c r="K23" s="17" t="s">
        <v>0</v>
      </c>
      <c r="L23" s="16">
        <f t="shared" si="3"/>
        <v>100</v>
      </c>
    </row>
    <row r="24" spans="1:12" ht="9" customHeight="1">
      <c r="A24" s="3" t="s">
        <v>20</v>
      </c>
      <c r="B24" s="28">
        <v>110874</v>
      </c>
      <c r="C24" s="28">
        <v>1582976</v>
      </c>
      <c r="D24" s="28">
        <v>3678893</v>
      </c>
      <c r="E24" s="28">
        <v>120565</v>
      </c>
      <c r="F24" s="28">
        <f t="shared" si="1"/>
        <v>5493308</v>
      </c>
      <c r="G24" s="3"/>
      <c r="H24" s="17">
        <f t="shared" si="5"/>
        <v>2.0183466865502533</v>
      </c>
      <c r="I24" s="17">
        <f t="shared" si="4"/>
        <v>28.816443570977633</v>
      </c>
      <c r="J24" s="17">
        <f t="shared" si="2"/>
        <v>66.9704484074077</v>
      </c>
      <c r="K24" s="16">
        <f t="shared" si="0"/>
        <v>2.1947613350644093</v>
      </c>
      <c r="L24" s="16">
        <f t="shared" si="3"/>
        <v>100</v>
      </c>
    </row>
    <row r="25" spans="1:12" ht="9" customHeight="1">
      <c r="A25" s="3" t="s">
        <v>21</v>
      </c>
      <c r="B25" s="28">
        <v>248434</v>
      </c>
      <c r="C25" s="28">
        <v>448149</v>
      </c>
      <c r="D25" s="28">
        <v>613214</v>
      </c>
      <c r="E25" s="28" t="s">
        <v>0</v>
      </c>
      <c r="F25" s="28">
        <f t="shared" si="1"/>
        <v>1309797</v>
      </c>
      <c r="G25" s="3"/>
      <c r="H25" s="17">
        <f t="shared" si="5"/>
        <v>18.96736669880905</v>
      </c>
      <c r="I25" s="17">
        <f t="shared" si="4"/>
        <v>34.21514937047497</v>
      </c>
      <c r="J25" s="17">
        <f t="shared" si="2"/>
        <v>46.81748393071598</v>
      </c>
      <c r="K25" s="17" t="s">
        <v>0</v>
      </c>
      <c r="L25" s="16">
        <f t="shared" si="3"/>
        <v>100</v>
      </c>
    </row>
    <row r="26" spans="1:12" ht="9" customHeight="1">
      <c r="A26" s="3" t="s">
        <v>22</v>
      </c>
      <c r="B26" s="28">
        <v>77163</v>
      </c>
      <c r="C26" s="28">
        <v>191212</v>
      </c>
      <c r="D26" s="28">
        <v>51699</v>
      </c>
      <c r="E26" s="28" t="s">
        <v>0</v>
      </c>
      <c r="F26" s="28">
        <f t="shared" si="1"/>
        <v>320074</v>
      </c>
      <c r="G26" s="3"/>
      <c r="H26" s="17">
        <f t="shared" si="5"/>
        <v>24.107862556783743</v>
      </c>
      <c r="I26" s="17">
        <f t="shared" si="4"/>
        <v>59.73993513999888</v>
      </c>
      <c r="J26" s="17">
        <f t="shared" si="2"/>
        <v>16.15220230321738</v>
      </c>
      <c r="K26" s="17" t="s">
        <v>0</v>
      </c>
      <c r="L26" s="16">
        <f t="shared" si="3"/>
        <v>100</v>
      </c>
    </row>
    <row r="27" spans="1:12" ht="9" customHeight="1">
      <c r="A27" s="3" t="s">
        <v>2</v>
      </c>
      <c r="B27" s="28">
        <v>428728</v>
      </c>
      <c r="C27" s="28">
        <v>4861677</v>
      </c>
      <c r="D27" s="28">
        <v>499782</v>
      </c>
      <c r="E27" s="28" t="s">
        <v>0</v>
      </c>
      <c r="F27" s="28">
        <f t="shared" si="1"/>
        <v>5790187</v>
      </c>
      <c r="G27" s="3"/>
      <c r="H27" s="17">
        <f t="shared" si="5"/>
        <v>7.404389530079081</v>
      </c>
      <c r="I27" s="17">
        <f t="shared" si="4"/>
        <v>83.96407577164607</v>
      </c>
      <c r="J27" s="17">
        <f t="shared" si="2"/>
        <v>8.631534698274857</v>
      </c>
      <c r="K27" s="17" t="s">
        <v>0</v>
      </c>
      <c r="L27" s="16">
        <f t="shared" si="3"/>
        <v>100.00000000000001</v>
      </c>
    </row>
    <row r="28" spans="1:12" ht="9" customHeight="1">
      <c r="A28" s="3" t="s">
        <v>8</v>
      </c>
      <c r="B28" s="28">
        <v>27699</v>
      </c>
      <c r="C28" s="28">
        <v>795233</v>
      </c>
      <c r="D28" s="28">
        <v>1643353</v>
      </c>
      <c r="E28" s="28">
        <v>1603584</v>
      </c>
      <c r="F28" s="28">
        <f t="shared" si="1"/>
        <v>4069869</v>
      </c>
      <c r="G28" s="3"/>
      <c r="H28" s="17">
        <f t="shared" si="5"/>
        <v>0.6805870164371384</v>
      </c>
      <c r="I28" s="17">
        <f t="shared" si="4"/>
        <v>19.539523262296647</v>
      </c>
      <c r="J28" s="17">
        <f t="shared" si="2"/>
        <v>40.37852323993721</v>
      </c>
      <c r="K28" s="16">
        <f t="shared" si="0"/>
        <v>39.401366481329006</v>
      </c>
      <c r="L28" s="16">
        <f t="shared" si="3"/>
        <v>100</v>
      </c>
    </row>
    <row r="29" spans="1:12" ht="9" customHeight="1">
      <c r="A29" s="3" t="s">
        <v>7</v>
      </c>
      <c r="B29" s="28">
        <v>227300</v>
      </c>
      <c r="C29" s="28">
        <v>284808</v>
      </c>
      <c r="D29" s="28">
        <v>79230</v>
      </c>
      <c r="E29" s="28" t="s">
        <v>0</v>
      </c>
      <c r="F29" s="28">
        <f t="shared" si="1"/>
        <v>591338</v>
      </c>
      <c r="G29" s="3"/>
      <c r="H29" s="17">
        <f t="shared" si="5"/>
        <v>38.438253587626704</v>
      </c>
      <c r="I29" s="17">
        <f t="shared" si="4"/>
        <v>48.163317764121366</v>
      </c>
      <c r="J29" s="17">
        <f t="shared" si="2"/>
        <v>13.398428648251931</v>
      </c>
      <c r="K29" s="17" t="s">
        <v>0</v>
      </c>
      <c r="L29" s="16">
        <f t="shared" si="3"/>
        <v>100.00000000000001</v>
      </c>
    </row>
    <row r="30" spans="1:12" ht="9" customHeight="1">
      <c r="A30" s="3" t="s">
        <v>5</v>
      </c>
      <c r="B30" s="28">
        <v>1231674</v>
      </c>
      <c r="C30" s="28">
        <v>766378</v>
      </c>
      <c r="D30" s="28" t="s">
        <v>0</v>
      </c>
      <c r="E30" s="28" t="s">
        <v>0</v>
      </c>
      <c r="F30" s="28">
        <f t="shared" si="1"/>
        <v>1998052</v>
      </c>
      <c r="G30" s="3"/>
      <c r="H30" s="17">
        <f t="shared" si="5"/>
        <v>61.64374100373764</v>
      </c>
      <c r="I30" s="17">
        <f t="shared" si="4"/>
        <v>38.35625899626236</v>
      </c>
      <c r="J30" s="17" t="s">
        <v>0</v>
      </c>
      <c r="K30" s="17" t="s">
        <v>0</v>
      </c>
      <c r="L30" s="16">
        <f t="shared" si="3"/>
        <v>100</v>
      </c>
    </row>
    <row r="31" spans="1:12" ht="9" customHeight="1">
      <c r="A31" s="3" t="s">
        <v>3</v>
      </c>
      <c r="B31" s="28">
        <v>359377</v>
      </c>
      <c r="C31" s="28">
        <v>4278593</v>
      </c>
      <c r="D31" s="28">
        <v>49080</v>
      </c>
      <c r="E31" s="28">
        <v>329811</v>
      </c>
      <c r="F31" s="28">
        <f t="shared" si="1"/>
        <v>5016861</v>
      </c>
      <c r="G31" s="3"/>
      <c r="H31" s="17">
        <f t="shared" si="5"/>
        <v>7.163383637696959</v>
      </c>
      <c r="I31" s="17">
        <f t="shared" si="4"/>
        <v>85.28426440357826</v>
      </c>
      <c r="J31" s="17">
        <f t="shared" si="2"/>
        <v>0.9783009734573073</v>
      </c>
      <c r="K31" s="16">
        <f t="shared" si="0"/>
        <v>6.574050985267481</v>
      </c>
      <c r="L31" s="16">
        <f t="shared" si="3"/>
        <v>100</v>
      </c>
    </row>
    <row r="32" spans="1:12" ht="9" customHeight="1">
      <c r="A32" s="3" t="s">
        <v>23</v>
      </c>
      <c r="B32" s="28" t="s">
        <v>0</v>
      </c>
      <c r="C32" s="28" t="s">
        <v>0</v>
      </c>
      <c r="D32" s="28" t="s">
        <v>0</v>
      </c>
      <c r="E32" s="28">
        <v>1659443</v>
      </c>
      <c r="F32" s="28">
        <f t="shared" si="1"/>
        <v>1659443</v>
      </c>
      <c r="G32" s="3"/>
      <c r="H32" s="17" t="s">
        <v>0</v>
      </c>
      <c r="I32" s="17" t="s">
        <v>0</v>
      </c>
      <c r="J32" s="17" t="s">
        <v>0</v>
      </c>
      <c r="K32" s="16">
        <f t="shared" si="0"/>
        <v>100</v>
      </c>
      <c r="L32" s="16">
        <f t="shared" si="3"/>
        <v>100</v>
      </c>
    </row>
    <row r="33" spans="1:12" ht="9" customHeight="1">
      <c r="A33" s="2" t="s">
        <v>24</v>
      </c>
      <c r="B33" s="30">
        <f>SUM(B11:B32)</f>
        <v>2969034</v>
      </c>
      <c r="C33" s="30">
        <f>SUM(C11:C32)</f>
        <v>20823553</v>
      </c>
      <c r="D33" s="18">
        <f>SUM(D11:D15,D17:D32)</f>
        <v>15483793</v>
      </c>
      <c r="E33" s="18">
        <f>SUM(E11:E14,E17:E32)</f>
        <v>19854907</v>
      </c>
      <c r="F33" s="29">
        <f>SUM(B33:E33)</f>
        <v>59131287</v>
      </c>
      <c r="G33" s="3"/>
      <c r="H33" s="19">
        <f>B33/F33*100</f>
        <v>5.021088074744593</v>
      </c>
      <c r="I33" s="19">
        <f t="shared" si="4"/>
        <v>35.215795319997014</v>
      </c>
      <c r="J33" s="19">
        <f t="shared" si="2"/>
        <v>26.185448999275124</v>
      </c>
      <c r="K33" s="20">
        <f t="shared" si="0"/>
        <v>33.57766760598327</v>
      </c>
      <c r="L33" s="20">
        <f t="shared" si="3"/>
        <v>100</v>
      </c>
    </row>
    <row r="34" spans="1:12" ht="9" customHeight="1">
      <c r="A34" s="2" t="s">
        <v>25</v>
      </c>
      <c r="B34" s="31">
        <f>SUM(B11:B14,B17:B20)</f>
        <v>127878</v>
      </c>
      <c r="C34" s="31">
        <f>SUM(C11:C14,C17:C20)</f>
        <v>2832865</v>
      </c>
      <c r="D34" s="31">
        <f>SUM(D11:D14,D17:D20)</f>
        <v>7977855</v>
      </c>
      <c r="E34" s="31">
        <f>SUM(E11:E14,E17:E20)</f>
        <v>15896484</v>
      </c>
      <c r="F34" s="29">
        <f t="shared" si="1"/>
        <v>26835082</v>
      </c>
      <c r="G34" s="3"/>
      <c r="H34" s="19">
        <f t="shared" si="5"/>
        <v>0.47653292059998176</v>
      </c>
      <c r="I34" s="19">
        <f t="shared" si="4"/>
        <v>10.556572921968339</v>
      </c>
      <c r="J34" s="19">
        <f t="shared" si="2"/>
        <v>29.729199262368567</v>
      </c>
      <c r="K34" s="20">
        <f t="shared" si="0"/>
        <v>59.23769489506311</v>
      </c>
      <c r="L34" s="20">
        <f t="shared" si="3"/>
        <v>100</v>
      </c>
    </row>
    <row r="35" spans="1:12" ht="9" customHeight="1">
      <c r="A35" s="2" t="s">
        <v>26</v>
      </c>
      <c r="B35" s="31">
        <f>SUM(B21:B24)</f>
        <v>240781</v>
      </c>
      <c r="C35" s="31">
        <f>SUM(C21:C24)</f>
        <v>6364638</v>
      </c>
      <c r="D35" s="31">
        <f>SUM(D21:D24)</f>
        <v>4569580</v>
      </c>
      <c r="E35" s="31">
        <f>SUM(E21:E24)</f>
        <v>365585</v>
      </c>
      <c r="F35" s="29">
        <f t="shared" si="1"/>
        <v>11540584</v>
      </c>
      <c r="G35" s="3"/>
      <c r="H35" s="19">
        <f t="shared" si="5"/>
        <v>2.0863848831220326</v>
      </c>
      <c r="I35" s="19">
        <f t="shared" si="4"/>
        <v>55.15005133189101</v>
      </c>
      <c r="J35" s="19">
        <f t="shared" si="2"/>
        <v>39.59574316169788</v>
      </c>
      <c r="K35" s="20">
        <f t="shared" si="0"/>
        <v>3.167820623289081</v>
      </c>
      <c r="L35" s="20">
        <f t="shared" si="3"/>
        <v>99.99999999999999</v>
      </c>
    </row>
    <row r="36" spans="1:12" ht="9" customHeight="1">
      <c r="A36" s="2" t="s">
        <v>27</v>
      </c>
      <c r="B36" s="31">
        <f>SUM(B25:B32)</f>
        <v>2600375</v>
      </c>
      <c r="C36" s="31">
        <f>SUM(C25:C32)</f>
        <v>11626050</v>
      </c>
      <c r="D36" s="31">
        <f>SUM(D25:D32)</f>
        <v>2936358</v>
      </c>
      <c r="E36" s="31">
        <f>SUM(E25:E32)</f>
        <v>3592838</v>
      </c>
      <c r="F36" s="29">
        <f t="shared" si="1"/>
        <v>20755621</v>
      </c>
      <c r="G36" s="3"/>
      <c r="H36" s="19">
        <f t="shared" si="5"/>
        <v>12.528533836689348</v>
      </c>
      <c r="I36" s="19">
        <f t="shared" si="4"/>
        <v>56.01398291094254</v>
      </c>
      <c r="J36" s="19">
        <f t="shared" si="2"/>
        <v>14.147290509881636</v>
      </c>
      <c r="K36" s="20">
        <f t="shared" si="0"/>
        <v>17.31019274248648</v>
      </c>
      <c r="L36" s="20">
        <f t="shared" si="3"/>
        <v>99.99999999999999</v>
      </c>
    </row>
    <row r="37" spans="1:12" ht="9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9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9" customHeight="1">
      <c r="A39" s="47" t="s">
        <v>43</v>
      </c>
      <c r="B39" s="34"/>
      <c r="C39" s="7"/>
      <c r="D39" s="7"/>
      <c r="E39" s="7"/>
      <c r="F39" s="3"/>
      <c r="G39" s="3"/>
      <c r="H39" s="3"/>
      <c r="I39" s="3"/>
      <c r="J39" s="3"/>
      <c r="K39" s="3"/>
      <c r="L39" s="3"/>
    </row>
    <row r="40" spans="1:5" ht="9" customHeight="1">
      <c r="A40" s="35" t="s">
        <v>42</v>
      </c>
      <c r="B40" s="33"/>
      <c r="C40" s="33"/>
      <c r="D40" s="33"/>
      <c r="E40" s="33"/>
    </row>
  </sheetData>
  <mergeCells count="16">
    <mergeCell ref="A9:L9"/>
    <mergeCell ref="I6:I7"/>
    <mergeCell ref="J6:J7"/>
    <mergeCell ref="H6:H7"/>
    <mergeCell ref="F5:F7"/>
    <mergeCell ref="B5:E5"/>
    <mergeCell ref="L5:L7"/>
    <mergeCell ref="H5:K5"/>
    <mergeCell ref="A1:L1"/>
    <mergeCell ref="A5:A7"/>
    <mergeCell ref="B6:B7"/>
    <mergeCell ref="C6:C7"/>
    <mergeCell ref="D6:D7"/>
    <mergeCell ref="E6:E7"/>
    <mergeCell ref="A3:L3"/>
    <mergeCell ref="K6:K7"/>
  </mergeCells>
  <printOptions horizontalCentered="1"/>
  <pageMargins left="0.6692913385826772" right="0.7086614173228347" top="0.984251968503937" bottom="0.7874015748031497" header="0.5118110236220472" footer="0.8661417322834646"/>
  <pageSetup horizontalDpi="600" verticalDpi="600" orientation="portrait" paperSize="9" r:id="rId1"/>
  <headerFooter alignWithMargins="0">
    <oddFooter>&amp;C&amp;"Arial,Normale"239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istat</cp:lastModifiedBy>
  <cp:lastPrinted>2008-10-27T17:29:35Z</cp:lastPrinted>
  <dcterms:created xsi:type="dcterms:W3CDTF">2007-04-17T14:37:55Z</dcterms:created>
  <dcterms:modified xsi:type="dcterms:W3CDTF">2008-10-27T17:30:24Z</dcterms:modified>
  <cp:category/>
  <cp:version/>
  <cp:contentType/>
  <cp:contentStatus/>
</cp:coreProperties>
</file>