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7.1-7.2" sheetId="1" r:id="rId1"/>
    <sheet name="7.3" sheetId="2" r:id="rId2"/>
    <sheet name="7.4" sheetId="3" r:id="rId3"/>
    <sheet name="7.5-7.6" sheetId="4" r:id="rId4"/>
    <sheet name="7.7" sheetId="5" r:id="rId5"/>
    <sheet name="7.8" sheetId="6" r:id="rId6"/>
  </sheets>
  <definedNames>
    <definedName name="_xlnm.Print_Area" localSheetId="2">'7.4'!$A$1:$F$31</definedName>
    <definedName name="_xlnm.Print_Area" localSheetId="5">'7.8'!$A$1:$F$36</definedName>
  </definedNames>
  <calcPr fullCalcOnLoad="1"/>
</workbook>
</file>

<file path=xl/sharedStrings.xml><?xml version="1.0" encoding="utf-8"?>
<sst xmlns="http://schemas.openxmlformats.org/spreadsheetml/2006/main" count="689" uniqueCount="282">
  <si>
    <t>RADIOATTIVITA'</t>
  </si>
  <si>
    <t>Numero misure</t>
  </si>
  <si>
    <t>Gen.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</si>
  <si>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</si>
  <si>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</si>
  <si>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</si>
  <si>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</si>
  <si>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</si>
  <si>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</si>
  <si>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</si>
  <si>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</si>
  <si>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</si>
  <si>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</si>
  <si>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Ivrea</t>
  </si>
  <si>
    <t>Piemonte</t>
  </si>
  <si>
    <t>-</t>
  </si>
  <si>
    <t>Feb.</t>
  </si>
  <si>
    <t>Saint-Christophe</t>
  </si>
  <si>
    <t>Trento</t>
  </si>
  <si>
    <t>Trentino-Alto Adige</t>
  </si>
  <si>
    <t>Perugia</t>
  </si>
  <si>
    <t>Umbria</t>
  </si>
  <si>
    <t>Terni</t>
  </si>
  <si>
    <t>Ancona</t>
  </si>
  <si>
    <t>Marche</t>
  </si>
  <si>
    <t>….</t>
  </si>
  <si>
    <t>COMUNE  DI   PRELIEVO</t>
  </si>
  <si>
    <r>
      <t xml:space="preserve">Tavola 7.1 - Radioattività beta totale nel particolato atmosferico per mese e comune di prelievo - Anno 2005  </t>
    </r>
    <r>
      <rPr>
        <i/>
        <sz val="9"/>
        <rFont val="Arial"/>
        <family val="2"/>
      </rPr>
      <t>(mBq/m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) </t>
    </r>
  </si>
  <si>
    <t>Novara</t>
  </si>
  <si>
    <t>....</t>
  </si>
  <si>
    <t>Alessandria</t>
  </si>
  <si>
    <t>Milano</t>
  </si>
  <si>
    <t>Lombardia</t>
  </si>
  <si>
    <t>Belluno</t>
  </si>
  <si>
    <t>Veneto</t>
  </si>
  <si>
    <t>Verona</t>
  </si>
  <si>
    <t>Firenze</t>
  </si>
  <si>
    <t>Toscana</t>
  </si>
  <si>
    <t>Pescara</t>
  </si>
  <si>
    <t>Abruzzo</t>
  </si>
  <si>
    <t>Genova</t>
  </si>
  <si>
    <t>Liguria</t>
  </si>
  <si>
    <t>Regioni</t>
  </si>
  <si>
    <t>Cesio 137</t>
  </si>
  <si>
    <t>Berillio 7</t>
  </si>
  <si>
    <t>Genova (a)</t>
  </si>
  <si>
    <t>COMUNE DI  PRELIEVO</t>
  </si>
  <si>
    <t>REGIONE</t>
  </si>
  <si>
    <t xml:space="preserve">Numero misure </t>
  </si>
  <si>
    <t>Giorni di prelievo delle deposizioni</t>
  </si>
  <si>
    <t>Saint-Cristophe</t>
  </si>
  <si>
    <t>Bergamo</t>
  </si>
  <si>
    <t>Bormio</t>
  </si>
  <si>
    <t>Chiavenna</t>
  </si>
  <si>
    <t>Sondrio</t>
  </si>
  <si>
    <t>Pieve San Giacomo</t>
  </si>
  <si>
    <t>Bolzano</t>
  </si>
  <si>
    <t>Padova</t>
  </si>
  <si>
    <t>Udine</t>
  </si>
  <si>
    <t>Friuli Venezia Giulia</t>
  </si>
  <si>
    <t>Piacenza</t>
  </si>
  <si>
    <t>Emilia-Romagna</t>
  </si>
  <si>
    <t>Trentino Alto-Adige</t>
  </si>
  <si>
    <t>Terni (a)</t>
  </si>
  <si>
    <t>Terni (b)</t>
  </si>
  <si>
    <t>Media</t>
  </si>
  <si>
    <t>Min</t>
  </si>
  <si>
    <t>Max</t>
  </si>
  <si>
    <t>Friuli-Venezia Giulia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</si>
  <si>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</si>
  <si>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</si>
  <si>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</si>
  <si>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</si>
  <si>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</si>
  <si>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</si>
  <si>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</si>
  <si>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</si>
  <si>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MATRICE</t>
  </si>
  <si>
    <t>Grano duro</t>
  </si>
  <si>
    <t>Grano tenero</t>
  </si>
  <si>
    <t>Farina di grano duro</t>
  </si>
  <si>
    <t>Farina di grano tenero</t>
  </si>
  <si>
    <t>Arancia</t>
  </si>
  <si>
    <t>Castagna</t>
  </si>
  <si>
    <t>Cavolfiore</t>
  </si>
  <si>
    <t>Lattuga</t>
  </si>
  <si>
    <t>Asparagi</t>
  </si>
  <si>
    <t>Banane</t>
  </si>
  <si>
    <t>Bietole</t>
  </si>
  <si>
    <t>Boletus edules</t>
  </si>
  <si>
    <t>Broccoli</t>
  </si>
  <si>
    <t>Caffè</t>
  </si>
  <si>
    <t>Carciofi</t>
  </si>
  <si>
    <t>Carote</t>
  </si>
  <si>
    <t>Cavolfiori</t>
  </si>
  <si>
    <t>Cipolle</t>
  </si>
  <si>
    <t>Funghi</t>
  </si>
  <si>
    <t>Mais</t>
  </si>
  <si>
    <t>Mele</t>
  </si>
  <si>
    <t>Meloni</t>
  </si>
  <si>
    <t>Miele</t>
  </si>
  <si>
    <t>Patata</t>
  </si>
  <si>
    <t>Pere</t>
  </si>
  <si>
    <t>Pesche</t>
  </si>
  <si>
    <t>Pomodori</t>
  </si>
  <si>
    <t>Riso</t>
  </si>
  <si>
    <t>Zucchine</t>
  </si>
  <si>
    <t>Tavola 7.7 - Rifiuti radioattivi per tipologia - Anno 2005</t>
  </si>
  <si>
    <t>TIPOLOGIA</t>
  </si>
  <si>
    <t>Categoria (a)</t>
  </si>
  <si>
    <t>Situazione</t>
  </si>
  <si>
    <t>Rifiuti di origine ospedaliera</t>
  </si>
  <si>
    <t>Prima e Seconda</t>
  </si>
  <si>
    <t>In stoccaggio presso centri autorizzati</t>
  </si>
  <si>
    <t>Rifiuti accumulati nei siti di produzione</t>
  </si>
  <si>
    <t>Seconda</t>
  </si>
  <si>
    <t xml:space="preserve">Al 90% ancora da trattare e condizionare  </t>
  </si>
  <si>
    <t>Rifiuti a bassa e media attività da riprocessamento all'estero (b)</t>
  </si>
  <si>
    <t>Gia' condizionati (cementati in cassoni da 1.500 litri)</t>
  </si>
  <si>
    <t>Terza</t>
  </si>
  <si>
    <t xml:space="preserve">Da  trattare e              condizionare </t>
  </si>
  <si>
    <t>Rifiuti ad alta attività da riprocessamento all'estero (b)</t>
  </si>
  <si>
    <t>Gia' condizionati (cementati in fusti da 500 litri e vetrificati in contenitori da 150 litri)</t>
  </si>
  <si>
    <t>Combustibile irraggiato</t>
  </si>
  <si>
    <t>237 (c)</t>
  </si>
  <si>
    <t>In stoccaggio presso le centrali</t>
  </si>
  <si>
    <t>Sorgenti dismesse</t>
  </si>
  <si>
    <t>Seconda e Terza</t>
  </si>
  <si>
    <r>
      <t>Fonte</t>
    </r>
    <r>
      <rPr>
        <sz val="7"/>
        <rFont val="Arial"/>
        <family val="2"/>
      </rPr>
      <t>: Agenzia nazionale per la protezione dell'ambiente e per i servizi tecnici (Apat)</t>
    </r>
  </si>
  <si>
    <t xml:space="preserve">(b) Rifiuti che devono tornare in Italia a seguito del riprocessamento di combustibile irraggiato inviato presso gli impianti di Sellafield in Inghilterra. </t>
  </si>
  <si>
    <t>(c) in tonnellate</t>
  </si>
  <si>
    <t>REGIONI</t>
  </si>
  <si>
    <t>Rifiuti radioattivi</t>
  </si>
  <si>
    <t xml:space="preserve">Veneto </t>
  </si>
  <si>
    <t>..</t>
  </si>
  <si>
    <t>ITALIA</t>
  </si>
  <si>
    <t>Nord</t>
  </si>
  <si>
    <t>Centro</t>
  </si>
  <si>
    <t>Mezzogiorno</t>
  </si>
  <si>
    <r>
      <t>Tavola  7.4 - Attività specifica di Cesio 137 (</t>
    </r>
    <r>
      <rPr>
        <b/>
        <vertAlign val="superscript"/>
        <sz val="9"/>
        <rFont val="Arial"/>
        <family val="2"/>
      </rPr>
      <t>137</t>
    </r>
    <r>
      <rPr>
        <b/>
        <sz val="9"/>
        <rFont val="Arial"/>
        <family val="0"/>
      </rPr>
      <t>Cs) nel latte vaccino</t>
    </r>
    <r>
      <rPr>
        <sz val="9"/>
        <rFont val="Arial"/>
        <family val="2"/>
      </rPr>
      <t xml:space="preserve"> </t>
    </r>
    <r>
      <rPr>
        <b/>
        <sz val="9"/>
        <rFont val="Arial"/>
        <family val="0"/>
      </rPr>
      <t xml:space="preserve">- Anni 2005 </t>
    </r>
    <r>
      <rPr>
        <i/>
        <sz val="9"/>
        <rFont val="Arial"/>
        <family val="0"/>
      </rPr>
      <t>(Bq/l)</t>
    </r>
  </si>
  <si>
    <t>Muscolo bovino</t>
  </si>
  <si>
    <t>Muscolo suino</t>
  </si>
  <si>
    <t>Muscolo ovino</t>
  </si>
  <si>
    <t>Muscolo pollo</t>
  </si>
  <si>
    <t>Acciuga</t>
  </si>
  <si>
    <t>Persico</t>
  </si>
  <si>
    <t>Tonno</t>
  </si>
  <si>
    <t>Carpa</t>
  </si>
  <si>
    <t>Trota</t>
  </si>
  <si>
    <t>a) 289</t>
  </si>
  <si>
    <t>a) 363</t>
  </si>
  <si>
    <t>a) 231</t>
  </si>
  <si>
    <t>a) 99</t>
  </si>
  <si>
    <r>
      <t>Tavola 7.2 - Attività specifiche di Cesio 137 (</t>
    </r>
    <r>
      <rPr>
        <b/>
        <vertAlign val="superscript"/>
        <sz val="9"/>
        <rFont val="Arial"/>
        <family val="2"/>
      </rPr>
      <t>137</t>
    </r>
    <r>
      <rPr>
        <b/>
        <sz val="9"/>
        <rFont val="Arial"/>
        <family val="2"/>
      </rPr>
      <t>Cs) e Berillio 7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>Be) nel particolato atmosferico per mese e comune di prelievo -</t>
    </r>
    <r>
      <rPr>
        <b/>
        <sz val="9"/>
        <color indexed="9"/>
        <rFont val="Arial"/>
        <family val="2"/>
      </rPr>
      <t xml:space="preserve"> </t>
    </r>
    <r>
      <rPr>
        <b/>
        <sz val="9"/>
        <rFont val="Arial"/>
        <family val="2"/>
      </rPr>
      <t xml:space="preserve">Anno 2005 </t>
    </r>
    <r>
      <rPr>
        <i/>
        <sz val="9"/>
        <rFont val="Arial"/>
        <family val="2"/>
      </rPr>
      <t>(</t>
    </r>
    <r>
      <rPr>
        <sz val="9"/>
        <rFont val="Symbol"/>
        <family val="0"/>
      </rPr>
      <t>m</t>
    </r>
    <r>
      <rPr>
        <i/>
        <sz val="9"/>
        <rFont val="Arial"/>
        <family val="2"/>
      </rPr>
      <t>Bq/m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) </t>
    </r>
  </si>
  <si>
    <t>&lt;0,86</t>
  </si>
  <si>
    <t>&lt;0,69</t>
  </si>
  <si>
    <t>&lt;0,64</t>
  </si>
  <si>
    <t>&lt;0,46</t>
  </si>
  <si>
    <t>&lt;0,6</t>
  </si>
  <si>
    <t>&lt;0,53</t>
  </si>
  <si>
    <t>&lt;0,47</t>
  </si>
  <si>
    <t>&lt;0,56</t>
  </si>
  <si>
    <t>&lt;0,90</t>
  </si>
  <si>
    <t>&lt;1,17</t>
  </si>
  <si>
    <t>&lt;1,24</t>
  </si>
  <si>
    <t>&lt;2,98</t>
  </si>
  <si>
    <t>&lt;3,01</t>
  </si>
  <si>
    <t>&lt;3,11</t>
  </si>
  <si>
    <t>&lt;3,04</t>
  </si>
  <si>
    <t>&lt;3,00</t>
  </si>
  <si>
    <t>&lt;2,10</t>
  </si>
  <si>
    <t>&lt;3,17</t>
  </si>
  <si>
    <t>&lt;3,54</t>
  </si>
  <si>
    <t>&lt;3,46</t>
  </si>
  <si>
    <t>&lt;3,59</t>
  </si>
  <si>
    <t>&lt;5,01</t>
  </si>
  <si>
    <t>&lt;6,22</t>
  </si>
  <si>
    <t>&lt;5,82</t>
  </si>
  <si>
    <t>&lt;5,45</t>
  </si>
  <si>
    <t>&lt;0,66</t>
  </si>
  <si>
    <t>&lt;0,65</t>
  </si>
  <si>
    <t>&lt;0,58</t>
  </si>
  <si>
    <t>&lt;0,74</t>
  </si>
  <si>
    <t>&lt;0,87</t>
  </si>
  <si>
    <t>&lt;0,73</t>
  </si>
  <si>
    <t>&lt;0,42</t>
  </si>
  <si>
    <t>&lt;0,55</t>
  </si>
  <si>
    <t>&lt;0,68</t>
  </si>
  <si>
    <t>&lt;0,67</t>
  </si>
  <si>
    <t>&lt;1,02</t>
  </si>
  <si>
    <t>&lt;29</t>
  </si>
  <si>
    <t>&lt;12</t>
  </si>
  <si>
    <t>&lt;8</t>
  </si>
  <si>
    <t>&lt;9</t>
  </si>
  <si>
    <t>&lt;24</t>
  </si>
  <si>
    <t>&lt;22</t>
  </si>
  <si>
    <t>&lt;28</t>
  </si>
  <si>
    <t>&lt;5</t>
  </si>
  <si>
    <t>&lt;11</t>
  </si>
  <si>
    <t>&lt;34</t>
  </si>
  <si>
    <t>&lt;21</t>
  </si>
  <si>
    <t>&lt;86</t>
  </si>
  <si>
    <t>&lt;51</t>
  </si>
  <si>
    <t>&lt;84</t>
  </si>
  <si>
    <t>&lt;91</t>
  </si>
  <si>
    <t>&lt;37</t>
  </si>
  <si>
    <t>&lt;38</t>
  </si>
  <si>
    <t>&lt;52</t>
  </si>
  <si>
    <t>&lt;75</t>
  </si>
  <si>
    <t>&lt;79</t>
  </si>
  <si>
    <t>&lt;57</t>
  </si>
  <si>
    <t>&lt;42</t>
  </si>
  <si>
    <t>&lt;56</t>
  </si>
  <si>
    <t>&lt;10</t>
  </si>
  <si>
    <t>&lt;4</t>
  </si>
  <si>
    <t>&lt;6</t>
  </si>
  <si>
    <t>&lt;3</t>
  </si>
  <si>
    <t>&lt;17</t>
  </si>
  <si>
    <t>&lt;1</t>
  </si>
  <si>
    <t>&lt;2</t>
  </si>
  <si>
    <t>&lt;7</t>
  </si>
  <si>
    <t>&lt;41</t>
  </si>
  <si>
    <t>&lt;33</t>
  </si>
  <si>
    <t>&lt;30</t>
  </si>
  <si>
    <t>&lt;60</t>
  </si>
  <si>
    <t>&lt;31</t>
  </si>
  <si>
    <t>&lt;53</t>
  </si>
  <si>
    <t>&lt;100</t>
  </si>
  <si>
    <t>&lt;90</t>
  </si>
  <si>
    <t>&lt;200</t>
  </si>
  <si>
    <t>&lt;23</t>
  </si>
  <si>
    <t>&lt;20</t>
  </si>
  <si>
    <t>&lt;40</t>
  </si>
  <si>
    <t>&lt;50</t>
  </si>
  <si>
    <t>&lt;25</t>
  </si>
  <si>
    <t>&lt;19</t>
  </si>
  <si>
    <t>&lt;33(b)</t>
  </si>
  <si>
    <t>&lt;18</t>
  </si>
  <si>
    <t>&lt;14</t>
  </si>
  <si>
    <t>&lt;26</t>
  </si>
  <si>
    <t>&lt;7600</t>
  </si>
  <si>
    <t>&lt;7700</t>
  </si>
  <si>
    <t>&lt;430</t>
  </si>
  <si>
    <t>&lt;0,32</t>
  </si>
  <si>
    <t>&lt;0,21</t>
  </si>
  <si>
    <t>&lt;0,10</t>
  </si>
  <si>
    <t>&lt;0,30</t>
  </si>
  <si>
    <t>&lt;0,34</t>
  </si>
  <si>
    <t>&lt;0,11</t>
  </si>
  <si>
    <t>&lt;0,15</t>
  </si>
  <si>
    <t>&lt;0,09</t>
  </si>
  <si>
    <t>&lt;0,14</t>
  </si>
  <si>
    <t>&lt;0,24</t>
  </si>
  <si>
    <t>&lt;0,17</t>
  </si>
  <si>
    <t>&lt;0,12</t>
  </si>
  <si>
    <t>&lt;0,16</t>
  </si>
  <si>
    <t>&lt;0,25</t>
  </si>
  <si>
    <t>&lt;0,06</t>
  </si>
  <si>
    <t>&lt;27,48</t>
  </si>
  <si>
    <t>&lt;0,01</t>
  </si>
  <si>
    <t>Valle d'Aosta/Vallée d'Aoste</t>
  </si>
  <si>
    <t>Bolzano/Bozen</t>
  </si>
  <si>
    <r>
      <t>Tavola 7.3 - Deposizione annua di Cesio 137 (</t>
    </r>
    <r>
      <rPr>
        <b/>
        <vertAlign val="superscript"/>
        <sz val="9"/>
        <rFont val="Arial"/>
        <family val="2"/>
      </rPr>
      <t>137</t>
    </r>
    <r>
      <rPr>
        <b/>
        <sz val="9"/>
        <rFont val="Arial"/>
        <family val="2"/>
      </rPr>
      <t>Cs) e Berillio 7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>Be) nelle deposizioni umide e secche al suolo (fall-</t>
    </r>
    <r>
      <rPr>
        <sz val="9"/>
        <color indexed="9"/>
        <rFont val="Arial"/>
        <family val="2"/>
      </rPr>
      <t>lllllllllllllllllllllllll</t>
    </r>
    <r>
      <rPr>
        <b/>
        <sz val="9"/>
        <rFont val="Arial"/>
        <family val="2"/>
      </rPr>
      <t>out) per comune di prelievo - Anno 2005</t>
    </r>
  </si>
  <si>
    <r>
      <t>Tavola 7.5 -  Attività specifica di Cesio 137 (</t>
    </r>
    <r>
      <rPr>
        <b/>
        <vertAlign val="superscript"/>
        <sz val="9"/>
        <rFont val="Arial"/>
        <family val="2"/>
      </rPr>
      <t>137</t>
    </r>
    <r>
      <rPr>
        <b/>
        <sz val="9"/>
        <rFont val="Arial"/>
        <family val="2"/>
      </rPr>
      <t xml:space="preserve">Cs) in matrici alimentari organiche vegetali (peso fresco) - Anno 2005  </t>
    </r>
    <r>
      <rPr>
        <sz val="9"/>
        <color indexed="9"/>
        <rFont val="Arial"/>
        <family val="2"/>
      </rPr>
      <t>llllllllllllllllllllllllll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Bq/kg)</t>
    </r>
  </si>
  <si>
    <r>
      <t>Tavola 7.6 -  Attività specifica di Cesio 137 (</t>
    </r>
    <r>
      <rPr>
        <b/>
        <vertAlign val="superscript"/>
        <sz val="9"/>
        <rFont val="Arial"/>
        <family val="2"/>
      </rPr>
      <t>137</t>
    </r>
    <r>
      <rPr>
        <b/>
        <sz val="9"/>
        <rFont val="Arial"/>
        <family val="2"/>
      </rPr>
      <t xml:space="preserve">Cs) in matrici alimentari organiche animali (peso fresco) - Anno </t>
    </r>
    <r>
      <rPr>
        <sz val="9"/>
        <color indexed="9"/>
        <rFont val="Arial"/>
        <family val="2"/>
      </rPr>
      <t>llllllllllllllllllllllllll</t>
    </r>
    <r>
      <rPr>
        <b/>
        <sz val="9"/>
        <rFont val="Arial"/>
        <family val="2"/>
      </rPr>
      <t xml:space="preserve">2005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Bq/kg)</t>
    </r>
  </si>
  <si>
    <t>(a) Classificazione secondo la Guida Tecnica n. 26 "Gestione dei rifiuti radioattivi" Apat</t>
  </si>
  <si>
    <r>
      <t xml:space="preserve">Volume             </t>
    </r>
    <r>
      <rPr>
        <i/>
        <sz val="7"/>
        <rFont val="Arial"/>
        <family val="2"/>
      </rPr>
      <t xml:space="preserve">  (m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>)</t>
    </r>
  </si>
  <si>
    <r>
      <t xml:space="preserve">Sorgenti dismesse     Attività              </t>
    </r>
    <r>
      <rPr>
        <i/>
        <sz val="7"/>
        <rFont val="Arial"/>
        <family val="2"/>
      </rPr>
      <t xml:space="preserve">  (Giga Bq)</t>
    </r>
  </si>
  <si>
    <r>
      <t xml:space="preserve">Combustibile irraggiato           Attività                              </t>
    </r>
    <r>
      <rPr>
        <i/>
        <sz val="7"/>
        <rFont val="Arial"/>
        <family val="2"/>
      </rPr>
      <t xml:space="preserve">  (Tera Bq)</t>
    </r>
  </si>
  <si>
    <r>
      <t xml:space="preserve">Totale Attività       </t>
    </r>
    <r>
      <rPr>
        <i/>
        <sz val="7"/>
        <rFont val="Arial"/>
        <family val="2"/>
      </rPr>
      <t xml:space="preserve">  (Tera Bq)</t>
    </r>
  </si>
  <si>
    <r>
      <t xml:space="preserve">Attività            </t>
    </r>
    <r>
      <rPr>
        <i/>
        <sz val="7"/>
        <rFont val="Arial"/>
        <family val="2"/>
      </rPr>
      <t xml:space="preserve">  (Giga Bq)</t>
    </r>
  </si>
  <si>
    <r>
      <t xml:space="preserve">Volume                               </t>
    </r>
    <r>
      <rPr>
        <i/>
        <sz val="7"/>
        <rFont val="Arial"/>
        <family val="2"/>
      </rPr>
      <t xml:space="preserve">   (m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>)</t>
    </r>
  </si>
  <si>
    <r>
      <t xml:space="preserve">Attività                         </t>
    </r>
    <r>
      <rPr>
        <i/>
        <sz val="7"/>
        <rFont val="Arial"/>
        <family val="2"/>
      </rPr>
      <t xml:space="preserve">  (Tera Bq)</t>
    </r>
  </si>
  <si>
    <r>
      <t xml:space="preserve">Deposizione annua </t>
    </r>
    <r>
      <rPr>
        <i/>
        <sz val="7"/>
        <rFont val="Arial"/>
        <family val="2"/>
      </rPr>
      <t>(Bq/m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>)</t>
    </r>
  </si>
  <si>
    <r>
      <t>Deposizione annua</t>
    </r>
    <r>
      <rPr>
        <i/>
        <sz val="7"/>
        <rFont val="Arial"/>
        <family val="2"/>
      </rPr>
      <t xml:space="preserve"> (Bq/m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>)</t>
    </r>
  </si>
  <si>
    <r>
      <t>Tavola 7.8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Stoccaggio di rifiuti radioattivi, sorgenti dismesse, combustibile irraggiato per regione - Anno 2005  </t>
    </r>
  </si>
  <si>
    <t>Numero misure &lt; Mar</t>
  </si>
  <si>
    <t>a) Misure giornaliere</t>
  </si>
  <si>
    <t>(a) Stazione di misura di via Torbella</t>
  </si>
  <si>
    <t>(b) Dato relativo al periodo giugno-luglio</t>
  </si>
  <si>
    <t>(a) Stazione di misura situata in località Maratta</t>
  </si>
  <si>
    <t>(b) Stazione di misura situata nella zona industriale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</si>
</sst>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£&quot;\ #,##0;&quot;£&quot;\ \-#,##0"/>
    <numFmt numFmtId="179" formatCode="&quot;£&quot;\ #,##0;[Red]&quot;£&quot;\ \-#,##0"/>
    <numFmt numFmtId="180" formatCode="&quot;£&quot;\ #,##0.00;&quot;£&quot;\ \-#,##0.00"/>
    <numFmt numFmtId="181" formatCode="&quot;£&quot;\ #,##0.00;[Red]&quot;£&quot;\ \-#,##0.00"/>
    <numFmt numFmtId="182" formatCode="_ &quot;£&quot;\ * #,##0_ ;_ &quot;£&quot;\ * \-#,##0_ ;_ &quot;£&quot;\ * &quot;-&quot;_ ;_ @_ "/>
    <numFmt numFmtId="183" formatCode="_ * #,##0_ ;_ * \-#,##0_ ;_ * &quot;-&quot;_ ;_ @_ "/>
    <numFmt numFmtId="184" formatCode="_ &quot;£&quot;\ * #,##0.00_ ;_ &quot;£&quot;\ * \-#,##0.00_ ;_ &quot;£&quot;\ * &quot;-&quot;??_ ;_ @_ "/>
    <numFmt numFmtId="185" formatCode="_ * #,##0.00_ ;_ * \-#,##0.00_ ;_ * &quot;-&quot;??_ ;_ @_ "/>
    <numFmt numFmtId="186" formatCode="&quot;£.&quot;\ #,##0;\-&quot;£.&quot;\ #,##0"/>
    <numFmt numFmtId="187" formatCode="&quot;£.&quot;\ #,##0;[Red]\-&quot;£.&quot;\ #,##0"/>
    <numFmt numFmtId="188" formatCode="&quot;£.&quot;\ #,##0.00;\-&quot;£.&quot;\ #,##0.00"/>
    <numFmt numFmtId="189" formatCode="&quot;£.&quot;\ #,##0.00;[Red]\-&quot;£.&quot;\ #,##0.00"/>
    <numFmt numFmtId="190" formatCode="_-&quot;£.&quot;\ * #,##0_-;\-&quot;£.&quot;\ * #,##0_-;_-&quot;£.&quot;\ * &quot;-&quot;_-;_-@_-"/>
    <numFmt numFmtId="191" formatCode="_-&quot;£.&quot;\ * #,##0.00_-;\-&quot;£.&quot;\ * #,##0.00_-;_-&quot;£.&quot;\ 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0.000"/>
    <numFmt numFmtId="197" formatCode="0.0"/>
    <numFmt numFmtId="198" formatCode="#,##0.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name val="Arial"/>
      <family val="2"/>
    </font>
    <font>
      <b/>
      <sz val="8.5"/>
      <name val="MS Sans Serif"/>
      <family val="0"/>
    </font>
    <font>
      <sz val="11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9"/>
      <name val="Arial"/>
      <family val="2"/>
    </font>
    <font>
      <sz val="9"/>
      <name val="Symbol"/>
      <family val="0"/>
    </font>
    <font>
      <sz val="8"/>
      <name val="MS Sans Serif"/>
      <family val="0"/>
    </font>
    <font>
      <b/>
      <vertAlign val="superscript"/>
      <sz val="9"/>
      <name val="Arial"/>
      <family val="2"/>
    </font>
    <font>
      <sz val="7"/>
      <name val="MS Sans Serif"/>
      <family val="0"/>
    </font>
    <font>
      <sz val="9"/>
      <name val="Arial"/>
      <family val="2"/>
    </font>
    <font>
      <sz val="7"/>
      <color indexed="8"/>
      <name val="Arial"/>
      <family val="2"/>
    </font>
    <font>
      <sz val="10"/>
      <color indexed="8"/>
      <name val="MS Sans Serif"/>
      <family val="0"/>
    </font>
    <font>
      <b/>
      <sz val="9"/>
      <name val="PC Brussels"/>
      <family val="1"/>
    </font>
    <font>
      <sz val="8"/>
      <name val="Arial"/>
      <family val="2"/>
    </font>
    <font>
      <sz val="9"/>
      <color indexed="9"/>
      <name val="Arial"/>
      <family val="2"/>
    </font>
    <font>
      <i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2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Continuous"/>
    </xf>
    <xf numFmtId="0" fontId="4" fillId="0" borderId="0" xfId="0" applyFont="1" applyAlignment="1" quotePrefix="1">
      <alignment horizontal="lef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11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centerContinuous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0" fontId="10" fillId="0" borderId="0" xfId="0" applyFont="1" applyAlignment="1">
      <alignment horizontal="centerContinuous" vertical="center"/>
    </xf>
    <xf numFmtId="0" fontId="5" fillId="0" borderId="1" xfId="0" applyFont="1" applyBorder="1" applyAlignment="1">
      <alignment/>
    </xf>
    <xf numFmtId="0" fontId="6" fillId="0" borderId="2" xfId="0" applyFont="1" applyBorder="1" applyAlignment="1" quotePrefix="1">
      <alignment horizontal="right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right" vertical="center"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left"/>
    </xf>
    <xf numFmtId="2" fontId="6" fillId="0" borderId="0" xfId="0" applyNumberFormat="1" applyFont="1" applyAlignment="1" quotePrefix="1">
      <alignment horizontal="right"/>
    </xf>
    <xf numFmtId="0" fontId="6" fillId="0" borderId="0" xfId="0" applyFont="1" applyAlignment="1" quotePrefix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 quotePrefix="1">
      <alignment horizontal="right"/>
    </xf>
    <xf numFmtId="3" fontId="6" fillId="0" borderId="0" xfId="0" applyNumberFormat="1" applyFont="1" applyBorder="1" applyAlignment="1" quotePrefix="1">
      <alignment horizontal="right"/>
    </xf>
    <xf numFmtId="0" fontId="6" fillId="0" borderId="0" xfId="0" applyFont="1" applyBorder="1" applyAlignment="1" quotePrefix="1">
      <alignment horizontal="right"/>
    </xf>
    <xf numFmtId="0" fontId="19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1" xfId="0" applyFont="1" applyBorder="1" applyAlignment="1">
      <alignment horizontal="right" vertical="center"/>
    </xf>
    <xf numFmtId="0" fontId="6" fillId="0" borderId="0" xfId="0" applyFont="1" applyFill="1" applyAlignment="1">
      <alignment/>
    </xf>
    <xf numFmtId="0" fontId="4" fillId="0" borderId="0" xfId="0" applyFont="1" applyAlignment="1" quotePrefix="1">
      <alignment horizontal="left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1" fillId="0" borderId="0" xfId="19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2" fontId="10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vertical="center"/>
    </xf>
    <xf numFmtId="2" fontId="6" fillId="0" borderId="1" xfId="0" applyNumberFormat="1" applyFont="1" applyBorder="1" applyAlignment="1">
      <alignment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4" fillId="0" borderId="1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right" vertical="top"/>
    </xf>
    <xf numFmtId="3" fontId="19" fillId="0" borderId="0" xfId="0" applyNumberFormat="1" applyFont="1" applyBorder="1" applyAlignment="1">
      <alignment horizontal="right" vertical="top" wrapText="1"/>
    </xf>
    <xf numFmtId="197" fontId="19" fillId="0" borderId="0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0" fillId="0" borderId="3" xfId="0" applyBorder="1" applyAlignment="1">
      <alignment vertical="center" wrapText="1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Alignment="1" quotePrefix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6" fillId="0" borderId="2" xfId="0" applyFont="1" applyBorder="1" applyAlignment="1" quotePrefix="1">
      <alignment horizontal="center" vertic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61" sqref="A61"/>
    </sheetView>
  </sheetViews>
  <sheetFormatPr defaultColWidth="9.140625" defaultRowHeight="12.75"/>
  <cols>
    <col min="1" max="1" width="10.7109375" style="1" customWidth="1"/>
    <col min="2" max="2" width="17.421875" style="1" customWidth="1"/>
    <col min="3" max="3" width="5.57421875" style="1" customWidth="1"/>
    <col min="4" max="4" width="7.421875" style="1" customWidth="1"/>
    <col min="5" max="11" width="4.28125" style="1" customWidth="1"/>
    <col min="12" max="12" width="4.8515625" style="1" customWidth="1"/>
    <col min="13" max="13" width="4.28125" style="1" customWidth="1"/>
    <col min="14" max="14" width="4.421875" style="1" customWidth="1"/>
    <col min="15" max="16" width="4.28125" style="1" customWidth="1"/>
    <col min="17" max="17" width="8.7109375" style="1" customWidth="1"/>
    <col min="18" max="16384" width="9.140625" style="1" customWidth="1"/>
  </cols>
  <sheetData>
    <row r="1" spans="1:16" ht="14.25">
      <c r="A1" s="19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ht="18" customHeight="1">
      <c r="Q2" s="13"/>
    </row>
    <row r="3" spans="1:16" ht="13.5">
      <c r="A3" s="9" t="s">
        <v>27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4"/>
      <c r="O3" s="7"/>
      <c r="P3" s="7"/>
    </row>
    <row r="4" ht="7.5" customHeight="1">
      <c r="A4" s="2"/>
    </row>
    <row r="5" spans="1:16" ht="36" customHeight="1">
      <c r="A5" s="15" t="s">
        <v>26</v>
      </c>
      <c r="B5" s="16" t="s">
        <v>42</v>
      </c>
      <c r="C5" s="17" t="s">
        <v>1</v>
      </c>
      <c r="D5" s="17" t="s">
        <v>276</v>
      </c>
      <c r="E5" s="18" t="s">
        <v>2</v>
      </c>
      <c r="F5" s="18" t="s">
        <v>16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11</v>
      </c>
      <c r="P5" s="18" t="s">
        <v>12</v>
      </c>
    </row>
    <row r="6" spans="1:16" ht="8.25" customHeight="1">
      <c r="A6" s="22"/>
      <c r="B6" s="23"/>
      <c r="C6" s="24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8.25" customHeight="1">
      <c r="A7" s="1" t="s">
        <v>13</v>
      </c>
      <c r="B7" s="1" t="s">
        <v>14</v>
      </c>
      <c r="C7" s="12">
        <v>12</v>
      </c>
      <c r="D7" s="12" t="s">
        <v>15</v>
      </c>
      <c r="E7" s="4">
        <v>1.29</v>
      </c>
      <c r="F7" s="4">
        <v>1.04</v>
      </c>
      <c r="G7" s="4">
        <v>0.878</v>
      </c>
      <c r="H7" s="4">
        <v>0.574</v>
      </c>
      <c r="I7" s="4">
        <v>0.745</v>
      </c>
      <c r="J7" s="4">
        <v>1.01</v>
      </c>
      <c r="K7" s="4">
        <v>0.971</v>
      </c>
      <c r="L7" s="4">
        <v>0.924</v>
      </c>
      <c r="M7" s="4">
        <v>1.06</v>
      </c>
      <c r="N7" s="4">
        <v>1.3</v>
      </c>
      <c r="O7" s="4">
        <v>1.44</v>
      </c>
      <c r="P7" s="4">
        <v>1.36</v>
      </c>
    </row>
    <row r="8" spans="1:16" ht="8.25" customHeight="1">
      <c r="A8" s="1" t="s">
        <v>17</v>
      </c>
      <c r="B8" s="1" t="s">
        <v>260</v>
      </c>
      <c r="C8" s="12">
        <v>12</v>
      </c>
      <c r="D8" s="12" t="s">
        <v>15</v>
      </c>
      <c r="E8" s="4">
        <v>1</v>
      </c>
      <c r="F8" s="12">
        <v>0.98</v>
      </c>
      <c r="G8" s="12">
        <v>0.73</v>
      </c>
      <c r="H8" s="12">
        <v>0.93</v>
      </c>
      <c r="I8" s="12">
        <v>0.98</v>
      </c>
      <c r="J8" s="12">
        <v>1.13</v>
      </c>
      <c r="K8" s="12">
        <v>0.91</v>
      </c>
      <c r="L8" s="12">
        <v>0.68</v>
      </c>
      <c r="M8" s="12">
        <v>1.34</v>
      </c>
      <c r="N8" s="12">
        <v>0.91</v>
      </c>
      <c r="O8" s="12">
        <v>1.11</v>
      </c>
      <c r="P8" s="12">
        <v>1.38</v>
      </c>
    </row>
    <row r="9" spans="1:16" ht="9" customHeight="1">
      <c r="A9" s="5" t="s">
        <v>18</v>
      </c>
      <c r="B9" s="5" t="s">
        <v>19</v>
      </c>
      <c r="C9" s="12" t="s">
        <v>149</v>
      </c>
      <c r="D9" s="5">
        <v>63</v>
      </c>
      <c r="E9" s="27" t="s">
        <v>154</v>
      </c>
      <c r="F9" s="27" t="s">
        <v>155</v>
      </c>
      <c r="G9" s="27" t="s">
        <v>156</v>
      </c>
      <c r="H9" s="27" t="s">
        <v>157</v>
      </c>
      <c r="I9" s="27" t="s">
        <v>157</v>
      </c>
      <c r="J9" s="27" t="s">
        <v>158</v>
      </c>
      <c r="K9" s="27" t="s">
        <v>159</v>
      </c>
      <c r="L9" s="27" t="s">
        <v>160</v>
      </c>
      <c r="M9" s="27" t="s">
        <v>161</v>
      </c>
      <c r="N9" s="27" t="s">
        <v>162</v>
      </c>
      <c r="O9" s="27" t="s">
        <v>163</v>
      </c>
      <c r="P9" s="27" t="s">
        <v>164</v>
      </c>
    </row>
    <row r="10" spans="1:16" ht="9" customHeight="1">
      <c r="A10" s="5" t="s">
        <v>20</v>
      </c>
      <c r="B10" s="5" t="s">
        <v>21</v>
      </c>
      <c r="C10" s="12" t="s">
        <v>150</v>
      </c>
      <c r="D10" s="5">
        <v>363</v>
      </c>
      <c r="E10" s="27" t="s">
        <v>165</v>
      </c>
      <c r="F10" s="27" t="s">
        <v>166</v>
      </c>
      <c r="G10" s="27" t="s">
        <v>167</v>
      </c>
      <c r="H10" s="27" t="s">
        <v>165</v>
      </c>
      <c r="I10" s="27" t="s">
        <v>168</v>
      </c>
      <c r="J10" s="27" t="s">
        <v>169</v>
      </c>
      <c r="K10" s="27" t="s">
        <v>170</v>
      </c>
      <c r="L10" s="27" t="s">
        <v>170</v>
      </c>
      <c r="M10" s="27" t="s">
        <v>171</v>
      </c>
      <c r="N10" s="27" t="s">
        <v>172</v>
      </c>
      <c r="O10" s="27" t="s">
        <v>173</v>
      </c>
      <c r="P10" s="27" t="s">
        <v>174</v>
      </c>
    </row>
    <row r="11" spans="1:16" ht="9" customHeight="1">
      <c r="A11" s="5" t="s">
        <v>22</v>
      </c>
      <c r="B11" s="5" t="s">
        <v>21</v>
      </c>
      <c r="C11" s="12" t="s">
        <v>151</v>
      </c>
      <c r="D11" s="5">
        <v>196</v>
      </c>
      <c r="E11" s="26" t="s">
        <v>175</v>
      </c>
      <c r="F11" s="26" t="s">
        <v>176</v>
      </c>
      <c r="G11" s="26" t="s">
        <v>177</v>
      </c>
      <c r="H11" s="26" t="s">
        <v>178</v>
      </c>
      <c r="I11" s="26" t="s">
        <v>179</v>
      </c>
      <c r="J11" s="26" t="s">
        <v>180</v>
      </c>
      <c r="K11" s="27" t="s">
        <v>181</v>
      </c>
      <c r="L11" s="27" t="s">
        <v>182</v>
      </c>
      <c r="M11" s="27" t="s">
        <v>183</v>
      </c>
      <c r="N11" s="27" t="s">
        <v>184</v>
      </c>
      <c r="O11" s="27" t="s">
        <v>159</v>
      </c>
      <c r="P11" s="27" t="s">
        <v>185</v>
      </c>
    </row>
    <row r="12" spans="1:16" ht="9" customHeight="1">
      <c r="A12" s="5" t="s">
        <v>23</v>
      </c>
      <c r="B12" s="5" t="s">
        <v>24</v>
      </c>
      <c r="C12" s="12" t="s">
        <v>152</v>
      </c>
      <c r="D12" s="6">
        <v>17</v>
      </c>
      <c r="E12" s="6" t="s">
        <v>25</v>
      </c>
      <c r="F12" s="6" t="s">
        <v>25</v>
      </c>
      <c r="G12" s="6" t="s">
        <v>25</v>
      </c>
      <c r="H12" s="26" t="s">
        <v>186</v>
      </c>
      <c r="I12" s="26" t="s">
        <v>156</v>
      </c>
      <c r="J12" s="26" t="s">
        <v>187</v>
      </c>
      <c r="K12" s="27" t="s">
        <v>188</v>
      </c>
      <c r="L12" s="27" t="s">
        <v>189</v>
      </c>
      <c r="M12" s="6" t="s">
        <v>25</v>
      </c>
      <c r="N12" s="6" t="s">
        <v>25</v>
      </c>
      <c r="O12" s="6" t="s">
        <v>25</v>
      </c>
      <c r="P12" s="27" t="s">
        <v>156</v>
      </c>
    </row>
    <row r="13" spans="1:16" ht="9">
      <c r="A13" s="3"/>
      <c r="B13" s="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3:16" ht="9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ht="9">
      <c r="A15" s="90" t="s">
        <v>128</v>
      </c>
    </row>
    <row r="16" ht="9">
      <c r="A16" s="1" t="s">
        <v>277</v>
      </c>
    </row>
    <row r="18" spans="1:13" ht="12.7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6" ht="26.25" customHeight="1">
      <c r="A21" s="108" t="s">
        <v>153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ht="9">
      <c r="A22" s="2"/>
    </row>
    <row r="23" spans="1:16" ht="36" customHeight="1">
      <c r="A23" s="15" t="s">
        <v>26</v>
      </c>
      <c r="B23" s="16" t="s">
        <v>42</v>
      </c>
      <c r="C23" s="17" t="s">
        <v>1</v>
      </c>
      <c r="D23" s="17" t="s">
        <v>276</v>
      </c>
      <c r="E23" s="18" t="s">
        <v>2</v>
      </c>
      <c r="F23" s="18" t="s">
        <v>16</v>
      </c>
      <c r="G23" s="18" t="s">
        <v>3</v>
      </c>
      <c r="H23" s="18" t="s">
        <v>4</v>
      </c>
      <c r="I23" s="18" t="s">
        <v>5</v>
      </c>
      <c r="J23" s="18" t="s">
        <v>6</v>
      </c>
      <c r="K23" s="18" t="s">
        <v>7</v>
      </c>
      <c r="L23" s="18" t="s">
        <v>8</v>
      </c>
      <c r="M23" s="18" t="s">
        <v>9</v>
      </c>
      <c r="N23" s="18" t="s">
        <v>10</v>
      </c>
      <c r="O23" s="18" t="s">
        <v>11</v>
      </c>
      <c r="P23" s="18" t="s">
        <v>12</v>
      </c>
    </row>
    <row r="24" spans="1:16" ht="9">
      <c r="A24" s="22"/>
      <c r="B24" s="23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2.75">
      <c r="A25" s="110" t="s">
        <v>43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 ht="9">
      <c r="A26" s="5"/>
      <c r="B26" s="5"/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9">
      <c r="A27" s="1" t="s">
        <v>13</v>
      </c>
      <c r="B27" s="1" t="s">
        <v>14</v>
      </c>
      <c r="C27" s="1">
        <v>12</v>
      </c>
      <c r="D27" s="12">
        <v>12</v>
      </c>
      <c r="E27" s="28" t="s">
        <v>190</v>
      </c>
      <c r="F27" s="28" t="s">
        <v>191</v>
      </c>
      <c r="G27" s="28" t="s">
        <v>192</v>
      </c>
      <c r="H27" s="28" t="s">
        <v>193</v>
      </c>
      <c r="I27" s="28" t="s">
        <v>194</v>
      </c>
      <c r="J27" s="28" t="s">
        <v>195</v>
      </c>
      <c r="K27" s="28" t="s">
        <v>196</v>
      </c>
      <c r="L27" s="28" t="s">
        <v>197</v>
      </c>
      <c r="M27" s="28" t="s">
        <v>198</v>
      </c>
      <c r="N27" s="28" t="s">
        <v>191</v>
      </c>
      <c r="O27" s="28" t="s">
        <v>193</v>
      </c>
      <c r="P27" s="28" t="s">
        <v>192</v>
      </c>
    </row>
    <row r="28" spans="1:16" ht="9">
      <c r="A28" s="1" t="s">
        <v>28</v>
      </c>
      <c r="B28" s="1" t="s">
        <v>14</v>
      </c>
      <c r="C28" s="1">
        <v>6</v>
      </c>
      <c r="D28" s="1">
        <v>6</v>
      </c>
      <c r="E28" s="28" t="s">
        <v>199</v>
      </c>
      <c r="F28" s="28" t="s">
        <v>200</v>
      </c>
      <c r="G28" s="28" t="s">
        <v>29</v>
      </c>
      <c r="H28" s="28" t="s">
        <v>201</v>
      </c>
      <c r="I28" s="28" t="s">
        <v>202</v>
      </c>
      <c r="J28" s="28" t="s">
        <v>203</v>
      </c>
      <c r="K28" s="28" t="s">
        <v>204</v>
      </c>
      <c r="L28" s="28" t="s">
        <v>29</v>
      </c>
      <c r="M28" s="28" t="s">
        <v>29</v>
      </c>
      <c r="N28" s="28" t="s">
        <v>29</v>
      </c>
      <c r="O28" s="28" t="s">
        <v>29</v>
      </c>
      <c r="P28" s="28" t="s">
        <v>29</v>
      </c>
    </row>
    <row r="29" spans="1:16" ht="9">
      <c r="A29" s="1" t="s">
        <v>30</v>
      </c>
      <c r="B29" s="1" t="s">
        <v>14</v>
      </c>
      <c r="C29" s="1">
        <v>11</v>
      </c>
      <c r="D29" s="1">
        <v>11</v>
      </c>
      <c r="E29" s="28" t="s">
        <v>205</v>
      </c>
      <c r="F29" s="28" t="s">
        <v>206</v>
      </c>
      <c r="G29" s="28" t="s">
        <v>207</v>
      </c>
      <c r="H29" s="28" t="s">
        <v>208</v>
      </c>
      <c r="I29" s="28" t="s">
        <v>209</v>
      </c>
      <c r="J29" s="28" t="s">
        <v>199</v>
      </c>
      <c r="K29" s="28" t="s">
        <v>207</v>
      </c>
      <c r="L29" s="28" t="s">
        <v>210</v>
      </c>
      <c r="M29" s="28" t="s">
        <v>211</v>
      </c>
      <c r="N29" s="28" t="s">
        <v>212</v>
      </c>
      <c r="O29" s="28" t="s">
        <v>202</v>
      </c>
      <c r="P29" s="28" t="s">
        <v>29</v>
      </c>
    </row>
    <row r="30" spans="1:16" ht="9">
      <c r="A30" s="1" t="s">
        <v>17</v>
      </c>
      <c r="B30" s="1" t="s">
        <v>260</v>
      </c>
      <c r="C30" s="1">
        <v>12</v>
      </c>
      <c r="D30" s="1">
        <v>12</v>
      </c>
      <c r="E30" s="28" t="s">
        <v>193</v>
      </c>
      <c r="F30" s="28" t="s">
        <v>213</v>
      </c>
      <c r="G30" s="28" t="s">
        <v>193</v>
      </c>
      <c r="H30" s="28" t="s">
        <v>214</v>
      </c>
      <c r="I30" s="28" t="s">
        <v>214</v>
      </c>
      <c r="J30" s="28" t="s">
        <v>215</v>
      </c>
      <c r="K30" s="28" t="s">
        <v>215</v>
      </c>
      <c r="L30" s="28" t="s">
        <v>215</v>
      </c>
      <c r="M30" s="28" t="s">
        <v>215</v>
      </c>
      <c r="N30" s="28" t="s">
        <v>216</v>
      </c>
      <c r="O30" s="28" t="s">
        <v>217</v>
      </c>
      <c r="P30" s="28" t="s">
        <v>192</v>
      </c>
    </row>
    <row r="31" spans="1:16" ht="9">
      <c r="A31" s="1" t="s">
        <v>31</v>
      </c>
      <c r="B31" s="1" t="s">
        <v>32</v>
      </c>
      <c r="C31" s="1">
        <v>12</v>
      </c>
      <c r="D31" s="1">
        <v>10</v>
      </c>
      <c r="E31" s="28" t="s">
        <v>218</v>
      </c>
      <c r="F31" s="28" t="s">
        <v>218</v>
      </c>
      <c r="G31" s="28" t="s">
        <v>218</v>
      </c>
      <c r="H31" s="28" t="s">
        <v>134</v>
      </c>
      <c r="I31" s="28" t="s">
        <v>218</v>
      </c>
      <c r="J31" s="28" t="s">
        <v>218</v>
      </c>
      <c r="K31" s="28" t="s">
        <v>218</v>
      </c>
      <c r="L31" s="28" t="s">
        <v>218</v>
      </c>
      <c r="M31" s="28" t="s">
        <v>134</v>
      </c>
      <c r="N31" s="28" t="s">
        <v>218</v>
      </c>
      <c r="O31" s="28" t="s">
        <v>218</v>
      </c>
      <c r="P31" s="28" t="s">
        <v>219</v>
      </c>
    </row>
    <row r="32" spans="1:16" ht="9">
      <c r="A32" s="1" t="s">
        <v>33</v>
      </c>
      <c r="B32" s="1" t="s">
        <v>34</v>
      </c>
      <c r="C32" s="1">
        <v>12</v>
      </c>
      <c r="D32" s="1">
        <v>7</v>
      </c>
      <c r="E32" s="28" t="s">
        <v>192</v>
      </c>
      <c r="F32" s="28" t="s">
        <v>214</v>
      </c>
      <c r="G32" s="28" t="s">
        <v>216</v>
      </c>
      <c r="H32" s="28" t="s">
        <v>219</v>
      </c>
      <c r="I32" s="28" t="s">
        <v>219</v>
      </c>
      <c r="J32" s="28" t="s">
        <v>219</v>
      </c>
      <c r="K32" s="28" t="s">
        <v>219</v>
      </c>
      <c r="L32" s="28" t="s">
        <v>218</v>
      </c>
      <c r="M32" s="28" t="s">
        <v>219</v>
      </c>
      <c r="N32" s="28" t="s">
        <v>219</v>
      </c>
      <c r="O32" s="28" t="s">
        <v>214</v>
      </c>
      <c r="P32" s="28" t="s">
        <v>215</v>
      </c>
    </row>
    <row r="33" spans="1:16" ht="9">
      <c r="A33" s="1" t="s">
        <v>35</v>
      </c>
      <c r="B33" s="1" t="s">
        <v>34</v>
      </c>
      <c r="C33" s="1">
        <v>10</v>
      </c>
      <c r="D33" s="1">
        <v>9</v>
      </c>
      <c r="E33" s="28" t="s">
        <v>220</v>
      </c>
      <c r="F33" s="28" t="s">
        <v>197</v>
      </c>
      <c r="G33" s="28" t="s">
        <v>29</v>
      </c>
      <c r="H33" s="28" t="s">
        <v>29</v>
      </c>
      <c r="I33" s="28" t="s">
        <v>214</v>
      </c>
      <c r="J33" s="28" t="s">
        <v>214</v>
      </c>
      <c r="K33" s="28" t="s">
        <v>215</v>
      </c>
      <c r="L33" s="28" t="s">
        <v>215</v>
      </c>
      <c r="M33" s="28" t="s">
        <v>220</v>
      </c>
      <c r="N33" s="28" t="s">
        <v>197</v>
      </c>
      <c r="O33" s="28" t="s">
        <v>215</v>
      </c>
      <c r="P33" s="28" t="s">
        <v>220</v>
      </c>
    </row>
    <row r="34" spans="1:16" ht="9">
      <c r="A34" s="1" t="s">
        <v>45</v>
      </c>
      <c r="B34" s="1" t="s">
        <v>41</v>
      </c>
      <c r="C34" s="1">
        <v>10</v>
      </c>
      <c r="D34" s="12">
        <v>10</v>
      </c>
      <c r="E34" s="28" t="s">
        <v>29</v>
      </c>
      <c r="F34" s="28" t="s">
        <v>29</v>
      </c>
      <c r="G34" s="28" t="s">
        <v>221</v>
      </c>
      <c r="H34" s="28" t="s">
        <v>222</v>
      </c>
      <c r="I34" s="28" t="s">
        <v>194</v>
      </c>
      <c r="J34" s="28" t="s">
        <v>223</v>
      </c>
      <c r="K34" s="28" t="s">
        <v>199</v>
      </c>
      <c r="L34" s="28" t="s">
        <v>196</v>
      </c>
      <c r="M34" s="28" t="s">
        <v>224</v>
      </c>
      <c r="N34" s="28" t="s">
        <v>225</v>
      </c>
      <c r="O34" s="28" t="s">
        <v>226</v>
      </c>
      <c r="P34" s="28" t="s">
        <v>199</v>
      </c>
    </row>
    <row r="35" spans="1:16" ht="9">
      <c r="A35" s="1" t="s">
        <v>36</v>
      </c>
      <c r="B35" s="1" t="s">
        <v>37</v>
      </c>
      <c r="C35" s="1">
        <v>12</v>
      </c>
      <c r="D35" s="12">
        <v>12</v>
      </c>
      <c r="E35" s="28" t="s">
        <v>227</v>
      </c>
      <c r="F35" s="28" t="s">
        <v>227</v>
      </c>
      <c r="G35" s="28" t="s">
        <v>227</v>
      </c>
      <c r="H35" s="28" t="s">
        <v>228</v>
      </c>
      <c r="I35" s="28" t="s">
        <v>227</v>
      </c>
      <c r="J35" s="28" t="s">
        <v>227</v>
      </c>
      <c r="K35" s="28" t="s">
        <v>227</v>
      </c>
      <c r="L35" s="28" t="s">
        <v>227</v>
      </c>
      <c r="M35" s="28" t="s">
        <v>229</v>
      </c>
      <c r="N35" s="28" t="s">
        <v>228</v>
      </c>
      <c r="O35" s="28" t="s">
        <v>227</v>
      </c>
      <c r="P35" s="28" t="s">
        <v>227</v>
      </c>
    </row>
    <row r="36" spans="1:16" ht="9">
      <c r="A36" s="1" t="s">
        <v>20</v>
      </c>
      <c r="B36" s="1" t="s">
        <v>21</v>
      </c>
      <c r="C36" s="1">
        <v>12</v>
      </c>
      <c r="D36" s="1">
        <v>12</v>
      </c>
      <c r="E36" s="28" t="s">
        <v>220</v>
      </c>
      <c r="F36" s="28" t="s">
        <v>220</v>
      </c>
      <c r="G36" s="28" t="s">
        <v>215</v>
      </c>
      <c r="H36" s="28" t="s">
        <v>220</v>
      </c>
      <c r="I36" s="28" t="s">
        <v>197</v>
      </c>
      <c r="J36" s="28" t="s">
        <v>215</v>
      </c>
      <c r="K36" s="28" t="s">
        <v>220</v>
      </c>
      <c r="L36" s="28" t="s">
        <v>230</v>
      </c>
      <c r="M36" s="28" t="s">
        <v>220</v>
      </c>
      <c r="N36" s="28" t="s">
        <v>225</v>
      </c>
      <c r="O36" s="28" t="s">
        <v>196</v>
      </c>
      <c r="P36" s="28" t="s">
        <v>196</v>
      </c>
    </row>
    <row r="37" spans="1:16" ht="9">
      <c r="A37" s="1" t="s">
        <v>22</v>
      </c>
      <c r="B37" s="1" t="s">
        <v>21</v>
      </c>
      <c r="C37" s="1">
        <v>12</v>
      </c>
      <c r="D37" s="12">
        <v>12</v>
      </c>
      <c r="E37" s="28" t="s">
        <v>213</v>
      </c>
      <c r="F37" s="28" t="s">
        <v>231</v>
      </c>
      <c r="G37" s="28" t="s">
        <v>231</v>
      </c>
      <c r="H37" s="28" t="s">
        <v>213</v>
      </c>
      <c r="I37" s="28" t="s">
        <v>223</v>
      </c>
      <c r="J37" s="28" t="s">
        <v>232</v>
      </c>
      <c r="K37" s="28" t="s">
        <v>232</v>
      </c>
      <c r="L37" s="28" t="s">
        <v>233</v>
      </c>
      <c r="M37" s="28" t="s">
        <v>232</v>
      </c>
      <c r="N37" s="28" t="s">
        <v>223</v>
      </c>
      <c r="O37" s="28" t="s">
        <v>223</v>
      </c>
      <c r="P37" s="28" t="s">
        <v>232</v>
      </c>
    </row>
    <row r="38" spans="1:16" ht="9">
      <c r="A38" s="1" t="s">
        <v>38</v>
      </c>
      <c r="B38" s="1" t="s">
        <v>39</v>
      </c>
      <c r="C38" s="1">
        <v>11</v>
      </c>
      <c r="D38" s="12">
        <v>11</v>
      </c>
      <c r="E38" s="28" t="s">
        <v>190</v>
      </c>
      <c r="F38" s="28" t="s">
        <v>234</v>
      </c>
      <c r="G38" s="28" t="s">
        <v>234</v>
      </c>
      <c r="H38" s="28" t="s">
        <v>223</v>
      </c>
      <c r="I38" s="28" t="s">
        <v>235</v>
      </c>
      <c r="J38" s="28" t="s">
        <v>236</v>
      </c>
      <c r="K38" s="28" t="s">
        <v>29</v>
      </c>
      <c r="L38" s="28" t="s">
        <v>235</v>
      </c>
      <c r="M38" s="28" t="s">
        <v>237</v>
      </c>
      <c r="N38" s="28" t="s">
        <v>238</v>
      </c>
      <c r="O38" s="28" t="s">
        <v>239</v>
      </c>
      <c r="P38" s="28" t="s">
        <v>238</v>
      </c>
    </row>
    <row r="39" spans="5:16" ht="9">
      <c r="E39" s="4"/>
      <c r="F39" s="4"/>
      <c r="G39" s="4"/>
      <c r="H39" s="4"/>
      <c r="I39" s="4"/>
      <c r="J39" s="4"/>
      <c r="K39" s="12"/>
      <c r="L39" s="12"/>
      <c r="M39" s="12"/>
      <c r="N39" s="12"/>
      <c r="O39" s="12"/>
      <c r="P39" s="12"/>
    </row>
    <row r="40" spans="1:16" ht="12.75">
      <c r="A40" s="112" t="s">
        <v>44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</row>
    <row r="41" spans="1:16" ht="9">
      <c r="A41" s="5"/>
      <c r="B41" s="5"/>
      <c r="C41" s="5"/>
      <c r="D41" s="5"/>
      <c r="E41" s="5"/>
      <c r="F41" s="5"/>
      <c r="G41" s="5"/>
      <c r="H41" s="5"/>
      <c r="I41" s="5"/>
      <c r="J41" s="5"/>
      <c r="K41" s="6"/>
      <c r="L41" s="6"/>
      <c r="M41" s="6"/>
      <c r="N41" s="6"/>
      <c r="O41" s="6"/>
      <c r="P41" s="6"/>
    </row>
    <row r="42" spans="1:16" ht="9">
      <c r="A42" s="1" t="s">
        <v>30</v>
      </c>
      <c r="B42" s="1" t="s">
        <v>14</v>
      </c>
      <c r="C42" s="1">
        <v>11</v>
      </c>
      <c r="D42" s="12">
        <v>1</v>
      </c>
      <c r="E42" s="28">
        <v>2450</v>
      </c>
      <c r="F42" s="28">
        <v>4670</v>
      </c>
      <c r="G42" s="28">
        <v>7720</v>
      </c>
      <c r="H42" s="28">
        <v>6010</v>
      </c>
      <c r="I42" s="28">
        <v>7590</v>
      </c>
      <c r="J42" s="28">
        <v>10700</v>
      </c>
      <c r="K42" s="28">
        <v>5070</v>
      </c>
      <c r="L42" s="28">
        <v>4050</v>
      </c>
      <c r="M42" s="28">
        <v>2840</v>
      </c>
      <c r="N42" s="28">
        <v>2030</v>
      </c>
      <c r="O42" s="28" t="s">
        <v>242</v>
      </c>
      <c r="P42" s="28" t="s">
        <v>29</v>
      </c>
    </row>
    <row r="43" spans="1:16" ht="9">
      <c r="A43" s="1" t="s">
        <v>28</v>
      </c>
      <c r="B43" s="1" t="s">
        <v>14</v>
      </c>
      <c r="C43" s="1">
        <v>6</v>
      </c>
      <c r="D43" s="12" t="s">
        <v>15</v>
      </c>
      <c r="E43" s="28">
        <v>6630</v>
      </c>
      <c r="F43" s="28">
        <v>2550</v>
      </c>
      <c r="G43" s="28" t="s">
        <v>29</v>
      </c>
      <c r="H43" s="28">
        <v>9030</v>
      </c>
      <c r="I43" s="28">
        <v>4610</v>
      </c>
      <c r="J43" s="28">
        <v>11900</v>
      </c>
      <c r="K43" s="28">
        <v>9990</v>
      </c>
      <c r="L43" s="28" t="s">
        <v>29</v>
      </c>
      <c r="M43" s="28" t="s">
        <v>29</v>
      </c>
      <c r="N43" s="28" t="s">
        <v>29</v>
      </c>
      <c r="O43" s="28" t="s">
        <v>29</v>
      </c>
      <c r="P43" s="28" t="s">
        <v>29</v>
      </c>
    </row>
    <row r="44" spans="1:16" ht="9">
      <c r="A44" s="1" t="s">
        <v>13</v>
      </c>
      <c r="B44" s="1" t="s">
        <v>14</v>
      </c>
      <c r="C44" s="1">
        <v>12</v>
      </c>
      <c r="D44" s="12" t="s">
        <v>15</v>
      </c>
      <c r="E44" s="28">
        <v>3280</v>
      </c>
      <c r="F44" s="28">
        <v>2200</v>
      </c>
      <c r="G44" s="28">
        <v>3630</v>
      </c>
      <c r="H44" s="28">
        <v>2920</v>
      </c>
      <c r="I44" s="28">
        <v>4960</v>
      </c>
      <c r="J44" s="28">
        <v>6330</v>
      </c>
      <c r="K44" s="28">
        <v>5840</v>
      </c>
      <c r="L44" s="28">
        <v>3500</v>
      </c>
      <c r="M44" s="28">
        <v>2790</v>
      </c>
      <c r="N44" s="28">
        <v>2560</v>
      </c>
      <c r="O44" s="28">
        <v>2440</v>
      </c>
      <c r="P44" s="28">
        <v>2980</v>
      </c>
    </row>
    <row r="45" spans="1:16" ht="9">
      <c r="A45" s="1" t="s">
        <v>17</v>
      </c>
      <c r="B45" s="1" t="s">
        <v>260</v>
      </c>
      <c r="C45" s="1">
        <v>12</v>
      </c>
      <c r="D45" s="12" t="s">
        <v>15</v>
      </c>
      <c r="E45" s="28">
        <v>4820</v>
      </c>
      <c r="F45" s="28">
        <v>3030</v>
      </c>
      <c r="G45" s="28">
        <v>4900</v>
      </c>
      <c r="H45" s="28">
        <v>3420</v>
      </c>
      <c r="I45" s="28">
        <v>5250</v>
      </c>
      <c r="J45" s="28">
        <v>6650</v>
      </c>
      <c r="K45" s="28">
        <v>6000</v>
      </c>
      <c r="L45" s="28">
        <v>5190</v>
      </c>
      <c r="M45" s="28">
        <v>3430</v>
      </c>
      <c r="N45" s="28">
        <v>4780</v>
      </c>
      <c r="O45" s="28">
        <v>4080</v>
      </c>
      <c r="P45" s="28">
        <v>4690</v>
      </c>
    </row>
    <row r="46" spans="1:16" ht="9">
      <c r="A46" s="1" t="s">
        <v>33</v>
      </c>
      <c r="B46" s="1" t="s">
        <v>34</v>
      </c>
      <c r="C46" s="1">
        <v>12</v>
      </c>
      <c r="D46" s="12" t="s">
        <v>15</v>
      </c>
      <c r="E46" s="28">
        <v>3370</v>
      </c>
      <c r="F46" s="28">
        <v>2050</v>
      </c>
      <c r="G46" s="28">
        <v>3206</v>
      </c>
      <c r="H46" s="28">
        <v>2713</v>
      </c>
      <c r="I46" s="28">
        <v>3378</v>
      </c>
      <c r="J46" s="28">
        <v>4180</v>
      </c>
      <c r="K46" s="28">
        <v>3477</v>
      </c>
      <c r="L46" s="28">
        <v>2380</v>
      </c>
      <c r="M46" s="28">
        <v>2523</v>
      </c>
      <c r="N46" s="28">
        <v>2244</v>
      </c>
      <c r="O46" s="28">
        <v>1902</v>
      </c>
      <c r="P46" s="28">
        <v>2198</v>
      </c>
    </row>
    <row r="47" spans="1:16" ht="9">
      <c r="A47" s="1" t="s">
        <v>35</v>
      </c>
      <c r="B47" s="1" t="s">
        <v>34</v>
      </c>
      <c r="C47" s="1">
        <v>11</v>
      </c>
      <c r="D47" s="12" t="s">
        <v>15</v>
      </c>
      <c r="E47" s="28">
        <v>2630.08</v>
      </c>
      <c r="F47" s="28">
        <v>3329.3</v>
      </c>
      <c r="G47" s="28" t="s">
        <v>29</v>
      </c>
      <c r="H47" s="28">
        <v>2817.6</v>
      </c>
      <c r="I47" s="28">
        <v>4364.4</v>
      </c>
      <c r="J47" s="28">
        <v>6276.5</v>
      </c>
      <c r="K47" s="28">
        <v>5691.7</v>
      </c>
      <c r="L47" s="28">
        <v>4161.2</v>
      </c>
      <c r="M47" s="28">
        <v>2846.1</v>
      </c>
      <c r="N47" s="28">
        <v>2529.1</v>
      </c>
      <c r="O47" s="28">
        <v>2306.6</v>
      </c>
      <c r="P47" s="28">
        <v>2453.3</v>
      </c>
    </row>
    <row r="48" spans="1:16" ht="9">
      <c r="A48" s="1" t="s">
        <v>45</v>
      </c>
      <c r="B48" s="1" t="s">
        <v>41</v>
      </c>
      <c r="C48" s="1">
        <v>9</v>
      </c>
      <c r="D48" s="12" t="s">
        <v>15</v>
      </c>
      <c r="E48" s="28" t="s">
        <v>29</v>
      </c>
      <c r="F48" s="28" t="s">
        <v>29</v>
      </c>
      <c r="G48" s="28">
        <v>4338</v>
      </c>
      <c r="H48" s="28">
        <v>3433</v>
      </c>
      <c r="I48" s="28">
        <v>3089</v>
      </c>
      <c r="J48" s="28">
        <v>4703</v>
      </c>
      <c r="K48" s="28">
        <v>4710</v>
      </c>
      <c r="L48" s="28">
        <v>4350</v>
      </c>
      <c r="M48" s="28">
        <v>7034</v>
      </c>
      <c r="N48" s="28" t="s">
        <v>29</v>
      </c>
      <c r="O48" s="28">
        <v>1564</v>
      </c>
      <c r="P48" s="28">
        <v>3777</v>
      </c>
    </row>
    <row r="49" spans="1:16" ht="9">
      <c r="A49" s="1" t="s">
        <v>20</v>
      </c>
      <c r="B49" s="1" t="s">
        <v>21</v>
      </c>
      <c r="C49" s="1">
        <v>12</v>
      </c>
      <c r="D49" s="12" t="s">
        <v>15</v>
      </c>
      <c r="E49" s="28">
        <v>685.9</v>
      </c>
      <c r="F49" s="28">
        <v>618.24</v>
      </c>
      <c r="G49" s="28">
        <v>1397.7</v>
      </c>
      <c r="H49" s="28">
        <v>1449</v>
      </c>
      <c r="I49" s="28">
        <v>1452.9</v>
      </c>
      <c r="J49" s="28">
        <v>1687.3</v>
      </c>
      <c r="K49" s="28">
        <v>1722.9</v>
      </c>
      <c r="L49" s="28">
        <v>5409.9</v>
      </c>
      <c r="M49" s="28">
        <v>1044.4</v>
      </c>
      <c r="N49" s="28">
        <v>2997.7</v>
      </c>
      <c r="O49" s="28">
        <v>1969.6</v>
      </c>
      <c r="P49" s="28">
        <v>2689.9</v>
      </c>
    </row>
    <row r="50" spans="1:16" ht="9">
      <c r="A50" s="1" t="s">
        <v>22</v>
      </c>
      <c r="B50" s="1" t="s">
        <v>21</v>
      </c>
      <c r="C50" s="1">
        <v>12</v>
      </c>
      <c r="D50" s="12">
        <v>2</v>
      </c>
      <c r="E50" s="28">
        <v>690</v>
      </c>
      <c r="F50" s="28">
        <v>680</v>
      </c>
      <c r="G50" s="28">
        <v>1600</v>
      </c>
      <c r="H50" s="28">
        <v>1300</v>
      </c>
      <c r="I50" s="28" t="s">
        <v>240</v>
      </c>
      <c r="J50" s="28" t="s">
        <v>241</v>
      </c>
      <c r="K50" s="28">
        <v>10100</v>
      </c>
      <c r="L50" s="28">
        <v>7200</v>
      </c>
      <c r="M50" s="28">
        <v>7900</v>
      </c>
      <c r="N50" s="28">
        <v>6000</v>
      </c>
      <c r="O50" s="28">
        <v>3200</v>
      </c>
      <c r="P50" s="28">
        <v>9700</v>
      </c>
    </row>
    <row r="51" spans="1:16" ht="9">
      <c r="A51" s="1" t="s">
        <v>38</v>
      </c>
      <c r="B51" s="1" t="s">
        <v>39</v>
      </c>
      <c r="C51" s="1">
        <v>11</v>
      </c>
      <c r="D51" s="12" t="s">
        <v>15</v>
      </c>
      <c r="E51" s="28">
        <v>4040</v>
      </c>
      <c r="F51" s="28">
        <v>3600</v>
      </c>
      <c r="G51" s="28">
        <v>5970</v>
      </c>
      <c r="H51" s="28">
        <v>5570</v>
      </c>
      <c r="I51" s="28">
        <v>7230</v>
      </c>
      <c r="J51" s="28">
        <v>7760</v>
      </c>
      <c r="K51" s="28" t="s">
        <v>29</v>
      </c>
      <c r="L51" s="28">
        <v>5600</v>
      </c>
      <c r="M51" s="28">
        <v>4990</v>
      </c>
      <c r="N51" s="28">
        <v>4530</v>
      </c>
      <c r="O51" s="28">
        <v>2770</v>
      </c>
      <c r="P51" s="28">
        <v>2240</v>
      </c>
    </row>
    <row r="52" spans="1:16" ht="9">
      <c r="A52" s="3"/>
      <c r="B52" s="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3:16" ht="9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ht="9">
      <c r="A54" s="90" t="s">
        <v>128</v>
      </c>
    </row>
    <row r="55" ht="9">
      <c r="A55" s="1" t="s">
        <v>278</v>
      </c>
    </row>
    <row r="56" ht="9">
      <c r="A56" s="1" t="s">
        <v>279</v>
      </c>
    </row>
  </sheetData>
  <mergeCells count="3">
    <mergeCell ref="A21:P21"/>
    <mergeCell ref="A25:P25"/>
    <mergeCell ref="A40:P40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&amp;C175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61" sqref="A61"/>
    </sheetView>
  </sheetViews>
  <sheetFormatPr defaultColWidth="9.140625" defaultRowHeight="12.75"/>
  <cols>
    <col min="1" max="1" width="14.140625" style="0" customWidth="1"/>
    <col min="2" max="2" width="17.421875" style="0" customWidth="1"/>
    <col min="3" max="3" width="5.57421875" style="0" customWidth="1"/>
    <col min="4" max="4" width="6.28125" style="0" customWidth="1"/>
    <col min="6" max="6" width="8.57421875" style="0" customWidth="1"/>
    <col min="7" max="7" width="0.71875" style="0" customWidth="1"/>
    <col min="8" max="8" width="5.57421875" style="0" customWidth="1"/>
    <col min="9" max="9" width="6.57421875" style="0" customWidth="1"/>
    <col min="11" max="11" width="8.57421875" style="0" customWidth="1"/>
  </cols>
  <sheetData>
    <row r="1" spans="1:11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.75" customHeight="1">
      <c r="A3" s="108" t="s">
        <v>262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7" ht="7.5" customHeight="1">
      <c r="A4" s="3"/>
      <c r="B4" s="30"/>
      <c r="C4" s="3"/>
      <c r="D4" s="3"/>
      <c r="E4" s="3"/>
      <c r="F4" s="3"/>
      <c r="G4" s="3"/>
    </row>
    <row r="5" spans="1:11" ht="18" customHeight="1">
      <c r="A5" s="113" t="s">
        <v>46</v>
      </c>
      <c r="B5" s="113" t="s">
        <v>42</v>
      </c>
      <c r="C5" s="115" t="s">
        <v>43</v>
      </c>
      <c r="D5" s="116"/>
      <c r="E5" s="116"/>
      <c r="F5" s="116"/>
      <c r="H5" s="115" t="s">
        <v>44</v>
      </c>
      <c r="I5" s="115"/>
      <c r="J5" s="115"/>
      <c r="K5" s="115"/>
    </row>
    <row r="6" spans="1:11" ht="36" customHeight="1">
      <c r="A6" s="114"/>
      <c r="B6" s="114" t="s">
        <v>47</v>
      </c>
      <c r="C6" s="17" t="s">
        <v>1</v>
      </c>
      <c r="D6" s="17" t="s">
        <v>276</v>
      </c>
      <c r="E6" s="17" t="s">
        <v>49</v>
      </c>
      <c r="F6" s="31" t="s">
        <v>273</v>
      </c>
      <c r="G6" s="40"/>
      <c r="H6" s="17" t="s">
        <v>48</v>
      </c>
      <c r="I6" s="17" t="s">
        <v>276</v>
      </c>
      <c r="J6" s="17" t="s">
        <v>49</v>
      </c>
      <c r="K6" s="31" t="s">
        <v>274</v>
      </c>
    </row>
    <row r="7" spans="1:11" ht="12.75">
      <c r="A7" s="32"/>
      <c r="B7" s="32"/>
      <c r="C7" s="24"/>
      <c r="D7" s="24"/>
      <c r="E7" s="24"/>
      <c r="F7" s="33"/>
      <c r="H7" s="24"/>
      <c r="I7" s="24"/>
      <c r="J7" s="24"/>
      <c r="K7" s="33"/>
    </row>
    <row r="8" spans="1:11" ht="11.25" customHeight="1">
      <c r="A8" s="1" t="s">
        <v>13</v>
      </c>
      <c r="B8" s="1" t="s">
        <v>14</v>
      </c>
      <c r="C8" s="34">
        <v>12</v>
      </c>
      <c r="D8" s="12" t="s">
        <v>15</v>
      </c>
      <c r="E8" s="12">
        <v>353</v>
      </c>
      <c r="F8" s="4">
        <v>1.415</v>
      </c>
      <c r="H8" s="34">
        <v>12</v>
      </c>
      <c r="I8" s="12" t="s">
        <v>15</v>
      </c>
      <c r="J8" s="12">
        <v>353</v>
      </c>
      <c r="K8" s="34">
        <v>1432.86</v>
      </c>
    </row>
    <row r="9" spans="1:11" ht="11.25" customHeight="1">
      <c r="A9" s="36" t="s">
        <v>50</v>
      </c>
      <c r="B9" s="36" t="s">
        <v>260</v>
      </c>
      <c r="C9" s="34">
        <v>12</v>
      </c>
      <c r="D9" s="12" t="s">
        <v>15</v>
      </c>
      <c r="E9" s="12">
        <v>353</v>
      </c>
      <c r="F9" s="4">
        <v>1.02</v>
      </c>
      <c r="H9" s="12">
        <v>12</v>
      </c>
      <c r="I9" s="12" t="s">
        <v>15</v>
      </c>
      <c r="J9" s="12">
        <v>353</v>
      </c>
      <c r="K9" s="34">
        <v>704</v>
      </c>
    </row>
    <row r="10" spans="1:11" ht="11.25" customHeight="1">
      <c r="A10" s="1" t="s">
        <v>51</v>
      </c>
      <c r="B10" s="1" t="s">
        <v>32</v>
      </c>
      <c r="C10" s="35">
        <v>11</v>
      </c>
      <c r="D10" s="12">
        <v>1</v>
      </c>
      <c r="E10" s="12">
        <v>360</v>
      </c>
      <c r="F10" s="37">
        <v>1.673</v>
      </c>
      <c r="H10" s="12">
        <v>11</v>
      </c>
      <c r="I10" s="12" t="s">
        <v>15</v>
      </c>
      <c r="J10" s="12">
        <v>360</v>
      </c>
      <c r="K10" s="34">
        <v>2099.92</v>
      </c>
    </row>
    <row r="11" spans="1:11" ht="11.25" customHeight="1">
      <c r="A11" s="1" t="s">
        <v>52</v>
      </c>
      <c r="B11" s="1" t="s">
        <v>32</v>
      </c>
      <c r="C11" s="34">
        <v>4</v>
      </c>
      <c r="D11" s="34">
        <v>2</v>
      </c>
      <c r="E11" s="34">
        <v>172</v>
      </c>
      <c r="F11" s="4">
        <v>1.226</v>
      </c>
      <c r="H11" s="12">
        <v>4</v>
      </c>
      <c r="I11" s="12" t="s">
        <v>15</v>
      </c>
      <c r="J11" s="12">
        <v>172</v>
      </c>
      <c r="K11" s="34">
        <v>786.609</v>
      </c>
    </row>
    <row r="12" spans="1:11" ht="11.25" customHeight="1">
      <c r="A12" s="1" t="s">
        <v>53</v>
      </c>
      <c r="B12" s="1" t="s">
        <v>32</v>
      </c>
      <c r="C12" s="34">
        <v>4</v>
      </c>
      <c r="D12" s="12">
        <v>2</v>
      </c>
      <c r="E12" s="12">
        <v>259</v>
      </c>
      <c r="F12" s="4">
        <v>3.134</v>
      </c>
      <c r="H12" s="12">
        <v>4</v>
      </c>
      <c r="I12" s="12" t="s">
        <v>15</v>
      </c>
      <c r="J12" s="12">
        <v>259</v>
      </c>
      <c r="K12" s="34">
        <v>1126.758</v>
      </c>
    </row>
    <row r="13" spans="1:11" ht="11.25" customHeight="1">
      <c r="A13" s="1" t="s">
        <v>54</v>
      </c>
      <c r="B13" s="1" t="s">
        <v>32</v>
      </c>
      <c r="C13" s="34">
        <v>12</v>
      </c>
      <c r="D13" s="12">
        <v>1</v>
      </c>
      <c r="E13" s="12">
        <v>342</v>
      </c>
      <c r="F13" s="4">
        <v>6.089</v>
      </c>
      <c r="H13" s="12">
        <v>12</v>
      </c>
      <c r="I13" s="12" t="s">
        <v>15</v>
      </c>
      <c r="J13" s="12">
        <v>342</v>
      </c>
      <c r="K13" s="34">
        <v>921.373</v>
      </c>
    </row>
    <row r="14" spans="1:11" ht="11.25" customHeight="1">
      <c r="A14" s="1" t="s">
        <v>31</v>
      </c>
      <c r="B14" s="1" t="s">
        <v>32</v>
      </c>
      <c r="C14" s="34">
        <v>12</v>
      </c>
      <c r="D14" s="12" t="s">
        <v>15</v>
      </c>
      <c r="E14" s="12">
        <v>353</v>
      </c>
      <c r="F14" s="4">
        <v>0.893</v>
      </c>
      <c r="H14" s="12">
        <v>12</v>
      </c>
      <c r="I14" s="12" t="s">
        <v>15</v>
      </c>
      <c r="J14" s="12">
        <v>353</v>
      </c>
      <c r="K14" s="34">
        <v>581.294</v>
      </c>
    </row>
    <row r="15" spans="1:11" ht="11.25" customHeight="1">
      <c r="A15" s="1" t="s">
        <v>55</v>
      </c>
      <c r="B15" s="1" t="s">
        <v>32</v>
      </c>
      <c r="C15" s="34">
        <v>12</v>
      </c>
      <c r="D15" s="12" t="s">
        <v>15</v>
      </c>
      <c r="E15" s="12">
        <v>353</v>
      </c>
      <c r="F15" s="4">
        <v>0.641</v>
      </c>
      <c r="H15" s="12">
        <v>11</v>
      </c>
      <c r="I15" s="12" t="s">
        <v>15</v>
      </c>
      <c r="J15" s="12">
        <v>353</v>
      </c>
      <c r="K15" s="34">
        <v>1051.17</v>
      </c>
    </row>
    <row r="16" spans="1:11" ht="11.25" customHeight="1">
      <c r="A16" s="1" t="s">
        <v>56</v>
      </c>
      <c r="B16" s="1" t="s">
        <v>62</v>
      </c>
      <c r="C16" s="12">
        <v>11</v>
      </c>
      <c r="D16" s="12" t="s">
        <v>15</v>
      </c>
      <c r="E16" s="12">
        <v>323</v>
      </c>
      <c r="F16" s="4">
        <v>0.52</v>
      </c>
      <c r="H16" s="12" t="s">
        <v>15</v>
      </c>
      <c r="I16" s="12" t="s">
        <v>15</v>
      </c>
      <c r="J16" s="12" t="s">
        <v>15</v>
      </c>
      <c r="K16" s="12" t="s">
        <v>15</v>
      </c>
    </row>
    <row r="17" spans="1:11" ht="11.25" customHeight="1">
      <c r="A17" s="1" t="s">
        <v>18</v>
      </c>
      <c r="B17" s="1" t="s">
        <v>62</v>
      </c>
      <c r="C17" s="34">
        <v>11</v>
      </c>
      <c r="D17" s="12">
        <v>11</v>
      </c>
      <c r="E17" s="12">
        <v>365</v>
      </c>
      <c r="F17" s="4">
        <v>2.2</v>
      </c>
      <c r="H17" s="12">
        <v>11</v>
      </c>
      <c r="I17" s="12">
        <v>1</v>
      </c>
      <c r="J17" s="12">
        <v>365</v>
      </c>
      <c r="K17" s="34">
        <v>334</v>
      </c>
    </row>
    <row r="18" spans="1:11" ht="11.25" customHeight="1">
      <c r="A18" s="1" t="s">
        <v>57</v>
      </c>
      <c r="B18" s="1" t="s">
        <v>34</v>
      </c>
      <c r="C18" s="34">
        <v>9</v>
      </c>
      <c r="D18" s="12">
        <v>8</v>
      </c>
      <c r="E18" s="12">
        <v>303</v>
      </c>
      <c r="F18" s="4">
        <v>0.39</v>
      </c>
      <c r="H18" s="12" t="s">
        <v>15</v>
      </c>
      <c r="I18" s="12" t="s">
        <v>15</v>
      </c>
      <c r="J18" s="12" t="s">
        <v>15</v>
      </c>
      <c r="K18" s="12" t="s">
        <v>15</v>
      </c>
    </row>
    <row r="19" spans="1:11" ht="11.25" customHeight="1">
      <c r="A19" s="1" t="s">
        <v>58</v>
      </c>
      <c r="B19" s="1" t="s">
        <v>59</v>
      </c>
      <c r="C19" s="34">
        <v>12</v>
      </c>
      <c r="D19" s="12" t="s">
        <v>15</v>
      </c>
      <c r="E19" s="12">
        <v>353</v>
      </c>
      <c r="F19" s="4">
        <v>0.975</v>
      </c>
      <c r="H19" s="12">
        <v>12</v>
      </c>
      <c r="I19" s="12" t="s">
        <v>15</v>
      </c>
      <c r="J19" s="12">
        <v>353</v>
      </c>
      <c r="K19" s="34">
        <v>2149.57</v>
      </c>
    </row>
    <row r="20" spans="1:11" ht="11.25" customHeight="1">
      <c r="A20" s="1" t="s">
        <v>40</v>
      </c>
      <c r="B20" s="1" t="s">
        <v>41</v>
      </c>
      <c r="C20" s="39">
        <v>12</v>
      </c>
      <c r="D20" s="12">
        <v>12</v>
      </c>
      <c r="E20" s="12">
        <v>353</v>
      </c>
      <c r="F20" s="27">
        <v>6.59</v>
      </c>
      <c r="H20" s="38">
        <v>12</v>
      </c>
      <c r="I20" s="12" t="s">
        <v>15</v>
      </c>
      <c r="J20" s="12">
        <v>353</v>
      </c>
      <c r="K20" s="35">
        <v>473</v>
      </c>
    </row>
    <row r="21" spans="1:11" ht="11.25" customHeight="1">
      <c r="A21" s="1" t="s">
        <v>60</v>
      </c>
      <c r="B21" s="1" t="s">
        <v>61</v>
      </c>
      <c r="C21" s="34">
        <v>12</v>
      </c>
      <c r="D21" s="12" t="s">
        <v>15</v>
      </c>
      <c r="E21" s="12">
        <v>353</v>
      </c>
      <c r="F21" s="4">
        <v>1.595</v>
      </c>
      <c r="H21" s="12" t="s">
        <v>15</v>
      </c>
      <c r="I21" s="12" t="s">
        <v>15</v>
      </c>
      <c r="J21" s="12" t="s">
        <v>15</v>
      </c>
      <c r="K21" s="12" t="s">
        <v>15</v>
      </c>
    </row>
    <row r="22" spans="1:11" ht="11.25" customHeight="1">
      <c r="A22" s="5" t="s">
        <v>36</v>
      </c>
      <c r="B22" s="1" t="s">
        <v>37</v>
      </c>
      <c r="C22" s="34">
        <v>11</v>
      </c>
      <c r="D22" s="12">
        <v>7</v>
      </c>
      <c r="E22" s="12">
        <v>354</v>
      </c>
      <c r="F22" s="4">
        <v>0.39</v>
      </c>
      <c r="H22" s="12">
        <v>11</v>
      </c>
      <c r="I22" s="12" t="s">
        <v>15</v>
      </c>
      <c r="J22" s="12">
        <v>354</v>
      </c>
      <c r="K22" s="34">
        <v>702.5</v>
      </c>
    </row>
    <row r="23" spans="1:11" ht="11.25" customHeight="1">
      <c r="A23" s="1" t="s">
        <v>20</v>
      </c>
      <c r="B23" s="1" t="s">
        <v>21</v>
      </c>
      <c r="C23" s="1">
        <v>12</v>
      </c>
      <c r="D23" s="1">
        <v>12</v>
      </c>
      <c r="E23" s="1">
        <v>364</v>
      </c>
      <c r="F23" s="46">
        <v>8.8</v>
      </c>
      <c r="H23" s="12">
        <v>12</v>
      </c>
      <c r="I23" s="12">
        <v>4</v>
      </c>
      <c r="J23" s="12">
        <v>364</v>
      </c>
      <c r="K23" s="12">
        <v>1260.4</v>
      </c>
    </row>
    <row r="24" spans="1:11" ht="11.25" customHeight="1">
      <c r="A24" s="1" t="s">
        <v>22</v>
      </c>
      <c r="B24" s="1" t="s">
        <v>21</v>
      </c>
      <c r="C24" s="1">
        <v>9</v>
      </c>
      <c r="D24" s="1">
        <v>9</v>
      </c>
      <c r="E24" s="1">
        <v>291</v>
      </c>
      <c r="F24" s="46">
        <v>5.4</v>
      </c>
      <c r="H24" s="12">
        <v>9</v>
      </c>
      <c r="I24" s="12" t="s">
        <v>15</v>
      </c>
      <c r="J24" s="12">
        <v>291</v>
      </c>
      <c r="K24" s="12">
        <v>1357.9</v>
      </c>
    </row>
    <row r="25" spans="1:11" ht="11.25" customHeight="1">
      <c r="A25" s="1" t="s">
        <v>63</v>
      </c>
      <c r="B25" s="1" t="s">
        <v>21</v>
      </c>
      <c r="C25" s="1">
        <v>9</v>
      </c>
      <c r="D25" s="1">
        <v>9</v>
      </c>
      <c r="E25" s="1">
        <v>291</v>
      </c>
      <c r="F25" s="46">
        <v>5.5</v>
      </c>
      <c r="H25" s="12">
        <v>9</v>
      </c>
      <c r="I25" s="12">
        <v>2</v>
      </c>
      <c r="J25" s="12">
        <v>291</v>
      </c>
      <c r="K25" s="12">
        <v>731.8</v>
      </c>
    </row>
    <row r="26" spans="1:11" ht="11.25" customHeight="1">
      <c r="A26" s="1" t="s">
        <v>64</v>
      </c>
      <c r="B26" s="1" t="s">
        <v>21</v>
      </c>
      <c r="C26" s="1">
        <v>4</v>
      </c>
      <c r="D26" s="1">
        <v>4</v>
      </c>
      <c r="E26" s="1">
        <v>108</v>
      </c>
      <c r="F26" s="46">
        <v>2.4</v>
      </c>
      <c r="H26" s="12">
        <v>4</v>
      </c>
      <c r="I26" s="12" t="s">
        <v>15</v>
      </c>
      <c r="J26" s="12">
        <v>108</v>
      </c>
      <c r="K26" s="12">
        <v>521</v>
      </c>
    </row>
    <row r="27" spans="1:11" ht="11.25" customHeight="1">
      <c r="A27" s="1" t="s">
        <v>38</v>
      </c>
      <c r="B27" s="1" t="s">
        <v>39</v>
      </c>
      <c r="C27" s="34">
        <v>11</v>
      </c>
      <c r="D27" s="12">
        <v>11</v>
      </c>
      <c r="E27" s="12">
        <v>356</v>
      </c>
      <c r="F27" s="4">
        <v>1.486</v>
      </c>
      <c r="H27" s="12">
        <v>11</v>
      </c>
      <c r="I27" s="12">
        <v>2</v>
      </c>
      <c r="J27" s="12">
        <v>356</v>
      </c>
      <c r="K27" s="34">
        <v>1056.19</v>
      </c>
    </row>
    <row r="28" spans="1:11" ht="11.25" customHeight="1">
      <c r="A28" s="40"/>
      <c r="B28" s="3"/>
      <c r="C28" s="41"/>
      <c r="D28" s="42"/>
      <c r="E28" s="42"/>
      <c r="F28" s="40"/>
      <c r="G28" s="40"/>
      <c r="H28" s="41"/>
      <c r="I28" s="41"/>
      <c r="J28" s="41"/>
      <c r="K28" s="41"/>
    </row>
    <row r="29" spans="1:7" ht="9" customHeight="1">
      <c r="A29" s="1"/>
      <c r="B29" s="5"/>
      <c r="C29" s="43"/>
      <c r="D29" s="6"/>
      <c r="E29" s="44"/>
      <c r="F29" s="44"/>
      <c r="G29" s="44"/>
    </row>
    <row r="30" spans="1:11" ht="9.75" customHeight="1">
      <c r="A30" s="90" t="s">
        <v>128</v>
      </c>
      <c r="B30" s="5"/>
      <c r="C30" s="6"/>
      <c r="D30" s="6"/>
      <c r="E30" s="6"/>
      <c r="F30" s="6"/>
      <c r="G30" s="43"/>
      <c r="H30" s="6"/>
      <c r="I30" s="44"/>
      <c r="J30" s="44"/>
      <c r="K30" s="44"/>
    </row>
    <row r="31" spans="1:11" ht="9.75" customHeight="1">
      <c r="A31" s="1" t="s">
        <v>280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9.75" customHeight="1">
      <c r="A32" s="45" t="s">
        <v>281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</sheetData>
  <mergeCells count="5">
    <mergeCell ref="A3:K3"/>
    <mergeCell ref="A5:A6"/>
    <mergeCell ref="B5:B6"/>
    <mergeCell ref="H5:K5"/>
    <mergeCell ref="C5:F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&amp;C176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61" sqref="A61"/>
    </sheetView>
  </sheetViews>
  <sheetFormatPr defaultColWidth="9.140625" defaultRowHeight="12.75"/>
  <cols>
    <col min="1" max="1" width="28.421875" style="0" customWidth="1"/>
    <col min="2" max="6" width="12.8515625" style="0" customWidth="1"/>
    <col min="8" max="8" width="7.8515625" style="0" customWidth="1"/>
    <col min="9" max="9" width="7.421875" style="0" customWidth="1"/>
    <col min="10" max="10" width="7.28125" style="0" customWidth="1"/>
    <col min="11" max="11" width="7.00390625" style="0" customWidth="1"/>
  </cols>
  <sheetData>
    <row r="1" spans="1:11" ht="12.75">
      <c r="A1" s="117" t="s">
        <v>0</v>
      </c>
      <c r="B1" s="117"/>
      <c r="C1" s="117"/>
      <c r="D1" s="117"/>
      <c r="E1" s="117"/>
      <c r="F1" s="117"/>
      <c r="G1" s="29"/>
      <c r="H1" s="29"/>
      <c r="I1" s="29"/>
      <c r="J1" s="29"/>
      <c r="K1" s="29"/>
    </row>
    <row r="2" spans="1:11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49" t="s">
        <v>139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6" ht="7.5" customHeight="1">
      <c r="A4" s="3"/>
      <c r="B4" s="3"/>
      <c r="C4" s="3"/>
      <c r="D4" s="3"/>
      <c r="E4" s="3"/>
      <c r="F4" s="3"/>
    </row>
    <row r="5" spans="1:6" ht="27" customHeight="1">
      <c r="A5" s="15" t="s">
        <v>47</v>
      </c>
      <c r="B5" s="17" t="s">
        <v>1</v>
      </c>
      <c r="C5" s="17" t="s">
        <v>276</v>
      </c>
      <c r="D5" s="17" t="s">
        <v>65</v>
      </c>
      <c r="E5" s="18" t="s">
        <v>66</v>
      </c>
      <c r="F5" s="18" t="s">
        <v>67</v>
      </c>
    </row>
    <row r="6" spans="1:6" ht="12.75">
      <c r="A6" s="105"/>
      <c r="B6" s="50"/>
      <c r="C6" s="51"/>
      <c r="D6" s="51"/>
      <c r="E6" s="51"/>
      <c r="F6" s="51"/>
    </row>
    <row r="7" spans="1:6" ht="12.75">
      <c r="A7" s="52" t="s">
        <v>14</v>
      </c>
      <c r="B7" s="1">
        <v>95</v>
      </c>
      <c r="C7" s="1">
        <v>60</v>
      </c>
      <c r="D7" s="106" t="s">
        <v>243</v>
      </c>
      <c r="E7" s="46">
        <v>0.0609</v>
      </c>
      <c r="F7" s="46">
        <v>5.9</v>
      </c>
    </row>
    <row r="8" spans="1:6" ht="12.75">
      <c r="A8" s="52" t="s">
        <v>260</v>
      </c>
      <c r="B8" s="1">
        <v>5</v>
      </c>
      <c r="C8" s="1">
        <v>1</v>
      </c>
      <c r="D8" s="4" t="s">
        <v>244</v>
      </c>
      <c r="E8" s="46">
        <v>0.08</v>
      </c>
      <c r="F8" s="46">
        <v>0.41</v>
      </c>
    </row>
    <row r="9" spans="1:6" ht="12.75">
      <c r="A9" s="52" t="s">
        <v>32</v>
      </c>
      <c r="B9" s="1">
        <v>85</v>
      </c>
      <c r="C9" s="1">
        <v>40</v>
      </c>
      <c r="D9" s="106" t="s">
        <v>245</v>
      </c>
      <c r="E9" s="46">
        <v>0.0489</v>
      </c>
      <c r="F9" s="46">
        <v>0.323</v>
      </c>
    </row>
    <row r="10" spans="1:6" ht="12.75">
      <c r="A10" s="52" t="s">
        <v>19</v>
      </c>
      <c r="B10" s="1">
        <f>B11+B12</f>
        <v>130</v>
      </c>
      <c r="C10" s="1">
        <f>C11+C12</f>
        <v>98</v>
      </c>
      <c r="D10" s="106" t="s">
        <v>243</v>
      </c>
      <c r="E10" s="46">
        <v>0.1</v>
      </c>
      <c r="F10" s="46">
        <v>5.7</v>
      </c>
    </row>
    <row r="11" spans="1:6" ht="12.75">
      <c r="A11" s="53" t="s">
        <v>261</v>
      </c>
      <c r="B11" s="1">
        <v>67</v>
      </c>
      <c r="C11" s="1">
        <v>35</v>
      </c>
      <c r="D11" s="106" t="s">
        <v>246</v>
      </c>
      <c r="E11" s="46">
        <v>0.1</v>
      </c>
      <c r="F11" s="46">
        <v>1.3</v>
      </c>
    </row>
    <row r="12" spans="1:6" ht="12.75">
      <c r="A12" s="53" t="s">
        <v>18</v>
      </c>
      <c r="B12" s="12">
        <v>63</v>
      </c>
      <c r="C12" s="12">
        <v>63</v>
      </c>
      <c r="D12" s="4" t="s">
        <v>247</v>
      </c>
      <c r="E12" s="4">
        <v>0.1</v>
      </c>
      <c r="F12" s="4">
        <v>5.7</v>
      </c>
    </row>
    <row r="13" spans="1:6" ht="12.75">
      <c r="A13" s="52" t="s">
        <v>34</v>
      </c>
      <c r="B13" s="1">
        <v>69</v>
      </c>
      <c r="C13" s="1">
        <v>53</v>
      </c>
      <c r="D13" s="4" t="s">
        <v>248</v>
      </c>
      <c r="E13" s="46">
        <v>0.04</v>
      </c>
      <c r="F13" s="46">
        <v>0.37</v>
      </c>
    </row>
    <row r="14" spans="1:6" ht="12.75">
      <c r="A14" s="52" t="s">
        <v>68</v>
      </c>
      <c r="B14" s="1">
        <v>76</v>
      </c>
      <c r="C14" s="1">
        <v>63</v>
      </c>
      <c r="D14" s="4" t="s">
        <v>249</v>
      </c>
      <c r="E14" s="46">
        <v>0.05196576</v>
      </c>
      <c r="F14" s="46">
        <v>0.840512</v>
      </c>
    </row>
    <row r="15" spans="1:6" ht="12.75">
      <c r="A15" s="52" t="s">
        <v>41</v>
      </c>
      <c r="B15" s="1">
        <v>133</v>
      </c>
      <c r="C15" s="1">
        <v>123</v>
      </c>
      <c r="D15" s="4" t="s">
        <v>245</v>
      </c>
      <c r="E15" s="46">
        <v>0.1</v>
      </c>
      <c r="F15" s="46">
        <v>0.34</v>
      </c>
    </row>
    <row r="16" spans="1:6" ht="12.75">
      <c r="A16" s="52" t="s">
        <v>61</v>
      </c>
      <c r="B16" s="1">
        <v>36</v>
      </c>
      <c r="C16" s="1">
        <v>27</v>
      </c>
      <c r="D16" s="4" t="s">
        <v>250</v>
      </c>
      <c r="E16" s="46">
        <v>0.04942</v>
      </c>
      <c r="F16" s="46">
        <v>0.1865</v>
      </c>
    </row>
    <row r="17" spans="1:6" ht="12.75">
      <c r="A17" s="52" t="s">
        <v>37</v>
      </c>
      <c r="B17" s="1">
        <v>43</v>
      </c>
      <c r="C17" s="1">
        <v>42</v>
      </c>
      <c r="D17" s="4" t="s">
        <v>245</v>
      </c>
      <c r="E17" s="46">
        <v>0.1</v>
      </c>
      <c r="F17" s="46">
        <v>0.27</v>
      </c>
    </row>
    <row r="18" spans="1:6" ht="12.75">
      <c r="A18" s="52" t="s">
        <v>21</v>
      </c>
      <c r="B18" s="1">
        <v>17</v>
      </c>
      <c r="C18" s="1">
        <v>12</v>
      </c>
      <c r="D18" s="4" t="s">
        <v>251</v>
      </c>
      <c r="E18" s="46">
        <v>0.1</v>
      </c>
      <c r="F18" s="46">
        <v>0.42</v>
      </c>
    </row>
    <row r="19" spans="1:6" ht="12.75">
      <c r="A19" s="52" t="s">
        <v>24</v>
      </c>
      <c r="B19" s="1">
        <v>4</v>
      </c>
      <c r="C19" s="1">
        <v>4</v>
      </c>
      <c r="D19" s="4" t="s">
        <v>252</v>
      </c>
      <c r="E19" s="46">
        <v>0.02</v>
      </c>
      <c r="F19" s="46">
        <v>5.9</v>
      </c>
    </row>
    <row r="20" spans="1:6" ht="12.75">
      <c r="A20" s="52" t="s">
        <v>69</v>
      </c>
      <c r="B20" s="12" t="s">
        <v>25</v>
      </c>
      <c r="C20" s="12" t="s">
        <v>25</v>
      </c>
      <c r="D20" s="4" t="s">
        <v>25</v>
      </c>
      <c r="E20" s="4" t="s">
        <v>25</v>
      </c>
      <c r="F20" s="4" t="s">
        <v>25</v>
      </c>
    </row>
    <row r="21" spans="1:6" ht="12.75">
      <c r="A21" s="52" t="s">
        <v>39</v>
      </c>
      <c r="B21" s="1">
        <v>5</v>
      </c>
      <c r="C21" s="1">
        <v>5</v>
      </c>
      <c r="D21" s="4" t="s">
        <v>253</v>
      </c>
      <c r="E21" s="46">
        <v>0.116</v>
      </c>
      <c r="F21" s="46">
        <v>0.271</v>
      </c>
    </row>
    <row r="22" spans="1:6" ht="12.75">
      <c r="A22" s="52" t="s">
        <v>70</v>
      </c>
      <c r="B22" s="1">
        <v>30</v>
      </c>
      <c r="C22" s="1">
        <v>28</v>
      </c>
      <c r="D22" s="4" t="s">
        <v>248</v>
      </c>
      <c r="E22" s="46">
        <v>0.1</v>
      </c>
      <c r="F22" s="46">
        <v>0.3</v>
      </c>
    </row>
    <row r="23" spans="1:6" ht="12.75">
      <c r="A23" s="52" t="s">
        <v>71</v>
      </c>
      <c r="B23" s="12" t="s">
        <v>25</v>
      </c>
      <c r="C23" s="12" t="s">
        <v>25</v>
      </c>
      <c r="D23" s="4" t="s">
        <v>25</v>
      </c>
      <c r="E23" s="4" t="s">
        <v>25</v>
      </c>
      <c r="F23" s="4" t="s">
        <v>25</v>
      </c>
    </row>
    <row r="24" spans="1:6" ht="12.75">
      <c r="A24" s="52" t="s">
        <v>72</v>
      </c>
      <c r="B24" s="1">
        <v>59</v>
      </c>
      <c r="C24" s="1">
        <v>59</v>
      </c>
      <c r="D24" s="4" t="s">
        <v>245</v>
      </c>
      <c r="E24" s="46">
        <v>0.1</v>
      </c>
      <c r="F24" s="46">
        <v>0.1</v>
      </c>
    </row>
    <row r="25" spans="1:6" ht="12.75">
      <c r="A25" s="52" t="s">
        <v>73</v>
      </c>
      <c r="B25" s="12" t="s">
        <v>25</v>
      </c>
      <c r="C25" s="12" t="s">
        <v>25</v>
      </c>
      <c r="D25" s="4" t="s">
        <v>25</v>
      </c>
      <c r="E25" s="4" t="s">
        <v>25</v>
      </c>
      <c r="F25" s="4" t="s">
        <v>25</v>
      </c>
    </row>
    <row r="26" spans="1:6" ht="12.75">
      <c r="A26" s="52" t="s">
        <v>74</v>
      </c>
      <c r="B26" s="12" t="s">
        <v>25</v>
      </c>
      <c r="C26" s="12" t="s">
        <v>25</v>
      </c>
      <c r="D26" s="4" t="s">
        <v>25</v>
      </c>
      <c r="E26" s="4" t="s">
        <v>25</v>
      </c>
      <c r="F26" s="4" t="s">
        <v>25</v>
      </c>
    </row>
    <row r="27" spans="1:6" ht="12.75">
      <c r="A27" s="52" t="s">
        <v>75</v>
      </c>
      <c r="B27" s="1">
        <v>6</v>
      </c>
      <c r="C27" s="1">
        <v>6</v>
      </c>
      <c r="D27" s="4" t="s">
        <v>254</v>
      </c>
      <c r="E27" s="46">
        <v>0.1</v>
      </c>
      <c r="F27" s="46">
        <v>0.2</v>
      </c>
    </row>
    <row r="28" spans="1:6" ht="12.75">
      <c r="A28" s="52" t="s">
        <v>76</v>
      </c>
      <c r="B28" s="1">
        <v>70</v>
      </c>
      <c r="C28" s="1">
        <v>70</v>
      </c>
      <c r="D28" s="4" t="s">
        <v>255</v>
      </c>
      <c r="E28" s="46">
        <v>0.03</v>
      </c>
      <c r="F28" s="46">
        <v>0.73</v>
      </c>
    </row>
    <row r="29" spans="1:6" ht="12.75">
      <c r="A29" s="3"/>
      <c r="B29" s="3"/>
      <c r="C29" s="3"/>
      <c r="D29" s="3"/>
      <c r="E29" s="3"/>
      <c r="F29" s="3"/>
    </row>
    <row r="30" spans="1:6" ht="9" customHeight="1">
      <c r="A30" s="1"/>
      <c r="B30" s="1"/>
      <c r="C30" s="1"/>
      <c r="D30" s="1"/>
      <c r="E30" s="1"/>
      <c r="F30" s="1"/>
    </row>
    <row r="31" spans="1:6" ht="12.75">
      <c r="A31" s="90" t="s">
        <v>128</v>
      </c>
      <c r="B31" s="1"/>
      <c r="C31" s="1"/>
      <c r="D31" s="1"/>
      <c r="E31" s="1"/>
      <c r="F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7:11" ht="12.75">
      <c r="G35" s="1"/>
      <c r="H35" s="1"/>
      <c r="I35" s="1"/>
      <c r="J35" s="1"/>
      <c r="K35" s="1"/>
    </row>
  </sheetData>
  <mergeCells count="1">
    <mergeCell ref="A1:F1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&amp;C177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22">
      <selection activeCell="A61" sqref="A61"/>
    </sheetView>
  </sheetViews>
  <sheetFormatPr defaultColWidth="9.140625" defaultRowHeight="12.75"/>
  <cols>
    <col min="1" max="1" width="28.28125" style="0" customWidth="1"/>
    <col min="2" max="6" width="13.00390625" style="0" customWidth="1"/>
  </cols>
  <sheetData>
    <row r="1" spans="1:6" ht="12.75">
      <c r="A1" s="29" t="s">
        <v>0</v>
      </c>
      <c r="B1" s="29"/>
      <c r="C1" s="29"/>
      <c r="D1" s="54"/>
      <c r="E1" s="54"/>
      <c r="F1" s="54"/>
    </row>
    <row r="2" spans="1:6" ht="18" customHeight="1">
      <c r="A2" s="55"/>
      <c r="B2" s="1"/>
      <c r="C2" s="1"/>
      <c r="D2" s="46"/>
      <c r="E2" s="46"/>
      <c r="F2" s="46"/>
    </row>
    <row r="3" spans="1:6" ht="24" customHeight="1">
      <c r="A3" s="108" t="s">
        <v>263</v>
      </c>
      <c r="B3" s="109"/>
      <c r="C3" s="109"/>
      <c r="D3" s="109"/>
      <c r="E3" s="109"/>
      <c r="F3" s="109"/>
    </row>
    <row r="4" spans="1:6" ht="7.5" customHeight="1">
      <c r="A4" s="2"/>
      <c r="B4" s="3"/>
      <c r="C4" s="3"/>
      <c r="D4" s="57"/>
      <c r="E4" s="57"/>
      <c r="F4" s="57"/>
    </row>
    <row r="5" spans="1:6" ht="27" customHeight="1">
      <c r="A5" s="58" t="s">
        <v>77</v>
      </c>
      <c r="B5" s="17" t="s">
        <v>1</v>
      </c>
      <c r="C5" s="17" t="s">
        <v>276</v>
      </c>
      <c r="D5" s="59" t="s">
        <v>65</v>
      </c>
      <c r="E5" s="59" t="s">
        <v>66</v>
      </c>
      <c r="F5" s="59" t="s">
        <v>67</v>
      </c>
    </row>
    <row r="6" spans="1:6" ht="9" customHeight="1">
      <c r="A6" s="60"/>
      <c r="B6" s="24"/>
      <c r="C6" s="24"/>
      <c r="D6" s="61"/>
      <c r="E6" s="61"/>
      <c r="F6" s="61"/>
    </row>
    <row r="7" spans="1:6" ht="9" customHeight="1">
      <c r="A7" s="62" t="s">
        <v>78</v>
      </c>
      <c r="B7" s="24">
        <v>20</v>
      </c>
      <c r="C7" s="24">
        <v>20</v>
      </c>
      <c r="D7" s="61" t="s">
        <v>251</v>
      </c>
      <c r="E7" s="61">
        <v>0.01</v>
      </c>
      <c r="F7" s="61">
        <v>0.51</v>
      </c>
    </row>
    <row r="8" spans="1:6" ht="9" customHeight="1">
      <c r="A8" s="62" t="s">
        <v>79</v>
      </c>
      <c r="B8" s="24">
        <v>18</v>
      </c>
      <c r="C8" s="24">
        <v>17</v>
      </c>
      <c r="D8" s="61" t="s">
        <v>253</v>
      </c>
      <c r="E8" s="61">
        <v>0.081</v>
      </c>
      <c r="F8" s="61">
        <v>0.42</v>
      </c>
    </row>
    <row r="9" spans="1:6" ht="9" customHeight="1">
      <c r="A9" s="48" t="s">
        <v>80</v>
      </c>
      <c r="B9" s="1">
        <v>22</v>
      </c>
      <c r="C9" s="1">
        <v>22</v>
      </c>
      <c r="D9" s="4" t="s">
        <v>254</v>
      </c>
      <c r="E9" s="46">
        <v>0.02</v>
      </c>
      <c r="F9" s="46">
        <v>0.44</v>
      </c>
    </row>
    <row r="10" spans="1:6" ht="9" customHeight="1">
      <c r="A10" s="48" t="s">
        <v>81</v>
      </c>
      <c r="B10" s="24">
        <v>120</v>
      </c>
      <c r="C10" s="24">
        <v>111</v>
      </c>
      <c r="D10" s="61" t="s">
        <v>251</v>
      </c>
      <c r="E10" s="61">
        <v>0.0541</v>
      </c>
      <c r="F10" s="61">
        <v>0.53</v>
      </c>
    </row>
    <row r="11" spans="1:6" ht="9" customHeight="1">
      <c r="A11" s="62" t="s">
        <v>82</v>
      </c>
      <c r="B11" s="24">
        <v>31</v>
      </c>
      <c r="C11" s="24">
        <v>28</v>
      </c>
      <c r="D11" s="61" t="s">
        <v>250</v>
      </c>
      <c r="E11" s="61">
        <v>0.01</v>
      </c>
      <c r="F11" s="61">
        <v>0.25</v>
      </c>
    </row>
    <row r="12" spans="1:6" ht="9" customHeight="1">
      <c r="A12" s="62" t="s">
        <v>83</v>
      </c>
      <c r="B12" s="24">
        <v>10</v>
      </c>
      <c r="C12" s="24" t="s">
        <v>15</v>
      </c>
      <c r="D12" s="61">
        <v>19.589170000000003</v>
      </c>
      <c r="E12" s="61">
        <v>0.28</v>
      </c>
      <c r="F12" s="61">
        <v>125.51</v>
      </c>
    </row>
    <row r="13" spans="1:6" ht="9" customHeight="1">
      <c r="A13" s="62" t="s">
        <v>84</v>
      </c>
      <c r="B13" s="24">
        <v>14</v>
      </c>
      <c r="C13" s="24">
        <v>12</v>
      </c>
      <c r="D13" s="61" t="s">
        <v>254</v>
      </c>
      <c r="E13" s="61">
        <v>0.01</v>
      </c>
      <c r="F13" s="61">
        <v>0.468</v>
      </c>
    </row>
    <row r="14" spans="1:6" ht="9" customHeight="1">
      <c r="A14" s="48" t="s">
        <v>85</v>
      </c>
      <c r="B14" s="1">
        <v>110</v>
      </c>
      <c r="C14" s="1">
        <v>87</v>
      </c>
      <c r="D14" s="4" t="s">
        <v>245</v>
      </c>
      <c r="E14" s="46">
        <v>0.025</v>
      </c>
      <c r="F14" s="46">
        <v>0.504</v>
      </c>
    </row>
    <row r="15" spans="1:6" ht="9" customHeight="1">
      <c r="A15" s="48" t="s">
        <v>86</v>
      </c>
      <c r="B15" s="1">
        <v>2</v>
      </c>
      <c r="C15" s="1">
        <v>2</v>
      </c>
      <c r="D15" s="4" t="s">
        <v>256</v>
      </c>
      <c r="E15" s="46">
        <v>0.1</v>
      </c>
      <c r="F15" s="46">
        <v>0.4</v>
      </c>
    </row>
    <row r="16" spans="1:6" ht="9" customHeight="1">
      <c r="A16" s="48" t="s">
        <v>87</v>
      </c>
      <c r="B16" s="5">
        <v>3</v>
      </c>
      <c r="C16" s="5">
        <v>3</v>
      </c>
      <c r="D16" s="27" t="s">
        <v>253</v>
      </c>
      <c r="E16" s="26">
        <v>0.1</v>
      </c>
      <c r="F16" s="26">
        <v>0.2</v>
      </c>
    </row>
    <row r="17" spans="1:6" ht="9" customHeight="1">
      <c r="A17" s="48" t="s">
        <v>88</v>
      </c>
      <c r="B17" s="5">
        <v>13</v>
      </c>
      <c r="C17" s="5">
        <v>11</v>
      </c>
      <c r="D17" s="27" t="s">
        <v>250</v>
      </c>
      <c r="E17" s="26">
        <v>0.02</v>
      </c>
      <c r="F17" s="26">
        <v>0.35</v>
      </c>
    </row>
    <row r="18" spans="1:6" ht="9" customHeight="1">
      <c r="A18" s="48" t="s">
        <v>89</v>
      </c>
      <c r="B18" s="5">
        <v>3</v>
      </c>
      <c r="C18" s="24" t="s">
        <v>15</v>
      </c>
      <c r="D18" s="26">
        <v>83.24677000000001</v>
      </c>
      <c r="E18" s="26">
        <v>75.929</v>
      </c>
      <c r="F18" s="26">
        <v>90.5113</v>
      </c>
    </row>
    <row r="19" spans="1:6" ht="9" customHeight="1">
      <c r="A19" s="48" t="s">
        <v>90</v>
      </c>
      <c r="B19" s="5">
        <v>3</v>
      </c>
      <c r="C19" s="5">
        <v>3</v>
      </c>
      <c r="D19" s="27" t="s">
        <v>245</v>
      </c>
      <c r="E19" s="26">
        <v>0.1</v>
      </c>
      <c r="F19" s="26">
        <v>0.1</v>
      </c>
    </row>
    <row r="20" spans="1:6" ht="9" customHeight="1">
      <c r="A20" s="48" t="s">
        <v>91</v>
      </c>
      <c r="B20" s="5">
        <v>8</v>
      </c>
      <c r="C20" s="5">
        <v>5</v>
      </c>
      <c r="D20" s="27" t="s">
        <v>252</v>
      </c>
      <c r="E20" s="46">
        <v>0.1</v>
      </c>
      <c r="F20" s="26">
        <v>0.62</v>
      </c>
    </row>
    <row r="21" spans="1:6" ht="9" customHeight="1">
      <c r="A21" s="48" t="s">
        <v>92</v>
      </c>
      <c r="B21" s="5">
        <v>3</v>
      </c>
      <c r="C21" s="5">
        <v>3</v>
      </c>
      <c r="D21" s="27" t="s">
        <v>257</v>
      </c>
      <c r="E21" s="26">
        <v>0.03</v>
      </c>
      <c r="F21" s="26">
        <v>0.3</v>
      </c>
    </row>
    <row r="22" spans="1:6" ht="9" customHeight="1">
      <c r="A22" s="48" t="s">
        <v>93</v>
      </c>
      <c r="B22" s="5">
        <v>14</v>
      </c>
      <c r="C22" s="5">
        <v>11</v>
      </c>
      <c r="D22" s="27" t="s">
        <v>251</v>
      </c>
      <c r="E22" s="26">
        <v>0.0267</v>
      </c>
      <c r="F22" s="26">
        <v>0.35</v>
      </c>
    </row>
    <row r="23" spans="1:6" ht="9" customHeight="1">
      <c r="A23" s="48" t="s">
        <v>94</v>
      </c>
      <c r="B23" s="5">
        <v>14</v>
      </c>
      <c r="C23" s="5">
        <v>12</v>
      </c>
      <c r="D23" s="27" t="s">
        <v>254</v>
      </c>
      <c r="E23" s="26">
        <v>0.01</v>
      </c>
      <c r="F23" s="26">
        <v>0.468</v>
      </c>
    </row>
    <row r="24" spans="1:6" ht="9" customHeight="1">
      <c r="A24" s="48" t="s">
        <v>95</v>
      </c>
      <c r="B24" s="5">
        <v>8</v>
      </c>
      <c r="C24" s="5">
        <v>8</v>
      </c>
      <c r="D24" s="27" t="s">
        <v>257</v>
      </c>
      <c r="E24" s="26">
        <v>0.0193</v>
      </c>
      <c r="F24" s="26">
        <v>0.1</v>
      </c>
    </row>
    <row r="25" spans="1:6" ht="9" customHeight="1">
      <c r="A25" s="48" t="s">
        <v>96</v>
      </c>
      <c r="B25" s="5">
        <v>4</v>
      </c>
      <c r="C25" s="5">
        <v>4</v>
      </c>
      <c r="D25" s="27" t="s">
        <v>258</v>
      </c>
      <c r="E25" s="26">
        <v>0.7</v>
      </c>
      <c r="F25" s="26">
        <v>81.229</v>
      </c>
    </row>
    <row r="26" spans="1:6" ht="9" customHeight="1">
      <c r="A26" s="48" t="s">
        <v>97</v>
      </c>
      <c r="B26" s="5">
        <v>14</v>
      </c>
      <c r="C26" s="5">
        <v>13</v>
      </c>
      <c r="D26" s="27" t="s">
        <v>249</v>
      </c>
      <c r="E26" s="26">
        <v>0.06438057</v>
      </c>
      <c r="F26" s="26">
        <v>0.281</v>
      </c>
    </row>
    <row r="27" spans="1:6" ht="9" customHeight="1">
      <c r="A27" s="48" t="s">
        <v>98</v>
      </c>
      <c r="B27" s="5">
        <v>66</v>
      </c>
      <c r="C27" s="5">
        <v>61</v>
      </c>
      <c r="D27" s="27" t="s">
        <v>245</v>
      </c>
      <c r="E27" s="46">
        <v>0.027</v>
      </c>
      <c r="F27" s="46">
        <v>0.59</v>
      </c>
    </row>
    <row r="28" spans="1:6" ht="9" customHeight="1">
      <c r="A28" s="48" t="s">
        <v>99</v>
      </c>
      <c r="B28" s="5">
        <v>4</v>
      </c>
      <c r="C28" s="5">
        <v>4</v>
      </c>
      <c r="D28" s="27" t="s">
        <v>248</v>
      </c>
      <c r="E28" s="26">
        <v>0.02255513</v>
      </c>
      <c r="F28" s="26">
        <v>0.2</v>
      </c>
    </row>
    <row r="29" spans="1:6" ht="9" customHeight="1">
      <c r="A29" s="48" t="s">
        <v>100</v>
      </c>
      <c r="B29" s="5">
        <v>53</v>
      </c>
      <c r="C29" s="5">
        <v>32</v>
      </c>
      <c r="D29" s="27" t="s">
        <v>171</v>
      </c>
      <c r="E29" s="26">
        <v>0.01</v>
      </c>
      <c r="F29" s="26">
        <v>22</v>
      </c>
    </row>
    <row r="30" spans="1:6" ht="9" customHeight="1">
      <c r="A30" s="48" t="s">
        <v>101</v>
      </c>
      <c r="B30" s="5">
        <v>43</v>
      </c>
      <c r="C30" s="5">
        <v>35</v>
      </c>
      <c r="D30" s="27" t="s">
        <v>255</v>
      </c>
      <c r="E30" s="26">
        <v>0.02688</v>
      </c>
      <c r="F30" s="26">
        <v>0.44</v>
      </c>
    </row>
    <row r="31" spans="1:6" ht="9" customHeight="1">
      <c r="A31" s="48" t="s">
        <v>102</v>
      </c>
      <c r="B31" s="5">
        <v>27</v>
      </c>
      <c r="C31" s="5">
        <v>25</v>
      </c>
      <c r="D31" s="4" t="s">
        <v>259</v>
      </c>
      <c r="E31" s="26">
        <v>0.04</v>
      </c>
      <c r="F31" s="26">
        <v>0.188</v>
      </c>
    </row>
    <row r="32" spans="1:6" ht="9" customHeight="1">
      <c r="A32" s="48" t="s">
        <v>103</v>
      </c>
      <c r="B32" s="5">
        <v>26</v>
      </c>
      <c r="C32" s="5">
        <v>23</v>
      </c>
      <c r="D32" s="4" t="s">
        <v>250</v>
      </c>
      <c r="E32" s="26">
        <v>0.05</v>
      </c>
      <c r="F32" s="26">
        <v>0.29</v>
      </c>
    </row>
    <row r="33" spans="1:6" ht="9" customHeight="1">
      <c r="A33" s="48" t="s">
        <v>104</v>
      </c>
      <c r="B33" s="5">
        <v>28</v>
      </c>
      <c r="C33" s="5">
        <v>27</v>
      </c>
      <c r="D33" s="27" t="s">
        <v>248</v>
      </c>
      <c r="E33" s="26">
        <v>0.01041</v>
      </c>
      <c r="F33" s="26">
        <v>0.34</v>
      </c>
    </row>
    <row r="34" spans="1:6" ht="9" customHeight="1">
      <c r="A34" s="48" t="s">
        <v>105</v>
      </c>
      <c r="B34" s="5">
        <v>32</v>
      </c>
      <c r="C34" s="5">
        <v>28</v>
      </c>
      <c r="D34" s="27" t="s">
        <v>245</v>
      </c>
      <c r="E34" s="26">
        <v>0.0522</v>
      </c>
      <c r="F34" s="26">
        <v>0.1871057</v>
      </c>
    </row>
    <row r="35" spans="1:6" ht="9" customHeight="1">
      <c r="A35" s="48" t="s">
        <v>106</v>
      </c>
      <c r="B35" s="5">
        <v>5</v>
      </c>
      <c r="C35" s="5">
        <v>2</v>
      </c>
      <c r="D35" s="27" t="s">
        <v>250</v>
      </c>
      <c r="E35" s="26">
        <v>0.039</v>
      </c>
      <c r="F35" s="26">
        <v>0.162</v>
      </c>
    </row>
    <row r="36" spans="1:6" ht="9" customHeight="1">
      <c r="A36" s="3"/>
      <c r="B36" s="3"/>
      <c r="C36" s="3"/>
      <c r="D36" s="57"/>
      <c r="E36" s="57"/>
      <c r="F36" s="57"/>
    </row>
    <row r="37" spans="2:6" ht="9" customHeight="1">
      <c r="B37" s="1"/>
      <c r="C37" s="1"/>
      <c r="D37" s="46"/>
      <c r="E37" s="46"/>
      <c r="F37" s="46"/>
    </row>
    <row r="38" spans="1:6" ht="9" customHeight="1">
      <c r="A38" s="90" t="s">
        <v>128</v>
      </c>
      <c r="B38" s="63"/>
      <c r="C38" s="63"/>
      <c r="D38" s="64"/>
      <c r="E38" s="64"/>
      <c r="F38" s="64"/>
    </row>
    <row r="39" spans="1:6" ht="9" customHeight="1">
      <c r="A39" s="36"/>
      <c r="B39" s="1"/>
      <c r="C39" s="1"/>
      <c r="D39" s="46"/>
      <c r="E39" s="46"/>
      <c r="F39" s="46"/>
    </row>
    <row r="40" spans="1:6" ht="9" customHeight="1">
      <c r="A40" s="36"/>
      <c r="B40" s="1"/>
      <c r="C40" s="1"/>
      <c r="D40" s="46"/>
      <c r="E40" s="46"/>
      <c r="F40" s="46"/>
    </row>
    <row r="41" spans="1:6" ht="9" customHeight="1">
      <c r="A41" s="1"/>
      <c r="B41" s="1"/>
      <c r="C41" s="1"/>
      <c r="D41" s="46"/>
      <c r="E41" s="46"/>
      <c r="F41" s="46"/>
    </row>
    <row r="42" spans="1:6" ht="25.5" customHeight="1">
      <c r="A42" s="108" t="s">
        <v>264</v>
      </c>
      <c r="B42" s="109"/>
      <c r="C42" s="109"/>
      <c r="D42" s="109"/>
      <c r="E42" s="109"/>
      <c r="F42" s="109"/>
    </row>
    <row r="43" spans="1:6" ht="12.75">
      <c r="A43" s="30"/>
      <c r="B43" s="3"/>
      <c r="C43" s="3"/>
      <c r="D43" s="57"/>
      <c r="E43" s="57"/>
      <c r="F43" s="57"/>
    </row>
    <row r="44" spans="1:6" ht="27" customHeight="1">
      <c r="A44" s="58" t="s">
        <v>77</v>
      </c>
      <c r="B44" s="17" t="s">
        <v>1</v>
      </c>
      <c r="C44" s="17" t="s">
        <v>276</v>
      </c>
      <c r="D44" s="59" t="s">
        <v>65</v>
      </c>
      <c r="E44" s="59" t="s">
        <v>66</v>
      </c>
      <c r="F44" s="59" t="s">
        <v>67</v>
      </c>
    </row>
    <row r="45" spans="1:6" ht="9" customHeight="1">
      <c r="A45" s="60"/>
      <c r="B45" s="24"/>
      <c r="C45" s="24"/>
      <c r="D45" s="61"/>
      <c r="E45" s="61"/>
      <c r="F45" s="61"/>
    </row>
    <row r="46" spans="1:6" ht="9" customHeight="1">
      <c r="A46" s="62" t="s">
        <v>140</v>
      </c>
      <c r="B46" s="24">
        <v>196</v>
      </c>
      <c r="C46" s="24">
        <v>143</v>
      </c>
      <c r="D46" s="61">
        <v>0.343223354591837</v>
      </c>
      <c r="E46" s="61">
        <v>0.02</v>
      </c>
      <c r="F46" s="61">
        <v>20.3</v>
      </c>
    </row>
    <row r="47" spans="1:6" ht="9" customHeight="1">
      <c r="A47" s="62" t="s">
        <v>141</v>
      </c>
      <c r="B47" s="24">
        <v>103</v>
      </c>
      <c r="C47" s="24">
        <v>71</v>
      </c>
      <c r="D47" s="61">
        <v>0.1043</v>
      </c>
      <c r="E47" s="61">
        <v>0.0487</v>
      </c>
      <c r="F47" s="61">
        <v>0.51</v>
      </c>
    </row>
    <row r="48" spans="1:6" ht="9" customHeight="1">
      <c r="A48" s="62" t="s">
        <v>142</v>
      </c>
      <c r="B48" s="1">
        <v>8</v>
      </c>
      <c r="C48" s="1">
        <v>7</v>
      </c>
      <c r="D48" s="46">
        <v>0.12</v>
      </c>
      <c r="E48" s="46">
        <v>0.1</v>
      </c>
      <c r="F48" s="46">
        <v>0.25</v>
      </c>
    </row>
    <row r="49" spans="1:6" ht="9" customHeight="1">
      <c r="A49" s="62" t="s">
        <v>143</v>
      </c>
      <c r="B49" s="24">
        <v>99</v>
      </c>
      <c r="C49" s="24">
        <v>75</v>
      </c>
      <c r="D49" s="61">
        <v>0.12893120303030295</v>
      </c>
      <c r="E49" s="61">
        <v>0.036</v>
      </c>
      <c r="F49" s="61">
        <v>0.333</v>
      </c>
    </row>
    <row r="50" spans="1:6" ht="9" customHeight="1">
      <c r="A50" s="107" t="s">
        <v>144</v>
      </c>
      <c r="B50" s="1">
        <v>15</v>
      </c>
      <c r="C50" s="1">
        <v>15</v>
      </c>
      <c r="D50" s="46">
        <v>0.2732833333333333</v>
      </c>
      <c r="E50" s="46">
        <v>0.03</v>
      </c>
      <c r="F50" s="46">
        <v>0.67</v>
      </c>
    </row>
    <row r="51" spans="1:6" ht="9" customHeight="1">
      <c r="A51" s="107" t="s">
        <v>145</v>
      </c>
      <c r="B51" s="1">
        <v>16</v>
      </c>
      <c r="C51" s="1">
        <v>2</v>
      </c>
      <c r="D51" s="46">
        <v>1.6171132562500001</v>
      </c>
      <c r="E51" s="46">
        <v>0.7610819</v>
      </c>
      <c r="F51" s="46">
        <v>5.2072</v>
      </c>
    </row>
    <row r="52" spans="1:6" ht="9" customHeight="1">
      <c r="A52" s="107" t="s">
        <v>146</v>
      </c>
      <c r="B52" s="1">
        <v>2</v>
      </c>
      <c r="C52" s="1">
        <v>1</v>
      </c>
      <c r="D52" s="46">
        <v>0.1066</v>
      </c>
      <c r="E52" s="46">
        <v>0.1</v>
      </c>
      <c r="F52" s="46">
        <v>0.1132</v>
      </c>
    </row>
    <row r="53" spans="1:6" ht="9" customHeight="1">
      <c r="A53" s="107" t="s">
        <v>147</v>
      </c>
      <c r="B53" s="1">
        <v>4</v>
      </c>
      <c r="C53" s="1">
        <v>4</v>
      </c>
      <c r="D53" s="46">
        <v>0.199925</v>
      </c>
      <c r="E53" s="46">
        <v>0.1314</v>
      </c>
      <c r="F53" s="46">
        <v>0.3405</v>
      </c>
    </row>
    <row r="54" spans="1:6" ht="9" customHeight="1">
      <c r="A54" s="107" t="s">
        <v>148</v>
      </c>
      <c r="B54" s="5">
        <v>9</v>
      </c>
      <c r="C54" s="5">
        <v>7</v>
      </c>
      <c r="D54" s="26">
        <v>0.15721111111111108</v>
      </c>
      <c r="E54" s="26">
        <v>0.1</v>
      </c>
      <c r="F54" s="26">
        <v>0.2</v>
      </c>
    </row>
    <row r="55" spans="1:6" ht="9" customHeight="1">
      <c r="A55" s="3"/>
      <c r="B55" s="11"/>
      <c r="C55" s="11"/>
      <c r="D55" s="67"/>
      <c r="E55" s="67"/>
      <c r="F55" s="67"/>
    </row>
    <row r="56" spans="1:6" ht="9" customHeight="1">
      <c r="A56" s="5"/>
      <c r="B56" s="5"/>
      <c r="C56" s="5"/>
      <c r="D56" s="26"/>
      <c r="E56" s="26"/>
      <c r="F56" s="26"/>
    </row>
    <row r="57" spans="1:6" ht="12.75">
      <c r="A57" s="90" t="s">
        <v>128</v>
      </c>
      <c r="B57" s="1"/>
      <c r="C57" s="1"/>
      <c r="D57" s="46"/>
      <c r="E57" s="46"/>
      <c r="F57" s="46"/>
    </row>
    <row r="58" spans="1:6" ht="12.75">
      <c r="A58" s="36"/>
      <c r="B58" s="1"/>
      <c r="C58" s="1"/>
      <c r="D58" s="46"/>
      <c r="E58" s="46"/>
      <c r="F58" s="46"/>
    </row>
  </sheetData>
  <mergeCells count="2">
    <mergeCell ref="A3:F3"/>
    <mergeCell ref="A42:F42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&amp;C178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61" sqref="A61"/>
    </sheetView>
  </sheetViews>
  <sheetFormatPr defaultColWidth="9.140625" defaultRowHeight="12.75"/>
  <cols>
    <col min="1" max="1" width="39.28125" style="0" customWidth="1"/>
    <col min="2" max="2" width="14.7109375" style="0" customWidth="1"/>
    <col min="3" max="3" width="11.7109375" style="0" customWidth="1"/>
    <col min="4" max="4" width="10.421875" style="0" customWidth="1"/>
    <col min="5" max="5" width="13.8515625" style="0" customWidth="1"/>
  </cols>
  <sheetData>
    <row r="1" spans="1:5" ht="12.75">
      <c r="A1" s="118" t="s">
        <v>0</v>
      </c>
      <c r="B1" s="118"/>
      <c r="C1" s="118"/>
      <c r="D1" s="118"/>
      <c r="E1" s="118"/>
    </row>
    <row r="2" spans="1:5" ht="18" customHeight="1">
      <c r="A2" s="1"/>
      <c r="B2" s="1"/>
      <c r="C2" s="1"/>
      <c r="D2" s="1"/>
      <c r="E2" s="1"/>
    </row>
    <row r="3" spans="1:5" ht="12.75">
      <c r="A3" s="68" t="s">
        <v>107</v>
      </c>
      <c r="B3" s="69"/>
      <c r="C3" s="70"/>
      <c r="D3" s="56"/>
      <c r="E3" s="56"/>
    </row>
    <row r="4" spans="1:5" ht="7.5" customHeight="1">
      <c r="A4" s="3"/>
      <c r="B4" s="71"/>
      <c r="C4" s="3"/>
      <c r="D4" s="30"/>
      <c r="E4" s="3"/>
    </row>
    <row r="5" spans="1:5" ht="27" customHeight="1">
      <c r="A5" s="58" t="s">
        <v>108</v>
      </c>
      <c r="B5" s="18" t="s">
        <v>109</v>
      </c>
      <c r="C5" s="17" t="s">
        <v>271</v>
      </c>
      <c r="D5" s="17" t="s">
        <v>272</v>
      </c>
      <c r="E5" s="17" t="s">
        <v>110</v>
      </c>
    </row>
    <row r="6" spans="1:5" ht="12.75">
      <c r="A6" s="72"/>
      <c r="B6" s="73"/>
      <c r="C6" s="74"/>
      <c r="D6" s="74"/>
      <c r="E6" s="74"/>
    </row>
    <row r="7" spans="1:5" ht="27" customHeight="1">
      <c r="A7" s="75" t="s">
        <v>111</v>
      </c>
      <c r="B7" s="76" t="s">
        <v>112</v>
      </c>
      <c r="C7" s="77">
        <v>7000</v>
      </c>
      <c r="D7" s="78">
        <v>0.5</v>
      </c>
      <c r="E7" s="79" t="s">
        <v>113</v>
      </c>
    </row>
    <row r="8" spans="1:5" ht="27">
      <c r="A8" s="80" t="s">
        <v>114</v>
      </c>
      <c r="B8" s="81" t="s">
        <v>115</v>
      </c>
      <c r="C8" s="82">
        <v>16600</v>
      </c>
      <c r="D8" s="81">
        <v>750</v>
      </c>
      <c r="E8" s="83" t="s">
        <v>116</v>
      </c>
    </row>
    <row r="9" spans="1:5" ht="38.25" customHeight="1">
      <c r="A9" s="80" t="s">
        <v>117</v>
      </c>
      <c r="B9" s="81" t="s">
        <v>115</v>
      </c>
      <c r="C9" s="82">
        <v>5000</v>
      </c>
      <c r="D9" s="81">
        <v>1</v>
      </c>
      <c r="E9" s="83" t="s">
        <v>118</v>
      </c>
    </row>
    <row r="10" spans="1:5" ht="29.25" customHeight="1">
      <c r="A10" s="80" t="s">
        <v>114</v>
      </c>
      <c r="B10" s="81" t="s">
        <v>119</v>
      </c>
      <c r="C10" s="82">
        <v>1400</v>
      </c>
      <c r="D10" s="82">
        <v>5080</v>
      </c>
      <c r="E10" s="83" t="s">
        <v>120</v>
      </c>
    </row>
    <row r="11" spans="1:5" ht="43.5" customHeight="1">
      <c r="A11" s="80" t="s">
        <v>121</v>
      </c>
      <c r="B11" s="81" t="s">
        <v>119</v>
      </c>
      <c r="C11" s="82">
        <v>1000</v>
      </c>
      <c r="D11" s="82">
        <v>1600000</v>
      </c>
      <c r="E11" s="83" t="s">
        <v>122</v>
      </c>
    </row>
    <row r="12" spans="1:5" ht="27" customHeight="1">
      <c r="A12" s="80" t="s">
        <v>123</v>
      </c>
      <c r="B12" s="81" t="s">
        <v>119</v>
      </c>
      <c r="C12" s="84" t="s">
        <v>124</v>
      </c>
      <c r="D12" s="82">
        <v>1971000</v>
      </c>
      <c r="E12" s="83" t="s">
        <v>125</v>
      </c>
    </row>
    <row r="13" spans="1:5" ht="18">
      <c r="A13" s="85" t="s">
        <v>126</v>
      </c>
      <c r="B13" s="86" t="s">
        <v>127</v>
      </c>
      <c r="C13" s="86" t="s">
        <v>25</v>
      </c>
      <c r="D13" s="87">
        <v>1142</v>
      </c>
      <c r="E13" s="88" t="s">
        <v>113</v>
      </c>
    </row>
    <row r="14" spans="1:5" ht="12.75">
      <c r="A14" s="65"/>
      <c r="B14" s="66"/>
      <c r="C14" s="47"/>
      <c r="D14" s="89"/>
      <c r="E14" s="66"/>
    </row>
    <row r="15" spans="1:5" ht="9.75" customHeight="1">
      <c r="A15" s="1"/>
      <c r="B15" s="1"/>
      <c r="C15" s="1"/>
      <c r="D15" s="1"/>
      <c r="E15" s="63"/>
    </row>
    <row r="16" spans="1:5" ht="9.75" customHeight="1">
      <c r="A16" s="90" t="s">
        <v>128</v>
      </c>
      <c r="B16" s="1"/>
      <c r="C16" s="1"/>
      <c r="D16" s="2"/>
      <c r="E16" s="63"/>
    </row>
    <row r="17" spans="1:5" ht="9.75" customHeight="1">
      <c r="A17" s="36" t="s">
        <v>265</v>
      </c>
      <c r="B17" s="91"/>
      <c r="C17" s="1"/>
      <c r="D17" s="1"/>
      <c r="E17" s="1"/>
    </row>
    <row r="18" spans="1:5" ht="9.75" customHeight="1">
      <c r="A18" s="1" t="s">
        <v>129</v>
      </c>
      <c r="B18" s="92"/>
      <c r="C18" s="1"/>
      <c r="D18" s="1"/>
      <c r="E18" s="1"/>
    </row>
    <row r="19" spans="1:5" ht="9.75" customHeight="1">
      <c r="A19" s="1" t="s">
        <v>130</v>
      </c>
      <c r="B19" s="91"/>
      <c r="C19" s="1"/>
      <c r="D19" s="1"/>
      <c r="E19" s="1"/>
    </row>
    <row r="20" spans="1:5" ht="9.75" customHeight="1">
      <c r="A20" s="1"/>
      <c r="B20" s="1"/>
      <c r="C20" s="1"/>
      <c r="D20" s="1"/>
      <c r="E20" s="1"/>
    </row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</sheetData>
  <mergeCells count="1">
    <mergeCell ref="A1:E1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&amp;C179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61" sqref="A61"/>
    </sheetView>
  </sheetViews>
  <sheetFormatPr defaultColWidth="9.140625" defaultRowHeight="12.75"/>
  <cols>
    <col min="1" max="1" width="37.140625" style="0" customWidth="1"/>
    <col min="2" max="2" width="10.57421875" style="0" customWidth="1"/>
    <col min="3" max="3" width="11.8515625" style="0" customWidth="1"/>
    <col min="4" max="4" width="10.8515625" style="0" customWidth="1"/>
    <col min="5" max="5" width="10.421875" style="0" customWidth="1"/>
    <col min="6" max="6" width="11.57421875" style="0" customWidth="1"/>
  </cols>
  <sheetData>
    <row r="1" spans="1:7" ht="12.75">
      <c r="A1" s="118" t="s">
        <v>0</v>
      </c>
      <c r="B1" s="118"/>
      <c r="C1" s="118"/>
      <c r="D1" s="118"/>
      <c r="E1" s="118"/>
      <c r="F1" s="118"/>
      <c r="G1" s="118"/>
    </row>
    <row r="2" ht="18" customHeight="1"/>
    <row r="3" spans="1:7" ht="16.5" customHeight="1">
      <c r="A3" s="119" t="s">
        <v>275</v>
      </c>
      <c r="B3" s="119"/>
      <c r="C3" s="119"/>
      <c r="D3" s="119"/>
      <c r="E3" s="119"/>
      <c r="F3" s="119"/>
      <c r="G3" s="119"/>
    </row>
    <row r="4" spans="2:6" ht="7.5" customHeight="1">
      <c r="B4" s="1"/>
      <c r="C4" s="1"/>
      <c r="D4" s="1"/>
      <c r="E4" s="1"/>
      <c r="F4" s="93"/>
    </row>
    <row r="5" spans="1:6" ht="18" customHeight="1">
      <c r="A5" s="120" t="s">
        <v>131</v>
      </c>
      <c r="B5" s="123" t="s">
        <v>132</v>
      </c>
      <c r="C5" s="123"/>
      <c r="D5" s="124" t="s">
        <v>267</v>
      </c>
      <c r="E5" s="124" t="s">
        <v>268</v>
      </c>
      <c r="F5" s="127" t="s">
        <v>269</v>
      </c>
    </row>
    <row r="6" spans="1:6" ht="12.75">
      <c r="A6" s="121"/>
      <c r="B6" s="124" t="s">
        <v>270</v>
      </c>
      <c r="C6" s="124" t="s">
        <v>266</v>
      </c>
      <c r="D6" s="125"/>
      <c r="E6" s="125"/>
      <c r="F6" s="128"/>
    </row>
    <row r="7" spans="1:6" ht="13.5" customHeight="1">
      <c r="A7" s="121"/>
      <c r="B7" s="130"/>
      <c r="C7" s="130"/>
      <c r="D7" s="125"/>
      <c r="E7" s="125"/>
      <c r="F7" s="128"/>
    </row>
    <row r="8" spans="1:6" ht="13.5" customHeight="1">
      <c r="A8" s="122"/>
      <c r="B8" s="131"/>
      <c r="C8" s="131"/>
      <c r="D8" s="126"/>
      <c r="E8" s="126"/>
      <c r="F8" s="129"/>
    </row>
    <row r="9" spans="1:6" ht="12.75">
      <c r="A9" s="60"/>
      <c r="B9" s="22"/>
      <c r="C9" s="22"/>
      <c r="D9" s="22"/>
      <c r="E9" s="24"/>
      <c r="F9" s="39"/>
    </row>
    <row r="10" spans="1:6" ht="9.75" customHeight="1">
      <c r="A10" s="1" t="s">
        <v>14</v>
      </c>
      <c r="B10" s="95">
        <v>4967681</v>
      </c>
      <c r="C10" s="96">
        <v>3968</v>
      </c>
      <c r="D10" s="95">
        <v>4519</v>
      </c>
      <c r="E10" s="96">
        <v>289423</v>
      </c>
      <c r="F10" s="96">
        <f>(B10/1000)+(D10/1000)+E10</f>
        <v>294395.2</v>
      </c>
    </row>
    <row r="11" spans="1:6" ht="9.75" customHeight="1">
      <c r="A11" s="1" t="s">
        <v>260</v>
      </c>
      <c r="B11" s="95" t="s">
        <v>15</v>
      </c>
      <c r="C11" s="95" t="s">
        <v>15</v>
      </c>
      <c r="D11" s="95" t="s">
        <v>15</v>
      </c>
      <c r="E11" s="95" t="s">
        <v>15</v>
      </c>
      <c r="F11" s="95" t="s">
        <v>15</v>
      </c>
    </row>
    <row r="12" spans="1:6" ht="9.75" customHeight="1">
      <c r="A12" s="1" t="s">
        <v>32</v>
      </c>
      <c r="B12" s="95">
        <v>56758</v>
      </c>
      <c r="C12" s="96">
        <v>3269</v>
      </c>
      <c r="D12" s="95">
        <v>130367</v>
      </c>
      <c r="E12" s="96">
        <v>3694</v>
      </c>
      <c r="F12" s="96">
        <f>(B12/1000)+(D12/1000)+E12</f>
        <v>3881.125</v>
      </c>
    </row>
    <row r="13" spans="1:6" ht="9.75" customHeight="1">
      <c r="A13" s="1" t="s">
        <v>19</v>
      </c>
      <c r="B13" s="95" t="s">
        <v>15</v>
      </c>
      <c r="C13" s="95" t="s">
        <v>15</v>
      </c>
      <c r="D13" s="95" t="s">
        <v>15</v>
      </c>
      <c r="E13" s="95" t="s">
        <v>15</v>
      </c>
      <c r="F13" s="95" t="s">
        <v>15</v>
      </c>
    </row>
    <row r="14" spans="1:6" ht="9.75" customHeight="1">
      <c r="A14" s="1" t="s">
        <v>133</v>
      </c>
      <c r="B14" s="95" t="s">
        <v>15</v>
      </c>
      <c r="C14" s="95" t="s">
        <v>15</v>
      </c>
      <c r="D14" s="95" t="s">
        <v>15</v>
      </c>
      <c r="E14" s="95" t="s">
        <v>15</v>
      </c>
      <c r="F14" s="95" t="s">
        <v>15</v>
      </c>
    </row>
    <row r="15" spans="1:6" ht="9.75" customHeight="1">
      <c r="A15" s="1" t="s">
        <v>68</v>
      </c>
      <c r="B15" s="95" t="s">
        <v>15</v>
      </c>
      <c r="C15" s="95" t="s">
        <v>15</v>
      </c>
      <c r="D15" s="95" t="s">
        <v>15</v>
      </c>
      <c r="E15" s="95" t="s">
        <v>15</v>
      </c>
      <c r="F15" s="95" t="s">
        <v>15</v>
      </c>
    </row>
    <row r="16" spans="1:6" ht="9.75" customHeight="1">
      <c r="A16" s="1" t="s">
        <v>41</v>
      </c>
      <c r="B16" s="95" t="s">
        <v>15</v>
      </c>
      <c r="C16" s="95" t="s">
        <v>15</v>
      </c>
      <c r="D16" s="95" t="s">
        <v>15</v>
      </c>
      <c r="E16" s="95" t="s">
        <v>15</v>
      </c>
      <c r="F16" s="95" t="s">
        <v>15</v>
      </c>
    </row>
    <row r="17" spans="1:6" ht="9.75" customHeight="1">
      <c r="A17" s="1" t="s">
        <v>61</v>
      </c>
      <c r="B17" s="95">
        <v>2258</v>
      </c>
      <c r="C17" s="96">
        <v>4070</v>
      </c>
      <c r="D17" s="95">
        <v>63</v>
      </c>
      <c r="E17" s="96">
        <v>1360000</v>
      </c>
      <c r="F17" s="96">
        <f>(B17/1000)+(D17/1000)+E17</f>
        <v>1360002.321</v>
      </c>
    </row>
    <row r="18" spans="1:6" ht="9.75" customHeight="1">
      <c r="A18" s="1" t="s">
        <v>37</v>
      </c>
      <c r="B18" s="95">
        <v>14503</v>
      </c>
      <c r="C18" s="95">
        <v>350</v>
      </c>
      <c r="D18" s="95">
        <v>419000</v>
      </c>
      <c r="E18" s="95"/>
      <c r="F18" s="96">
        <f>(B18/1000)+(D18/1000)+E18</f>
        <v>433.503</v>
      </c>
    </row>
    <row r="19" spans="1:6" ht="9.75" customHeight="1">
      <c r="A19" s="1" t="s">
        <v>21</v>
      </c>
      <c r="B19" s="95" t="s">
        <v>15</v>
      </c>
      <c r="C19" s="95" t="s">
        <v>15</v>
      </c>
      <c r="D19" s="95" t="s">
        <v>15</v>
      </c>
      <c r="E19" s="95" t="s">
        <v>15</v>
      </c>
      <c r="F19" s="95" t="s">
        <v>15</v>
      </c>
    </row>
    <row r="20" spans="1:6" ht="9.75" customHeight="1">
      <c r="A20" s="1" t="s">
        <v>24</v>
      </c>
      <c r="B20" s="95" t="s">
        <v>15</v>
      </c>
      <c r="C20" s="95" t="s">
        <v>15</v>
      </c>
      <c r="D20" s="95" t="s">
        <v>15</v>
      </c>
      <c r="E20" s="95" t="s">
        <v>15</v>
      </c>
      <c r="F20" s="95" t="s">
        <v>15</v>
      </c>
    </row>
    <row r="21" spans="1:6" ht="9.75" customHeight="1">
      <c r="A21" s="1" t="s">
        <v>69</v>
      </c>
      <c r="B21" s="96">
        <v>79588</v>
      </c>
      <c r="C21" s="96">
        <v>5790</v>
      </c>
      <c r="D21" s="95">
        <v>587695</v>
      </c>
      <c r="E21" s="96">
        <v>5</v>
      </c>
      <c r="F21" s="96">
        <f>(B21/1000)+(D21/1000)+E21</f>
        <v>672.283</v>
      </c>
    </row>
    <row r="22" spans="1:6" ht="9.75" customHeight="1">
      <c r="A22" s="1" t="s">
        <v>39</v>
      </c>
      <c r="B22" s="95" t="s">
        <v>15</v>
      </c>
      <c r="C22" s="95" t="s">
        <v>15</v>
      </c>
      <c r="D22" s="95" t="s">
        <v>15</v>
      </c>
      <c r="E22" s="95" t="s">
        <v>15</v>
      </c>
      <c r="F22" s="95" t="s">
        <v>15</v>
      </c>
    </row>
    <row r="23" spans="1:6" ht="9.75" customHeight="1">
      <c r="A23" s="1" t="s">
        <v>70</v>
      </c>
      <c r="B23" s="96">
        <v>39</v>
      </c>
      <c r="C23" s="96">
        <v>104</v>
      </c>
      <c r="D23" s="96" t="s">
        <v>134</v>
      </c>
      <c r="E23" s="95" t="s">
        <v>15</v>
      </c>
      <c r="F23" s="95" t="s">
        <v>134</v>
      </c>
    </row>
    <row r="24" spans="1:6" ht="9.75" customHeight="1">
      <c r="A24" s="1" t="s">
        <v>71</v>
      </c>
      <c r="B24" s="96">
        <v>444027</v>
      </c>
      <c r="C24" s="96">
        <v>2625</v>
      </c>
      <c r="D24" s="95" t="s">
        <v>15</v>
      </c>
      <c r="E24" s="95" t="s">
        <v>15</v>
      </c>
      <c r="F24" s="96">
        <v>444</v>
      </c>
    </row>
    <row r="25" spans="1:6" ht="9.75" customHeight="1">
      <c r="A25" s="1" t="s">
        <v>72</v>
      </c>
      <c r="B25" s="96">
        <v>238</v>
      </c>
      <c r="C25" s="96">
        <v>1140</v>
      </c>
      <c r="D25" s="96">
        <v>1</v>
      </c>
      <c r="E25" s="95" t="s">
        <v>15</v>
      </c>
      <c r="F25" s="97">
        <v>0.24</v>
      </c>
    </row>
    <row r="26" spans="1:6" ht="9.75" customHeight="1">
      <c r="A26" s="1" t="s">
        <v>73</v>
      </c>
      <c r="B26" s="96">
        <v>273985</v>
      </c>
      <c r="C26" s="96">
        <v>3646</v>
      </c>
      <c r="D26" s="96">
        <v>37</v>
      </c>
      <c r="E26" s="95">
        <v>21500</v>
      </c>
      <c r="F26" s="96">
        <f>(B26/1000)+(D26/1000)+E26</f>
        <v>21774.022</v>
      </c>
    </row>
    <row r="27" spans="1:6" ht="9.75" customHeight="1">
      <c r="A27" s="1" t="s">
        <v>74</v>
      </c>
      <c r="B27" s="95" t="s">
        <v>15</v>
      </c>
      <c r="C27" s="95" t="s">
        <v>15</v>
      </c>
      <c r="D27" s="95" t="s">
        <v>15</v>
      </c>
      <c r="E27" s="95" t="s">
        <v>15</v>
      </c>
      <c r="F27" s="95" t="s">
        <v>15</v>
      </c>
    </row>
    <row r="28" spans="1:6" ht="9.75" customHeight="1">
      <c r="A28" s="1" t="s">
        <v>75</v>
      </c>
      <c r="B28" s="96">
        <v>1</v>
      </c>
      <c r="C28" s="96">
        <v>3</v>
      </c>
      <c r="D28" s="95" t="s">
        <v>134</v>
      </c>
      <c r="E28" s="95" t="s">
        <v>15</v>
      </c>
      <c r="F28" s="95" t="s">
        <v>134</v>
      </c>
    </row>
    <row r="29" spans="1:6" ht="9.75" customHeight="1">
      <c r="A29" s="1" t="s">
        <v>76</v>
      </c>
      <c r="B29" s="95" t="s">
        <v>15</v>
      </c>
      <c r="C29" s="95" t="s">
        <v>15</v>
      </c>
      <c r="D29" s="95" t="s">
        <v>15</v>
      </c>
      <c r="E29" s="95" t="s">
        <v>15</v>
      </c>
      <c r="F29" s="95" t="s">
        <v>15</v>
      </c>
    </row>
    <row r="30" spans="1:6" ht="9.75" customHeight="1">
      <c r="A30" s="2" t="s">
        <v>135</v>
      </c>
      <c r="B30" s="98">
        <f>SUM(B10:B29)</f>
        <v>5839078</v>
      </c>
      <c r="C30" s="98">
        <f>SUM(C10:C29)</f>
        <v>24965</v>
      </c>
      <c r="D30" s="98">
        <f>SUM(D10:D29)</f>
        <v>1141682</v>
      </c>
      <c r="E30" s="98">
        <f>SUM(E10:E29)</f>
        <v>1674622</v>
      </c>
      <c r="F30" s="99">
        <f>(B30/1000)+(D30/1000)+E30</f>
        <v>1681602.76</v>
      </c>
    </row>
    <row r="31" spans="1:6" ht="9.75" customHeight="1">
      <c r="A31" s="2" t="s">
        <v>136</v>
      </c>
      <c r="B31" s="100">
        <f>SUM(B10:B17)</f>
        <v>5026697</v>
      </c>
      <c r="C31" s="100">
        <f>SUM(C10:C17)</f>
        <v>11307</v>
      </c>
      <c r="D31" s="100">
        <f>SUM(D10:D17)</f>
        <v>134949</v>
      </c>
      <c r="E31" s="100">
        <f>SUM(E10:E17)</f>
        <v>1653117</v>
      </c>
      <c r="F31" s="100">
        <f>SUM(F10:F17)</f>
        <v>1658278.646</v>
      </c>
    </row>
    <row r="32" spans="1:6" ht="9.75" customHeight="1">
      <c r="A32" s="2" t="s">
        <v>137</v>
      </c>
      <c r="B32" s="100">
        <f>SUM(B18:B21)</f>
        <v>94091</v>
      </c>
      <c r="C32" s="100">
        <f>SUM(C18:C21)</f>
        <v>6140</v>
      </c>
      <c r="D32" s="100">
        <f>SUM(D18:D21)</f>
        <v>1006695</v>
      </c>
      <c r="E32" s="100">
        <f>SUM(E18:E21)</f>
        <v>5</v>
      </c>
      <c r="F32" s="100">
        <f>SUM(F18:F21)</f>
        <v>1105.786</v>
      </c>
    </row>
    <row r="33" spans="1:6" ht="9.75" customHeight="1">
      <c r="A33" s="2" t="s">
        <v>138</v>
      </c>
      <c r="B33" s="100">
        <f>SUM(B22:B29)</f>
        <v>718290</v>
      </c>
      <c r="C33" s="100">
        <f>SUM(C22:C29)</f>
        <v>7518</v>
      </c>
      <c r="D33" s="100">
        <f>SUM(D22:D29)</f>
        <v>38</v>
      </c>
      <c r="E33" s="100">
        <f>SUM(E22:E29)</f>
        <v>21500</v>
      </c>
      <c r="F33" s="100">
        <f>SUM(F22:F29)</f>
        <v>22218.262000000002</v>
      </c>
    </row>
    <row r="34" spans="1:6" ht="9.75" customHeight="1">
      <c r="A34" s="3"/>
      <c r="B34" s="3"/>
      <c r="C34" s="3"/>
      <c r="D34" s="3"/>
      <c r="E34" s="3"/>
      <c r="F34" s="101"/>
    </row>
    <row r="35" spans="1:6" ht="9" customHeight="1">
      <c r="A35" s="1"/>
      <c r="B35" s="1"/>
      <c r="C35" s="1"/>
      <c r="D35" s="1"/>
      <c r="E35" s="1"/>
      <c r="F35" s="93"/>
    </row>
    <row r="36" spans="1:6" ht="10.5" customHeight="1">
      <c r="A36" s="90" t="s">
        <v>128</v>
      </c>
      <c r="B36" s="102"/>
      <c r="C36" s="94"/>
      <c r="D36" s="94"/>
      <c r="E36" s="94"/>
      <c r="F36" s="93"/>
    </row>
    <row r="37" spans="1:6" ht="9.75" customHeight="1">
      <c r="A37" s="103"/>
      <c r="B37" s="56"/>
      <c r="C37" s="56"/>
      <c r="D37" s="56"/>
      <c r="E37" s="56"/>
      <c r="F37" s="104"/>
    </row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</sheetData>
  <mergeCells count="9">
    <mergeCell ref="A1:G1"/>
    <mergeCell ref="A3:G3"/>
    <mergeCell ref="A5:A8"/>
    <mergeCell ref="B5:C5"/>
    <mergeCell ref="D5:D8"/>
    <mergeCell ref="E5:E8"/>
    <mergeCell ref="F5:F8"/>
    <mergeCell ref="B6:B8"/>
    <mergeCell ref="C6:C8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istat</cp:lastModifiedBy>
  <cp:lastPrinted>2007-07-26T10:01:14Z</cp:lastPrinted>
  <dcterms:modified xsi:type="dcterms:W3CDTF">2007-08-21T14:04:26Z</dcterms:modified>
  <cp:category/>
  <cp:version/>
  <cp:contentType/>
  <cp:contentStatus/>
</cp:coreProperties>
</file>