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820" windowHeight="4395" activeTab="1"/>
  </bookViews>
  <sheets>
    <sheet name="graf_pop" sheetId="1" r:id="rId1"/>
    <sheet name="tav9.1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<sst xmlns="http://schemas.openxmlformats.org/spreadsheetml/2006/main" count="40" uniqueCount="16">
  <si>
    <r>
      <t xml:space="preserve">Tavola 9.1 - Dinamica della popolazione residente per ripartizione </t>
    </r>
    <r>
      <rPr>
        <sz val="9"/>
        <rFont val="Arial"/>
        <family val="2"/>
      </rPr>
      <t>(a)</t>
    </r>
  </si>
  <si>
    <t xml:space="preserve"> </t>
  </si>
  <si>
    <t>ANNI</t>
  </si>
  <si>
    <t>migliaia</t>
  </si>
  <si>
    <r>
      <t>per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(densità)</t>
    </r>
  </si>
  <si>
    <t>POPOLAZIONE</t>
  </si>
  <si>
    <t>Nord</t>
  </si>
  <si>
    <t>Centro</t>
  </si>
  <si>
    <t>Mezzogiorno</t>
  </si>
  <si>
    <t>Totale</t>
  </si>
  <si>
    <t>(a)  Al 1° gennaio degli anni indicati.</t>
  </si>
  <si>
    <t>INSEDIAMENTI ABITATIVI</t>
  </si>
  <si>
    <r>
      <t xml:space="preserve">Tavola 9.1 - Dinamica della popolazione residente per ripartizione geografica </t>
    </r>
    <r>
      <rPr>
        <sz val="9"/>
        <rFont val="Arial"/>
        <family val="2"/>
      </rPr>
      <t>(a)</t>
    </r>
  </si>
  <si>
    <t xml:space="preserve">    Figura 9.1 - Dinamica della popolazione residente</t>
  </si>
  <si>
    <r>
      <t>Fonte</t>
    </r>
    <r>
      <rPr>
        <sz val="7"/>
        <rFont val="Arial"/>
        <family val="2"/>
      </rPr>
      <t>: Istat, Direzione centrale per le statistiche e le indagini sulle istituzioni sociali</t>
    </r>
  </si>
  <si>
    <r>
      <t xml:space="preserve">    Fonte</t>
    </r>
    <r>
      <rPr>
        <sz val="9"/>
        <rFont val="Arial"/>
        <family val="2"/>
      </rPr>
      <t>: Istat, Direzione centrale per le statistiche e le indagini sulle istituzioni sociali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</si>
</sst>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color indexed="8"/>
      <name val="Arial"/>
      <family val="0"/>
    </font>
    <font>
      <b/>
      <sz val="7"/>
      <color indexed="12"/>
      <name val="Arial"/>
      <family val="0"/>
    </font>
    <font>
      <i/>
      <sz val="7"/>
      <name val="Arial"/>
      <family val="2"/>
    </font>
    <font>
      <sz val="16.75"/>
      <name val="Arial"/>
      <family val="0"/>
    </font>
    <font>
      <sz val="1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0" fontId="7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17" applyNumberFormat="1" applyFont="1" applyAlignment="1">
      <alignment horizontal="right"/>
      <protection/>
    </xf>
    <xf numFmtId="3" fontId="7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17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e_tav9.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Dinamica della popolazione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25"/>
          <c:y val="0.16975"/>
          <c:w val="0.5212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graf_pop!$B$11</c:f>
              <c:strCache>
                <c:ptCount val="1"/>
                <c:pt idx="0">
                  <c:v>Nord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graf_pop!$A$12:$A$55</c:f>
              <c:numCache/>
            </c:numRef>
          </c:cat>
          <c:val>
            <c:numRef>
              <c:f>graf_pop!$B$12:$B$55</c:f>
              <c:numCache/>
            </c:numRef>
          </c:val>
          <c:smooth val="0"/>
        </c:ser>
        <c:ser>
          <c:idx val="1"/>
          <c:order val="1"/>
          <c:tx>
            <c:strRef>
              <c:f>graf_pop!$C$11</c:f>
              <c:strCache>
                <c:ptCount val="1"/>
                <c:pt idx="0">
                  <c:v>Centro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graf_pop!$A$12:$A$55</c:f>
              <c:numCache/>
            </c:numRef>
          </c:cat>
          <c:val>
            <c:numRef>
              <c:f>graf_pop!$C$12:$C$55</c:f>
              <c:numCache/>
            </c:numRef>
          </c:val>
          <c:smooth val="0"/>
        </c:ser>
        <c:ser>
          <c:idx val="2"/>
          <c:order val="2"/>
          <c:tx>
            <c:strRef>
              <c:f>graf_pop!$D$11</c:f>
              <c:strCache>
                <c:ptCount val="1"/>
                <c:pt idx="0">
                  <c:v>Mezzogiorno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graf_pop!$A$12:$A$55</c:f>
              <c:numCache/>
            </c:numRef>
          </c:cat>
          <c:val>
            <c:numRef>
              <c:f>graf_pop!$D$12:$D$55</c:f>
              <c:numCache/>
            </c:numRef>
          </c:val>
          <c:smooth val="0"/>
        </c:ser>
        <c:marker val="1"/>
        <c:axId val="19225783"/>
        <c:axId val="38814320"/>
      </c:line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Popolazione residente </a:t>
                </a:r>
                <a:r>
                  <a:rPr lang="en-US" cap="none" sz="1000" b="0" i="1" u="none" baseline="0"/>
                  <a:t>(000)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25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2965"/>
          <c:w val="0.27875"/>
          <c:h val="0.28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Nord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'tav9.1'!$A$8:$A$42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'tav9.1'!$C$8:$C$42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Centro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'tav9.1'!$A$8:$A$42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'tav9.1'!$F$8:$F$42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Mezzogiorno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'tav9.1'!$A$8:$A$42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'tav9.1'!$I$8:$I$42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'tav9.1'!$A$8:$A$42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cat>
          <c:val>
            <c:numRef>
              <c:f>'tav9.1'!$L$8:$L$42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3784561"/>
        <c:axId val="56952186"/>
      </c:line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52186"/>
        <c:crosses val="autoZero"/>
        <c:auto val="0"/>
        <c:lblOffset val="100"/>
        <c:noMultiLvlLbl val="0"/>
      </c:catAx>
      <c:valAx>
        <c:axId val="569521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7845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'tav9.1'!#REF!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'tav9.1'!#REF!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2807627"/>
        <c:axId val="49724324"/>
      </c:bar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724324"/>
        <c:crosses val="autoZero"/>
        <c:auto val="0"/>
        <c:lblOffset val="100"/>
        <c:noMultiLvlLbl val="0"/>
      </c:catAx>
      <c:valAx>
        <c:axId val="497243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076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08875"/>
          <c:w val="0.697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graf_pop!$B$11</c:f>
              <c:strCache>
                <c:ptCount val="1"/>
                <c:pt idx="0">
                  <c:v>Nord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graf_pop!$A$12:$A$55</c:f>
              <c:numCache>
                <c:ptCount val="4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</c:numCache>
            </c:numRef>
          </c:cat>
          <c:val>
            <c:numRef>
              <c:f>graf_pop!$B$12:$B$55</c:f>
              <c:numCache>
                <c:ptCount val="44"/>
                <c:pt idx="0">
                  <c:v>22510</c:v>
                </c:pt>
                <c:pt idx="1">
                  <c:v>22694</c:v>
                </c:pt>
                <c:pt idx="2">
                  <c:v>22899</c:v>
                </c:pt>
                <c:pt idx="3">
                  <c:v>23128</c:v>
                </c:pt>
                <c:pt idx="4">
                  <c:v>23394</c:v>
                </c:pt>
                <c:pt idx="5">
                  <c:v>23642</c:v>
                </c:pt>
                <c:pt idx="6">
                  <c:v>23893</c:v>
                </c:pt>
                <c:pt idx="7">
                  <c:v>24125</c:v>
                </c:pt>
                <c:pt idx="8">
                  <c:v>24342</c:v>
                </c:pt>
                <c:pt idx="9">
                  <c:v>24551</c:v>
                </c:pt>
                <c:pt idx="10">
                  <c:v>24764</c:v>
                </c:pt>
                <c:pt idx="11">
                  <c:v>24970</c:v>
                </c:pt>
                <c:pt idx="12">
                  <c:v>25131</c:v>
                </c:pt>
                <c:pt idx="13">
                  <c:v>25260</c:v>
                </c:pt>
                <c:pt idx="14">
                  <c:v>25392</c:v>
                </c:pt>
                <c:pt idx="15">
                  <c:v>25493</c:v>
                </c:pt>
                <c:pt idx="16">
                  <c:v>25563</c:v>
                </c:pt>
                <c:pt idx="17">
                  <c:v>25619</c:v>
                </c:pt>
                <c:pt idx="18">
                  <c:v>25658</c:v>
                </c:pt>
                <c:pt idx="19">
                  <c:v>25678</c:v>
                </c:pt>
                <c:pt idx="20">
                  <c:v>25680</c:v>
                </c:pt>
                <c:pt idx="21">
                  <c:v>25677</c:v>
                </c:pt>
                <c:pt idx="22">
                  <c:v>25620</c:v>
                </c:pt>
                <c:pt idx="23">
                  <c:v>25541</c:v>
                </c:pt>
                <c:pt idx="24">
                  <c:v>25478</c:v>
                </c:pt>
                <c:pt idx="25">
                  <c:v>25424</c:v>
                </c:pt>
                <c:pt idx="26">
                  <c:v>25368</c:v>
                </c:pt>
                <c:pt idx="27">
                  <c:v>25333</c:v>
                </c:pt>
                <c:pt idx="28">
                  <c:v>25322</c:v>
                </c:pt>
                <c:pt idx="29">
                  <c:v>25319</c:v>
                </c:pt>
                <c:pt idx="30">
                  <c:v>25320</c:v>
                </c:pt>
                <c:pt idx="31">
                  <c:v>25315</c:v>
                </c:pt>
                <c:pt idx="32">
                  <c:v>25379</c:v>
                </c:pt>
                <c:pt idx="33">
                  <c:v>25425</c:v>
                </c:pt>
                <c:pt idx="34">
                  <c:v>25435</c:v>
                </c:pt>
                <c:pt idx="35">
                  <c:v>25451</c:v>
                </c:pt>
                <c:pt idx="36">
                  <c:v>25519</c:v>
                </c:pt>
                <c:pt idx="37">
                  <c:v>25567</c:v>
                </c:pt>
                <c:pt idx="38">
                  <c:v>25630</c:v>
                </c:pt>
                <c:pt idx="39">
                  <c:v>25713</c:v>
                </c:pt>
                <c:pt idx="40">
                  <c:v>25834</c:v>
                </c:pt>
                <c:pt idx="41">
                  <c:v>25574.964</c:v>
                </c:pt>
                <c:pt idx="42">
                  <c:v>25782.796</c:v>
                </c:pt>
                <c:pt idx="43">
                  <c:v>26100.554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graf_pop!$C$11</c:f>
              <c:strCache>
                <c:ptCount val="1"/>
                <c:pt idx="0">
                  <c:v>Centro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graf_pop!$A$12:$A$55</c:f>
              <c:numCache>
                <c:ptCount val="4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</c:numCache>
            </c:numRef>
          </c:cat>
          <c:val>
            <c:numRef>
              <c:f>graf_pop!$C$12:$C$55</c:f>
              <c:numCache>
                <c:ptCount val="44"/>
                <c:pt idx="0">
                  <c:v>9327</c:v>
                </c:pt>
                <c:pt idx="1">
                  <c:v>9405</c:v>
                </c:pt>
                <c:pt idx="2">
                  <c:v>9491</c:v>
                </c:pt>
                <c:pt idx="3">
                  <c:v>9585</c:v>
                </c:pt>
                <c:pt idx="4">
                  <c:v>9693</c:v>
                </c:pt>
                <c:pt idx="5">
                  <c:v>9791</c:v>
                </c:pt>
                <c:pt idx="6">
                  <c:v>9890</c:v>
                </c:pt>
                <c:pt idx="7">
                  <c:v>9980</c:v>
                </c:pt>
                <c:pt idx="8">
                  <c:v>10064</c:v>
                </c:pt>
                <c:pt idx="9">
                  <c:v>10145</c:v>
                </c:pt>
                <c:pt idx="10">
                  <c:v>10228</c:v>
                </c:pt>
                <c:pt idx="11">
                  <c:v>10304</c:v>
                </c:pt>
                <c:pt idx="12">
                  <c:v>10388</c:v>
                </c:pt>
                <c:pt idx="13">
                  <c:v>10462</c:v>
                </c:pt>
                <c:pt idx="14">
                  <c:v>10534</c:v>
                </c:pt>
                <c:pt idx="15">
                  <c:v>10596</c:v>
                </c:pt>
                <c:pt idx="16">
                  <c:v>10647</c:v>
                </c:pt>
                <c:pt idx="17">
                  <c:v>10691</c:v>
                </c:pt>
                <c:pt idx="18">
                  <c:v>10731</c:v>
                </c:pt>
                <c:pt idx="19">
                  <c:v>10761</c:v>
                </c:pt>
                <c:pt idx="20">
                  <c:v>10780</c:v>
                </c:pt>
                <c:pt idx="21">
                  <c:v>10796</c:v>
                </c:pt>
                <c:pt idx="22">
                  <c:v>10811</c:v>
                </c:pt>
                <c:pt idx="23">
                  <c:v>10820</c:v>
                </c:pt>
                <c:pt idx="24">
                  <c:v>10831</c:v>
                </c:pt>
                <c:pt idx="25">
                  <c:v>10834</c:v>
                </c:pt>
                <c:pt idx="26">
                  <c:v>10847</c:v>
                </c:pt>
                <c:pt idx="27">
                  <c:v>10857</c:v>
                </c:pt>
                <c:pt idx="28">
                  <c:v>10865</c:v>
                </c:pt>
                <c:pt idx="29">
                  <c:v>10880</c:v>
                </c:pt>
                <c:pt idx="30">
                  <c:v>10898</c:v>
                </c:pt>
                <c:pt idx="31">
                  <c:v>10908</c:v>
                </c:pt>
                <c:pt idx="32">
                  <c:v>10939</c:v>
                </c:pt>
                <c:pt idx="33">
                  <c:v>10970</c:v>
                </c:pt>
                <c:pt idx="34">
                  <c:v>10982</c:v>
                </c:pt>
                <c:pt idx="35">
                  <c:v>10994</c:v>
                </c:pt>
                <c:pt idx="36">
                  <c:v>11019</c:v>
                </c:pt>
                <c:pt idx="37">
                  <c:v>11008</c:v>
                </c:pt>
                <c:pt idx="38">
                  <c:v>11072</c:v>
                </c:pt>
                <c:pt idx="39">
                  <c:v>11097</c:v>
                </c:pt>
                <c:pt idx="40">
                  <c:v>11160</c:v>
                </c:pt>
                <c:pt idx="41">
                  <c:v>10911.436</c:v>
                </c:pt>
                <c:pt idx="42">
                  <c:v>10980.912</c:v>
                </c:pt>
                <c:pt idx="43">
                  <c:v>11124.059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graf_pop!$D$11</c:f>
              <c:strCache>
                <c:ptCount val="1"/>
                <c:pt idx="0">
                  <c:v>Mezzogiorno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graf_pop!$A$12:$A$55</c:f>
              <c:numCache>
                <c:ptCount val="4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</c:numCache>
            </c:numRef>
          </c:cat>
          <c:val>
            <c:numRef>
              <c:f>graf_pop!$D$12:$D$55</c:f>
              <c:numCache>
                <c:ptCount val="44"/>
                <c:pt idx="0">
                  <c:v>18537</c:v>
                </c:pt>
                <c:pt idx="1">
                  <c:v>18600</c:v>
                </c:pt>
                <c:pt idx="2">
                  <c:v>18670</c:v>
                </c:pt>
                <c:pt idx="3">
                  <c:v>18731</c:v>
                </c:pt>
                <c:pt idx="4">
                  <c:v>18820</c:v>
                </c:pt>
                <c:pt idx="5">
                  <c:v>18885</c:v>
                </c:pt>
                <c:pt idx="6">
                  <c:v>18937</c:v>
                </c:pt>
                <c:pt idx="7">
                  <c:v>18976</c:v>
                </c:pt>
                <c:pt idx="8">
                  <c:v>18985</c:v>
                </c:pt>
                <c:pt idx="9">
                  <c:v>18989</c:v>
                </c:pt>
                <c:pt idx="10">
                  <c:v>18966</c:v>
                </c:pt>
                <c:pt idx="11">
                  <c:v>18905</c:v>
                </c:pt>
                <c:pt idx="12">
                  <c:v>19055</c:v>
                </c:pt>
                <c:pt idx="13">
                  <c:v>19207</c:v>
                </c:pt>
                <c:pt idx="14">
                  <c:v>19367</c:v>
                </c:pt>
                <c:pt idx="15">
                  <c:v>19500</c:v>
                </c:pt>
                <c:pt idx="16">
                  <c:v>19638</c:v>
                </c:pt>
                <c:pt idx="17">
                  <c:v>19753</c:v>
                </c:pt>
                <c:pt idx="18">
                  <c:v>19858</c:v>
                </c:pt>
                <c:pt idx="19">
                  <c:v>19949</c:v>
                </c:pt>
                <c:pt idx="20">
                  <c:v>20019</c:v>
                </c:pt>
                <c:pt idx="21">
                  <c:v>20049</c:v>
                </c:pt>
                <c:pt idx="22">
                  <c:v>20130</c:v>
                </c:pt>
                <c:pt idx="23">
                  <c:v>20202</c:v>
                </c:pt>
                <c:pt idx="24">
                  <c:v>20278</c:v>
                </c:pt>
                <c:pt idx="25">
                  <c:v>20330</c:v>
                </c:pt>
                <c:pt idx="26">
                  <c:v>20341</c:v>
                </c:pt>
                <c:pt idx="27">
                  <c:v>20418</c:v>
                </c:pt>
                <c:pt idx="28">
                  <c:v>20430</c:v>
                </c:pt>
                <c:pt idx="29">
                  <c:v>20494</c:v>
                </c:pt>
                <c:pt idx="30">
                  <c:v>20524</c:v>
                </c:pt>
                <c:pt idx="31">
                  <c:v>20533</c:v>
                </c:pt>
                <c:pt idx="32">
                  <c:v>20641</c:v>
                </c:pt>
                <c:pt idx="33">
                  <c:v>20742</c:v>
                </c:pt>
                <c:pt idx="34">
                  <c:v>20850</c:v>
                </c:pt>
                <c:pt idx="35">
                  <c:v>20888</c:v>
                </c:pt>
                <c:pt idx="36">
                  <c:v>20923</c:v>
                </c:pt>
                <c:pt idx="37">
                  <c:v>20944</c:v>
                </c:pt>
                <c:pt idx="38">
                  <c:v>20911</c:v>
                </c:pt>
                <c:pt idx="39">
                  <c:v>20869</c:v>
                </c:pt>
                <c:pt idx="40">
                  <c:v>20850</c:v>
                </c:pt>
                <c:pt idx="41">
                  <c:v>20507.342</c:v>
                </c:pt>
                <c:pt idx="42">
                  <c:v>20557.362</c:v>
                </c:pt>
                <c:pt idx="43">
                  <c:v>20663.632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Anno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Popolazione residente </a:t>
                </a:r>
                <a:r>
                  <a:rPr lang="en-US" cap="none" sz="1000" b="0" i="1" u="none" baseline="0"/>
                  <a:t>(000)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865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55"/>
          <c:y val="0.8035"/>
          <c:w val="0.22175"/>
          <c:h val="0.11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13</xdr:row>
      <xdr:rowOff>28575</xdr:rowOff>
    </xdr:from>
    <xdr:to>
      <xdr:col>12</xdr:col>
      <xdr:colOff>180975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3095625" y="1733550"/>
        <a:ext cx="42195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0</xdr:col>
      <xdr:colOff>0</xdr:colOff>
      <xdr:row>104</xdr:row>
      <xdr:rowOff>161925</xdr:rowOff>
    </xdr:to>
    <xdr:graphicFrame>
      <xdr:nvGraphicFramePr>
        <xdr:cNvPr id="1" name="Chart 1"/>
        <xdr:cNvGraphicFramePr/>
      </xdr:nvGraphicFramePr>
      <xdr:xfrm>
        <a:off x="0" y="1066800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119</xdr:row>
      <xdr:rowOff>85725</xdr:rowOff>
    </xdr:from>
    <xdr:to>
      <xdr:col>0</xdr:col>
      <xdr:colOff>0</xdr:colOff>
      <xdr:row>140</xdr:row>
      <xdr:rowOff>0</xdr:rowOff>
    </xdr:to>
    <xdr:graphicFrame>
      <xdr:nvGraphicFramePr>
        <xdr:cNvPr id="2" name="Chart 2"/>
        <xdr:cNvGraphicFramePr/>
      </xdr:nvGraphicFramePr>
      <xdr:xfrm>
        <a:off x="0" y="16259175"/>
        <a:ext cx="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9</xdr:col>
      <xdr:colOff>276225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33350" y="619125"/>
        <a:ext cx="56292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9">
      <selection activeCell="F38" sqref="F38"/>
    </sheetView>
  </sheetViews>
  <sheetFormatPr defaultColWidth="9.140625" defaultRowHeight="12.75"/>
  <cols>
    <col min="1" max="1" width="5.8515625" style="2" customWidth="1"/>
    <col min="2" max="5" width="9.28125" style="2" customWidth="1"/>
    <col min="6" max="16384" width="9.140625" style="2" customWidth="1"/>
  </cols>
  <sheetData>
    <row r="1" spans="1:5" ht="12.75" customHeight="1">
      <c r="A1" s="34" t="s">
        <v>5</v>
      </c>
      <c r="B1" s="34"/>
      <c r="C1" s="34"/>
      <c r="D1" s="34"/>
      <c r="E1" s="34"/>
    </row>
    <row r="2" ht="18" customHeight="1"/>
    <row r="3" s="1" customFormat="1" ht="12">
      <c r="A3" s="8" t="s">
        <v>0</v>
      </c>
    </row>
    <row r="4" spans="1:5" ht="7.5" customHeight="1">
      <c r="A4" s="3"/>
      <c r="B4" s="3"/>
      <c r="C4" s="3" t="s">
        <v>1</v>
      </c>
      <c r="D4" s="3"/>
      <c r="E4" s="3"/>
    </row>
    <row r="5" spans="1:5" s="17" customFormat="1" ht="15" customHeight="1">
      <c r="A5" s="16" t="s">
        <v>2</v>
      </c>
      <c r="B5" s="14" t="s">
        <v>6</v>
      </c>
      <c r="C5" s="14" t="s">
        <v>7</v>
      </c>
      <c r="D5" s="14" t="s">
        <v>8</v>
      </c>
      <c r="E5" s="14" t="s">
        <v>9</v>
      </c>
    </row>
    <row r="6" spans="1:5" s="17" customFormat="1" ht="8.25" customHeight="1">
      <c r="A6" s="12"/>
      <c r="B6" s="11" t="s">
        <v>3</v>
      </c>
      <c r="C6" s="11" t="s">
        <v>3</v>
      </c>
      <c r="D6" s="11" t="s">
        <v>3</v>
      </c>
      <c r="E6" s="11" t="s">
        <v>3</v>
      </c>
    </row>
    <row r="7" spans="1:5" s="17" customFormat="1" ht="8.25" customHeight="1">
      <c r="A7" s="12"/>
      <c r="B7" s="12"/>
      <c r="C7" s="12" t="s">
        <v>3</v>
      </c>
      <c r="D7" s="12" t="s">
        <v>3</v>
      </c>
      <c r="E7" s="12" t="s">
        <v>3</v>
      </c>
    </row>
    <row r="8" spans="1:5" s="17" customFormat="1" ht="8.25" customHeight="1">
      <c r="A8" s="12"/>
      <c r="B8" s="12"/>
      <c r="C8" s="12"/>
      <c r="D8" s="12"/>
      <c r="E8" s="12"/>
    </row>
    <row r="9" spans="1:5" s="17" customFormat="1" ht="8.25" customHeight="1">
      <c r="A9" s="13"/>
      <c r="B9" s="13"/>
      <c r="C9" s="13"/>
      <c r="D9" s="13"/>
      <c r="E9" s="13"/>
    </row>
    <row r="10" spans="2:5" s="17" customFormat="1" ht="9">
      <c r="B10" s="18"/>
      <c r="C10" s="18"/>
      <c r="D10" s="18"/>
      <c r="E10" s="18"/>
    </row>
    <row r="11" spans="1:5" s="17" customFormat="1" ht="9">
      <c r="A11" s="15"/>
      <c r="B11" s="15" t="s">
        <v>6</v>
      </c>
      <c r="C11" s="15" t="s">
        <v>7</v>
      </c>
      <c r="D11" s="15" t="s">
        <v>8</v>
      </c>
      <c r="E11" s="15" t="s">
        <v>9</v>
      </c>
    </row>
    <row r="12" spans="1:5" ht="9">
      <c r="A12" s="5">
        <v>1961</v>
      </c>
      <c r="B12" s="6">
        <v>22510</v>
      </c>
      <c r="C12" s="6">
        <v>9327</v>
      </c>
      <c r="D12" s="6">
        <v>18537</v>
      </c>
      <c r="E12" s="6">
        <v>50374</v>
      </c>
    </row>
    <row r="13" spans="1:5" ht="9">
      <c r="A13" s="5">
        <v>1962</v>
      </c>
      <c r="B13" s="6">
        <v>22694</v>
      </c>
      <c r="C13" s="6">
        <v>9405</v>
      </c>
      <c r="D13" s="6">
        <v>18600</v>
      </c>
      <c r="E13" s="6">
        <v>50699</v>
      </c>
    </row>
    <row r="14" spans="1:5" ht="9">
      <c r="A14" s="5">
        <v>1963</v>
      </c>
      <c r="B14" s="6">
        <v>22899</v>
      </c>
      <c r="C14" s="6">
        <v>9491</v>
      </c>
      <c r="D14" s="6">
        <v>18670</v>
      </c>
      <c r="E14" s="6">
        <v>51060</v>
      </c>
    </row>
    <row r="15" spans="1:5" ht="9">
      <c r="A15" s="5">
        <v>1964</v>
      </c>
      <c r="B15" s="6">
        <v>23128</v>
      </c>
      <c r="C15" s="6">
        <v>9585</v>
      </c>
      <c r="D15" s="6">
        <v>18731</v>
      </c>
      <c r="E15" s="6">
        <v>51444</v>
      </c>
    </row>
    <row r="16" spans="1:5" ht="9">
      <c r="A16" s="5">
        <v>1965</v>
      </c>
      <c r="B16" s="6">
        <v>23394</v>
      </c>
      <c r="C16" s="6">
        <v>9693</v>
      </c>
      <c r="D16" s="6">
        <v>18820</v>
      </c>
      <c r="E16" s="6">
        <v>51907</v>
      </c>
    </row>
    <row r="17" spans="1:5" ht="9">
      <c r="A17" s="5">
        <v>1966</v>
      </c>
      <c r="B17" s="6">
        <v>23642</v>
      </c>
      <c r="C17" s="6">
        <v>9791</v>
      </c>
      <c r="D17" s="6">
        <v>18885</v>
      </c>
      <c r="E17" s="6">
        <v>52318</v>
      </c>
    </row>
    <row r="18" spans="1:5" ht="9">
      <c r="A18" s="5">
        <v>1967</v>
      </c>
      <c r="B18" s="6">
        <v>23893</v>
      </c>
      <c r="C18" s="6">
        <v>9890</v>
      </c>
      <c r="D18" s="6">
        <v>18937</v>
      </c>
      <c r="E18" s="6">
        <v>52720</v>
      </c>
    </row>
    <row r="19" spans="1:5" ht="9">
      <c r="A19" s="5">
        <v>1968</v>
      </c>
      <c r="B19" s="6">
        <v>24125</v>
      </c>
      <c r="C19" s="6">
        <v>9980</v>
      </c>
      <c r="D19" s="6">
        <v>18976</v>
      </c>
      <c r="E19" s="6">
        <v>53081</v>
      </c>
    </row>
    <row r="20" spans="1:5" ht="9">
      <c r="A20" s="5">
        <v>1969</v>
      </c>
      <c r="B20" s="6">
        <v>24342</v>
      </c>
      <c r="C20" s="6">
        <v>10064</v>
      </c>
      <c r="D20" s="6">
        <v>18985</v>
      </c>
      <c r="E20" s="6">
        <v>53391</v>
      </c>
    </row>
    <row r="21" spans="1:5" ht="9">
      <c r="A21" s="5">
        <v>1970</v>
      </c>
      <c r="B21" s="6">
        <v>24551</v>
      </c>
      <c r="C21" s="6">
        <v>10145</v>
      </c>
      <c r="D21" s="6">
        <v>18989</v>
      </c>
      <c r="E21" s="6">
        <v>53685</v>
      </c>
    </row>
    <row r="22" spans="1:5" ht="9">
      <c r="A22" s="5">
        <v>1971</v>
      </c>
      <c r="B22" s="6">
        <v>24764</v>
      </c>
      <c r="C22" s="6">
        <v>10228</v>
      </c>
      <c r="D22" s="6">
        <v>18966</v>
      </c>
      <c r="E22" s="6">
        <v>53958</v>
      </c>
    </row>
    <row r="23" spans="1:5" ht="9">
      <c r="A23" s="5">
        <v>1972</v>
      </c>
      <c r="B23" s="6">
        <v>24970</v>
      </c>
      <c r="C23" s="6">
        <v>10304</v>
      </c>
      <c r="D23" s="6">
        <v>18905</v>
      </c>
      <c r="E23" s="6">
        <v>54179</v>
      </c>
    </row>
    <row r="24" spans="1:5" ht="9">
      <c r="A24" s="5">
        <v>1973</v>
      </c>
      <c r="B24" s="6">
        <v>25131</v>
      </c>
      <c r="C24" s="6">
        <v>10388</v>
      </c>
      <c r="D24" s="6">
        <v>19055</v>
      </c>
      <c r="E24" s="6">
        <v>54574</v>
      </c>
    </row>
    <row r="25" spans="1:5" ht="9">
      <c r="A25" s="5">
        <v>1974</v>
      </c>
      <c r="B25" s="6">
        <v>25260</v>
      </c>
      <c r="C25" s="6">
        <v>10462</v>
      </c>
      <c r="D25" s="6">
        <v>19207</v>
      </c>
      <c r="E25" s="6">
        <v>54929</v>
      </c>
    </row>
    <row r="26" spans="1:5" ht="9">
      <c r="A26" s="5">
        <v>1975</v>
      </c>
      <c r="B26" s="6">
        <v>25392</v>
      </c>
      <c r="C26" s="6">
        <v>10534</v>
      </c>
      <c r="D26" s="6">
        <v>19367</v>
      </c>
      <c r="E26" s="6">
        <v>55293</v>
      </c>
    </row>
    <row r="27" spans="1:5" ht="9">
      <c r="A27" s="5">
        <v>1976</v>
      </c>
      <c r="B27" s="6">
        <v>25493</v>
      </c>
      <c r="C27" s="6">
        <v>10596</v>
      </c>
      <c r="D27" s="6">
        <v>19500</v>
      </c>
      <c r="E27" s="6">
        <v>55589</v>
      </c>
    </row>
    <row r="28" spans="1:5" ht="9">
      <c r="A28" s="5">
        <v>1977</v>
      </c>
      <c r="B28" s="6">
        <v>25563</v>
      </c>
      <c r="C28" s="6">
        <v>10647</v>
      </c>
      <c r="D28" s="6">
        <v>19638</v>
      </c>
      <c r="E28" s="6">
        <v>55848</v>
      </c>
    </row>
    <row r="29" spans="1:5" ht="9">
      <c r="A29" s="5">
        <v>1978</v>
      </c>
      <c r="B29" s="6">
        <v>25619</v>
      </c>
      <c r="C29" s="6">
        <v>10691</v>
      </c>
      <c r="D29" s="6">
        <v>19753</v>
      </c>
      <c r="E29" s="6">
        <v>56063</v>
      </c>
    </row>
    <row r="30" spans="1:5" ht="9">
      <c r="A30" s="5">
        <v>1979</v>
      </c>
      <c r="B30" s="6">
        <v>25658</v>
      </c>
      <c r="C30" s="6">
        <v>10731</v>
      </c>
      <c r="D30" s="6">
        <v>19858</v>
      </c>
      <c r="E30" s="6">
        <v>56247</v>
      </c>
    </row>
    <row r="31" spans="1:5" ht="9">
      <c r="A31" s="5">
        <v>1980</v>
      </c>
      <c r="B31" s="6">
        <v>25678</v>
      </c>
      <c r="C31" s="6">
        <v>10761</v>
      </c>
      <c r="D31" s="6">
        <v>19949</v>
      </c>
      <c r="E31" s="6">
        <v>56388</v>
      </c>
    </row>
    <row r="32" spans="1:5" ht="9">
      <c r="A32" s="5">
        <v>1981</v>
      </c>
      <c r="B32" s="6">
        <v>25680</v>
      </c>
      <c r="C32" s="6">
        <v>10780</v>
      </c>
      <c r="D32" s="6">
        <v>20019</v>
      </c>
      <c r="E32" s="6">
        <v>56479</v>
      </c>
    </row>
    <row r="33" spans="1:5" ht="9">
      <c r="A33" s="5">
        <v>1982</v>
      </c>
      <c r="B33" s="6">
        <v>25677</v>
      </c>
      <c r="C33" s="6">
        <v>10796</v>
      </c>
      <c r="D33" s="6">
        <v>20049</v>
      </c>
      <c r="E33" s="6">
        <v>56524</v>
      </c>
    </row>
    <row r="34" spans="1:5" ht="9">
      <c r="A34" s="5">
        <v>1983</v>
      </c>
      <c r="B34" s="6">
        <v>25620</v>
      </c>
      <c r="C34" s="6">
        <v>10811</v>
      </c>
      <c r="D34" s="6">
        <v>20130</v>
      </c>
      <c r="E34" s="6">
        <v>56563</v>
      </c>
    </row>
    <row r="35" spans="1:5" ht="9">
      <c r="A35" s="5">
        <v>1984</v>
      </c>
      <c r="B35" s="6">
        <v>25541</v>
      </c>
      <c r="C35" s="6">
        <v>10820</v>
      </c>
      <c r="D35" s="6">
        <v>20202</v>
      </c>
      <c r="E35" s="6">
        <v>56565</v>
      </c>
    </row>
    <row r="36" spans="1:5" ht="9">
      <c r="A36" s="5">
        <v>1985</v>
      </c>
      <c r="B36" s="6">
        <v>25478</v>
      </c>
      <c r="C36" s="6">
        <v>10831</v>
      </c>
      <c r="D36" s="6">
        <v>20278</v>
      </c>
      <c r="E36" s="6">
        <v>56588</v>
      </c>
    </row>
    <row r="37" spans="1:5" ht="9">
      <c r="A37" s="5">
        <v>1986</v>
      </c>
      <c r="B37" s="6">
        <v>25424</v>
      </c>
      <c r="C37" s="6">
        <v>10834</v>
      </c>
      <c r="D37" s="6">
        <v>20330</v>
      </c>
      <c r="E37" s="6">
        <v>56597</v>
      </c>
    </row>
    <row r="38" spans="1:5" ht="9">
      <c r="A38" s="5">
        <v>1987</v>
      </c>
      <c r="B38" s="6">
        <v>25368</v>
      </c>
      <c r="C38" s="6">
        <v>10847</v>
      </c>
      <c r="D38" s="6">
        <v>20341</v>
      </c>
      <c r="E38" s="6">
        <v>56594</v>
      </c>
    </row>
    <row r="39" spans="1:5" ht="9">
      <c r="A39" s="5">
        <v>1988</v>
      </c>
      <c r="B39" s="6">
        <v>25333</v>
      </c>
      <c r="C39" s="6">
        <v>10857</v>
      </c>
      <c r="D39" s="6">
        <v>20418</v>
      </c>
      <c r="E39" s="6">
        <v>56609</v>
      </c>
    </row>
    <row r="40" spans="1:5" ht="9">
      <c r="A40" s="5">
        <v>1989</v>
      </c>
      <c r="B40" s="6">
        <v>25322</v>
      </c>
      <c r="C40" s="6">
        <v>10865</v>
      </c>
      <c r="D40" s="6">
        <v>20430</v>
      </c>
      <c r="E40" s="6">
        <v>56649</v>
      </c>
    </row>
    <row r="41" spans="1:5" ht="9">
      <c r="A41" s="5">
        <v>1990</v>
      </c>
      <c r="B41" s="6">
        <v>25319</v>
      </c>
      <c r="C41" s="6">
        <v>10880</v>
      </c>
      <c r="D41" s="6">
        <v>20494</v>
      </c>
      <c r="E41" s="6">
        <v>56694</v>
      </c>
    </row>
    <row r="42" spans="1:5" ht="9">
      <c r="A42" s="5">
        <v>1991</v>
      </c>
      <c r="B42" s="6">
        <v>25320</v>
      </c>
      <c r="C42" s="6">
        <v>10898</v>
      </c>
      <c r="D42" s="6">
        <v>20524</v>
      </c>
      <c r="E42" s="6">
        <v>56744</v>
      </c>
    </row>
    <row r="43" spans="1:5" ht="9">
      <c r="A43" s="5">
        <v>1992</v>
      </c>
      <c r="B43" s="6">
        <v>25315</v>
      </c>
      <c r="C43" s="6">
        <v>10908</v>
      </c>
      <c r="D43" s="6">
        <v>20533</v>
      </c>
      <c r="E43" s="6">
        <v>56757</v>
      </c>
    </row>
    <row r="44" spans="1:5" ht="9">
      <c r="A44" s="5">
        <v>1993</v>
      </c>
      <c r="B44" s="6">
        <v>25379</v>
      </c>
      <c r="C44" s="6">
        <v>10939</v>
      </c>
      <c r="D44" s="6">
        <v>20641</v>
      </c>
      <c r="E44" s="6">
        <v>56960</v>
      </c>
    </row>
    <row r="45" spans="1:5" ht="9">
      <c r="A45" s="5">
        <v>1994</v>
      </c>
      <c r="B45" s="6">
        <v>25425</v>
      </c>
      <c r="C45" s="6">
        <v>10970</v>
      </c>
      <c r="D45" s="6">
        <v>20742</v>
      </c>
      <c r="E45" s="6">
        <v>57138</v>
      </c>
    </row>
    <row r="46" spans="1:5" ht="9">
      <c r="A46" s="5">
        <v>1995</v>
      </c>
      <c r="B46" s="6">
        <v>25435</v>
      </c>
      <c r="C46" s="6">
        <v>10982</v>
      </c>
      <c r="D46" s="6">
        <v>20850</v>
      </c>
      <c r="E46" s="6">
        <v>57268</v>
      </c>
    </row>
    <row r="47" spans="1:5" ht="9">
      <c r="A47" s="5">
        <v>1996</v>
      </c>
      <c r="B47" s="6">
        <v>25451</v>
      </c>
      <c r="C47" s="6">
        <v>10994</v>
      </c>
      <c r="D47" s="6">
        <v>20888</v>
      </c>
      <c r="E47" s="6">
        <v>57333</v>
      </c>
    </row>
    <row r="48" spans="1:5" ht="9">
      <c r="A48" s="5">
        <v>1997</v>
      </c>
      <c r="B48" s="6">
        <v>25519</v>
      </c>
      <c r="C48" s="6">
        <v>11019</v>
      </c>
      <c r="D48" s="6">
        <v>20923</v>
      </c>
      <c r="E48" s="6">
        <v>57461</v>
      </c>
    </row>
    <row r="49" spans="1:5" ht="9">
      <c r="A49" s="5">
        <v>1998</v>
      </c>
      <c r="B49" s="6">
        <v>25567</v>
      </c>
      <c r="C49" s="6">
        <v>11008</v>
      </c>
      <c r="D49" s="6">
        <v>20944</v>
      </c>
      <c r="E49" s="6">
        <v>57563</v>
      </c>
    </row>
    <row r="50" spans="1:5" ht="9">
      <c r="A50" s="5">
        <v>1999</v>
      </c>
      <c r="B50" s="6">
        <v>25630</v>
      </c>
      <c r="C50" s="6">
        <v>11072</v>
      </c>
      <c r="D50" s="6">
        <v>20911</v>
      </c>
      <c r="E50" s="6">
        <v>57613</v>
      </c>
    </row>
    <row r="51" spans="1:6" ht="9">
      <c r="A51" s="5">
        <v>2000</v>
      </c>
      <c r="B51" s="6">
        <v>25713</v>
      </c>
      <c r="C51" s="6">
        <v>11097</v>
      </c>
      <c r="D51" s="6">
        <v>20869</v>
      </c>
      <c r="E51" s="6">
        <v>57680</v>
      </c>
      <c r="F51" s="6"/>
    </row>
    <row r="52" spans="1:7" ht="9">
      <c r="A52" s="5">
        <v>2001</v>
      </c>
      <c r="B52" s="6">
        <v>25834</v>
      </c>
      <c r="C52" s="6">
        <v>11160</v>
      </c>
      <c r="D52" s="6">
        <v>20850</v>
      </c>
      <c r="E52" s="6">
        <v>57844</v>
      </c>
      <c r="F52" s="6"/>
      <c r="G52" s="10"/>
    </row>
    <row r="53" spans="1:5" ht="9">
      <c r="A53" s="5">
        <v>2002</v>
      </c>
      <c r="B53" s="19">
        <f>25574964/1000</f>
        <v>25574.964</v>
      </c>
      <c r="C53" s="21">
        <f>10911436/1000</f>
        <v>10911.436</v>
      </c>
      <c r="D53" s="19">
        <f>20507342/1000</f>
        <v>20507.342</v>
      </c>
      <c r="E53" s="21">
        <f>56993742/1000</f>
        <v>56993.742</v>
      </c>
    </row>
    <row r="54" spans="1:5" ht="9">
      <c r="A54" s="5">
        <v>2003</v>
      </c>
      <c r="B54" s="19">
        <f>25782796/1000</f>
        <v>25782.796</v>
      </c>
      <c r="C54" s="21">
        <f>10980912/1000</f>
        <v>10980.912</v>
      </c>
      <c r="D54" s="19">
        <f>20557362/1000</f>
        <v>20557.362</v>
      </c>
      <c r="E54" s="21">
        <f>57321070/1000</f>
        <v>57321.07</v>
      </c>
    </row>
    <row r="55" spans="1:5" ht="9">
      <c r="A55" s="5">
        <v>2004</v>
      </c>
      <c r="B55" s="19">
        <f>26100554/1000</f>
        <v>26100.554</v>
      </c>
      <c r="C55" s="21">
        <f>11124059/1000</f>
        <v>11124.059</v>
      </c>
      <c r="D55" s="19">
        <f>20663632/1000</f>
        <v>20663.632</v>
      </c>
      <c r="E55" s="21">
        <f>57888245/1000</f>
        <v>57888.245</v>
      </c>
    </row>
    <row r="56" spans="2:5" ht="9">
      <c r="B56" s="6"/>
      <c r="E56" s="6"/>
    </row>
    <row r="57" spans="2:5" ht="9">
      <c r="B57" s="6"/>
      <c r="E57" s="6"/>
    </row>
    <row r="58" spans="2:5" ht="9">
      <c r="B58" s="6"/>
      <c r="E58" s="6"/>
    </row>
    <row r="59" spans="2:5" ht="9">
      <c r="B59" s="6"/>
      <c r="E59" s="6"/>
    </row>
    <row r="60" spans="2:5" ht="9">
      <c r="B60" s="6"/>
      <c r="E60" s="6"/>
    </row>
    <row r="61" spans="2:5" ht="9">
      <c r="B61" s="6"/>
      <c r="E61" s="6"/>
    </row>
    <row r="62" spans="2:5" ht="9">
      <c r="B62" s="6"/>
      <c r="E62" s="6"/>
    </row>
    <row r="63" spans="2:5" ht="9">
      <c r="B63" s="6"/>
      <c r="E63" s="6"/>
    </row>
    <row r="64" spans="2:5" ht="9">
      <c r="B64" s="6"/>
      <c r="E64" s="6"/>
    </row>
    <row r="65" spans="2:5" ht="9">
      <c r="B65" s="6"/>
      <c r="E65" s="6"/>
    </row>
    <row r="66" spans="2:5" ht="9">
      <c r="B66" s="6"/>
      <c r="E66" s="6"/>
    </row>
    <row r="68" spans="1:6" ht="12.75">
      <c r="A68" s="33">
        <v>199</v>
      </c>
      <c r="B68" s="33"/>
      <c r="C68" s="33"/>
      <c r="D68" s="33"/>
      <c r="E68" s="33"/>
      <c r="F68" s="9"/>
    </row>
    <row r="70" spans="2:5" ht="9">
      <c r="B70" s="6"/>
      <c r="E70" s="6"/>
    </row>
    <row r="71" spans="2:5" ht="9">
      <c r="B71" s="6"/>
      <c r="E71" s="6"/>
    </row>
    <row r="73" spans="2:5" ht="9">
      <c r="B73" s="6"/>
      <c r="E73" s="6"/>
    </row>
    <row r="74" spans="2:5" ht="9">
      <c r="B74" s="6"/>
      <c r="E74" s="6"/>
    </row>
    <row r="75" spans="2:5" ht="9">
      <c r="B75" s="6"/>
      <c r="E75" s="6"/>
    </row>
    <row r="76" spans="2:5" ht="9">
      <c r="B76" s="6"/>
      <c r="E76" s="6"/>
    </row>
    <row r="77" spans="2:5" ht="9">
      <c r="B77" s="6"/>
      <c r="E77" s="6"/>
    </row>
    <row r="78" spans="2:5" ht="9">
      <c r="B78" s="6"/>
      <c r="E78" s="6"/>
    </row>
  </sheetData>
  <mergeCells count="2">
    <mergeCell ref="A68:E68"/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 topLeftCell="A32">
      <selection activeCell="A54" sqref="A54"/>
    </sheetView>
  </sheetViews>
  <sheetFormatPr defaultColWidth="9.140625" defaultRowHeight="12.75"/>
  <cols>
    <col min="1" max="1" width="12.57421875" style="2" customWidth="1"/>
    <col min="2" max="3" width="9.421875" style="2" customWidth="1"/>
    <col min="4" max="4" width="0.85546875" style="2" customWidth="1"/>
    <col min="5" max="6" width="9.421875" style="2" customWidth="1"/>
    <col min="7" max="7" width="0.85546875" style="2" customWidth="1"/>
    <col min="8" max="9" width="9.421875" style="2" customWidth="1"/>
    <col min="10" max="10" width="0.85546875" style="2" customWidth="1"/>
    <col min="11" max="12" width="9.421875" style="2" customWidth="1"/>
    <col min="13" max="15" width="0" style="2" hidden="1" customWidth="1"/>
    <col min="16" max="16384" width="9.140625" style="2" customWidth="1"/>
  </cols>
  <sheetData>
    <row r="1" spans="1:12" ht="12.75" customHeight="1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8" customHeight="1"/>
    <row r="3" s="1" customFormat="1" ht="12">
      <c r="A3" s="8" t="s">
        <v>12</v>
      </c>
    </row>
    <row r="4" spans="1:12" ht="7.5" customHeight="1">
      <c r="A4" s="3"/>
      <c r="B4" s="3"/>
      <c r="C4" s="3"/>
      <c r="D4" s="3"/>
      <c r="E4" s="3" t="s">
        <v>1</v>
      </c>
      <c r="F4" s="3"/>
      <c r="G4" s="3"/>
      <c r="H4" s="3"/>
      <c r="I4" s="3"/>
      <c r="J4" s="3"/>
      <c r="K4" s="3"/>
      <c r="L4" s="3"/>
    </row>
    <row r="5" spans="1:12" ht="18" customHeight="1">
      <c r="A5" s="36" t="s">
        <v>2</v>
      </c>
      <c r="B5" s="35" t="s">
        <v>6</v>
      </c>
      <c r="C5" s="35"/>
      <c r="D5" s="29"/>
      <c r="E5" s="35" t="s">
        <v>7</v>
      </c>
      <c r="F5" s="35"/>
      <c r="G5" s="29"/>
      <c r="H5" s="35" t="s">
        <v>8</v>
      </c>
      <c r="I5" s="35"/>
      <c r="J5" s="29"/>
      <c r="K5" s="35" t="s">
        <v>9</v>
      </c>
      <c r="L5" s="35"/>
    </row>
    <row r="6" spans="1:12" ht="27" customHeight="1">
      <c r="A6" s="37"/>
      <c r="B6" s="30" t="s">
        <v>3</v>
      </c>
      <c r="C6" s="30" t="s">
        <v>4</v>
      </c>
      <c r="D6" s="31"/>
      <c r="E6" s="30" t="s">
        <v>3</v>
      </c>
      <c r="F6" s="30" t="s">
        <v>4</v>
      </c>
      <c r="G6" s="31"/>
      <c r="H6" s="30" t="s">
        <v>3</v>
      </c>
      <c r="I6" s="30" t="s">
        <v>4</v>
      </c>
      <c r="J6" s="31"/>
      <c r="K6" s="30" t="s">
        <v>3</v>
      </c>
      <c r="L6" s="30" t="s">
        <v>4</v>
      </c>
    </row>
    <row r="7" spans="2:12" ht="9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9">
      <c r="A8" s="5">
        <v>1961</v>
      </c>
      <c r="B8" s="6">
        <v>22510</v>
      </c>
      <c r="C8" s="2">
        <v>188</v>
      </c>
      <c r="E8" s="6">
        <v>9327</v>
      </c>
      <c r="F8" s="2">
        <v>160</v>
      </c>
      <c r="H8" s="6">
        <v>18537</v>
      </c>
      <c r="I8" s="2">
        <v>151</v>
      </c>
      <c r="K8" s="6">
        <v>50374</v>
      </c>
      <c r="L8" s="2">
        <v>167</v>
      </c>
    </row>
    <row r="9" spans="1:12" ht="9">
      <c r="A9" s="5">
        <v>1962</v>
      </c>
      <c r="B9" s="6">
        <v>22694</v>
      </c>
      <c r="C9" s="2">
        <v>189</v>
      </c>
      <c r="E9" s="6">
        <v>9405</v>
      </c>
      <c r="F9" s="2">
        <v>161</v>
      </c>
      <c r="H9" s="6">
        <v>18600</v>
      </c>
      <c r="I9" s="2">
        <v>151</v>
      </c>
      <c r="K9" s="6">
        <v>50699</v>
      </c>
      <c r="L9" s="2">
        <v>168</v>
      </c>
    </row>
    <row r="10" spans="1:12" ht="9">
      <c r="A10" s="5">
        <v>1963</v>
      </c>
      <c r="B10" s="6">
        <v>22899</v>
      </c>
      <c r="C10" s="2">
        <v>191</v>
      </c>
      <c r="E10" s="6">
        <v>9491</v>
      </c>
      <c r="F10" s="2">
        <v>163</v>
      </c>
      <c r="H10" s="6">
        <v>18670</v>
      </c>
      <c r="I10" s="2">
        <v>152</v>
      </c>
      <c r="K10" s="6">
        <v>51060</v>
      </c>
      <c r="L10" s="2">
        <v>169</v>
      </c>
    </row>
    <row r="11" spans="1:12" ht="9">
      <c r="A11" s="5">
        <v>1964</v>
      </c>
      <c r="B11" s="6">
        <v>23128</v>
      </c>
      <c r="C11" s="2">
        <v>193</v>
      </c>
      <c r="E11" s="6">
        <v>9585</v>
      </c>
      <c r="F11" s="2">
        <v>164</v>
      </c>
      <c r="H11" s="6">
        <v>18731</v>
      </c>
      <c r="I11" s="2">
        <v>152</v>
      </c>
      <c r="K11" s="6">
        <v>51444</v>
      </c>
      <c r="L11" s="2">
        <v>171</v>
      </c>
    </row>
    <row r="12" spans="1:12" ht="9">
      <c r="A12" s="5">
        <v>1965</v>
      </c>
      <c r="B12" s="6">
        <v>23394</v>
      </c>
      <c r="C12" s="2">
        <v>195</v>
      </c>
      <c r="E12" s="6">
        <v>9693</v>
      </c>
      <c r="F12" s="2">
        <v>166</v>
      </c>
      <c r="H12" s="6">
        <v>18820</v>
      </c>
      <c r="I12" s="2">
        <v>153</v>
      </c>
      <c r="K12" s="6">
        <v>51907</v>
      </c>
      <c r="L12" s="2">
        <v>172</v>
      </c>
    </row>
    <row r="13" spans="1:12" ht="9">
      <c r="A13" s="5">
        <v>1966</v>
      </c>
      <c r="B13" s="6">
        <v>23642</v>
      </c>
      <c r="C13" s="2">
        <v>197</v>
      </c>
      <c r="E13" s="6">
        <v>9791</v>
      </c>
      <c r="F13" s="2">
        <v>168</v>
      </c>
      <c r="H13" s="6">
        <v>18885</v>
      </c>
      <c r="I13" s="2">
        <v>153</v>
      </c>
      <c r="K13" s="6">
        <v>52318</v>
      </c>
      <c r="L13" s="2">
        <v>174</v>
      </c>
    </row>
    <row r="14" spans="1:12" ht="9">
      <c r="A14" s="5">
        <v>1967</v>
      </c>
      <c r="B14" s="6">
        <v>23893</v>
      </c>
      <c r="C14" s="2">
        <v>199</v>
      </c>
      <c r="E14" s="6">
        <v>9890</v>
      </c>
      <c r="F14" s="2">
        <v>169</v>
      </c>
      <c r="H14" s="6">
        <v>18937</v>
      </c>
      <c r="I14" s="2">
        <v>154</v>
      </c>
      <c r="K14" s="6">
        <v>52720</v>
      </c>
      <c r="L14" s="2">
        <v>175</v>
      </c>
    </row>
    <row r="15" spans="1:12" ht="9">
      <c r="A15" s="5">
        <v>1968</v>
      </c>
      <c r="B15" s="6">
        <v>24125</v>
      </c>
      <c r="C15" s="2">
        <v>201</v>
      </c>
      <c r="E15" s="6">
        <v>9980</v>
      </c>
      <c r="F15" s="2">
        <v>171</v>
      </c>
      <c r="H15" s="6">
        <v>18976</v>
      </c>
      <c r="I15" s="2">
        <v>154</v>
      </c>
      <c r="K15" s="6">
        <v>53081</v>
      </c>
      <c r="L15" s="2">
        <v>176</v>
      </c>
    </row>
    <row r="16" spans="1:12" ht="9">
      <c r="A16" s="5">
        <v>1969</v>
      </c>
      <c r="B16" s="6">
        <v>24342</v>
      </c>
      <c r="C16" s="2">
        <v>203</v>
      </c>
      <c r="E16" s="6">
        <v>10064</v>
      </c>
      <c r="F16" s="2">
        <v>172</v>
      </c>
      <c r="H16" s="6">
        <v>18985</v>
      </c>
      <c r="I16" s="2">
        <v>154</v>
      </c>
      <c r="K16" s="6">
        <v>53391</v>
      </c>
      <c r="L16" s="2">
        <v>177</v>
      </c>
    </row>
    <row r="17" spans="1:12" ht="9">
      <c r="A17" s="5">
        <v>1970</v>
      </c>
      <c r="B17" s="6">
        <v>24551</v>
      </c>
      <c r="C17" s="2">
        <v>205</v>
      </c>
      <c r="E17" s="6">
        <v>10145</v>
      </c>
      <c r="F17" s="2">
        <v>174</v>
      </c>
      <c r="H17" s="6">
        <v>18989</v>
      </c>
      <c r="I17" s="2">
        <v>154</v>
      </c>
      <c r="K17" s="6">
        <v>53685</v>
      </c>
      <c r="L17" s="2">
        <v>178</v>
      </c>
    </row>
    <row r="18" spans="1:12" ht="9">
      <c r="A18" s="5">
        <v>1971</v>
      </c>
      <c r="B18" s="6">
        <v>24764</v>
      </c>
      <c r="C18" s="2">
        <v>207</v>
      </c>
      <c r="E18" s="6">
        <v>10228</v>
      </c>
      <c r="F18" s="2">
        <v>175</v>
      </c>
      <c r="H18" s="6">
        <v>18966</v>
      </c>
      <c r="I18" s="2">
        <v>154</v>
      </c>
      <c r="K18" s="6">
        <v>53958</v>
      </c>
      <c r="L18" s="2">
        <v>179</v>
      </c>
    </row>
    <row r="19" spans="1:12" ht="9">
      <c r="A19" s="5">
        <v>1972</v>
      </c>
      <c r="B19" s="6">
        <v>24970</v>
      </c>
      <c r="C19" s="2">
        <v>208</v>
      </c>
      <c r="E19" s="6">
        <v>10304</v>
      </c>
      <c r="F19" s="2">
        <v>177</v>
      </c>
      <c r="H19" s="6">
        <v>18905</v>
      </c>
      <c r="I19" s="2">
        <v>154</v>
      </c>
      <c r="K19" s="6">
        <v>54179</v>
      </c>
      <c r="L19" s="2">
        <v>180</v>
      </c>
    </row>
    <row r="20" spans="1:12" ht="9">
      <c r="A20" s="5">
        <v>1973</v>
      </c>
      <c r="B20" s="6">
        <v>25131</v>
      </c>
      <c r="C20" s="2">
        <v>210</v>
      </c>
      <c r="E20" s="6">
        <v>10388</v>
      </c>
      <c r="F20" s="2">
        <v>178</v>
      </c>
      <c r="H20" s="6">
        <v>19055</v>
      </c>
      <c r="I20" s="2">
        <v>155</v>
      </c>
      <c r="K20" s="6">
        <v>54574</v>
      </c>
      <c r="L20" s="2">
        <v>181</v>
      </c>
    </row>
    <row r="21" spans="1:12" ht="9">
      <c r="A21" s="5">
        <v>1974</v>
      </c>
      <c r="B21" s="6">
        <v>25260</v>
      </c>
      <c r="C21" s="2">
        <v>211</v>
      </c>
      <c r="E21" s="6">
        <v>10462</v>
      </c>
      <c r="F21" s="2">
        <v>179</v>
      </c>
      <c r="H21" s="6">
        <v>19207</v>
      </c>
      <c r="I21" s="2">
        <v>156</v>
      </c>
      <c r="K21" s="6">
        <v>54929</v>
      </c>
      <c r="L21" s="2">
        <v>182</v>
      </c>
    </row>
    <row r="22" spans="1:12" ht="9">
      <c r="A22" s="5">
        <v>1975</v>
      </c>
      <c r="B22" s="6">
        <v>25392</v>
      </c>
      <c r="C22" s="2">
        <v>212</v>
      </c>
      <c r="E22" s="6">
        <v>10534</v>
      </c>
      <c r="F22" s="2">
        <v>180</v>
      </c>
      <c r="H22" s="6">
        <v>19367</v>
      </c>
      <c r="I22" s="2">
        <v>157</v>
      </c>
      <c r="K22" s="6">
        <v>55293</v>
      </c>
      <c r="L22" s="2">
        <v>184</v>
      </c>
    </row>
    <row r="23" spans="1:12" ht="9">
      <c r="A23" s="5">
        <v>1976</v>
      </c>
      <c r="B23" s="6">
        <v>25493</v>
      </c>
      <c r="C23" s="2">
        <v>213</v>
      </c>
      <c r="E23" s="6">
        <v>10596</v>
      </c>
      <c r="F23" s="2">
        <v>182</v>
      </c>
      <c r="H23" s="6">
        <v>19500</v>
      </c>
      <c r="I23" s="2">
        <v>158</v>
      </c>
      <c r="K23" s="6">
        <v>55589</v>
      </c>
      <c r="L23" s="2">
        <v>185</v>
      </c>
    </row>
    <row r="24" spans="1:12" ht="9">
      <c r="A24" s="5">
        <v>1977</v>
      </c>
      <c r="B24" s="6">
        <v>25563</v>
      </c>
      <c r="C24" s="2">
        <v>213</v>
      </c>
      <c r="E24" s="6">
        <v>10647</v>
      </c>
      <c r="F24" s="2">
        <v>182</v>
      </c>
      <c r="H24" s="6">
        <v>19638</v>
      </c>
      <c r="I24" s="2">
        <v>160</v>
      </c>
      <c r="K24" s="6">
        <v>55848</v>
      </c>
      <c r="L24" s="2">
        <v>185</v>
      </c>
    </row>
    <row r="25" spans="1:12" ht="9">
      <c r="A25" s="5">
        <v>1978</v>
      </c>
      <c r="B25" s="6">
        <v>25619</v>
      </c>
      <c r="C25" s="2">
        <v>214</v>
      </c>
      <c r="E25" s="6">
        <v>10691</v>
      </c>
      <c r="F25" s="2">
        <v>183</v>
      </c>
      <c r="H25" s="6">
        <v>19753</v>
      </c>
      <c r="I25" s="2">
        <v>161</v>
      </c>
      <c r="K25" s="6">
        <v>56063</v>
      </c>
      <c r="L25" s="2">
        <v>186</v>
      </c>
    </row>
    <row r="26" spans="1:12" ht="9">
      <c r="A26" s="5">
        <v>1979</v>
      </c>
      <c r="B26" s="6">
        <v>25658</v>
      </c>
      <c r="C26" s="2">
        <v>214</v>
      </c>
      <c r="E26" s="6">
        <v>10731</v>
      </c>
      <c r="F26" s="2">
        <v>184</v>
      </c>
      <c r="H26" s="6">
        <v>19858</v>
      </c>
      <c r="I26" s="2">
        <v>161</v>
      </c>
      <c r="K26" s="6">
        <v>56247</v>
      </c>
      <c r="L26" s="2">
        <v>187</v>
      </c>
    </row>
    <row r="27" spans="1:12" ht="9">
      <c r="A27" s="5">
        <v>1980</v>
      </c>
      <c r="B27" s="6">
        <v>25678</v>
      </c>
      <c r="C27" s="2">
        <v>214</v>
      </c>
      <c r="E27" s="6">
        <v>10761</v>
      </c>
      <c r="F27" s="2">
        <v>184</v>
      </c>
      <c r="H27" s="6">
        <v>19949</v>
      </c>
      <c r="I27" s="2">
        <v>162</v>
      </c>
      <c r="K27" s="6">
        <v>56388</v>
      </c>
      <c r="L27" s="2">
        <v>187</v>
      </c>
    </row>
    <row r="28" spans="1:12" ht="9">
      <c r="A28" s="5">
        <v>1981</v>
      </c>
      <c r="B28" s="6">
        <v>25680</v>
      </c>
      <c r="C28" s="2">
        <v>214</v>
      </c>
      <c r="E28" s="6">
        <v>10780</v>
      </c>
      <c r="F28" s="2">
        <v>185</v>
      </c>
      <c r="H28" s="6">
        <v>20019</v>
      </c>
      <c r="I28" s="2">
        <v>163</v>
      </c>
      <c r="K28" s="6">
        <v>56479</v>
      </c>
      <c r="L28" s="2">
        <v>187</v>
      </c>
    </row>
    <row r="29" spans="1:12" ht="9">
      <c r="A29" s="5">
        <v>1982</v>
      </c>
      <c r="B29" s="6">
        <v>25677</v>
      </c>
      <c r="C29" s="2">
        <v>214</v>
      </c>
      <c r="E29" s="6">
        <v>10796</v>
      </c>
      <c r="F29" s="2">
        <v>185</v>
      </c>
      <c r="H29" s="6">
        <v>20049</v>
      </c>
      <c r="I29" s="2">
        <v>163</v>
      </c>
      <c r="K29" s="6">
        <v>56524</v>
      </c>
      <c r="L29" s="2">
        <v>188</v>
      </c>
    </row>
    <row r="30" spans="1:12" ht="9">
      <c r="A30" s="5">
        <v>1983</v>
      </c>
      <c r="B30" s="6">
        <v>25620</v>
      </c>
      <c r="C30" s="2">
        <v>214</v>
      </c>
      <c r="E30" s="6">
        <v>10811</v>
      </c>
      <c r="F30" s="2">
        <v>185</v>
      </c>
      <c r="H30" s="6">
        <v>20130</v>
      </c>
      <c r="I30" s="2">
        <v>164</v>
      </c>
      <c r="K30" s="6">
        <v>56563</v>
      </c>
      <c r="L30" s="2">
        <v>188</v>
      </c>
    </row>
    <row r="31" spans="1:12" ht="9">
      <c r="A31" s="5">
        <v>1984</v>
      </c>
      <c r="B31" s="6">
        <v>25541</v>
      </c>
      <c r="C31" s="2">
        <v>214</v>
      </c>
      <c r="E31" s="6">
        <v>10820</v>
      </c>
      <c r="F31" s="2">
        <v>186</v>
      </c>
      <c r="H31" s="6">
        <v>20202</v>
      </c>
      <c r="I31" s="2">
        <v>164</v>
      </c>
      <c r="K31" s="6">
        <v>56565</v>
      </c>
      <c r="L31" s="2">
        <v>188</v>
      </c>
    </row>
    <row r="32" spans="1:12" ht="9">
      <c r="A32" s="5">
        <v>1985</v>
      </c>
      <c r="B32" s="6">
        <v>25478</v>
      </c>
      <c r="C32" s="2">
        <v>213</v>
      </c>
      <c r="E32" s="6">
        <v>10831</v>
      </c>
      <c r="F32" s="2">
        <v>186</v>
      </c>
      <c r="H32" s="6">
        <v>20278</v>
      </c>
      <c r="I32" s="2">
        <v>165</v>
      </c>
      <c r="K32" s="6">
        <v>56588</v>
      </c>
      <c r="L32" s="2">
        <v>188</v>
      </c>
    </row>
    <row r="33" spans="1:12" ht="9">
      <c r="A33" s="5">
        <v>1986</v>
      </c>
      <c r="B33" s="6">
        <v>25424</v>
      </c>
      <c r="C33" s="2">
        <v>213</v>
      </c>
      <c r="E33" s="6">
        <v>10834</v>
      </c>
      <c r="F33" s="2">
        <v>186</v>
      </c>
      <c r="H33" s="6">
        <v>20330</v>
      </c>
      <c r="I33" s="2">
        <v>165</v>
      </c>
      <c r="K33" s="6">
        <v>56597</v>
      </c>
      <c r="L33" s="2">
        <v>188</v>
      </c>
    </row>
    <row r="34" spans="1:12" ht="9">
      <c r="A34" s="5">
        <v>1987</v>
      </c>
      <c r="B34" s="6">
        <v>25368</v>
      </c>
      <c r="C34" s="2">
        <v>212</v>
      </c>
      <c r="E34" s="6">
        <v>10847</v>
      </c>
      <c r="F34" s="2">
        <v>186</v>
      </c>
      <c r="H34" s="6">
        <v>20341</v>
      </c>
      <c r="I34" s="2">
        <v>165</v>
      </c>
      <c r="K34" s="6">
        <v>56594</v>
      </c>
      <c r="L34" s="2">
        <v>188</v>
      </c>
    </row>
    <row r="35" spans="1:12" ht="9">
      <c r="A35" s="5">
        <v>1988</v>
      </c>
      <c r="B35" s="6">
        <v>25333</v>
      </c>
      <c r="C35" s="2">
        <v>212</v>
      </c>
      <c r="E35" s="6">
        <v>10857</v>
      </c>
      <c r="F35" s="2">
        <v>186</v>
      </c>
      <c r="H35" s="6">
        <v>20418</v>
      </c>
      <c r="I35" s="2">
        <v>166</v>
      </c>
      <c r="K35" s="6">
        <v>56609</v>
      </c>
      <c r="L35" s="2">
        <v>188</v>
      </c>
    </row>
    <row r="36" spans="1:12" ht="9">
      <c r="A36" s="5">
        <v>1989</v>
      </c>
      <c r="B36" s="6">
        <v>25322</v>
      </c>
      <c r="C36" s="2">
        <v>212</v>
      </c>
      <c r="E36" s="6">
        <v>10865</v>
      </c>
      <c r="F36" s="2">
        <v>186</v>
      </c>
      <c r="H36" s="6">
        <v>20430</v>
      </c>
      <c r="I36" s="2">
        <v>166</v>
      </c>
      <c r="K36" s="6">
        <v>56649</v>
      </c>
      <c r="L36" s="2">
        <v>188</v>
      </c>
    </row>
    <row r="37" spans="1:12" ht="9">
      <c r="A37" s="5">
        <v>1990</v>
      </c>
      <c r="B37" s="6">
        <v>25319</v>
      </c>
      <c r="C37" s="2">
        <v>212</v>
      </c>
      <c r="E37" s="6">
        <v>10880</v>
      </c>
      <c r="F37" s="2">
        <v>187</v>
      </c>
      <c r="H37" s="6">
        <v>20494</v>
      </c>
      <c r="I37" s="2">
        <v>166</v>
      </c>
      <c r="K37" s="6">
        <v>56694</v>
      </c>
      <c r="L37" s="2">
        <v>188</v>
      </c>
    </row>
    <row r="38" spans="1:12" ht="9">
      <c r="A38" s="5">
        <v>1991</v>
      </c>
      <c r="B38" s="6">
        <v>25320</v>
      </c>
      <c r="C38" s="2">
        <v>211</v>
      </c>
      <c r="E38" s="6">
        <v>10898</v>
      </c>
      <c r="F38" s="2">
        <v>187</v>
      </c>
      <c r="H38" s="6">
        <v>20524</v>
      </c>
      <c r="I38" s="2">
        <v>167</v>
      </c>
      <c r="K38" s="6">
        <v>56744</v>
      </c>
      <c r="L38" s="2">
        <v>188</v>
      </c>
    </row>
    <row r="39" spans="1:12" ht="9">
      <c r="A39" s="5">
        <v>1992</v>
      </c>
      <c r="B39" s="6">
        <v>25315</v>
      </c>
      <c r="C39" s="2">
        <v>212</v>
      </c>
      <c r="E39" s="6">
        <v>10908</v>
      </c>
      <c r="F39" s="2">
        <v>187</v>
      </c>
      <c r="H39" s="6">
        <v>20533</v>
      </c>
      <c r="I39" s="2">
        <v>168</v>
      </c>
      <c r="K39" s="6">
        <v>56757</v>
      </c>
      <c r="L39" s="2">
        <v>189</v>
      </c>
    </row>
    <row r="40" spans="1:12" ht="9">
      <c r="A40" s="5">
        <v>1993</v>
      </c>
      <c r="B40" s="6">
        <v>25379</v>
      </c>
      <c r="C40" s="2">
        <v>212</v>
      </c>
      <c r="E40" s="6">
        <v>10939</v>
      </c>
      <c r="F40" s="2">
        <v>188</v>
      </c>
      <c r="H40" s="6">
        <v>20641</v>
      </c>
      <c r="I40" s="2">
        <v>169</v>
      </c>
      <c r="K40" s="6">
        <v>56960</v>
      </c>
      <c r="L40" s="2">
        <v>190</v>
      </c>
    </row>
    <row r="41" spans="1:12" ht="9">
      <c r="A41" s="5">
        <v>1994</v>
      </c>
      <c r="B41" s="6">
        <v>25425</v>
      </c>
      <c r="C41" s="2">
        <v>212</v>
      </c>
      <c r="E41" s="6">
        <v>10970</v>
      </c>
      <c r="F41" s="2">
        <v>188</v>
      </c>
      <c r="H41" s="6">
        <v>20742</v>
      </c>
      <c r="I41" s="2">
        <v>169</v>
      </c>
      <c r="K41" s="6">
        <v>57138</v>
      </c>
      <c r="L41" s="2">
        <v>190</v>
      </c>
    </row>
    <row r="42" spans="1:12" ht="9">
      <c r="A42" s="5">
        <v>1995</v>
      </c>
      <c r="B42" s="6">
        <v>25435</v>
      </c>
      <c r="C42" s="2">
        <v>212</v>
      </c>
      <c r="E42" s="6">
        <v>10982</v>
      </c>
      <c r="F42" s="2">
        <v>188</v>
      </c>
      <c r="H42" s="6">
        <v>20850</v>
      </c>
      <c r="I42" s="2">
        <v>169</v>
      </c>
      <c r="K42" s="6">
        <v>57268</v>
      </c>
      <c r="L42" s="2">
        <v>190</v>
      </c>
    </row>
    <row r="43" spans="1:12" ht="9">
      <c r="A43" s="5">
        <v>1996</v>
      </c>
      <c r="B43" s="6">
        <v>25451</v>
      </c>
      <c r="C43" s="2">
        <v>212</v>
      </c>
      <c r="E43" s="6">
        <v>10994</v>
      </c>
      <c r="F43" s="2">
        <v>188</v>
      </c>
      <c r="H43" s="6">
        <v>20888</v>
      </c>
      <c r="I43" s="2">
        <v>170</v>
      </c>
      <c r="K43" s="6">
        <v>57333</v>
      </c>
      <c r="L43" s="2">
        <v>190</v>
      </c>
    </row>
    <row r="44" spans="1:12" ht="9">
      <c r="A44" s="5">
        <v>1997</v>
      </c>
      <c r="B44" s="6">
        <v>25519</v>
      </c>
      <c r="C44" s="2">
        <v>213</v>
      </c>
      <c r="E44" s="6">
        <v>11019</v>
      </c>
      <c r="F44" s="2">
        <v>189</v>
      </c>
      <c r="H44" s="6">
        <v>20923</v>
      </c>
      <c r="I44" s="2">
        <v>170</v>
      </c>
      <c r="K44" s="6">
        <v>57461</v>
      </c>
      <c r="L44" s="2">
        <v>191</v>
      </c>
    </row>
    <row r="45" spans="1:12" ht="9">
      <c r="A45" s="5">
        <v>1998</v>
      </c>
      <c r="B45" s="6">
        <v>25567</v>
      </c>
      <c r="C45" s="2">
        <v>214</v>
      </c>
      <c r="E45" s="6">
        <v>11008</v>
      </c>
      <c r="F45" s="2">
        <v>190</v>
      </c>
      <c r="H45" s="6">
        <v>20944</v>
      </c>
      <c r="I45" s="2">
        <v>170</v>
      </c>
      <c r="K45" s="6">
        <v>57563</v>
      </c>
      <c r="L45" s="2">
        <v>191</v>
      </c>
    </row>
    <row r="46" spans="1:12" ht="9">
      <c r="A46" s="5">
        <v>1999</v>
      </c>
      <c r="B46" s="6">
        <v>25630</v>
      </c>
      <c r="C46" s="10">
        <v>214</v>
      </c>
      <c r="E46" s="6">
        <v>11072</v>
      </c>
      <c r="F46" s="2">
        <v>190</v>
      </c>
      <c r="H46" s="6">
        <v>20911</v>
      </c>
      <c r="I46" s="2">
        <v>170</v>
      </c>
      <c r="K46" s="6">
        <v>57613</v>
      </c>
      <c r="L46" s="2">
        <v>191</v>
      </c>
    </row>
    <row r="47" spans="1:13" ht="9">
      <c r="A47" s="5">
        <v>2000</v>
      </c>
      <c r="B47" s="6">
        <v>25713</v>
      </c>
      <c r="C47" s="2">
        <v>214</v>
      </c>
      <c r="E47" s="6">
        <v>11097</v>
      </c>
      <c r="F47" s="2">
        <v>190</v>
      </c>
      <c r="H47" s="6">
        <v>20869</v>
      </c>
      <c r="I47" s="2">
        <v>170</v>
      </c>
      <c r="K47" s="6">
        <v>57680</v>
      </c>
      <c r="L47" s="2">
        <v>191</v>
      </c>
      <c r="M47" s="6"/>
    </row>
    <row r="48" spans="1:16" ht="9">
      <c r="A48" s="5">
        <v>2001</v>
      </c>
      <c r="B48" s="6">
        <v>25834</v>
      </c>
      <c r="C48" s="2">
        <v>215</v>
      </c>
      <c r="E48" s="6">
        <v>11160</v>
      </c>
      <c r="F48" s="2">
        <v>191</v>
      </c>
      <c r="H48" s="6">
        <v>20850</v>
      </c>
      <c r="I48" s="2">
        <v>169</v>
      </c>
      <c r="K48" s="6">
        <v>57844</v>
      </c>
      <c r="L48" s="2">
        <v>192</v>
      </c>
      <c r="M48" s="6"/>
      <c r="N48" s="10"/>
      <c r="P48" s="6"/>
    </row>
    <row r="49" spans="1:16" ht="9">
      <c r="A49" s="5">
        <v>2002</v>
      </c>
      <c r="B49" s="19">
        <f>25574964/1000</f>
        <v>25574.964</v>
      </c>
      <c r="C49" s="20">
        <f>(B49*100000/M50)</f>
        <v>213.26012017631197</v>
      </c>
      <c r="D49" s="20"/>
      <c r="E49" s="21">
        <f>10911436/1000</f>
        <v>10911.436</v>
      </c>
      <c r="F49" s="20">
        <f>(E49*100000/M51)</f>
        <v>187.0062980779448</v>
      </c>
      <c r="G49" s="20"/>
      <c r="H49" s="19">
        <v>20507.342</v>
      </c>
      <c r="I49" s="20">
        <f>H49*100000/M52</f>
        <v>166.64954989444297</v>
      </c>
      <c r="J49" s="20"/>
      <c r="K49" s="21">
        <f>56993742/1000</f>
        <v>56993.742</v>
      </c>
      <c r="L49" s="6">
        <f>K49*100000/M49</f>
        <v>189.14158951801596</v>
      </c>
      <c r="M49" s="22">
        <v>30132845</v>
      </c>
      <c r="N49" s="22"/>
      <c r="P49" s="6"/>
    </row>
    <row r="50" spans="1:16" ht="9">
      <c r="A50" s="5">
        <v>2003</v>
      </c>
      <c r="B50" s="19">
        <f>25782796/1000</f>
        <v>25782.796</v>
      </c>
      <c r="C50" s="20">
        <f>B50*100000/N58</f>
        <v>214.97944033862677</v>
      </c>
      <c r="D50" s="20"/>
      <c r="E50" s="21">
        <f>10980912/1000</f>
        <v>10980.912</v>
      </c>
      <c r="F50" s="20">
        <f>E50*100000/N59</f>
        <v>188.09508393174463</v>
      </c>
      <c r="G50" s="20"/>
      <c r="H50" s="19">
        <v>20557.362</v>
      </c>
      <c r="I50" s="20">
        <f>H50*100000/N60</f>
        <v>167.0990883314917</v>
      </c>
      <c r="J50" s="20"/>
      <c r="K50" s="21">
        <f>57321070/1000</f>
        <v>57321.07</v>
      </c>
      <c r="L50" s="6">
        <f>K50*100000/N57</f>
        <v>190.2231001200288</v>
      </c>
      <c r="M50" s="22">
        <v>11992380</v>
      </c>
      <c r="N50" s="22"/>
      <c r="P50" s="6"/>
    </row>
    <row r="51" spans="1:16" ht="9">
      <c r="A51" s="5">
        <v>2004</v>
      </c>
      <c r="B51" s="19">
        <f>26100554/1000</f>
        <v>26100.554</v>
      </c>
      <c r="C51" s="20">
        <f>B51*100000/O58</f>
        <v>217.62893719704047</v>
      </c>
      <c r="D51" s="20"/>
      <c r="E51" s="23">
        <f>11124059/1000</f>
        <v>11124.059</v>
      </c>
      <c r="F51" s="24">
        <f>E51*100000/O59</f>
        <v>190.54708855390874</v>
      </c>
      <c r="G51" s="24"/>
      <c r="H51" s="25">
        <v>20663.632</v>
      </c>
      <c r="I51" s="24">
        <f>H51*100000/O60</f>
        <v>167.96289664099115</v>
      </c>
      <c r="J51" s="24"/>
      <c r="K51" s="23">
        <f>57888245/1000</f>
        <v>57888.245</v>
      </c>
      <c r="L51" s="26">
        <f>K51*100000/O57</f>
        <v>192.10530132127255</v>
      </c>
      <c r="M51" s="22">
        <v>5834796</v>
      </c>
      <c r="N51" s="22"/>
      <c r="P51" s="6"/>
    </row>
    <row r="52" spans="1:14" ht="9">
      <c r="A52" s="7"/>
      <c r="B52" s="27"/>
      <c r="C52" s="3"/>
      <c r="D52" s="3"/>
      <c r="E52" s="27"/>
      <c r="F52" s="3"/>
      <c r="G52" s="3"/>
      <c r="H52" s="27"/>
      <c r="I52" s="3"/>
      <c r="J52" s="3"/>
      <c r="K52" s="27"/>
      <c r="L52" s="3"/>
      <c r="M52" s="22">
        <v>12305669</v>
      </c>
      <c r="N52" s="22"/>
    </row>
    <row r="53" ht="9">
      <c r="A53" s="5"/>
    </row>
    <row r="54" ht="9">
      <c r="A54" s="28" t="s">
        <v>14</v>
      </c>
    </row>
    <row r="55" spans="1:17" ht="9">
      <c r="A55" s="2" t="s">
        <v>10</v>
      </c>
      <c r="Q55" s="22"/>
    </row>
    <row r="56" ht="9">
      <c r="Q56" s="22"/>
    </row>
    <row r="57" spans="14:17" ht="9">
      <c r="N57" s="22">
        <v>30133601</v>
      </c>
      <c r="O57" s="22">
        <v>30133601</v>
      </c>
      <c r="Q57" s="22"/>
    </row>
    <row r="58" spans="2:15" ht="9">
      <c r="B58" s="6"/>
      <c r="F58" s="6"/>
      <c r="G58" s="6"/>
      <c r="K58" s="6"/>
      <c r="N58" s="22">
        <v>11993145</v>
      </c>
      <c r="O58" s="22">
        <v>11993145</v>
      </c>
    </row>
    <row r="59" spans="2:15" ht="9">
      <c r="B59" s="6"/>
      <c r="F59" s="6"/>
      <c r="G59" s="6"/>
      <c r="K59" s="6"/>
      <c r="N59" s="22">
        <v>5837958</v>
      </c>
      <c r="O59" s="22">
        <v>5837958</v>
      </c>
    </row>
    <row r="60" spans="2:15" ht="9">
      <c r="B60" s="6"/>
      <c r="F60" s="6"/>
      <c r="G60" s="6"/>
      <c r="K60" s="6"/>
      <c r="N60" s="22">
        <v>12302498</v>
      </c>
      <c r="O60" s="22">
        <v>12302498</v>
      </c>
    </row>
    <row r="61" spans="2:11" ht="9">
      <c r="B61" s="6"/>
      <c r="F61" s="6"/>
      <c r="G61" s="6"/>
      <c r="K61" s="6"/>
    </row>
    <row r="62" spans="2:11" ht="9">
      <c r="B62" s="6"/>
      <c r="F62" s="6"/>
      <c r="G62" s="6"/>
      <c r="K62" s="6"/>
    </row>
    <row r="63" spans="2:11" ht="9">
      <c r="B63" s="6"/>
      <c r="F63" s="6"/>
      <c r="G63" s="6"/>
      <c r="K63" s="6"/>
    </row>
    <row r="64" spans="2:11" ht="9">
      <c r="B64" s="6"/>
      <c r="F64" s="6"/>
      <c r="G64" s="6"/>
      <c r="K64" s="6"/>
    </row>
    <row r="65" spans="2:11" ht="9">
      <c r="B65" s="6"/>
      <c r="F65" s="6"/>
      <c r="G65" s="6"/>
      <c r="K65" s="6"/>
    </row>
    <row r="66" spans="2:11" ht="9">
      <c r="B66" s="6"/>
      <c r="F66" s="6"/>
      <c r="G66" s="6"/>
      <c r="K66" s="6"/>
    </row>
    <row r="67" spans="2:11" ht="9">
      <c r="B67" s="6"/>
      <c r="F67" s="6"/>
      <c r="G67" s="6"/>
      <c r="K67" s="6"/>
    </row>
    <row r="68" spans="2:11" ht="9">
      <c r="B68" s="6"/>
      <c r="F68" s="6"/>
      <c r="G68" s="6"/>
      <c r="K68" s="6"/>
    </row>
    <row r="71" spans="2:11" ht="9">
      <c r="B71" s="6"/>
      <c r="F71" s="6"/>
      <c r="G71" s="6"/>
      <c r="K71" s="6"/>
    </row>
    <row r="72" spans="2:11" ht="9">
      <c r="B72" s="6"/>
      <c r="F72" s="6"/>
      <c r="G72" s="6"/>
      <c r="K72" s="6"/>
    </row>
    <row r="74" spans="2:11" ht="9">
      <c r="B74" s="6"/>
      <c r="F74" s="6"/>
      <c r="G74" s="6"/>
      <c r="K74" s="6"/>
    </row>
    <row r="75" spans="2:11" ht="9">
      <c r="B75" s="6"/>
      <c r="F75" s="6"/>
      <c r="G75" s="6"/>
      <c r="K75" s="6"/>
    </row>
    <row r="76" spans="2:11" ht="9">
      <c r="B76" s="6"/>
      <c r="F76" s="6"/>
      <c r="G76" s="6"/>
      <c r="K76" s="6"/>
    </row>
    <row r="77" spans="2:11" ht="9">
      <c r="B77" s="6"/>
      <c r="F77" s="6"/>
      <c r="G77" s="6"/>
      <c r="K77" s="6"/>
    </row>
    <row r="78" spans="2:11" ht="9">
      <c r="B78" s="6"/>
      <c r="F78" s="6"/>
      <c r="G78" s="6"/>
      <c r="K78" s="6"/>
    </row>
    <row r="79" spans="2:11" ht="9">
      <c r="B79" s="6"/>
      <c r="F79" s="6"/>
      <c r="G79" s="6"/>
      <c r="K79" s="6"/>
    </row>
  </sheetData>
  <mergeCells count="6">
    <mergeCell ref="H5:I5"/>
    <mergeCell ref="A1:L1"/>
    <mergeCell ref="B5:C5"/>
    <mergeCell ref="E5:F5"/>
    <mergeCell ref="K5:L5"/>
    <mergeCell ref="A5:A6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2"/>
  <headerFooter alignWithMargins="0">
    <oddFooter>&amp;C205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32">
      <selection activeCell="D46" sqref="D46"/>
    </sheetView>
  </sheetViews>
  <sheetFormatPr defaultColWidth="9.140625" defaultRowHeight="12.75"/>
  <sheetData>
    <row r="2" spans="1:10" ht="12.7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44" ht="12.75">
      <c r="A44" s="1" t="s">
        <v>13</v>
      </c>
    </row>
    <row r="45" ht="12.75">
      <c r="A45" s="32" t="s">
        <v>15</v>
      </c>
    </row>
  </sheetData>
  <mergeCells count="1">
    <mergeCell ref="A2:J2"/>
  </mergeCells>
  <printOptions horizontalCentered="1"/>
  <pageMargins left="0.5905511811023623" right="0.5905511811023623" top="0.984251968503937" bottom="0.7874015748031497" header="0" footer="0.8661417322834646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2005-06-17T09:50:26Z</cp:lastPrinted>
  <dcterms:created xsi:type="dcterms:W3CDTF">2004-11-04T10:17:50Z</dcterms:created>
  <dcterms:modified xsi:type="dcterms:W3CDTF">2005-07-19T10:59:56Z</dcterms:modified>
  <cp:category/>
  <cp:version/>
  <cp:contentType/>
  <cp:contentStatus/>
</cp:coreProperties>
</file>