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tav13.14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<sst xmlns="http://schemas.openxmlformats.org/spreadsheetml/2006/main" count="55" uniqueCount="41">
  <si>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REGIONI</t>
  </si>
  <si>
    <t>Auto non catalitiche</t>
  </si>
  <si>
    <t>Auto catalitiche</t>
  </si>
  <si>
    <t>Totale</t>
  </si>
  <si>
    <t>Piemonte</t>
  </si>
  <si>
    <t>Valle d'Aosta</t>
  </si>
  <si>
    <t>Lombardia</t>
  </si>
  <si>
    <t>Trentino-Alto Adige</t>
  </si>
  <si>
    <t>Bolzano-Bozen</t>
  </si>
  <si>
    <t>....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</si>
  <si>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</si>
  <si>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</si>
  <si>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</si>
  <si>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</si>
  <si>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</si>
  <si>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</si>
  <si>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</si>
  <si>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</si>
  <si>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</si>
  <si>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</si>
  <si>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</si>
  <si>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</si>
  <si>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</si>
  <si>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</si>
  <si>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</si>
  <si>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</si>
  <si>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</si>
  <si>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</si>
  <si>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Valori stimati.</t>
  </si>
  <si>
    <t xml:space="preserve">Non identificato </t>
  </si>
  <si>
    <t>Composizioni  percentuali</t>
  </si>
  <si>
    <t xml:space="preserve">1998 </t>
  </si>
  <si>
    <t>(b) Al netto del non identificato.</t>
  </si>
  <si>
    <r>
      <t xml:space="preserve">Nord </t>
    </r>
    <r>
      <rPr>
        <sz val="7"/>
        <rFont val="Arial"/>
        <family val="2"/>
      </rPr>
      <t>(b)</t>
    </r>
  </si>
  <si>
    <r>
      <t xml:space="preserve">Centro </t>
    </r>
    <r>
      <rPr>
        <sz val="7"/>
        <rFont val="Arial"/>
        <family val="0"/>
      </rPr>
      <t>(b)</t>
    </r>
  </si>
  <si>
    <r>
      <t>Mezzogiorno</t>
    </r>
    <r>
      <rPr>
        <sz val="7"/>
        <rFont val="Arial"/>
        <family val="0"/>
      </rPr>
      <t xml:space="preserve"> (b)</t>
    </r>
  </si>
  <si>
    <t>Valori  assoluti</t>
  </si>
  <si>
    <r>
      <t xml:space="preserve">Tavola 13.14 - Autovetture a benzina per regione </t>
    </r>
    <r>
      <rPr>
        <sz val="9"/>
        <rFont val="Arial"/>
        <family val="2"/>
      </rPr>
      <t>(a)</t>
    </r>
    <r>
      <rPr>
        <b/>
        <sz val="9"/>
        <rFont val="Arial"/>
        <family val="0"/>
      </rPr>
      <t xml:space="preserve">  - Anno 2002 </t>
    </r>
  </si>
  <si>
    <t>2002 - PER REGIONE</t>
  </si>
  <si>
    <r>
      <t>Fonte</t>
    </r>
    <r>
      <rPr>
        <sz val="7"/>
        <rFont val="Arial"/>
        <family val="2"/>
      </rPr>
      <t>: Aci, Direzione studi e ricerche</t>
    </r>
  </si>
  <si>
    <t>MODALITÀ DI TRASPORTO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</si>
</sst>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0.0"/>
    <numFmt numFmtId="185" formatCode="[$-410]dddd\ d\ mmmm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7"/>
      <name val="Arial"/>
      <family val="0"/>
    </font>
    <font>
      <sz val="7"/>
      <color indexed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7"/>
      <color indexed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0" fontId="8" fillId="0" borderId="0" xfId="0" applyFont="1" applyAlignment="1" quotePrefix="1">
      <alignment horizontal="left"/>
    </xf>
    <xf numFmtId="3" fontId="4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/>
    </xf>
    <xf numFmtId="184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2" width="12.140625" style="1" customWidth="1"/>
    <col min="3" max="4" width="12.8515625" style="1" customWidth="1"/>
    <col min="5" max="5" width="0.85546875" style="1" customWidth="1"/>
    <col min="6" max="8" width="12.8515625" style="1" customWidth="1"/>
    <col min="9" max="16384" width="9.140625" style="1" customWidth="1"/>
  </cols>
  <sheetData>
    <row r="1" spans="1:8" ht="12.75">
      <c r="A1" s="32" t="s">
        <v>40</v>
      </c>
      <c r="B1" s="32"/>
      <c r="C1" s="32"/>
      <c r="D1" s="32"/>
      <c r="E1" s="32"/>
      <c r="F1" s="32"/>
      <c r="G1" s="32"/>
      <c r="H1" s="32"/>
    </row>
    <row r="2" ht="18" customHeight="1"/>
    <row r="3" spans="1:8" s="2" customFormat="1" ht="12">
      <c r="A3" s="36" t="s">
        <v>37</v>
      </c>
      <c r="B3" s="36"/>
      <c r="C3" s="36"/>
      <c r="D3" s="36"/>
      <c r="E3" s="36"/>
      <c r="F3" s="36"/>
      <c r="G3" s="36"/>
      <c r="H3" s="36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8" s="20" customFormat="1" ht="18" customHeight="1">
      <c r="A5" s="34" t="s">
        <v>0</v>
      </c>
      <c r="B5" s="33" t="s">
        <v>36</v>
      </c>
      <c r="C5" s="33"/>
      <c r="D5" s="33"/>
      <c r="E5" s="19"/>
      <c r="F5" s="33" t="s">
        <v>30</v>
      </c>
      <c r="G5" s="33"/>
      <c r="H5" s="33"/>
    </row>
    <row r="6" spans="1:8" s="20" customFormat="1" ht="18" customHeight="1">
      <c r="A6" s="35"/>
      <c r="B6" s="21" t="s">
        <v>1</v>
      </c>
      <c r="C6" s="21" t="s">
        <v>2</v>
      </c>
      <c r="D6" s="22" t="s">
        <v>3</v>
      </c>
      <c r="E6" s="22"/>
      <c r="F6" s="21" t="s">
        <v>1</v>
      </c>
      <c r="G6" s="21" t="s">
        <v>2</v>
      </c>
      <c r="H6" s="22" t="s">
        <v>3</v>
      </c>
    </row>
    <row r="7" spans="1:8" ht="9.75" customHeight="1">
      <c r="A7" s="10"/>
      <c r="B7" s="10"/>
      <c r="C7" s="10"/>
      <c r="D7" s="10"/>
      <c r="E7" s="10"/>
      <c r="F7" s="10"/>
      <c r="G7" s="10"/>
      <c r="H7" s="10"/>
    </row>
    <row r="8" spans="1:8" ht="9.75" customHeight="1">
      <c r="A8" s="23" t="s">
        <v>31</v>
      </c>
      <c r="B8" s="11">
        <v>16640563</v>
      </c>
      <c r="C8" s="11">
        <v>11286197</v>
      </c>
      <c r="D8" s="13">
        <f>SUM(B8:C8)</f>
        <v>27926760</v>
      </c>
      <c r="E8" s="10"/>
      <c r="F8" s="5">
        <f>B8/D8*100</f>
        <v>59.586443253710776</v>
      </c>
      <c r="G8" s="5">
        <f>C8/D8*100</f>
        <v>40.41355674628922</v>
      </c>
      <c r="H8" s="5">
        <f>SUM(F8:G8)</f>
        <v>100</v>
      </c>
    </row>
    <row r="9" spans="1:8" ht="9.75" customHeight="1">
      <c r="A9" s="12">
        <v>1999</v>
      </c>
      <c r="B9" s="11">
        <v>14060915</v>
      </c>
      <c r="C9" s="11">
        <v>12325702</v>
      </c>
      <c r="D9" s="13">
        <f>SUM(B9:C9)</f>
        <v>26386617</v>
      </c>
      <c r="E9" s="10"/>
      <c r="F9" s="5">
        <f>B9/D9*100</f>
        <v>53.288055077314375</v>
      </c>
      <c r="G9" s="5">
        <f>C9/D9*100</f>
        <v>46.71194492268562</v>
      </c>
      <c r="H9" s="5">
        <f>SUM(F9:G9)</f>
        <v>100</v>
      </c>
    </row>
    <row r="10" spans="1:8" ht="9.75" customHeight="1">
      <c r="A10" s="12">
        <v>2000</v>
      </c>
      <c r="B10" s="11">
        <v>12603262</v>
      </c>
      <c r="C10" s="11">
        <v>13591335</v>
      </c>
      <c r="D10" s="13">
        <f>SUM(B10:C10)</f>
        <v>26194597</v>
      </c>
      <c r="E10" s="10"/>
      <c r="F10" s="5">
        <f>B10/D10*100</f>
        <v>48.11397556526638</v>
      </c>
      <c r="G10" s="5">
        <f>C10/D10*100</f>
        <v>51.88602443473363</v>
      </c>
      <c r="H10" s="5">
        <f>SUM(F10:G10)</f>
        <v>100</v>
      </c>
    </row>
    <row r="11" spans="1:8" ht="9.75" customHeight="1">
      <c r="A11" s="12">
        <v>2001</v>
      </c>
      <c r="B11" s="11">
        <v>11185259</v>
      </c>
      <c r="C11" s="11">
        <v>14888524</v>
      </c>
      <c r="D11" s="13">
        <f>SUM(B11:C11)</f>
        <v>26073783</v>
      </c>
      <c r="E11" s="10"/>
      <c r="F11" s="5">
        <f>B11/D11*100</f>
        <v>42.89848926026576</v>
      </c>
      <c r="G11" s="5">
        <f>C11/D11*100</f>
        <v>57.10151073973424</v>
      </c>
      <c r="H11" s="5">
        <f>SUM(F11:G11)</f>
        <v>100</v>
      </c>
    </row>
    <row r="12" spans="1:8" ht="9.75" customHeight="1">
      <c r="A12" s="12"/>
      <c r="B12" s="10"/>
      <c r="C12" s="10"/>
      <c r="D12" s="10"/>
      <c r="E12" s="10"/>
      <c r="F12" s="10"/>
      <c r="G12" s="10"/>
      <c r="H12" s="10"/>
    </row>
    <row r="13" spans="1:8" ht="9.75" customHeight="1">
      <c r="A13" s="31" t="s">
        <v>38</v>
      </c>
      <c r="B13" s="31"/>
      <c r="C13" s="31"/>
      <c r="D13" s="31"/>
      <c r="E13" s="31"/>
      <c r="F13" s="31"/>
      <c r="G13" s="31"/>
      <c r="H13" s="31"/>
    </row>
    <row r="14" spans="1:8" ht="9.75" customHeight="1">
      <c r="A14" s="10"/>
      <c r="B14" s="10"/>
      <c r="C14" s="10"/>
      <c r="D14" s="10"/>
      <c r="E14" s="10"/>
      <c r="F14" s="10"/>
      <c r="G14" s="10"/>
      <c r="H14" s="10"/>
    </row>
    <row r="15" spans="1:8" ht="9.75" customHeight="1">
      <c r="A15" s="1" t="s">
        <v>4</v>
      </c>
      <c r="B15" s="11">
        <v>700355</v>
      </c>
      <c r="C15" s="25">
        <v>1420077</v>
      </c>
      <c r="D15" s="25">
        <f>SUM(B15:C15)</f>
        <v>2120432</v>
      </c>
      <c r="E15" s="4"/>
      <c r="F15" s="5">
        <f>B15/D15*100</f>
        <v>33.02888279369487</v>
      </c>
      <c r="G15" s="5">
        <f>C15/D15*100</f>
        <v>66.97111720630514</v>
      </c>
      <c r="H15" s="18">
        <f>SUM(F15:G15)</f>
        <v>100</v>
      </c>
    </row>
    <row r="16" spans="1:8" ht="9.75" customHeight="1">
      <c r="A16" s="1" t="s">
        <v>5</v>
      </c>
      <c r="B16" s="11">
        <v>23112.35</v>
      </c>
      <c r="C16" s="25">
        <v>59668.65</v>
      </c>
      <c r="D16" s="25">
        <f aca="true" t="shared" si="0" ref="D16:D37">SUM(B16:C16)</f>
        <v>82781</v>
      </c>
      <c r="E16" s="4"/>
      <c r="F16" s="5">
        <f aca="true" t="shared" si="1" ref="F16:F41">B16/D16*100</f>
        <v>27.919872917698502</v>
      </c>
      <c r="G16" s="5">
        <f>C16/D16*100</f>
        <v>72.08012708230149</v>
      </c>
      <c r="H16" s="18">
        <f>SUM(F16:G16)</f>
        <v>99.99999999999999</v>
      </c>
    </row>
    <row r="17" spans="1:8" ht="9.75" customHeight="1">
      <c r="A17" s="1" t="s">
        <v>6</v>
      </c>
      <c r="B17" s="11">
        <v>1329605.3</v>
      </c>
      <c r="C17" s="25">
        <v>3015330.7</v>
      </c>
      <c r="D17" s="25">
        <f t="shared" si="0"/>
        <v>4344936</v>
      </c>
      <c r="E17" s="4"/>
      <c r="F17" s="5">
        <f t="shared" si="1"/>
        <v>30.601263171655464</v>
      </c>
      <c r="G17" s="5">
        <f>C17/D17*100</f>
        <v>69.39873682834454</v>
      </c>
      <c r="H17" s="18">
        <f>SUM(F17:G17)</f>
        <v>100</v>
      </c>
    </row>
    <row r="18" spans="1:8" ht="9.75" customHeight="1">
      <c r="A18" s="1" t="s">
        <v>7</v>
      </c>
      <c r="B18" s="11">
        <v>116377.45</v>
      </c>
      <c r="C18" s="25">
        <v>267524.55</v>
      </c>
      <c r="D18" s="25">
        <f t="shared" si="0"/>
        <v>383902</v>
      </c>
      <c r="E18" s="4"/>
      <c r="F18" s="5">
        <f t="shared" si="1"/>
        <v>30.314364082500223</v>
      </c>
      <c r="G18" s="5">
        <f>C18/D18*100</f>
        <v>69.68563591749978</v>
      </c>
      <c r="H18" s="18">
        <f>SUM(F18:G18)</f>
        <v>100</v>
      </c>
    </row>
    <row r="19" spans="1:8" s="29" customFormat="1" ht="9.75" customHeight="1">
      <c r="A19" s="29" t="s">
        <v>8</v>
      </c>
      <c r="B19" s="30" t="s">
        <v>9</v>
      </c>
      <c r="C19" s="30" t="s">
        <v>9</v>
      </c>
      <c r="D19" s="30" t="s">
        <v>9</v>
      </c>
      <c r="E19" s="30"/>
      <c r="F19" s="30" t="s">
        <v>9</v>
      </c>
      <c r="G19" s="30" t="s">
        <v>9</v>
      </c>
      <c r="H19" s="30" t="s">
        <v>9</v>
      </c>
    </row>
    <row r="20" spans="1:8" s="29" customFormat="1" ht="9.75" customHeight="1">
      <c r="A20" s="29" t="s">
        <v>10</v>
      </c>
      <c r="B20" s="30" t="s">
        <v>9</v>
      </c>
      <c r="C20" s="30" t="s">
        <v>9</v>
      </c>
      <c r="D20" s="30" t="s">
        <v>9</v>
      </c>
      <c r="E20" s="30"/>
      <c r="F20" s="30" t="s">
        <v>9</v>
      </c>
      <c r="G20" s="30" t="s">
        <v>9</v>
      </c>
      <c r="H20" s="30" t="s">
        <v>9</v>
      </c>
    </row>
    <row r="21" spans="1:8" s="16" customFormat="1" ht="9.75" customHeight="1">
      <c r="A21" s="16" t="s">
        <v>11</v>
      </c>
      <c r="B21" s="11">
        <v>659059.8</v>
      </c>
      <c r="C21" s="25">
        <v>1329333.2</v>
      </c>
      <c r="D21" s="25">
        <f t="shared" si="0"/>
        <v>1988393</v>
      </c>
      <c r="E21" s="17"/>
      <c r="F21" s="5">
        <f t="shared" si="1"/>
        <v>33.14534903311368</v>
      </c>
      <c r="G21" s="5">
        <f>C21/D21*100</f>
        <v>66.85465096688633</v>
      </c>
      <c r="H21" s="18">
        <f>SUM(F21:G21)</f>
        <v>100</v>
      </c>
    </row>
    <row r="22" spans="1:8" ht="9.75" customHeight="1">
      <c r="A22" s="1" t="s">
        <v>12</v>
      </c>
      <c r="B22" s="11">
        <v>201579.4</v>
      </c>
      <c r="C22" s="25">
        <v>429053.6</v>
      </c>
      <c r="D22" s="25">
        <f t="shared" si="0"/>
        <v>630633</v>
      </c>
      <c r="E22" s="4"/>
      <c r="F22" s="5">
        <f t="shared" si="1"/>
        <v>31.964613332952762</v>
      </c>
      <c r="G22" s="5">
        <f>C22/D22*100</f>
        <v>68.03538666704723</v>
      </c>
      <c r="H22" s="18">
        <f aca="true" t="shared" si="2" ref="H22:H41">SUM(F22:G22)</f>
        <v>100</v>
      </c>
    </row>
    <row r="23" spans="1:8" ht="9.75" customHeight="1">
      <c r="A23" s="1" t="s">
        <v>13</v>
      </c>
      <c r="B23" s="11">
        <v>214385.55</v>
      </c>
      <c r="C23" s="25">
        <v>475791.45</v>
      </c>
      <c r="D23" s="25">
        <f t="shared" si="0"/>
        <v>690177</v>
      </c>
      <c r="E23" s="4"/>
      <c r="F23" s="5">
        <f t="shared" si="1"/>
        <v>31.0624013839928</v>
      </c>
      <c r="G23" s="5">
        <f>C23/D23*100</f>
        <v>68.93759861600721</v>
      </c>
      <c r="H23" s="18">
        <f t="shared" si="2"/>
        <v>100</v>
      </c>
    </row>
    <row r="24" spans="1:8" ht="9.75" customHeight="1">
      <c r="A24" s="1" t="s">
        <v>14</v>
      </c>
      <c r="B24" s="11">
        <v>559198.4</v>
      </c>
      <c r="C24" s="25">
        <v>1255527.6</v>
      </c>
      <c r="D24" s="25">
        <f t="shared" si="0"/>
        <v>1814726</v>
      </c>
      <c r="E24" s="4"/>
      <c r="F24" s="5">
        <f t="shared" si="1"/>
        <v>30.814481084196732</v>
      </c>
      <c r="G24" s="5">
        <f>C24/D24*100</f>
        <v>69.18551891580327</v>
      </c>
      <c r="H24" s="18">
        <f t="shared" si="2"/>
        <v>100</v>
      </c>
    </row>
    <row r="25" spans="1:8" ht="9.75" customHeight="1">
      <c r="A25" s="1" t="s">
        <v>15</v>
      </c>
      <c r="B25" s="11">
        <v>503189.65</v>
      </c>
      <c r="C25" s="25">
        <v>1239870.35</v>
      </c>
      <c r="D25" s="25">
        <f t="shared" si="0"/>
        <v>1743060</v>
      </c>
      <c r="E25" s="4"/>
      <c r="F25" s="5">
        <f t="shared" si="1"/>
        <v>28.86817722855209</v>
      </c>
      <c r="G25" s="5">
        <f aca="true" t="shared" si="3" ref="G25:G41">C25/D25*100</f>
        <v>71.13182277144791</v>
      </c>
      <c r="H25" s="18">
        <f t="shared" si="2"/>
        <v>100</v>
      </c>
    </row>
    <row r="26" spans="1:8" ht="9.75" customHeight="1">
      <c r="A26" s="1" t="s">
        <v>16</v>
      </c>
      <c r="B26" s="11">
        <v>151580.6</v>
      </c>
      <c r="C26" s="25">
        <v>230542.4</v>
      </c>
      <c r="D26" s="25">
        <f t="shared" si="0"/>
        <v>382123</v>
      </c>
      <c r="E26" s="4"/>
      <c r="F26" s="5">
        <f t="shared" si="1"/>
        <v>39.66801265561089</v>
      </c>
      <c r="G26" s="5">
        <f t="shared" si="3"/>
        <v>60.331987344389105</v>
      </c>
      <c r="H26" s="18">
        <f t="shared" si="2"/>
        <v>100</v>
      </c>
    </row>
    <row r="27" spans="1:8" ht="9.75" customHeight="1">
      <c r="A27" s="1" t="s">
        <v>17</v>
      </c>
      <c r="B27" s="11">
        <v>224908.1</v>
      </c>
      <c r="C27" s="25">
        <v>396002.9</v>
      </c>
      <c r="D27" s="25">
        <f t="shared" si="0"/>
        <v>620911</v>
      </c>
      <c r="E27" s="4"/>
      <c r="F27" s="5">
        <f t="shared" si="1"/>
        <v>36.22227662257554</v>
      </c>
      <c r="G27" s="5">
        <f t="shared" si="3"/>
        <v>63.777723377424465</v>
      </c>
      <c r="H27" s="18">
        <f t="shared" si="2"/>
        <v>100</v>
      </c>
    </row>
    <row r="28" spans="1:8" ht="9.75" customHeight="1">
      <c r="A28" s="1" t="s">
        <v>18</v>
      </c>
      <c r="B28" s="11">
        <v>1013739.3</v>
      </c>
      <c r="C28" s="25">
        <v>1671535.7</v>
      </c>
      <c r="D28" s="25">
        <f t="shared" si="0"/>
        <v>2685275</v>
      </c>
      <c r="E28" s="4"/>
      <c r="F28" s="5">
        <f t="shared" si="1"/>
        <v>37.75178706091555</v>
      </c>
      <c r="G28" s="5">
        <f t="shared" si="3"/>
        <v>62.248212939084446</v>
      </c>
      <c r="H28" s="18">
        <f t="shared" si="2"/>
        <v>100</v>
      </c>
    </row>
    <row r="29" spans="1:8" ht="9.75" customHeight="1">
      <c r="A29" s="1" t="s">
        <v>19</v>
      </c>
      <c r="B29" s="11">
        <v>212035.95</v>
      </c>
      <c r="C29" s="25">
        <v>310029.05</v>
      </c>
      <c r="D29" s="25">
        <f t="shared" si="0"/>
        <v>522065</v>
      </c>
      <c r="E29" s="4"/>
      <c r="F29" s="5">
        <f t="shared" si="1"/>
        <v>40.61485638761457</v>
      </c>
      <c r="G29" s="5">
        <f t="shared" si="3"/>
        <v>59.38514361238543</v>
      </c>
      <c r="H29" s="18">
        <f t="shared" si="2"/>
        <v>100</v>
      </c>
    </row>
    <row r="30" spans="1:8" ht="9.75" customHeight="1">
      <c r="A30" s="1" t="s">
        <v>20</v>
      </c>
      <c r="B30" s="11">
        <v>52990.9</v>
      </c>
      <c r="C30" s="25">
        <v>57917.1</v>
      </c>
      <c r="D30" s="25">
        <f t="shared" si="0"/>
        <v>110908</v>
      </c>
      <c r="E30" s="4"/>
      <c r="F30" s="5">
        <f t="shared" si="1"/>
        <v>47.77915028672413</v>
      </c>
      <c r="G30" s="5">
        <f t="shared" si="3"/>
        <v>52.22084971327586</v>
      </c>
      <c r="H30" s="18">
        <f t="shared" si="2"/>
        <v>100</v>
      </c>
    </row>
    <row r="31" spans="1:8" ht="9.75" customHeight="1">
      <c r="A31" s="1" t="s">
        <v>21</v>
      </c>
      <c r="B31" s="11">
        <v>1255634.2</v>
      </c>
      <c r="C31" s="25">
        <v>1041123.8</v>
      </c>
      <c r="D31" s="25">
        <f t="shared" si="0"/>
        <v>2296758</v>
      </c>
      <c r="E31" s="4"/>
      <c r="F31" s="5">
        <f t="shared" si="1"/>
        <v>54.66985202620389</v>
      </c>
      <c r="G31" s="5">
        <f t="shared" si="3"/>
        <v>45.33014797379611</v>
      </c>
      <c r="H31" s="18">
        <f t="shared" si="2"/>
        <v>100</v>
      </c>
    </row>
    <row r="32" spans="1:8" ht="9.75" customHeight="1">
      <c r="A32" s="1" t="s">
        <v>22</v>
      </c>
      <c r="B32" s="11">
        <v>726917.3</v>
      </c>
      <c r="C32" s="25">
        <v>694369.7</v>
      </c>
      <c r="D32" s="25">
        <f t="shared" si="0"/>
        <v>1421287</v>
      </c>
      <c r="E32" s="4"/>
      <c r="F32" s="5">
        <f t="shared" si="1"/>
        <v>51.14500449240724</v>
      </c>
      <c r="G32" s="5">
        <f t="shared" si="3"/>
        <v>48.85499550759276</v>
      </c>
      <c r="H32" s="18">
        <f t="shared" si="2"/>
        <v>100</v>
      </c>
    </row>
    <row r="33" spans="1:8" ht="9.75" customHeight="1">
      <c r="A33" s="1" t="s">
        <v>23</v>
      </c>
      <c r="B33" s="11">
        <v>101710.7</v>
      </c>
      <c r="C33" s="25">
        <v>102593.3</v>
      </c>
      <c r="D33" s="25">
        <f t="shared" si="0"/>
        <v>204304</v>
      </c>
      <c r="E33" s="4"/>
      <c r="F33" s="5">
        <f t="shared" si="1"/>
        <v>49.783998355391965</v>
      </c>
      <c r="G33" s="5">
        <f t="shared" si="3"/>
        <v>50.216001644608035</v>
      </c>
      <c r="H33" s="18">
        <f t="shared" si="2"/>
        <v>100</v>
      </c>
    </row>
    <row r="34" spans="1:8" ht="9.75" customHeight="1">
      <c r="A34" s="1" t="s">
        <v>24</v>
      </c>
      <c r="B34" s="11">
        <v>379814.45</v>
      </c>
      <c r="C34" s="25">
        <v>375865.55</v>
      </c>
      <c r="D34" s="25">
        <f t="shared" si="0"/>
        <v>755680</v>
      </c>
      <c r="E34" s="4"/>
      <c r="F34" s="5">
        <f t="shared" si="1"/>
        <v>50.26128123015033</v>
      </c>
      <c r="G34" s="5">
        <f t="shared" si="3"/>
        <v>49.73871876984967</v>
      </c>
      <c r="H34" s="18">
        <f t="shared" si="2"/>
        <v>100</v>
      </c>
    </row>
    <row r="35" spans="1:8" ht="9.75" customHeight="1">
      <c r="A35" s="1" t="s">
        <v>25</v>
      </c>
      <c r="B35" s="11">
        <v>1100601.4</v>
      </c>
      <c r="C35" s="25">
        <v>1118058.6</v>
      </c>
      <c r="D35" s="25">
        <f t="shared" si="0"/>
        <v>2218660</v>
      </c>
      <c r="E35" s="4"/>
      <c r="F35" s="5">
        <f t="shared" si="1"/>
        <v>49.606582351509466</v>
      </c>
      <c r="G35" s="5">
        <f t="shared" si="3"/>
        <v>50.393417648490534</v>
      </c>
      <c r="H35" s="18">
        <f t="shared" si="2"/>
        <v>100</v>
      </c>
    </row>
    <row r="36" spans="1:8" ht="9.75" customHeight="1">
      <c r="A36" s="1" t="s">
        <v>26</v>
      </c>
      <c r="B36" s="11">
        <v>278426.85</v>
      </c>
      <c r="C36" s="25">
        <v>435727.15</v>
      </c>
      <c r="D36" s="25">
        <f t="shared" si="0"/>
        <v>714154</v>
      </c>
      <c r="E36" s="4"/>
      <c r="F36" s="5">
        <f t="shared" si="1"/>
        <v>38.98694819324683</v>
      </c>
      <c r="G36" s="5">
        <f t="shared" si="3"/>
        <v>61.01305180675317</v>
      </c>
      <c r="H36" s="18">
        <f t="shared" si="2"/>
        <v>100</v>
      </c>
    </row>
    <row r="37" spans="1:8" s="14" customFormat="1" ht="9.75" customHeight="1">
      <c r="A37" s="9" t="s">
        <v>29</v>
      </c>
      <c r="B37" s="11">
        <v>25619.85</v>
      </c>
      <c r="C37" s="25">
        <v>1889.15</v>
      </c>
      <c r="D37" s="25">
        <f t="shared" si="0"/>
        <v>27509</v>
      </c>
      <c r="F37" s="5">
        <f t="shared" si="1"/>
        <v>93.1326111454433</v>
      </c>
      <c r="G37" s="5">
        <f t="shared" si="3"/>
        <v>6.867388854556691</v>
      </c>
      <c r="H37" s="18">
        <f t="shared" si="2"/>
        <v>100</v>
      </c>
    </row>
    <row r="38" spans="1:8" s="6" customFormat="1" ht="9.75" customHeight="1">
      <c r="A38" s="6" t="s">
        <v>27</v>
      </c>
      <c r="B38" s="7">
        <f>SUM(B15:B37)</f>
        <v>9830842.5</v>
      </c>
      <c r="C38" s="7">
        <f>SUM(C15:C37)</f>
        <v>15927831.500000002</v>
      </c>
      <c r="D38" s="26">
        <f>SUM(D15:D37)</f>
        <v>25758674</v>
      </c>
      <c r="E38" s="7"/>
      <c r="F38" s="28">
        <f t="shared" si="1"/>
        <v>38.16517302094044</v>
      </c>
      <c r="G38" s="28">
        <f t="shared" si="3"/>
        <v>61.834826979059564</v>
      </c>
      <c r="H38" s="28">
        <f t="shared" si="2"/>
        <v>100</v>
      </c>
    </row>
    <row r="39" spans="1:8" ht="9.75" customHeight="1">
      <c r="A39" s="15" t="s">
        <v>33</v>
      </c>
      <c r="B39" s="7">
        <f>SUM(B15:B24)</f>
        <v>3803673.25</v>
      </c>
      <c r="C39" s="7">
        <f>SUM(C15:C24)</f>
        <v>8252306.75</v>
      </c>
      <c r="D39" s="7">
        <f>SUM(D15:D24)</f>
        <v>12055980</v>
      </c>
      <c r="E39" s="7"/>
      <c r="F39" s="28">
        <f t="shared" si="1"/>
        <v>31.550095886025026</v>
      </c>
      <c r="G39" s="28">
        <f t="shared" si="3"/>
        <v>68.44990411397497</v>
      </c>
      <c r="H39" s="28">
        <f t="shared" si="2"/>
        <v>100</v>
      </c>
    </row>
    <row r="40" spans="1:8" ht="9.75" customHeight="1">
      <c r="A40" s="15" t="s">
        <v>34</v>
      </c>
      <c r="B40" s="7">
        <f>SUM(B25:B28)</f>
        <v>1893417.65</v>
      </c>
      <c r="C40" s="7">
        <f>SUM(C25:C28)</f>
        <v>3537951.3499999996</v>
      </c>
      <c r="D40" s="7">
        <f>SUM(D25:D28)</f>
        <v>5431369</v>
      </c>
      <c r="E40" s="7"/>
      <c r="F40" s="28">
        <f t="shared" si="1"/>
        <v>34.86078095596156</v>
      </c>
      <c r="G40" s="28">
        <f t="shared" si="3"/>
        <v>65.13921904403843</v>
      </c>
      <c r="H40" s="28">
        <f t="shared" si="2"/>
        <v>99.99999999999999</v>
      </c>
    </row>
    <row r="41" spans="1:8" ht="9.75" customHeight="1">
      <c r="A41" s="15" t="s">
        <v>35</v>
      </c>
      <c r="B41" s="7">
        <f>SUM(B29:B36)</f>
        <v>4108131.7500000005</v>
      </c>
      <c r="C41" s="7">
        <f>SUM(C29:C36)</f>
        <v>4135684.2499999995</v>
      </c>
      <c r="D41" s="7">
        <f>SUM(D29:D36)</f>
        <v>8243816</v>
      </c>
      <c r="E41" s="7"/>
      <c r="F41" s="28">
        <f t="shared" si="1"/>
        <v>49.832889889827726</v>
      </c>
      <c r="G41" s="28">
        <f t="shared" si="3"/>
        <v>50.167110110172274</v>
      </c>
      <c r="H41" s="28">
        <f t="shared" si="2"/>
        <v>100</v>
      </c>
    </row>
    <row r="42" spans="1:8" ht="9.75" customHeight="1">
      <c r="A42" s="3"/>
      <c r="B42" s="27"/>
      <c r="C42" s="27"/>
      <c r="D42" s="27"/>
      <c r="E42" s="8"/>
      <c r="F42" s="3"/>
      <c r="G42" s="3"/>
      <c r="H42" s="3"/>
    </row>
    <row r="43" ht="9.75" customHeight="1"/>
    <row r="44" ht="9.75" customHeight="1">
      <c r="A44" s="24" t="s">
        <v>39</v>
      </c>
    </row>
    <row r="45" ht="9.75" customHeight="1">
      <c r="A45" s="9" t="s">
        <v>28</v>
      </c>
    </row>
    <row r="46" ht="9.75" customHeight="1">
      <c r="A46" s="9" t="s">
        <v>32</v>
      </c>
    </row>
  </sheetData>
  <mergeCells count="6">
    <mergeCell ref="A13:H13"/>
    <mergeCell ref="A1:H1"/>
    <mergeCell ref="B5:D5"/>
    <mergeCell ref="F5:H5"/>
    <mergeCell ref="A5:A6"/>
    <mergeCell ref="A3:H3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2005-07-13T09:45:19Z</cp:lastPrinted>
  <dcterms:modified xsi:type="dcterms:W3CDTF">2005-07-25T10:48:03Z</dcterms:modified>
  <cp:category/>
  <cp:version/>
  <cp:contentType/>
  <cp:contentStatus/>
</cp:coreProperties>
</file>