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6555" windowHeight="1905" activeTab="0"/>
  </bookViews>
  <sheets>
    <sheet name="10.18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<sst xmlns="http://schemas.openxmlformats.org/spreadsheetml/2006/main" count="70" uniqueCount="45">
  <si>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Totale</t>
  </si>
  <si>
    <t>....</t>
  </si>
  <si>
    <t>Piemonte</t>
  </si>
  <si>
    <t>Valle d'Aosta</t>
  </si>
  <si>
    <t>-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</si>
  <si>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</si>
  <si>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</si>
  <si>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</si>
  <si>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</si>
  <si>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</si>
  <si>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</si>
  <si>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</si>
  <si>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</si>
  <si>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</si>
  <si>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</si>
  <si>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</si>
  <si>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</si>
  <si>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</si>
  <si>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</si>
  <si>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</si>
  <si>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</si>
  <si>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</si>
  <si>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</si>
  <si>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</si>
  <si>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</si>
  <si>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</si>
  <si>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</si>
  <si>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</si>
  <si>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</si>
  <si>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ettari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</si>
  <si>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0"/>
      </rPr>
      <t>Coltivazioni agricole e foreste,</t>
    </r>
    <r>
      <rPr>
        <sz val="7"/>
        <rFont val="Arial"/>
        <family val="2"/>
      </rPr>
      <t xml:space="preserve"> vari anni</t>
    </r>
  </si>
  <si>
    <t>Superficie interessata dalle tagliate</t>
  </si>
  <si>
    <t>% sulla superficie forestale</t>
  </si>
  <si>
    <t>Legname da lavoro</t>
  </si>
  <si>
    <t>Legna da ardere</t>
  </si>
  <si>
    <t>Legna per carbone</t>
  </si>
  <si>
    <t>ANNI                                               REGIONI</t>
  </si>
  <si>
    <t>2002  -  PER  REGIONE</t>
  </si>
  <si>
    <t>Tavola 10.18 - Produzione forestale per tipo di utilizzazione e regione - Anno 2002</t>
  </si>
  <si>
    <r>
      <t xml:space="preserve">Utilizzazione legnosa </t>
    </r>
    <r>
      <rPr>
        <i/>
        <sz val="7"/>
        <rFont val="Arial"/>
        <family val="2"/>
      </rPr>
      <t>(m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)</t>
    </r>
  </si>
  <si>
    <r>
      <t xml:space="preserve">Legname    prodotto dalle tagliate </t>
    </r>
    <r>
      <rPr>
        <i/>
        <sz val="7"/>
        <rFont val="Arial"/>
        <family val="2"/>
      </rPr>
      <t>(m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/ha)  </t>
    </r>
    <r>
      <rPr>
        <sz val="7"/>
        <rFont val="Arial"/>
        <family val="2"/>
      </rPr>
      <t xml:space="preserve">               (a) </t>
    </r>
  </si>
  <si>
    <r>
      <t xml:space="preserve">Tasso di utilizzazione </t>
    </r>
    <r>
      <rPr>
        <i/>
        <sz val="7"/>
        <rFont val="Arial"/>
        <family val="2"/>
      </rPr>
      <t>(m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/ha)</t>
    </r>
    <r>
      <rPr>
        <sz val="7"/>
        <rFont val="Arial"/>
        <family val="2"/>
      </rPr>
      <t xml:space="preserve">                 (b)</t>
    </r>
  </si>
  <si>
    <t>(a) Legname ottenuto dalle tagliate per ettaro di superficie delle tagliate.</t>
  </si>
  <si>
    <t>(b) Legname ottenuto dalle tagliate per ettaro di superficie forestale.</t>
  </si>
  <si>
    <t>ALTRE ATTIVITÀ  PRIMARIE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</si>
</sst>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* #,##0_ ;_ * \-#,##0_ ;_ * &quot;-&quot;_ ;_ @_ "/>
    <numFmt numFmtId="184" formatCode="_ &quot;L.&quot;\ * #,##0.00_ ;_ &quot;L.&quot;\ * \-#,##0.00_ ;_ &quot;L.&quot;\ * &quot;-&quot;??_ ;_ @_ "/>
    <numFmt numFmtId="185" formatCode="_ * #,##0.00_ ;_ * \-#,##0.00_ ;_ * &quot;-&quot;??_ ;_ @_ "/>
    <numFmt numFmtId="186" formatCode="&quot;£&quot;\ #,##0;&quot;£&quot;\ \-#,##0"/>
    <numFmt numFmtId="187" formatCode="&quot;£&quot;\ #,##0;[Red]&quot;£&quot;\ \-#,##0"/>
    <numFmt numFmtId="188" formatCode="&quot;£&quot;\ #,##0.00;&quot;£&quot;\ \-#,##0.00"/>
    <numFmt numFmtId="189" formatCode="&quot;£&quot;\ #,##0.00;[Red]&quot;£&quot;\ \-#,##0.00"/>
    <numFmt numFmtId="190" formatCode="_ &quot;£&quot;\ * #,##0_ ;_ &quot;£&quot;\ * \-#,##0_ ;_ &quot;£&quot;\ * &quot;-&quot;_ ;_ @_ "/>
    <numFmt numFmtId="191" formatCode="_ &quot;£&quot;\ * #,##0.00_ ;_ &quot;£&quot;\ * \-#,##0.00_ ;_ &quot;£&quot;\ * &quot;-&quot;??_ ;_ @_ 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00000000"/>
    <numFmt numFmtId="206" formatCode="#,##0.0;[Red]\-#,##0.0"/>
    <numFmt numFmtId="207" formatCode="#,##0.0"/>
    <numFmt numFmtId="208" formatCode="0.00000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98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198" fontId="9" fillId="0" borderId="0" xfId="0" applyNumberFormat="1" applyFont="1" applyAlignment="1">
      <alignment/>
    </xf>
    <xf numFmtId="0" fontId="9" fillId="0" borderId="0" xfId="0" applyFont="1" applyAlignment="1">
      <alignment/>
    </xf>
    <xf numFmtId="198" fontId="5" fillId="0" borderId="1" xfId="0" applyNumberFormat="1" applyFont="1" applyBorder="1" applyAlignment="1">
      <alignment/>
    </xf>
    <xf numFmtId="198" fontId="6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198" fontId="4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1" fillId="0" borderId="1" xfId="0" applyNumberFormat="1" applyFont="1" applyBorder="1" applyAlignment="1">
      <alignment/>
    </xf>
    <xf numFmtId="38" fontId="5" fillId="0" borderId="0" xfId="16" applyFont="1" applyAlignment="1">
      <alignment/>
    </xf>
    <xf numFmtId="38" fontId="4" fillId="0" borderId="0" xfId="0" applyNumberFormat="1" applyFont="1" applyAlignment="1">
      <alignment/>
    </xf>
    <xf numFmtId="38" fontId="6" fillId="0" borderId="0" xfId="16" applyFont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198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V71"/>
  <sheetViews>
    <sheetView tabSelected="1" workbookViewId="0" topLeftCell="A1">
      <selection activeCell="C2" sqref="C2"/>
    </sheetView>
  </sheetViews>
  <sheetFormatPr defaultColWidth="9.140625" defaultRowHeight="12.75"/>
  <cols>
    <col min="1" max="1" width="18.00390625" style="1" customWidth="1"/>
    <col min="2" max="2" width="8.7109375" style="29" customWidth="1"/>
    <col min="3" max="3" width="8.28125" style="1" customWidth="1"/>
    <col min="4" max="4" width="0.85546875" style="1" customWidth="1"/>
    <col min="5" max="5" width="9.57421875" style="1" customWidth="1"/>
    <col min="6" max="6" width="9.28125" style="1" customWidth="1"/>
    <col min="7" max="7" width="8.7109375" style="1" customWidth="1"/>
    <col min="8" max="8" width="9.57421875" style="1" customWidth="1"/>
    <col min="9" max="9" width="10.57421875" style="1" customWidth="1"/>
    <col min="10" max="10" width="9.7109375" style="1" customWidth="1"/>
    <col min="11" max="16384" width="9.140625" style="1" customWidth="1"/>
  </cols>
  <sheetData>
    <row r="1" spans="1:10" ht="12.75" customHeight="1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</row>
    <row r="2" ht="18" customHeight="1"/>
    <row r="3" spans="1:2" s="17" customFormat="1" ht="12.75">
      <c r="A3" s="16" t="s">
        <v>38</v>
      </c>
      <c r="B3" s="29"/>
    </row>
    <row r="4" spans="1:10" ht="7.5" customHeight="1">
      <c r="A4" s="2"/>
      <c r="F4" s="2"/>
      <c r="J4" s="2"/>
    </row>
    <row r="5" spans="1:10" s="19" customFormat="1" ht="27" customHeight="1">
      <c r="A5" s="45" t="s">
        <v>36</v>
      </c>
      <c r="B5" s="47" t="s">
        <v>31</v>
      </c>
      <c r="C5" s="48"/>
      <c r="D5" s="20"/>
      <c r="E5" s="47" t="s">
        <v>39</v>
      </c>
      <c r="F5" s="48"/>
      <c r="G5" s="48"/>
      <c r="H5" s="49" t="s">
        <v>0</v>
      </c>
      <c r="I5" s="43" t="s">
        <v>40</v>
      </c>
      <c r="J5" s="43" t="s">
        <v>41</v>
      </c>
    </row>
    <row r="6" spans="1:10" s="19" customFormat="1" ht="36" customHeight="1">
      <c r="A6" s="46"/>
      <c r="B6" s="37" t="s">
        <v>29</v>
      </c>
      <c r="C6" s="38" t="s">
        <v>32</v>
      </c>
      <c r="D6" s="21"/>
      <c r="E6" s="38" t="s">
        <v>33</v>
      </c>
      <c r="F6" s="38" t="s">
        <v>34</v>
      </c>
      <c r="G6" s="38" t="s">
        <v>35</v>
      </c>
      <c r="H6" s="50"/>
      <c r="I6" s="44"/>
      <c r="J6" s="44"/>
    </row>
    <row r="7" ht="9" customHeight="1"/>
    <row r="8" spans="1:10" ht="9">
      <c r="A8" s="4">
        <v>1971</v>
      </c>
      <c r="B8" s="5">
        <v>155103</v>
      </c>
      <c r="C8" s="3">
        <v>2.5</v>
      </c>
      <c r="D8" s="3"/>
      <c r="E8" s="6">
        <v>4082646</v>
      </c>
      <c r="F8" s="6">
        <v>3063966</v>
      </c>
      <c r="G8" s="6">
        <v>216065</v>
      </c>
      <c r="H8" s="18">
        <f aca="true" t="shared" si="0" ref="H8:H18">SUM(E8:G8)</f>
        <v>7362677</v>
      </c>
      <c r="I8" s="8">
        <v>47.46959762222523</v>
      </c>
      <c r="J8" s="9">
        <v>1.1934014308154208</v>
      </c>
    </row>
    <row r="9" spans="1:10" ht="9">
      <c r="A9" s="4">
        <v>1981</v>
      </c>
      <c r="B9" s="5">
        <v>151231</v>
      </c>
      <c r="C9" s="3">
        <v>2.4</v>
      </c>
      <c r="D9" s="3"/>
      <c r="E9" s="6">
        <v>3738357</v>
      </c>
      <c r="F9" s="6">
        <v>3747330</v>
      </c>
      <c r="G9" s="6">
        <v>114130</v>
      </c>
      <c r="H9" s="18">
        <f t="shared" si="0"/>
        <v>7599817</v>
      </c>
      <c r="I9" s="8">
        <v>50.253036745111785</v>
      </c>
      <c r="J9" s="9">
        <v>1.190341431034734</v>
      </c>
    </row>
    <row r="10" spans="1:10" ht="9">
      <c r="A10" s="4">
        <v>1982</v>
      </c>
      <c r="B10" s="5">
        <v>155966</v>
      </c>
      <c r="C10" s="3">
        <v>2.4</v>
      </c>
      <c r="D10" s="3"/>
      <c r="E10" s="6">
        <v>3757450</v>
      </c>
      <c r="F10" s="6">
        <v>3503724</v>
      </c>
      <c r="G10" s="6">
        <v>93296</v>
      </c>
      <c r="H10" s="18">
        <f t="shared" si="0"/>
        <v>7354470</v>
      </c>
      <c r="I10" s="8">
        <v>47.15431568418758</v>
      </c>
      <c r="J10" s="9">
        <v>1.1503166296781806</v>
      </c>
    </row>
    <row r="11" spans="1:10" ht="9">
      <c r="A11" s="4">
        <v>1983</v>
      </c>
      <c r="B11" s="5">
        <v>157126</v>
      </c>
      <c r="C11" s="3">
        <v>2.5</v>
      </c>
      <c r="D11" s="3"/>
      <c r="E11" s="6">
        <v>3352448</v>
      </c>
      <c r="F11" s="6">
        <v>3638001</v>
      </c>
      <c r="G11" s="6">
        <v>82916</v>
      </c>
      <c r="H11" s="18">
        <f t="shared" si="0"/>
        <v>7073365</v>
      </c>
      <c r="I11" s="8">
        <v>45.017151839924644</v>
      </c>
      <c r="J11" s="9">
        <v>1.1046768225680403</v>
      </c>
    </row>
    <row r="12" spans="1:10" ht="9">
      <c r="A12" s="4">
        <v>1984</v>
      </c>
      <c r="B12" s="5">
        <v>155946</v>
      </c>
      <c r="C12" s="7">
        <v>2.4</v>
      </c>
      <c r="D12" s="7"/>
      <c r="E12" s="6">
        <v>3569171</v>
      </c>
      <c r="F12" s="6">
        <v>4193037</v>
      </c>
      <c r="G12" s="6">
        <v>82237</v>
      </c>
      <c r="H12" s="18">
        <f t="shared" si="0"/>
        <v>7844445</v>
      </c>
      <c r="I12" s="8">
        <v>50.3023161863722</v>
      </c>
      <c r="J12" s="9">
        <v>1.2230986953782308</v>
      </c>
    </row>
    <row r="13" spans="1:10" ht="9">
      <c r="A13" s="4">
        <v>1985</v>
      </c>
      <c r="B13" s="5">
        <v>138639</v>
      </c>
      <c r="C13" s="3">
        <v>2.1</v>
      </c>
      <c r="D13" s="3"/>
      <c r="E13" s="6">
        <v>3796387</v>
      </c>
      <c r="F13" s="6">
        <v>4298756</v>
      </c>
      <c r="G13" s="6">
        <v>94687</v>
      </c>
      <c r="H13" s="18">
        <f t="shared" si="0"/>
        <v>8189830</v>
      </c>
      <c r="I13" s="8">
        <v>59.0730602500018</v>
      </c>
      <c r="J13" s="9">
        <v>1.2174429451135895</v>
      </c>
    </row>
    <row r="14" spans="1:10" ht="9">
      <c r="A14" s="4">
        <v>1986</v>
      </c>
      <c r="B14" s="5">
        <v>163606</v>
      </c>
      <c r="C14" s="3">
        <v>2.4</v>
      </c>
      <c r="D14" s="3"/>
      <c r="E14" s="6">
        <v>3915878</v>
      </c>
      <c r="F14" s="6">
        <v>4380892</v>
      </c>
      <c r="G14" s="6">
        <v>76121</v>
      </c>
      <c r="H14" s="18">
        <f t="shared" si="0"/>
        <v>8372891</v>
      </c>
      <c r="I14" s="8">
        <v>51.17716342921409</v>
      </c>
      <c r="J14" s="9">
        <v>1.2431567952476434</v>
      </c>
    </row>
    <row r="15" spans="1:10" ht="9">
      <c r="A15" s="4">
        <v>1987</v>
      </c>
      <c r="B15" s="5">
        <v>133595</v>
      </c>
      <c r="C15" s="3">
        <v>2.1</v>
      </c>
      <c r="D15" s="3"/>
      <c r="E15" s="6">
        <v>3502291</v>
      </c>
      <c r="F15" s="6">
        <v>3867587</v>
      </c>
      <c r="G15" s="6">
        <v>105113</v>
      </c>
      <c r="H15" s="18">
        <f t="shared" si="0"/>
        <v>7474991</v>
      </c>
      <c r="I15" s="8">
        <v>55.9526254725102</v>
      </c>
      <c r="J15" s="9">
        <v>1.1077406938184735</v>
      </c>
    </row>
    <row r="16" spans="1:10" ht="9">
      <c r="A16" s="4">
        <v>1988</v>
      </c>
      <c r="B16" s="5">
        <v>132572</v>
      </c>
      <c r="C16" s="8">
        <v>2</v>
      </c>
      <c r="D16" s="8"/>
      <c r="E16" s="6">
        <v>3677509</v>
      </c>
      <c r="F16" s="6">
        <v>3883514</v>
      </c>
      <c r="G16" s="6">
        <v>60225</v>
      </c>
      <c r="H16" s="18">
        <f t="shared" si="0"/>
        <v>7621248</v>
      </c>
      <c r="I16" s="8">
        <v>57.48761427752466</v>
      </c>
      <c r="J16" s="9">
        <v>1.129000350940139</v>
      </c>
    </row>
    <row r="17" spans="1:10" ht="9">
      <c r="A17" s="4">
        <v>1989</v>
      </c>
      <c r="B17" s="5">
        <v>167290</v>
      </c>
      <c r="C17" s="3">
        <v>2.5</v>
      </c>
      <c r="D17" s="3"/>
      <c r="E17" s="6">
        <v>3829499</v>
      </c>
      <c r="F17" s="6">
        <v>3628804</v>
      </c>
      <c r="G17" s="6">
        <v>49366</v>
      </c>
      <c r="H17" s="18">
        <f t="shared" si="0"/>
        <v>7507669</v>
      </c>
      <c r="I17" s="8">
        <v>44.87816964552573</v>
      </c>
      <c r="J17" s="9">
        <v>1.1113357992615243</v>
      </c>
    </row>
    <row r="18" spans="1:10" ht="9">
      <c r="A18" s="4">
        <v>1990</v>
      </c>
      <c r="B18" s="5">
        <v>129312</v>
      </c>
      <c r="C18" s="3">
        <v>1.9</v>
      </c>
      <c r="D18" s="3"/>
      <c r="E18" s="6">
        <v>3689339</v>
      </c>
      <c r="F18" s="6">
        <v>3281166</v>
      </c>
      <c r="G18" s="6">
        <v>46210</v>
      </c>
      <c r="H18" s="18">
        <f t="shared" si="0"/>
        <v>7016715</v>
      </c>
      <c r="I18" s="8">
        <v>54.26190144766147</v>
      </c>
      <c r="J18" s="9">
        <v>1.037961158528269</v>
      </c>
    </row>
    <row r="19" spans="1:10" ht="9">
      <c r="A19" s="4">
        <v>1991</v>
      </c>
      <c r="B19" s="5">
        <v>128397</v>
      </c>
      <c r="C19" s="3">
        <v>1.9</v>
      </c>
      <c r="D19" s="3"/>
      <c r="E19" s="6">
        <v>3369278</v>
      </c>
      <c r="F19" s="6">
        <v>3734125</v>
      </c>
      <c r="G19" s="6">
        <v>54444</v>
      </c>
      <c r="H19" s="18">
        <f>SUM(E19:G19)</f>
        <v>7157847</v>
      </c>
      <c r="I19" s="8">
        <v>55.74777448071217</v>
      </c>
      <c r="J19" s="9">
        <v>1.058235072179739</v>
      </c>
    </row>
    <row r="20" spans="1:10" ht="9">
      <c r="A20" s="4">
        <v>1992</v>
      </c>
      <c r="B20" s="5">
        <v>124326</v>
      </c>
      <c r="C20" s="3">
        <v>1.8</v>
      </c>
      <c r="D20" s="3"/>
      <c r="E20" s="6">
        <v>3299174</v>
      </c>
      <c r="F20" s="6">
        <v>4618577</v>
      </c>
      <c r="G20" s="6">
        <v>39440</v>
      </c>
      <c r="H20" s="18">
        <f>SUM(E20:G20)</f>
        <v>7957191</v>
      </c>
      <c r="I20" s="8">
        <v>64.00263018194103</v>
      </c>
      <c r="J20" s="9">
        <v>1.1750790283332413</v>
      </c>
    </row>
    <row r="21" spans="1:10" ht="9">
      <c r="A21" s="4">
        <v>1993</v>
      </c>
      <c r="B21" s="5">
        <v>127322</v>
      </c>
      <c r="C21" s="3">
        <v>1.9</v>
      </c>
      <c r="D21" s="3"/>
      <c r="E21" s="6">
        <v>3385181</v>
      </c>
      <c r="F21" s="6">
        <v>4234084</v>
      </c>
      <c r="G21" s="6">
        <v>34370</v>
      </c>
      <c r="H21" s="18">
        <f>SUM(E21:G21)</f>
        <v>7653635</v>
      </c>
      <c r="I21" s="8">
        <v>60.11243147295833</v>
      </c>
      <c r="J21" s="9">
        <v>1.1294595970201742</v>
      </c>
    </row>
    <row r="22" spans="1:10" ht="9">
      <c r="A22" s="4">
        <v>1994</v>
      </c>
      <c r="B22" s="5">
        <v>127316</v>
      </c>
      <c r="C22" s="3">
        <v>1.9</v>
      </c>
      <c r="D22" s="3"/>
      <c r="E22" s="6">
        <v>3276069</v>
      </c>
      <c r="F22" s="6">
        <v>5038418</v>
      </c>
      <c r="G22" s="6">
        <v>37595</v>
      </c>
      <c r="H22" s="18">
        <f>SUM(E22:G22)</f>
        <v>8352082</v>
      </c>
      <c r="I22" s="8">
        <v>65.60119702158408</v>
      </c>
      <c r="J22" s="9">
        <v>1.2265516452915608</v>
      </c>
    </row>
    <row r="23" spans="1:10" ht="9">
      <c r="A23" s="4">
        <v>1995</v>
      </c>
      <c r="B23" s="5">
        <v>126787</v>
      </c>
      <c r="C23" s="1">
        <v>1.8</v>
      </c>
      <c r="E23" s="6">
        <v>3704826</v>
      </c>
      <c r="F23" s="6">
        <v>4654260</v>
      </c>
      <c r="G23" s="6">
        <v>21516</v>
      </c>
      <c r="H23" s="18">
        <f>SUM(E23:G23)</f>
        <v>8380602</v>
      </c>
      <c r="I23" s="8">
        <v>66.09985250853794</v>
      </c>
      <c r="J23" s="9">
        <v>1.2285965055537222</v>
      </c>
    </row>
    <row r="24" spans="1:10" ht="9">
      <c r="A24" s="4">
        <v>1996</v>
      </c>
      <c r="B24" s="5">
        <v>120649</v>
      </c>
      <c r="C24" s="9">
        <v>1.8</v>
      </c>
      <c r="D24" s="9"/>
      <c r="E24" s="6">
        <v>3440621</v>
      </c>
      <c r="F24" s="5" t="s">
        <v>1</v>
      </c>
      <c r="G24" s="5" t="s">
        <v>1</v>
      </c>
      <c r="H24" s="6">
        <v>7939263</v>
      </c>
      <c r="I24" s="8">
        <v>65.80463161733624</v>
      </c>
      <c r="J24" s="9">
        <v>1.1611903803558663</v>
      </c>
    </row>
    <row r="25" spans="1:10" ht="9">
      <c r="A25" s="4">
        <v>1997</v>
      </c>
      <c r="B25" s="5">
        <v>119003</v>
      </c>
      <c r="C25" s="9">
        <v>1.7</v>
      </c>
      <c r="D25" s="9"/>
      <c r="E25" s="6">
        <v>3182126</v>
      </c>
      <c r="F25" s="6">
        <v>4671768</v>
      </c>
      <c r="G25" s="6">
        <v>26091</v>
      </c>
      <c r="H25" s="18">
        <f>SUM(E25:G25)</f>
        <v>7879985</v>
      </c>
      <c r="I25" s="8">
        <v>66.21669201616766</v>
      </c>
      <c r="J25" s="9">
        <v>1.1516009548953</v>
      </c>
    </row>
    <row r="26" spans="1:10" s="24" customFormat="1" ht="9" customHeight="1">
      <c r="A26" s="22">
        <v>1998</v>
      </c>
      <c r="B26" s="6">
        <v>114966</v>
      </c>
      <c r="C26" s="23">
        <v>1.7</v>
      </c>
      <c r="D26" s="23"/>
      <c r="E26" s="18">
        <v>3784833</v>
      </c>
      <c r="F26" s="18">
        <v>4706195</v>
      </c>
      <c r="G26" s="18">
        <v>21614</v>
      </c>
      <c r="H26" s="18">
        <f>SUM(E26:G26)</f>
        <v>8512642</v>
      </c>
      <c r="I26" s="8">
        <v>74.04486543847746</v>
      </c>
      <c r="J26" s="23">
        <v>1.243177533597362</v>
      </c>
    </row>
    <row r="27" spans="1:10" s="24" customFormat="1" ht="9" customHeight="1">
      <c r="A27" s="22">
        <v>1999</v>
      </c>
      <c r="B27" s="6">
        <v>107891</v>
      </c>
      <c r="C27" s="23">
        <v>1.6</v>
      </c>
      <c r="D27" s="23"/>
      <c r="E27" s="18">
        <v>3105579</v>
      </c>
      <c r="F27" s="18">
        <v>5377160</v>
      </c>
      <c r="G27" s="18">
        <v>36765</v>
      </c>
      <c r="H27" s="18">
        <f>SUM(E27:G27)</f>
        <v>8519504</v>
      </c>
      <c r="I27" s="23">
        <v>78.96399143580095</v>
      </c>
      <c r="J27" s="23">
        <v>1.2</v>
      </c>
    </row>
    <row r="28" spans="1:10" s="24" customFormat="1" ht="9" customHeight="1">
      <c r="A28" s="22">
        <v>2000</v>
      </c>
      <c r="B28" s="6">
        <v>103095</v>
      </c>
      <c r="C28" s="9">
        <v>1.5</v>
      </c>
      <c r="D28" s="23"/>
      <c r="E28" s="6">
        <v>2981795</v>
      </c>
      <c r="F28" s="6">
        <v>4868023</v>
      </c>
      <c r="G28" s="6">
        <v>89601</v>
      </c>
      <c r="H28" s="6">
        <f>SUM(E28:G28)</f>
        <v>7939419</v>
      </c>
      <c r="I28" s="23">
        <v>77.01070856976575</v>
      </c>
      <c r="J28" s="23">
        <v>1.1583973319310934</v>
      </c>
    </row>
    <row r="29" spans="1:10" s="24" customFormat="1" ht="9" customHeight="1">
      <c r="A29" s="22">
        <v>2001</v>
      </c>
      <c r="B29" s="6">
        <v>96943</v>
      </c>
      <c r="C29" s="23">
        <v>1.4</v>
      </c>
      <c r="D29" s="23"/>
      <c r="E29" s="18">
        <v>2507143</v>
      </c>
      <c r="F29" s="18">
        <v>4722437</v>
      </c>
      <c r="G29" s="18">
        <v>14601</v>
      </c>
      <c r="H29" s="18">
        <f>SUM(E29:G29)</f>
        <v>7244181</v>
      </c>
      <c r="I29" s="23">
        <v>74.72618961657881</v>
      </c>
      <c r="J29" s="23">
        <v>1.0567400064418102</v>
      </c>
    </row>
    <row r="30" spans="2:10" ht="9">
      <c r="B30" s="1"/>
      <c r="F30" s="6"/>
      <c r="G30" s="6"/>
      <c r="H30" s="6"/>
      <c r="J30" s="9"/>
    </row>
    <row r="31" spans="1:10" ht="9">
      <c r="A31" s="41" t="s">
        <v>37</v>
      </c>
      <c r="B31" s="41"/>
      <c r="C31" s="41"/>
      <c r="D31" s="41"/>
      <c r="E31" s="41"/>
      <c r="F31" s="41"/>
      <c r="G31" s="41"/>
      <c r="H31" s="41"/>
      <c r="I31" s="41"/>
      <c r="J31" s="41"/>
    </row>
    <row r="32" spans="2:10" ht="9">
      <c r="B32" s="1"/>
      <c r="J32" s="9"/>
    </row>
    <row r="33" spans="1:11" ht="9">
      <c r="A33" s="1" t="s">
        <v>2</v>
      </c>
      <c r="B33" s="6">
        <v>5227</v>
      </c>
      <c r="C33" s="9">
        <v>0.7798000895121587</v>
      </c>
      <c r="D33" s="9"/>
      <c r="E33" s="6">
        <v>130685</v>
      </c>
      <c r="F33" s="6">
        <v>176136</v>
      </c>
      <c r="G33" s="5">
        <v>2534</v>
      </c>
      <c r="H33" s="6">
        <f aca="true" t="shared" si="1" ref="H33:H54">SUM(E33:G33)</f>
        <v>309355</v>
      </c>
      <c r="I33" s="8">
        <v>59.184044384924434</v>
      </c>
      <c r="J33" s="9">
        <v>0.4615172310905565</v>
      </c>
      <c r="K33" s="9"/>
    </row>
    <row r="34" spans="1:10" ht="9">
      <c r="A34" s="1" t="s">
        <v>3</v>
      </c>
      <c r="B34" s="32">
        <v>755</v>
      </c>
      <c r="C34" s="9">
        <v>0.9675517736313307</v>
      </c>
      <c r="D34" s="9"/>
      <c r="E34" s="6">
        <v>4535</v>
      </c>
      <c r="F34" s="6">
        <v>11336</v>
      </c>
      <c r="G34" s="10" t="s">
        <v>4</v>
      </c>
      <c r="H34" s="6">
        <f t="shared" si="1"/>
        <v>15871</v>
      </c>
      <c r="I34" s="8">
        <v>21.021192052980133</v>
      </c>
      <c r="J34" s="9">
        <v>0.20339091654705763</v>
      </c>
    </row>
    <row r="35" spans="1:10" ht="9">
      <c r="A35" s="1" t="s">
        <v>5</v>
      </c>
      <c r="B35" s="32">
        <v>12020</v>
      </c>
      <c r="C35" s="9">
        <v>2.43577221274302</v>
      </c>
      <c r="D35" s="9"/>
      <c r="E35" s="6">
        <v>685000</v>
      </c>
      <c r="F35" s="6">
        <v>342743</v>
      </c>
      <c r="G35" s="5">
        <v>35017</v>
      </c>
      <c r="H35" s="6">
        <f t="shared" si="1"/>
        <v>1062760</v>
      </c>
      <c r="I35" s="8">
        <v>88.41597337770382</v>
      </c>
      <c r="J35" s="9">
        <v>2.153611711160376</v>
      </c>
    </row>
    <row r="36" spans="1:10" ht="9">
      <c r="A36" s="1" t="s">
        <v>6</v>
      </c>
      <c r="B36" s="32">
        <f>SUM(B37:B38)</f>
        <v>13708</v>
      </c>
      <c r="C36" s="9">
        <v>2.1688226210667545</v>
      </c>
      <c r="D36" s="9"/>
      <c r="E36" s="6">
        <v>581267</v>
      </c>
      <c r="F36" s="6">
        <v>286815</v>
      </c>
      <c r="G36" s="10" t="s">
        <v>4</v>
      </c>
      <c r="H36" s="6">
        <f t="shared" si="1"/>
        <v>868082</v>
      </c>
      <c r="I36" s="8">
        <v>63.32667055733878</v>
      </c>
      <c r="J36" s="9">
        <v>1.3734431562159837</v>
      </c>
    </row>
    <row r="37" spans="1:10" s="11" customFormat="1" ht="9">
      <c r="A37" s="11" t="s">
        <v>7</v>
      </c>
      <c r="B37" s="34">
        <v>4982</v>
      </c>
      <c r="C37" s="26">
        <v>1.6130024444336521</v>
      </c>
      <c r="D37" s="26"/>
      <c r="E37" s="40" t="s">
        <v>1</v>
      </c>
      <c r="F37" s="40" t="s">
        <v>1</v>
      </c>
      <c r="G37" s="10" t="s">
        <v>4</v>
      </c>
      <c r="H37" s="40" t="s">
        <v>1</v>
      </c>
      <c r="I37" s="40" t="s">
        <v>1</v>
      </c>
      <c r="J37" s="40" t="s">
        <v>1</v>
      </c>
    </row>
    <row r="38" spans="1:10" s="11" customFormat="1" ht="9">
      <c r="A38" s="11" t="s">
        <v>8</v>
      </c>
      <c r="B38" s="34">
        <v>8726</v>
      </c>
      <c r="C38" s="26">
        <v>2.700018255910738</v>
      </c>
      <c r="D38" s="26"/>
      <c r="E38" s="40" t="s">
        <v>1</v>
      </c>
      <c r="F38" s="40" t="s">
        <v>1</v>
      </c>
      <c r="G38" s="10" t="s">
        <v>4</v>
      </c>
      <c r="H38" s="40" t="s">
        <v>1</v>
      </c>
      <c r="I38" s="40" t="s">
        <v>1</v>
      </c>
      <c r="J38" s="40" t="s">
        <v>1</v>
      </c>
    </row>
    <row r="39" spans="1:10" ht="9">
      <c r="A39" s="1" t="s">
        <v>9</v>
      </c>
      <c r="B39" s="32">
        <v>4488</v>
      </c>
      <c r="C39" s="9">
        <v>1.647909820264738</v>
      </c>
      <c r="D39" s="9"/>
      <c r="E39" s="6">
        <v>94473</v>
      </c>
      <c r="F39" s="6">
        <v>103907</v>
      </c>
      <c r="G39" s="10" t="s">
        <v>4</v>
      </c>
      <c r="H39" s="6">
        <f t="shared" si="1"/>
        <v>198380</v>
      </c>
      <c r="I39" s="8">
        <v>44.202317290552585</v>
      </c>
      <c r="J39" s="9">
        <v>0.7284143274155942</v>
      </c>
    </row>
    <row r="40" spans="1:10" ht="9">
      <c r="A40" s="1" t="s">
        <v>10</v>
      </c>
      <c r="B40" s="32">
        <v>2908</v>
      </c>
      <c r="C40" s="9">
        <v>1.5575372914490773</v>
      </c>
      <c r="D40" s="9"/>
      <c r="E40" s="6">
        <v>75666</v>
      </c>
      <c r="F40" s="6">
        <v>71440</v>
      </c>
      <c r="G40" s="10" t="s">
        <v>4</v>
      </c>
      <c r="H40" s="6">
        <f t="shared" si="1"/>
        <v>147106</v>
      </c>
      <c r="I40" s="8">
        <v>50.58665749656121</v>
      </c>
      <c r="J40" s="9">
        <v>0.7879060550065612</v>
      </c>
    </row>
    <row r="41" spans="1:10" ht="9">
      <c r="A41" s="1" t="s">
        <v>11</v>
      </c>
      <c r="B41" s="32">
        <v>1190</v>
      </c>
      <c r="C41" s="9">
        <v>0.4126285129769934</v>
      </c>
      <c r="D41" s="9"/>
      <c r="E41" s="6">
        <v>33093</v>
      </c>
      <c r="F41" s="6">
        <v>43296</v>
      </c>
      <c r="G41" s="10" t="s">
        <v>4</v>
      </c>
      <c r="H41" s="6">
        <f t="shared" si="1"/>
        <v>76389</v>
      </c>
      <c r="I41" s="8">
        <v>64.19243697478991</v>
      </c>
      <c r="J41" s="9">
        <v>0.2648762981327693</v>
      </c>
    </row>
    <row r="42" spans="1:10" ht="9">
      <c r="A42" s="1" t="s">
        <v>12</v>
      </c>
      <c r="B42" s="32">
        <v>2958</v>
      </c>
      <c r="C42" s="9">
        <v>0.7306824890632294</v>
      </c>
      <c r="D42" s="9"/>
      <c r="E42" s="6">
        <v>28272</v>
      </c>
      <c r="F42" s="6">
        <v>273773</v>
      </c>
      <c r="G42" s="10" t="s">
        <v>4</v>
      </c>
      <c r="H42" s="6">
        <f t="shared" si="1"/>
        <v>302045</v>
      </c>
      <c r="I42" s="8">
        <v>102.11122379986477</v>
      </c>
      <c r="J42" s="9">
        <v>0.7461088316737767</v>
      </c>
    </row>
    <row r="43" spans="1:13" ht="9">
      <c r="A43" s="1" t="s">
        <v>13</v>
      </c>
      <c r="B43" s="32">
        <v>11045</v>
      </c>
      <c r="C43" s="9">
        <v>1.2398299148676317</v>
      </c>
      <c r="D43" s="9"/>
      <c r="E43" s="6">
        <v>191743</v>
      </c>
      <c r="F43" s="6">
        <v>1167328</v>
      </c>
      <c r="G43" s="5">
        <v>364</v>
      </c>
      <c r="H43" s="6">
        <f t="shared" si="1"/>
        <v>1359435</v>
      </c>
      <c r="I43" s="8">
        <v>123.08148483476687</v>
      </c>
      <c r="J43" s="9">
        <v>1.526001068644707</v>
      </c>
      <c r="L43" s="9"/>
      <c r="M43" s="9"/>
    </row>
    <row r="44" spans="1:13" ht="9">
      <c r="A44" s="1" t="s">
        <v>14</v>
      </c>
      <c r="B44" s="32">
        <v>3711</v>
      </c>
      <c r="C44" s="9">
        <v>1.4042509715479303</v>
      </c>
      <c r="D44" s="9"/>
      <c r="E44" s="6">
        <v>5641</v>
      </c>
      <c r="F44" s="6">
        <v>305218</v>
      </c>
      <c r="G44" s="5">
        <v>12</v>
      </c>
      <c r="H44" s="6">
        <f t="shared" si="1"/>
        <v>310871</v>
      </c>
      <c r="I44" s="8">
        <v>83.77014281864726</v>
      </c>
      <c r="J44" s="9">
        <v>1.176343044397943</v>
      </c>
      <c r="L44" s="9"/>
      <c r="M44" s="9"/>
    </row>
    <row r="45" spans="1:13" ht="9">
      <c r="A45" s="1" t="s">
        <v>15</v>
      </c>
      <c r="B45" s="32">
        <v>2614</v>
      </c>
      <c r="C45" s="9">
        <v>1.6329845384975794</v>
      </c>
      <c r="D45" s="9"/>
      <c r="E45" s="6">
        <v>1555</v>
      </c>
      <c r="F45" s="6">
        <v>168781</v>
      </c>
      <c r="G45" s="5">
        <v>3232</v>
      </c>
      <c r="H45" s="6">
        <f t="shared" si="1"/>
        <v>173568</v>
      </c>
      <c r="I45" s="8">
        <v>66.39938791124713</v>
      </c>
      <c r="J45" s="9">
        <v>1.0842917382476964</v>
      </c>
      <c r="L45" s="9"/>
      <c r="M45" s="9"/>
    </row>
    <row r="46" spans="1:13" ht="9">
      <c r="A46" s="1" t="s">
        <v>16</v>
      </c>
      <c r="B46" s="32">
        <v>5295</v>
      </c>
      <c r="C46" s="9">
        <v>1.3843426790625688</v>
      </c>
      <c r="D46" s="9"/>
      <c r="E46" s="6">
        <v>145653</v>
      </c>
      <c r="F46" s="6">
        <v>560008</v>
      </c>
      <c r="G46" s="10" t="s">
        <v>4</v>
      </c>
      <c r="H46" s="6">
        <f t="shared" si="1"/>
        <v>705661</v>
      </c>
      <c r="I46" s="8">
        <v>133.26931067044382</v>
      </c>
      <c r="J46" s="9">
        <v>1.8449039457034395</v>
      </c>
      <c r="L46" s="9"/>
      <c r="M46" s="9"/>
    </row>
    <row r="47" spans="1:10" ht="9">
      <c r="A47" s="1" t="s">
        <v>17</v>
      </c>
      <c r="B47" s="32">
        <v>3227</v>
      </c>
      <c r="C47" s="9">
        <v>1.4175704941509293</v>
      </c>
      <c r="D47" s="9"/>
      <c r="E47" s="6">
        <v>9829</v>
      </c>
      <c r="F47" s="6">
        <v>140835</v>
      </c>
      <c r="G47" s="10" t="s">
        <v>4</v>
      </c>
      <c r="H47" s="6">
        <f t="shared" si="1"/>
        <v>150664</v>
      </c>
      <c r="I47" s="8">
        <v>46.68856523086458</v>
      </c>
      <c r="J47" s="9">
        <v>0.661843324855146</v>
      </c>
    </row>
    <row r="48" spans="1:10" ht="9">
      <c r="A48" s="1" t="s">
        <v>18</v>
      </c>
      <c r="B48" s="32">
        <v>1270</v>
      </c>
      <c r="C48" s="9">
        <v>1.7881783109459042</v>
      </c>
      <c r="D48" s="9"/>
      <c r="E48" s="6">
        <v>3639</v>
      </c>
      <c r="F48" s="6">
        <v>129897</v>
      </c>
      <c r="G48" s="10" t="s">
        <v>4</v>
      </c>
      <c r="H48" s="6">
        <f t="shared" si="1"/>
        <v>133536</v>
      </c>
      <c r="I48" s="8">
        <v>105.14645669291339</v>
      </c>
      <c r="J48" s="9">
        <v>1.880206133310805</v>
      </c>
    </row>
    <row r="49" spans="1:10" ht="9">
      <c r="A49" s="1" t="s">
        <v>19</v>
      </c>
      <c r="B49" s="32">
        <v>4365</v>
      </c>
      <c r="C49" s="9">
        <v>1.5095709913368263</v>
      </c>
      <c r="D49" s="9"/>
      <c r="E49" s="6">
        <v>195688</v>
      </c>
      <c r="F49" s="6">
        <v>238554</v>
      </c>
      <c r="G49" s="10" t="s">
        <v>4</v>
      </c>
      <c r="H49" s="6">
        <f t="shared" si="1"/>
        <v>434242</v>
      </c>
      <c r="I49" s="8">
        <v>99.48270332187857</v>
      </c>
      <c r="J49" s="9">
        <v>1.5017620307447563</v>
      </c>
    </row>
    <row r="50" spans="1:10" ht="9">
      <c r="A50" s="1" t="s">
        <v>20</v>
      </c>
      <c r="B50" s="32">
        <v>1249</v>
      </c>
      <c r="C50" s="9">
        <v>1.0718361952818611</v>
      </c>
      <c r="D50" s="9"/>
      <c r="E50" s="6">
        <v>9343</v>
      </c>
      <c r="F50" s="6">
        <v>46774</v>
      </c>
      <c r="G50" s="10" t="s">
        <v>4</v>
      </c>
      <c r="H50" s="6">
        <f t="shared" si="1"/>
        <v>56117</v>
      </c>
      <c r="I50" s="8">
        <v>44.92954363490793</v>
      </c>
      <c r="J50" s="9">
        <v>0.48157111105390077</v>
      </c>
    </row>
    <row r="51" spans="1:10" ht="9">
      <c r="A51" s="1" t="s">
        <v>21</v>
      </c>
      <c r="B51" s="32">
        <v>1387</v>
      </c>
      <c r="C51" s="9">
        <v>0.7227233173365014</v>
      </c>
      <c r="D51" s="9"/>
      <c r="E51" s="6">
        <v>16635</v>
      </c>
      <c r="F51" s="6">
        <v>73366</v>
      </c>
      <c r="G51" s="10" t="s">
        <v>4</v>
      </c>
      <c r="H51" s="6">
        <f t="shared" si="1"/>
        <v>90001</v>
      </c>
      <c r="I51" s="8">
        <v>64.88896899783705</v>
      </c>
      <c r="J51" s="9">
        <v>0.46896770932662196</v>
      </c>
    </row>
    <row r="52" spans="1:10" ht="9">
      <c r="A52" s="1" t="s">
        <v>22</v>
      </c>
      <c r="B52" s="32">
        <v>8321</v>
      </c>
      <c r="C52" s="9">
        <v>1.7317089413703828</v>
      </c>
      <c r="D52" s="9"/>
      <c r="E52" s="6">
        <v>344579</v>
      </c>
      <c r="F52" s="6">
        <v>190757</v>
      </c>
      <c r="G52" s="5">
        <v>7783</v>
      </c>
      <c r="H52" s="6">
        <f t="shared" si="1"/>
        <v>543119</v>
      </c>
      <c r="I52" s="8">
        <v>65.27088090373753</v>
      </c>
      <c r="J52" s="9">
        <v>1.1303016807212367</v>
      </c>
    </row>
    <row r="53" spans="1:10" ht="9">
      <c r="A53" s="1" t="s">
        <v>23</v>
      </c>
      <c r="B53" s="32">
        <v>784</v>
      </c>
      <c r="C53" s="9">
        <v>0.3527098826249893</v>
      </c>
      <c r="D53" s="9"/>
      <c r="E53" s="6">
        <v>10871</v>
      </c>
      <c r="F53" s="6">
        <v>10336</v>
      </c>
      <c r="G53" s="10" t="s">
        <v>4</v>
      </c>
      <c r="H53" s="6">
        <f t="shared" si="1"/>
        <v>21207</v>
      </c>
      <c r="I53" s="8">
        <v>27.049744897959183</v>
      </c>
      <c r="J53" s="9">
        <v>0.09540712347995087</v>
      </c>
    </row>
    <row r="54" spans="1:10" ht="9">
      <c r="A54" s="1" t="s">
        <v>24</v>
      </c>
      <c r="B54" s="32">
        <v>5280</v>
      </c>
      <c r="C54" s="9">
        <v>0.9906544510967558</v>
      </c>
      <c r="D54" s="9"/>
      <c r="E54" s="6">
        <v>1438</v>
      </c>
      <c r="F54" s="6">
        <v>71051</v>
      </c>
      <c r="G54" s="5">
        <v>150</v>
      </c>
      <c r="H54" s="6">
        <f t="shared" si="1"/>
        <v>72639</v>
      </c>
      <c r="I54" s="8">
        <v>13.757386363636364</v>
      </c>
      <c r="J54" s="9">
        <v>0.13628816036594174</v>
      </c>
    </row>
    <row r="55" spans="1:22" ht="9">
      <c r="A55" s="12" t="s">
        <v>25</v>
      </c>
      <c r="B55" s="13">
        <f>SUM(B33:B36,B39:B54)</f>
        <v>91802</v>
      </c>
      <c r="C55" s="27">
        <v>1.3390328017965403</v>
      </c>
      <c r="D55" s="9"/>
      <c r="E55" s="13">
        <f>SUM(E33:E36,E39:E54)</f>
        <v>2569605</v>
      </c>
      <c r="F55" s="13">
        <f>SUM(F33:F36,F39:F54)</f>
        <v>4412351</v>
      </c>
      <c r="G55" s="13">
        <f>SUM(G33:G36,G39:G54)</f>
        <v>49092</v>
      </c>
      <c r="H55" s="13">
        <f>SUM(H33:H36,H39:H54)</f>
        <v>7031048</v>
      </c>
      <c r="I55" s="39">
        <v>76.58926820766432</v>
      </c>
      <c r="J55" s="27">
        <v>1.0255554239565545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8.25" customHeight="1">
      <c r="A56" s="12" t="s">
        <v>26</v>
      </c>
      <c r="B56" s="13">
        <f>SUM(B33:B36,B39,B40,B41,B42)</f>
        <v>43254</v>
      </c>
      <c r="C56" s="27">
        <v>1.4293503583785232</v>
      </c>
      <c r="D56" s="9"/>
      <c r="E56" s="13">
        <f>SUM(E33:E36,E39:E42)</f>
        <v>1632991</v>
      </c>
      <c r="F56" s="13">
        <f>SUM(F33:F36,F39:F42)</f>
        <v>1309446</v>
      </c>
      <c r="G56" s="13">
        <f>SUM(G33:G36,G39:G42)</f>
        <v>37551</v>
      </c>
      <c r="H56" s="13">
        <f>SUM(H33:H36,H39:H42)</f>
        <v>2979988</v>
      </c>
      <c r="I56" s="39">
        <v>68.89508484764414</v>
      </c>
      <c r="J56" s="27">
        <v>0.9847521421749892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9">
      <c r="A57" s="12" t="s">
        <v>27</v>
      </c>
      <c r="B57" s="13">
        <f>SUM(B43:B46)</f>
        <v>22665</v>
      </c>
      <c r="C57" s="27">
        <v>1.3350541090096861</v>
      </c>
      <c r="D57" s="9"/>
      <c r="E57" s="13">
        <f>SUM(E43:E46)</f>
        <v>344592</v>
      </c>
      <c r="F57" s="13">
        <f>SUM(F43:F46)</f>
        <v>2201335</v>
      </c>
      <c r="G57" s="13">
        <f>SUM(G43:G46)</f>
        <v>3608</v>
      </c>
      <c r="H57" s="13">
        <f>SUM(H43:H46)</f>
        <v>2549535</v>
      </c>
      <c r="I57" s="39">
        <v>112.48775645268034</v>
      </c>
      <c r="J57" s="27">
        <v>1.5017724146543172</v>
      </c>
      <c r="K57" s="12"/>
      <c r="L57" s="33"/>
      <c r="M57" s="27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9" customHeight="1">
      <c r="A58" s="12" t="s">
        <v>28</v>
      </c>
      <c r="B58" s="13">
        <f>SUM(B47:B54)</f>
        <v>25883</v>
      </c>
      <c r="C58" s="27">
        <v>1.2140073075894804</v>
      </c>
      <c r="D58" s="9"/>
      <c r="E58" s="13">
        <f>SUM(E47:E54)</f>
        <v>592022</v>
      </c>
      <c r="F58" s="13">
        <f>SUM(F47:F54)</f>
        <v>901570</v>
      </c>
      <c r="G58" s="13">
        <f>SUM(G47:G54)</f>
        <v>7933</v>
      </c>
      <c r="H58" s="13">
        <f>SUM(H47:H54)</f>
        <v>1501525</v>
      </c>
      <c r="I58" s="39">
        <v>58.01201560870069</v>
      </c>
      <c r="J58" s="27">
        <v>0.7042701087695764</v>
      </c>
      <c r="K58" s="12"/>
      <c r="L58" s="33"/>
      <c r="M58" s="27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9" customHeight="1">
      <c r="A59" s="14"/>
      <c r="B59" s="31"/>
      <c r="C59" s="25"/>
      <c r="D59" s="25"/>
      <c r="E59" s="15"/>
      <c r="F59" s="15"/>
      <c r="G59" s="15"/>
      <c r="H59" s="15"/>
      <c r="I59" s="15"/>
      <c r="J59" s="28"/>
      <c r="K59" s="12"/>
      <c r="L59" s="33"/>
      <c r="M59" s="27"/>
      <c r="N59" s="12"/>
      <c r="O59" s="12"/>
      <c r="P59" s="12"/>
      <c r="Q59" s="12"/>
      <c r="R59" s="12"/>
      <c r="S59" s="12"/>
      <c r="T59" s="12"/>
      <c r="U59" s="12"/>
      <c r="V59" s="12"/>
    </row>
    <row r="60" spans="2:9" ht="9" customHeight="1">
      <c r="B60" s="30"/>
      <c r="C60" s="6"/>
      <c r="D60" s="6"/>
      <c r="E60" s="6"/>
      <c r="F60" s="6"/>
      <c r="G60" s="6"/>
      <c r="H60" s="6"/>
      <c r="I60" s="6"/>
    </row>
    <row r="61" spans="1:9" ht="9" customHeight="1">
      <c r="A61" s="35" t="s">
        <v>30</v>
      </c>
      <c r="C61" s="6"/>
      <c r="D61" s="6"/>
      <c r="E61" s="6"/>
      <c r="F61" s="6"/>
      <c r="G61" s="6"/>
      <c r="H61" s="6"/>
      <c r="I61" s="6"/>
    </row>
    <row r="62" spans="1:9" ht="9" customHeight="1">
      <c r="A62" s="1" t="s">
        <v>42</v>
      </c>
      <c r="C62" s="6"/>
      <c r="D62" s="6"/>
      <c r="E62" s="6"/>
      <c r="F62" s="6"/>
      <c r="G62" s="6"/>
      <c r="H62" s="6"/>
      <c r="I62" s="6"/>
    </row>
    <row r="63" spans="1:9" ht="9" customHeight="1">
      <c r="A63" s="1" t="s">
        <v>43</v>
      </c>
      <c r="C63" s="6"/>
      <c r="D63" s="6"/>
      <c r="E63" s="6"/>
      <c r="F63" s="6"/>
      <c r="G63" s="6"/>
      <c r="H63" s="6"/>
      <c r="I63" s="6"/>
    </row>
    <row r="64" spans="3:9" ht="9" customHeight="1">
      <c r="C64" s="6"/>
      <c r="D64" s="6"/>
      <c r="E64" s="6"/>
      <c r="F64" s="6"/>
      <c r="G64" s="6"/>
      <c r="H64" s="6"/>
      <c r="I64" s="6"/>
    </row>
    <row r="65" ht="9" customHeight="1"/>
    <row r="66" ht="9" customHeight="1"/>
    <row r="67" ht="9" customHeight="1"/>
    <row r="68" ht="9" customHeight="1"/>
    <row r="69" ht="9">
      <c r="B69" s="1"/>
    </row>
    <row r="70" ht="9" customHeight="1"/>
    <row r="71" spans="1:10" ht="9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ht="9" customHeight="1"/>
    <row r="73" ht="12.75" customHeight="1"/>
  </sheetData>
  <mergeCells count="8">
    <mergeCell ref="A31:J31"/>
    <mergeCell ref="A1:J1"/>
    <mergeCell ref="J5:J6"/>
    <mergeCell ref="A5:A6"/>
    <mergeCell ref="B5:C5"/>
    <mergeCell ref="E5:G5"/>
    <mergeCell ref="H5:H6"/>
    <mergeCell ref="I5:I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&amp;C&amp;"Arial,Normale"241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2005-01-25T15:47:10Z</cp:lastPrinted>
  <dcterms:modified xsi:type="dcterms:W3CDTF">2005-07-22T14:19:03Z</dcterms:modified>
  <cp:category/>
  <cp:version/>
  <cp:contentType/>
  <cp:contentStatus/>
</cp:coreProperties>
</file>