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10.6" sheetId="1" r:id="rId1"/>
  </sheets>
  <definedNames/>
  <calcPr fullCalcOnLoad="1"/>
</workbook>
</file>

<file path=xl/sharedStrings.xml><?xml version="1.0" encoding="utf-8"?>
<sst xmlns="http://schemas.openxmlformats.org/spreadsheetml/2006/main" count="89" uniqueCount="43">
  <si>
    <t>ANNI                                        REGIONI</t>
  </si>
  <si>
    <t>Produzione materie prime non alimentari</t>
  </si>
  <si>
    <t>Reimpiantati a prati permanenti e/o pascoli</t>
  </si>
  <si>
    <t>Rimboschiti</t>
  </si>
  <si>
    <t>Non utilizzati</t>
  </si>
  <si>
    <t>Utilizzati a scopi non agricoli</t>
  </si>
  <si>
    <t>Aziende</t>
  </si>
  <si>
    <t>Superficie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</si>
  <si>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</si>
  <si>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</si>
  <si>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</si>
  <si>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</si>
  <si>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</si>
  <si>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</si>
  <si>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</si>
  <si>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</si>
  <si>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</si>
  <si>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</si>
  <si>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</si>
  <si>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</si>
  <si>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</si>
  <si>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</si>
  <si>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</si>
  <si>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</si>
  <si>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</si>
  <si>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</si>
  <si>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</si>
  <si>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</si>
  <si>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</si>
  <si>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</si>
  <si>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</si>
  <si>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</si>
  <si>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</si>
  <si>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</si>
  <si>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….</t>
  </si>
  <si>
    <t>Modalità di riutilizzo</t>
  </si>
  <si>
    <t xml:space="preserve"> Totale  seminativi  ritirati</t>
  </si>
  <si>
    <r>
      <t xml:space="preserve">Tavola 10.6 - Aziende e relativa superficie a seminativi ritirata dalla produzione per modalità di riutilizzo e regione     </t>
    </r>
    <r>
      <rPr>
        <b/>
        <sz val="9"/>
        <color indexed="9"/>
        <rFont val="Arial"/>
        <family val="2"/>
      </rPr>
      <t>iiiiiiiiiiiiiiiiiiiiiiii</t>
    </r>
    <r>
      <rPr>
        <b/>
        <sz val="9"/>
        <rFont val="Arial"/>
        <family val="2"/>
      </rPr>
      <t xml:space="preserve">- Anno 2000 </t>
    </r>
    <r>
      <rPr>
        <i/>
        <sz val="9"/>
        <rFont val="Arial"/>
        <family val="2"/>
      </rPr>
      <t>(superficie in ettari)</t>
    </r>
  </si>
  <si>
    <t>2000  -  PER  REGIONE (a)</t>
  </si>
  <si>
    <t>(a) I dati dell'anno 2000 differiscono da quelli pubblicati nella precedente edizione del volume poichè sono stati oggetto di revisione.</t>
  </si>
  <si>
    <t>-</t>
  </si>
  <si>
    <t>UTILIZZAZIONE DELLA SUPERFICIE AGRICOLA E MODALITÀ  DI PRODUZIONE</t>
  </si>
  <si>
    <r>
      <t xml:space="preserve">Fonte: </t>
    </r>
    <r>
      <rPr>
        <sz val="7"/>
        <rFont val="Arial"/>
        <family val="2"/>
      </rPr>
      <t xml:space="preserve">Istat, Servizio statistiche censuarie sulle unità economiche, </t>
    </r>
    <r>
      <rPr>
        <i/>
        <sz val="7"/>
        <rFont val="Arial"/>
        <family val="2"/>
      </rPr>
      <t xml:space="preserve">Censimento dell'agricoltura, Struttura e produzioni delle aziende agricole, </t>
    </r>
    <r>
      <rPr>
        <sz val="7"/>
        <rFont val="Arial"/>
        <family val="2"/>
      </rPr>
      <t>vari anni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</si>
</sst>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£&quot;\ #,##0;&quot;£&quot;\ \-#,##0"/>
    <numFmt numFmtId="187" formatCode="&quot;£&quot;\ #,##0;[Red]&quot;£&quot;\ \-#,##0"/>
    <numFmt numFmtId="188" formatCode="&quot;£&quot;\ #,##0.00;&quot;£&quot;\ \-#,##0.00"/>
    <numFmt numFmtId="189" formatCode="&quot;£&quot;\ #,##0.00;[Red]&quot;£&quot;\ \-#,##0.00"/>
    <numFmt numFmtId="190" formatCode="_ &quot;£&quot;\ * #,##0_ ;_ &quot;£&quot;\ * \-#,##0_ ;_ &quot;£&quot;\ * &quot;-&quot;_ ;_ @_ "/>
    <numFmt numFmtId="191" formatCode="_ &quot;£&quot;\ * #,##0.00_ ;_ &quot;£&quot;\ * \-#,##0.00_ ;_ &quot;£&quot;\ * &quot;-&quot;??_ ;_ @_ "/>
    <numFmt numFmtId="192" formatCode="0.0"/>
    <numFmt numFmtId="193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49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5" fillId="0" borderId="1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 quotePrefix="1">
      <alignment horizontal="right"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23">
      <selection activeCell="F46" sqref="F46"/>
    </sheetView>
  </sheetViews>
  <sheetFormatPr defaultColWidth="9.140625" defaultRowHeight="12.75"/>
  <cols>
    <col min="1" max="1" width="14.140625" style="1" customWidth="1"/>
    <col min="2" max="2" width="5.8515625" style="1" customWidth="1"/>
    <col min="3" max="3" width="6.7109375" style="1" customWidth="1"/>
    <col min="4" max="4" width="0.85546875" style="1" customWidth="1"/>
    <col min="5" max="5" width="5.7109375" style="1" customWidth="1"/>
    <col min="6" max="6" width="6.7109375" style="1" customWidth="1"/>
    <col min="7" max="7" width="0.85546875" style="1" customWidth="1"/>
    <col min="8" max="8" width="5.7109375" style="1" customWidth="1"/>
    <col min="9" max="9" width="6.7109375" style="1" customWidth="1"/>
    <col min="10" max="10" width="0.85546875" style="1" customWidth="1"/>
    <col min="11" max="11" width="5.7109375" style="1" customWidth="1"/>
    <col min="12" max="12" width="6.7109375" style="1" customWidth="1"/>
    <col min="13" max="13" width="0.85546875" style="1" customWidth="1"/>
    <col min="14" max="14" width="5.7109375" style="1" customWidth="1"/>
    <col min="15" max="15" width="6.7109375" style="1" customWidth="1"/>
    <col min="16" max="16" width="0.85546875" style="1" customWidth="1"/>
    <col min="17" max="17" width="5.7109375" style="1" customWidth="1"/>
    <col min="18" max="18" width="6.7109375" style="1" customWidth="1"/>
    <col min="19" max="16384" width="9.140625" style="1" customWidth="1"/>
  </cols>
  <sheetData>
    <row r="1" spans="1:18" ht="12.7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ht="18" customHeight="1"/>
    <row r="3" spans="1:18" s="18" customFormat="1" ht="25.5" customHeight="1">
      <c r="A3" s="41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7.5" customHeight="1">
      <c r="A4" s="2"/>
      <c r="Q4" s="3"/>
      <c r="R4" s="3"/>
    </row>
    <row r="5" spans="1:18" ht="18" customHeight="1">
      <c r="A5" s="47" t="s">
        <v>0</v>
      </c>
      <c r="B5" s="44" t="s">
        <v>35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6"/>
      <c r="Q5" s="45" t="s">
        <v>36</v>
      </c>
      <c r="R5" s="45"/>
    </row>
    <row r="6" spans="1:18" ht="36" customHeight="1">
      <c r="A6" s="48"/>
      <c r="B6" s="46" t="s">
        <v>1</v>
      </c>
      <c r="C6" s="46"/>
      <c r="D6" s="35"/>
      <c r="E6" s="46" t="s">
        <v>2</v>
      </c>
      <c r="F6" s="46"/>
      <c r="G6" s="35"/>
      <c r="H6" s="46" t="s">
        <v>3</v>
      </c>
      <c r="I6" s="46"/>
      <c r="J6" s="35"/>
      <c r="K6" s="50" t="s">
        <v>4</v>
      </c>
      <c r="L6" s="50"/>
      <c r="M6" s="35"/>
      <c r="N6" s="46" t="s">
        <v>5</v>
      </c>
      <c r="O6" s="46"/>
      <c r="P6" s="35"/>
      <c r="Q6" s="46"/>
      <c r="R6" s="46"/>
    </row>
    <row r="7" spans="1:18" ht="18" customHeight="1">
      <c r="A7" s="49"/>
      <c r="B7" s="19" t="s">
        <v>6</v>
      </c>
      <c r="C7" s="19" t="s">
        <v>7</v>
      </c>
      <c r="D7" s="19"/>
      <c r="E7" s="19" t="s">
        <v>6</v>
      </c>
      <c r="F7" s="19" t="s">
        <v>7</v>
      </c>
      <c r="G7" s="19"/>
      <c r="H7" s="19" t="s">
        <v>6</v>
      </c>
      <c r="I7" s="19" t="s">
        <v>7</v>
      </c>
      <c r="J7" s="19"/>
      <c r="K7" s="19" t="s">
        <v>6</v>
      </c>
      <c r="L7" s="19" t="s">
        <v>7</v>
      </c>
      <c r="M7" s="19"/>
      <c r="N7" s="19" t="s">
        <v>6</v>
      </c>
      <c r="O7" s="19" t="s">
        <v>7</v>
      </c>
      <c r="P7" s="19"/>
      <c r="Q7" s="19" t="s">
        <v>6</v>
      </c>
      <c r="R7" s="19" t="s">
        <v>7</v>
      </c>
    </row>
    <row r="8" spans="1:18" ht="9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9">
      <c r="A9" s="6">
        <v>1993</v>
      </c>
      <c r="B9" s="7">
        <v>51</v>
      </c>
      <c r="C9" s="7">
        <v>308</v>
      </c>
      <c r="D9" s="7"/>
      <c r="E9" s="7">
        <v>4336</v>
      </c>
      <c r="F9" s="7">
        <v>67334</v>
      </c>
      <c r="G9" s="7"/>
      <c r="H9" s="7">
        <v>3481</v>
      </c>
      <c r="I9" s="7">
        <v>23208</v>
      </c>
      <c r="J9" s="7"/>
      <c r="K9" s="7">
        <v>65514</v>
      </c>
      <c r="L9" s="7">
        <v>515426</v>
      </c>
      <c r="M9" s="7"/>
      <c r="N9" s="7">
        <v>5187</v>
      </c>
      <c r="O9" s="7">
        <v>13357</v>
      </c>
      <c r="P9" s="7"/>
      <c r="Q9" s="7">
        <v>76527</v>
      </c>
      <c r="R9" s="7">
        <f>SUM(C9,F9,I9,L9,O9)</f>
        <v>619633</v>
      </c>
    </row>
    <row r="10" spans="1:18" ht="9">
      <c r="A10" s="6">
        <v>1995</v>
      </c>
      <c r="B10" s="7">
        <v>9543</v>
      </c>
      <c r="C10" s="7">
        <v>36085.84</v>
      </c>
      <c r="D10" s="7"/>
      <c r="E10" s="7">
        <v>1712</v>
      </c>
      <c r="F10" s="7">
        <v>16020.63</v>
      </c>
      <c r="G10" s="7"/>
      <c r="H10" s="8">
        <v>965</v>
      </c>
      <c r="I10" s="8">
        <v>11861.73</v>
      </c>
      <c r="J10" s="8"/>
      <c r="K10" s="7">
        <v>92996</v>
      </c>
      <c r="L10" s="7">
        <v>555421.04</v>
      </c>
      <c r="M10" s="7"/>
      <c r="N10" s="7">
        <v>2691</v>
      </c>
      <c r="O10" s="7">
        <v>6973.27</v>
      </c>
      <c r="P10" s="7"/>
      <c r="Q10" s="7">
        <v>103009</v>
      </c>
      <c r="R10" s="7">
        <f>SUM(C10,F10,I10,L10,O10)</f>
        <v>626362.51</v>
      </c>
    </row>
    <row r="11" spans="1:18" ht="9">
      <c r="A11" s="6">
        <v>1996</v>
      </c>
      <c r="B11" s="7">
        <v>9532</v>
      </c>
      <c r="C11" s="7">
        <v>24568.39</v>
      </c>
      <c r="D11" s="7"/>
      <c r="E11" s="7">
        <v>1389</v>
      </c>
      <c r="F11" s="7">
        <v>16218.51</v>
      </c>
      <c r="G11" s="7"/>
      <c r="H11" s="8">
        <v>1775</v>
      </c>
      <c r="I11" s="8">
        <v>14327.26</v>
      </c>
      <c r="J11" s="8"/>
      <c r="K11" s="7">
        <v>69737</v>
      </c>
      <c r="L11" s="7">
        <v>298397.82</v>
      </c>
      <c r="M11" s="7"/>
      <c r="N11" s="7">
        <v>3140</v>
      </c>
      <c r="O11" s="7">
        <v>4545.71</v>
      </c>
      <c r="P11" s="7"/>
      <c r="Q11" s="7">
        <f>SUM(B11,E11,H11,K11,N11)</f>
        <v>85573</v>
      </c>
      <c r="R11" s="7">
        <f>SUM(C11,F11,I11,L11,O11)</f>
        <v>358057.69</v>
      </c>
    </row>
    <row r="12" spans="1:18" ht="9">
      <c r="A12" s="6">
        <v>1997</v>
      </c>
      <c r="B12" s="7">
        <v>6407</v>
      </c>
      <c r="C12" s="7">
        <v>12341.57</v>
      </c>
      <c r="D12" s="7"/>
      <c r="E12" s="7">
        <v>2285</v>
      </c>
      <c r="F12" s="7">
        <v>8269.17</v>
      </c>
      <c r="G12" s="7"/>
      <c r="H12" s="8">
        <v>4577</v>
      </c>
      <c r="I12" s="8">
        <v>52921.84</v>
      </c>
      <c r="J12" s="8"/>
      <c r="K12" s="7">
        <v>82891</v>
      </c>
      <c r="L12" s="7">
        <v>167194.2</v>
      </c>
      <c r="M12" s="7"/>
      <c r="N12" s="7">
        <v>6034</v>
      </c>
      <c r="O12" s="7">
        <v>5940.39</v>
      </c>
      <c r="P12" s="7"/>
      <c r="Q12" s="7">
        <v>98051</v>
      </c>
      <c r="R12" s="7">
        <f>SUM(C12,F12,I12,L12,O12)</f>
        <v>246667.17</v>
      </c>
    </row>
    <row r="13" spans="1:18" ht="9">
      <c r="A13" s="6">
        <v>1998</v>
      </c>
      <c r="B13" s="7">
        <v>5781</v>
      </c>
      <c r="C13" s="7">
        <v>25643.21</v>
      </c>
      <c r="D13" s="7"/>
      <c r="E13" s="7">
        <v>1739</v>
      </c>
      <c r="F13" s="7">
        <v>10293.5</v>
      </c>
      <c r="G13" s="7"/>
      <c r="H13" s="8">
        <v>3640</v>
      </c>
      <c r="I13" s="8">
        <v>25573.3</v>
      </c>
      <c r="J13" s="8"/>
      <c r="K13" s="7">
        <v>96080</v>
      </c>
      <c r="L13" s="7">
        <v>178931.01</v>
      </c>
      <c r="M13" s="7"/>
      <c r="N13" s="7">
        <v>11276</v>
      </c>
      <c r="O13" s="7">
        <v>11563.75</v>
      </c>
      <c r="P13" s="7"/>
      <c r="Q13" s="7">
        <v>110143</v>
      </c>
      <c r="R13" s="7">
        <v>252004.77</v>
      </c>
    </row>
    <row r="14" spans="1:18" ht="9">
      <c r="A14" s="6">
        <v>1999</v>
      </c>
      <c r="B14" s="7">
        <v>5615</v>
      </c>
      <c r="C14" s="7">
        <v>17314.86</v>
      </c>
      <c r="D14" s="7"/>
      <c r="E14" s="7">
        <v>3649</v>
      </c>
      <c r="F14" s="7">
        <v>14953.45</v>
      </c>
      <c r="G14" s="7"/>
      <c r="H14" s="8">
        <v>5067</v>
      </c>
      <c r="I14" s="8">
        <v>29974.85</v>
      </c>
      <c r="J14" s="8"/>
      <c r="K14" s="7">
        <v>83874</v>
      </c>
      <c r="L14" s="7">
        <v>249286.46</v>
      </c>
      <c r="M14" s="7"/>
      <c r="N14" s="7">
        <v>12122</v>
      </c>
      <c r="O14" s="7">
        <v>13564.38</v>
      </c>
      <c r="P14" s="7"/>
      <c r="Q14" s="7">
        <v>100939</v>
      </c>
      <c r="R14" s="7">
        <v>325094</v>
      </c>
    </row>
    <row r="15" spans="9:18" ht="9"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37" customFormat="1" ht="9" customHeight="1">
      <c r="A16" s="40" t="s">
        <v>38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7" ht="9">
      <c r="A17" s="11"/>
      <c r="B17" s="10"/>
      <c r="C17" s="10"/>
      <c r="D17" s="10"/>
      <c r="E17" s="10"/>
      <c r="F17" s="10"/>
      <c r="G17" s="10"/>
      <c r="H17" s="9"/>
      <c r="I17" s="10"/>
      <c r="J17" s="10"/>
      <c r="K17" s="10"/>
      <c r="L17" s="10"/>
      <c r="M17" s="10"/>
      <c r="N17" s="10"/>
      <c r="O17" s="10"/>
      <c r="P17" s="10"/>
      <c r="Q17" s="10"/>
    </row>
    <row r="18" spans="1:19" s="22" customFormat="1" ht="9">
      <c r="A18" s="20" t="s">
        <v>8</v>
      </c>
      <c r="B18" s="30">
        <v>178</v>
      </c>
      <c r="C18" s="30">
        <v>784.22</v>
      </c>
      <c r="D18" s="30"/>
      <c r="E18" s="21">
        <v>322</v>
      </c>
      <c r="F18" s="21">
        <v>754.72</v>
      </c>
      <c r="G18" s="21"/>
      <c r="H18" s="21">
        <v>452</v>
      </c>
      <c r="I18" s="21">
        <v>1320.31</v>
      </c>
      <c r="J18" s="21"/>
      <c r="K18" s="21">
        <v>2828</v>
      </c>
      <c r="L18" s="21">
        <v>8615.85</v>
      </c>
      <c r="M18" s="21"/>
      <c r="N18" s="21">
        <v>588</v>
      </c>
      <c r="O18" s="21">
        <v>602.86</v>
      </c>
      <c r="P18" s="21"/>
      <c r="Q18" s="21">
        <f>SUM(B18,E18,H18,K18,N18)</f>
        <v>4368</v>
      </c>
      <c r="R18" s="21">
        <f>SUM(C18,F18,I18,L18,O18)</f>
        <v>12077.960000000001</v>
      </c>
      <c r="S18" s="30"/>
    </row>
    <row r="19" spans="1:19" s="22" customFormat="1" ht="9">
      <c r="A19" s="20" t="s">
        <v>9</v>
      </c>
      <c r="B19" s="39" t="s">
        <v>40</v>
      </c>
      <c r="C19" s="39" t="s">
        <v>40</v>
      </c>
      <c r="D19" s="30"/>
      <c r="E19" s="23">
        <v>37</v>
      </c>
      <c r="F19" s="23">
        <v>78.9</v>
      </c>
      <c r="G19" s="23"/>
      <c r="H19" s="21">
        <v>10</v>
      </c>
      <c r="I19" s="21">
        <v>2.34</v>
      </c>
      <c r="J19" s="21"/>
      <c r="K19" s="39" t="s">
        <v>40</v>
      </c>
      <c r="L19" s="39" t="s">
        <v>40</v>
      </c>
      <c r="M19" s="21"/>
      <c r="N19" s="21">
        <v>2</v>
      </c>
      <c r="O19" s="39" t="s">
        <v>40</v>
      </c>
      <c r="P19" s="21"/>
      <c r="Q19" s="21">
        <f>SUM(B19,E19,H19,K19,N19)</f>
        <v>49</v>
      </c>
      <c r="R19" s="21">
        <f aca="true" t="shared" si="0" ref="R19:R43">SUM(C19,F19,I19,L19,O19)</f>
        <v>81.24000000000001</v>
      </c>
      <c r="S19" s="30"/>
    </row>
    <row r="20" spans="1:19" s="22" customFormat="1" ht="9">
      <c r="A20" s="20" t="s">
        <v>10</v>
      </c>
      <c r="B20" s="30">
        <v>534</v>
      </c>
      <c r="C20" s="30">
        <v>2432.48</v>
      </c>
      <c r="D20" s="30"/>
      <c r="E20" s="21">
        <v>410</v>
      </c>
      <c r="F20" s="21">
        <v>940.59</v>
      </c>
      <c r="G20" s="21"/>
      <c r="H20" s="21">
        <v>538</v>
      </c>
      <c r="I20" s="21">
        <v>2082.68</v>
      </c>
      <c r="J20" s="21"/>
      <c r="K20" s="21">
        <v>4616</v>
      </c>
      <c r="L20" s="21">
        <v>17201.35</v>
      </c>
      <c r="M20" s="21"/>
      <c r="N20" s="21">
        <v>2124</v>
      </c>
      <c r="O20" s="21">
        <v>2624.89</v>
      </c>
      <c r="P20" s="21"/>
      <c r="Q20" s="21">
        <f>SUM(B20,E20,H20,K20,N20)</f>
        <v>8222</v>
      </c>
      <c r="R20" s="21">
        <f t="shared" si="0"/>
        <v>25281.989999999998</v>
      </c>
      <c r="S20" s="30"/>
    </row>
    <row r="21" spans="1:19" s="22" customFormat="1" ht="9">
      <c r="A21" s="20" t="s">
        <v>11</v>
      </c>
      <c r="B21" s="39" t="s">
        <v>40</v>
      </c>
      <c r="C21" s="39" t="s">
        <v>40</v>
      </c>
      <c r="D21" s="30"/>
      <c r="E21" s="21">
        <v>54</v>
      </c>
      <c r="F21" s="21">
        <v>117.27</v>
      </c>
      <c r="G21" s="21"/>
      <c r="H21" s="21">
        <v>50</v>
      </c>
      <c r="I21" s="21">
        <v>137.53</v>
      </c>
      <c r="J21" s="21"/>
      <c r="K21" s="39" t="s">
        <v>40</v>
      </c>
      <c r="L21" s="39" t="s">
        <v>40</v>
      </c>
      <c r="M21" s="21"/>
      <c r="N21" s="21">
        <v>20</v>
      </c>
      <c r="O21" s="21">
        <v>7.11</v>
      </c>
      <c r="P21" s="21"/>
      <c r="Q21" s="21">
        <f>SUM(B21,E21,H21,K21,N21)</f>
        <v>124</v>
      </c>
      <c r="R21" s="21">
        <f t="shared" si="0"/>
        <v>261.91</v>
      </c>
      <c r="S21" s="30"/>
    </row>
    <row r="22" spans="1:19" s="22" customFormat="1" ht="9">
      <c r="A22" s="24" t="s">
        <v>12</v>
      </c>
      <c r="B22" s="39" t="s">
        <v>40</v>
      </c>
      <c r="C22" s="39" t="s">
        <v>40</v>
      </c>
      <c r="D22" s="34"/>
      <c r="E22" s="34" t="s">
        <v>34</v>
      </c>
      <c r="F22" s="34" t="s">
        <v>34</v>
      </c>
      <c r="G22" s="34"/>
      <c r="H22" s="34" t="s">
        <v>34</v>
      </c>
      <c r="I22" s="34" t="s">
        <v>34</v>
      </c>
      <c r="J22" s="34"/>
      <c r="K22" s="39" t="s">
        <v>40</v>
      </c>
      <c r="L22" s="39" t="s">
        <v>40</v>
      </c>
      <c r="M22" s="34"/>
      <c r="N22" s="34" t="s">
        <v>34</v>
      </c>
      <c r="O22" s="34" t="s">
        <v>34</v>
      </c>
      <c r="P22" s="34"/>
      <c r="Q22" s="34" t="s">
        <v>34</v>
      </c>
      <c r="R22" s="34" t="s">
        <v>34</v>
      </c>
      <c r="S22" s="30"/>
    </row>
    <row r="23" spans="1:19" s="22" customFormat="1" ht="9">
      <c r="A23" s="24" t="s">
        <v>13</v>
      </c>
      <c r="B23" s="39" t="s">
        <v>40</v>
      </c>
      <c r="C23" s="39" t="s">
        <v>40</v>
      </c>
      <c r="D23" s="34"/>
      <c r="E23" s="34" t="s">
        <v>34</v>
      </c>
      <c r="F23" s="34" t="s">
        <v>34</v>
      </c>
      <c r="G23" s="34"/>
      <c r="H23" s="34" t="s">
        <v>34</v>
      </c>
      <c r="I23" s="34" t="s">
        <v>34</v>
      </c>
      <c r="J23" s="34"/>
      <c r="K23" s="39" t="s">
        <v>40</v>
      </c>
      <c r="L23" s="39" t="s">
        <v>40</v>
      </c>
      <c r="M23" s="34"/>
      <c r="N23" s="34" t="s">
        <v>34</v>
      </c>
      <c r="O23" s="34" t="s">
        <v>34</v>
      </c>
      <c r="P23" s="34"/>
      <c r="Q23" s="34" t="s">
        <v>34</v>
      </c>
      <c r="R23" s="34" t="s">
        <v>34</v>
      </c>
      <c r="S23" s="30"/>
    </row>
    <row r="24" spans="1:19" s="22" customFormat="1" ht="9">
      <c r="A24" s="20" t="s">
        <v>14</v>
      </c>
      <c r="B24" s="30">
        <v>331</v>
      </c>
      <c r="C24" s="30">
        <v>1471.96</v>
      </c>
      <c r="D24" s="30"/>
      <c r="E24" s="21">
        <v>361</v>
      </c>
      <c r="F24" s="21">
        <v>435.26</v>
      </c>
      <c r="G24" s="21"/>
      <c r="H24" s="21">
        <v>416</v>
      </c>
      <c r="I24" s="21">
        <v>1100.48</v>
      </c>
      <c r="J24" s="21"/>
      <c r="K24" s="21">
        <v>3255</v>
      </c>
      <c r="L24" s="21">
        <v>11240.55</v>
      </c>
      <c r="M24" s="21"/>
      <c r="N24" s="21">
        <v>256</v>
      </c>
      <c r="O24" s="21">
        <v>483.91</v>
      </c>
      <c r="P24" s="21"/>
      <c r="Q24" s="21">
        <f aca="true" t="shared" si="1" ref="Q24:Q43">SUM(B24,E24,H24,K24,N24)</f>
        <v>4619</v>
      </c>
      <c r="R24" s="21">
        <f t="shared" si="0"/>
        <v>14732.16</v>
      </c>
      <c r="S24" s="30"/>
    </row>
    <row r="25" spans="1:19" s="22" customFormat="1" ht="9">
      <c r="A25" s="25" t="s">
        <v>15</v>
      </c>
      <c r="B25" s="30">
        <v>50</v>
      </c>
      <c r="C25" s="30">
        <v>241.89</v>
      </c>
      <c r="D25" s="30"/>
      <c r="E25" s="21">
        <v>146</v>
      </c>
      <c r="F25" s="21">
        <v>156.35</v>
      </c>
      <c r="G25" s="21"/>
      <c r="H25" s="21">
        <v>232</v>
      </c>
      <c r="I25" s="21">
        <v>771</v>
      </c>
      <c r="J25" s="21"/>
      <c r="K25" s="21">
        <v>1445</v>
      </c>
      <c r="L25" s="21">
        <v>3956.75</v>
      </c>
      <c r="M25" s="21"/>
      <c r="N25" s="21">
        <v>78</v>
      </c>
      <c r="O25" s="21">
        <v>64.45</v>
      </c>
      <c r="P25" s="21"/>
      <c r="Q25" s="21">
        <f t="shared" si="1"/>
        <v>1951</v>
      </c>
      <c r="R25" s="21">
        <f t="shared" si="0"/>
        <v>5190.44</v>
      </c>
      <c r="S25" s="30"/>
    </row>
    <row r="26" spans="1:19" s="22" customFormat="1" ht="9">
      <c r="A26" s="20" t="s">
        <v>16</v>
      </c>
      <c r="B26" s="30">
        <v>1</v>
      </c>
      <c r="C26" s="39" t="s">
        <v>40</v>
      </c>
      <c r="D26" s="30"/>
      <c r="E26" s="21">
        <v>97</v>
      </c>
      <c r="F26" s="21">
        <v>121.26</v>
      </c>
      <c r="G26" s="21"/>
      <c r="H26" s="21">
        <v>69</v>
      </c>
      <c r="I26" s="21">
        <v>73.03</v>
      </c>
      <c r="J26" s="21"/>
      <c r="K26" s="39" t="s">
        <v>40</v>
      </c>
      <c r="L26" s="39" t="s">
        <v>40</v>
      </c>
      <c r="M26" s="21"/>
      <c r="N26" s="21">
        <v>27</v>
      </c>
      <c r="O26" s="21">
        <v>20.5</v>
      </c>
      <c r="P26" s="21"/>
      <c r="Q26" s="21">
        <f t="shared" si="1"/>
        <v>194</v>
      </c>
      <c r="R26" s="21">
        <f t="shared" si="0"/>
        <v>214.79000000000002</v>
      </c>
      <c r="S26" s="30"/>
    </row>
    <row r="27" spans="1:19" s="22" customFormat="1" ht="9">
      <c r="A27" s="20" t="s">
        <v>17</v>
      </c>
      <c r="B27" s="30">
        <v>432</v>
      </c>
      <c r="C27" s="30">
        <v>2269.15</v>
      </c>
      <c r="D27" s="30"/>
      <c r="E27" s="21">
        <v>516</v>
      </c>
      <c r="F27" s="21">
        <v>2904.59</v>
      </c>
      <c r="G27" s="21"/>
      <c r="H27" s="21">
        <v>563</v>
      </c>
      <c r="I27" s="21">
        <v>2901.47</v>
      </c>
      <c r="J27" s="21"/>
      <c r="K27" s="21">
        <v>3972</v>
      </c>
      <c r="L27" s="21">
        <v>17634.09</v>
      </c>
      <c r="M27" s="21"/>
      <c r="N27" s="21">
        <v>203</v>
      </c>
      <c r="O27" s="21">
        <v>1540.13</v>
      </c>
      <c r="P27" s="21"/>
      <c r="Q27" s="21">
        <f t="shared" si="1"/>
        <v>5686</v>
      </c>
      <c r="R27" s="21">
        <f t="shared" si="0"/>
        <v>27249.43</v>
      </c>
      <c r="S27" s="30"/>
    </row>
    <row r="28" spans="1:19" s="22" customFormat="1" ht="9">
      <c r="A28" s="20" t="s">
        <v>18</v>
      </c>
      <c r="B28" s="30">
        <v>66</v>
      </c>
      <c r="C28" s="30">
        <v>369.71</v>
      </c>
      <c r="D28" s="30"/>
      <c r="E28" s="21">
        <v>590</v>
      </c>
      <c r="F28" s="21">
        <v>1752.64</v>
      </c>
      <c r="G28" s="21"/>
      <c r="H28" s="21">
        <v>580</v>
      </c>
      <c r="I28" s="21">
        <v>3932.61</v>
      </c>
      <c r="J28" s="21"/>
      <c r="K28" s="21">
        <v>1857</v>
      </c>
      <c r="L28" s="21">
        <v>12595.15</v>
      </c>
      <c r="M28" s="21"/>
      <c r="N28" s="21">
        <v>385</v>
      </c>
      <c r="O28" s="21">
        <v>645.44</v>
      </c>
      <c r="P28" s="21"/>
      <c r="Q28" s="21">
        <f t="shared" si="1"/>
        <v>3478</v>
      </c>
      <c r="R28" s="21">
        <f t="shared" si="0"/>
        <v>19295.55</v>
      </c>
      <c r="S28" s="30"/>
    </row>
    <row r="29" spans="1:19" s="22" customFormat="1" ht="9">
      <c r="A29" s="20" t="s">
        <v>19</v>
      </c>
      <c r="B29" s="30">
        <v>25</v>
      </c>
      <c r="C29" s="30">
        <v>155.21</v>
      </c>
      <c r="D29" s="30"/>
      <c r="E29" s="21">
        <v>151</v>
      </c>
      <c r="F29" s="21">
        <v>724.34</v>
      </c>
      <c r="G29" s="21"/>
      <c r="H29" s="21">
        <v>422</v>
      </c>
      <c r="I29" s="21">
        <v>2632.47</v>
      </c>
      <c r="J29" s="21"/>
      <c r="K29" s="21">
        <v>621</v>
      </c>
      <c r="L29" s="21">
        <v>2774.39</v>
      </c>
      <c r="M29" s="21"/>
      <c r="N29" s="21">
        <v>108</v>
      </c>
      <c r="O29" s="21">
        <v>239.8</v>
      </c>
      <c r="P29" s="21"/>
      <c r="Q29" s="21">
        <f t="shared" si="1"/>
        <v>1327</v>
      </c>
      <c r="R29" s="21">
        <f t="shared" si="0"/>
        <v>6526.21</v>
      </c>
      <c r="S29" s="30"/>
    </row>
    <row r="30" spans="1:19" ht="9">
      <c r="A30" s="12" t="s">
        <v>20</v>
      </c>
      <c r="B30" s="30">
        <v>395</v>
      </c>
      <c r="C30" s="30">
        <v>1963.02</v>
      </c>
      <c r="D30" s="30"/>
      <c r="E30" s="13">
        <v>191</v>
      </c>
      <c r="F30" s="13">
        <v>922.55</v>
      </c>
      <c r="G30" s="13"/>
      <c r="H30" s="13">
        <v>524</v>
      </c>
      <c r="I30" s="13">
        <v>1978.9</v>
      </c>
      <c r="J30" s="13"/>
      <c r="K30" s="13">
        <v>573</v>
      </c>
      <c r="L30" s="13">
        <v>2765.45</v>
      </c>
      <c r="M30" s="13"/>
      <c r="N30" s="13">
        <v>1695</v>
      </c>
      <c r="O30" s="13">
        <v>1615.67</v>
      </c>
      <c r="P30" s="13"/>
      <c r="Q30" s="21">
        <f t="shared" si="1"/>
        <v>3378</v>
      </c>
      <c r="R30" s="21">
        <f t="shared" si="0"/>
        <v>9245.59</v>
      </c>
      <c r="S30" s="30"/>
    </row>
    <row r="31" spans="1:19" ht="9">
      <c r="A31" s="12" t="s">
        <v>21</v>
      </c>
      <c r="B31" s="30">
        <v>22</v>
      </c>
      <c r="C31" s="30">
        <v>192.07</v>
      </c>
      <c r="D31" s="30"/>
      <c r="E31" s="13">
        <v>415</v>
      </c>
      <c r="F31" s="13">
        <v>823.93</v>
      </c>
      <c r="G31" s="13"/>
      <c r="H31" s="13">
        <v>90</v>
      </c>
      <c r="I31" s="13">
        <v>472.31</v>
      </c>
      <c r="J31" s="13"/>
      <c r="K31" s="13">
        <v>224</v>
      </c>
      <c r="L31" s="13">
        <v>2280.4</v>
      </c>
      <c r="M31" s="13"/>
      <c r="N31" s="13">
        <v>165</v>
      </c>
      <c r="O31" s="13">
        <v>163.91</v>
      </c>
      <c r="P31" s="13"/>
      <c r="Q31" s="21">
        <f t="shared" si="1"/>
        <v>916</v>
      </c>
      <c r="R31" s="21">
        <f t="shared" si="0"/>
        <v>3932.62</v>
      </c>
      <c r="S31" s="30"/>
    </row>
    <row r="32" spans="1:19" ht="9">
      <c r="A32" s="12" t="s">
        <v>22</v>
      </c>
      <c r="B32" s="30">
        <v>32</v>
      </c>
      <c r="C32" s="30">
        <v>117.62</v>
      </c>
      <c r="D32" s="30"/>
      <c r="E32" s="13">
        <v>67</v>
      </c>
      <c r="F32" s="13">
        <v>220.42</v>
      </c>
      <c r="G32" s="13"/>
      <c r="H32" s="13">
        <v>115</v>
      </c>
      <c r="I32" s="13">
        <v>366.82</v>
      </c>
      <c r="J32" s="13"/>
      <c r="K32" s="13">
        <v>59</v>
      </c>
      <c r="L32" s="13">
        <v>251.61</v>
      </c>
      <c r="M32" s="13"/>
      <c r="N32" s="13">
        <v>397</v>
      </c>
      <c r="O32" s="13">
        <v>109.65</v>
      </c>
      <c r="P32" s="13"/>
      <c r="Q32" s="21">
        <f t="shared" si="1"/>
        <v>670</v>
      </c>
      <c r="R32" s="21">
        <f t="shared" si="0"/>
        <v>1066.12</v>
      </c>
      <c r="S32" s="30"/>
    </row>
    <row r="33" spans="1:19" ht="9">
      <c r="A33" s="12" t="s">
        <v>23</v>
      </c>
      <c r="B33" s="30">
        <v>40</v>
      </c>
      <c r="C33" s="30">
        <v>171.69</v>
      </c>
      <c r="D33" s="30"/>
      <c r="E33" s="13">
        <v>65</v>
      </c>
      <c r="F33" s="13">
        <v>111.13</v>
      </c>
      <c r="G33" s="13"/>
      <c r="H33" s="13">
        <v>95</v>
      </c>
      <c r="I33" s="13">
        <v>273.64</v>
      </c>
      <c r="J33" s="13"/>
      <c r="K33" s="13">
        <v>40</v>
      </c>
      <c r="L33" s="13">
        <v>217.48</v>
      </c>
      <c r="M33" s="13"/>
      <c r="N33" s="13">
        <v>206</v>
      </c>
      <c r="O33" s="13">
        <v>81.12</v>
      </c>
      <c r="P33" s="13"/>
      <c r="Q33" s="21">
        <f t="shared" si="1"/>
        <v>446</v>
      </c>
      <c r="R33" s="21">
        <f t="shared" si="0"/>
        <v>855.0600000000001</v>
      </c>
      <c r="S33" s="30"/>
    </row>
    <row r="34" spans="1:19" ht="9">
      <c r="A34" s="12" t="s">
        <v>24</v>
      </c>
      <c r="B34" s="30">
        <v>13</v>
      </c>
      <c r="C34" s="30">
        <v>31.32</v>
      </c>
      <c r="D34" s="30"/>
      <c r="E34" s="13">
        <v>215</v>
      </c>
      <c r="F34" s="13">
        <v>569.47</v>
      </c>
      <c r="G34" s="13"/>
      <c r="H34" s="13">
        <v>148</v>
      </c>
      <c r="I34" s="13">
        <v>191.44</v>
      </c>
      <c r="J34" s="13"/>
      <c r="K34" s="13">
        <v>6</v>
      </c>
      <c r="L34" s="13">
        <v>12.72</v>
      </c>
      <c r="M34" s="13"/>
      <c r="N34" s="14">
        <v>281</v>
      </c>
      <c r="O34" s="14">
        <v>87.05</v>
      </c>
      <c r="P34" s="14"/>
      <c r="Q34" s="21">
        <f t="shared" si="1"/>
        <v>663</v>
      </c>
      <c r="R34" s="21">
        <f t="shared" si="0"/>
        <v>892</v>
      </c>
      <c r="S34" s="30"/>
    </row>
    <row r="35" spans="1:19" ht="9">
      <c r="A35" s="12" t="s">
        <v>25</v>
      </c>
      <c r="B35" s="30">
        <v>25</v>
      </c>
      <c r="C35" s="30">
        <v>95.32</v>
      </c>
      <c r="D35" s="30"/>
      <c r="E35" s="13">
        <v>88</v>
      </c>
      <c r="F35" s="13">
        <v>234.59</v>
      </c>
      <c r="G35" s="13"/>
      <c r="H35" s="13">
        <v>41</v>
      </c>
      <c r="I35" s="13">
        <v>310.29</v>
      </c>
      <c r="J35" s="13"/>
      <c r="K35" s="13">
        <v>203</v>
      </c>
      <c r="L35" s="13">
        <v>1299.48</v>
      </c>
      <c r="M35" s="13"/>
      <c r="N35" s="13">
        <v>1115</v>
      </c>
      <c r="O35" s="13">
        <v>317.85</v>
      </c>
      <c r="P35" s="13"/>
      <c r="Q35" s="21">
        <f t="shared" si="1"/>
        <v>1472</v>
      </c>
      <c r="R35" s="21">
        <f t="shared" si="0"/>
        <v>2257.53</v>
      </c>
      <c r="S35" s="30"/>
    </row>
    <row r="36" spans="1:19" ht="9">
      <c r="A36" s="12" t="s">
        <v>26</v>
      </c>
      <c r="B36" s="30">
        <v>20</v>
      </c>
      <c r="C36" s="30">
        <v>275.6</v>
      </c>
      <c r="D36" s="30"/>
      <c r="E36" s="13">
        <v>361</v>
      </c>
      <c r="F36" s="13">
        <v>1506.18</v>
      </c>
      <c r="G36" s="13"/>
      <c r="H36" s="13">
        <v>223</v>
      </c>
      <c r="I36" s="13">
        <v>1155.27</v>
      </c>
      <c r="J36" s="13"/>
      <c r="K36" s="13">
        <v>679</v>
      </c>
      <c r="L36" s="13">
        <v>10233.78</v>
      </c>
      <c r="M36" s="13"/>
      <c r="N36" s="13">
        <v>842</v>
      </c>
      <c r="O36" s="13">
        <v>701.21</v>
      </c>
      <c r="P36" s="13"/>
      <c r="Q36" s="21">
        <f t="shared" si="1"/>
        <v>2125</v>
      </c>
      <c r="R36" s="21">
        <f t="shared" si="0"/>
        <v>13872.04</v>
      </c>
      <c r="S36" s="30"/>
    </row>
    <row r="37" spans="1:19" ht="9">
      <c r="A37" s="12" t="s">
        <v>27</v>
      </c>
      <c r="B37" s="30">
        <v>2</v>
      </c>
      <c r="C37" s="30">
        <v>5.52</v>
      </c>
      <c r="D37" s="30"/>
      <c r="E37" s="13">
        <v>213</v>
      </c>
      <c r="F37" s="13">
        <v>308.83</v>
      </c>
      <c r="G37" s="13"/>
      <c r="H37" s="13">
        <v>149</v>
      </c>
      <c r="I37" s="13">
        <v>419.27</v>
      </c>
      <c r="J37" s="13"/>
      <c r="K37" s="13">
        <v>14</v>
      </c>
      <c r="L37" s="13">
        <v>31.05</v>
      </c>
      <c r="M37" s="13"/>
      <c r="N37" s="13">
        <v>124</v>
      </c>
      <c r="O37" s="13">
        <v>114.52</v>
      </c>
      <c r="P37" s="13"/>
      <c r="Q37" s="21">
        <f t="shared" si="1"/>
        <v>502</v>
      </c>
      <c r="R37" s="21">
        <f t="shared" si="0"/>
        <v>879.1899999999998</v>
      </c>
      <c r="S37" s="30"/>
    </row>
    <row r="38" spans="1:19" ht="9">
      <c r="A38" s="12" t="s">
        <v>28</v>
      </c>
      <c r="B38" s="39" t="s">
        <v>40</v>
      </c>
      <c r="C38" s="39" t="s">
        <v>40</v>
      </c>
      <c r="D38" s="30"/>
      <c r="E38" s="13">
        <v>734</v>
      </c>
      <c r="F38" s="13">
        <v>3090.98</v>
      </c>
      <c r="G38" s="13"/>
      <c r="H38" s="13">
        <v>100</v>
      </c>
      <c r="I38" s="13">
        <v>770.31</v>
      </c>
      <c r="J38" s="13"/>
      <c r="K38" s="13">
        <v>562</v>
      </c>
      <c r="L38" s="13">
        <v>4885.82</v>
      </c>
      <c r="M38" s="13"/>
      <c r="N38" s="13">
        <v>4711</v>
      </c>
      <c r="O38" s="13">
        <v>1995.0299999999916</v>
      </c>
      <c r="P38" s="13"/>
      <c r="Q38" s="21">
        <f t="shared" si="1"/>
        <v>6107</v>
      </c>
      <c r="R38" s="21">
        <f t="shared" si="0"/>
        <v>10742.139999999992</v>
      </c>
      <c r="S38" s="30"/>
    </row>
    <row r="39" spans="1:19" ht="9">
      <c r="A39" s="12" t="s">
        <v>29</v>
      </c>
      <c r="B39" s="30">
        <v>398</v>
      </c>
      <c r="C39" s="30">
        <v>3490.5</v>
      </c>
      <c r="D39" s="30"/>
      <c r="E39" s="13">
        <v>442</v>
      </c>
      <c r="F39" s="13">
        <v>2795.12</v>
      </c>
      <c r="G39" s="13"/>
      <c r="H39" s="13">
        <v>223</v>
      </c>
      <c r="I39" s="13">
        <v>2123.32</v>
      </c>
      <c r="J39" s="13"/>
      <c r="K39" s="13">
        <v>112</v>
      </c>
      <c r="L39" s="13">
        <v>481.52</v>
      </c>
      <c r="M39" s="13"/>
      <c r="N39" s="13">
        <v>320</v>
      </c>
      <c r="O39" s="13">
        <v>221.2</v>
      </c>
      <c r="P39" s="13"/>
      <c r="Q39" s="21">
        <f t="shared" si="1"/>
        <v>1495</v>
      </c>
      <c r="R39" s="21">
        <f t="shared" si="0"/>
        <v>9111.660000000002</v>
      </c>
      <c r="S39" s="30"/>
    </row>
    <row r="40" spans="1:19" ht="9">
      <c r="A40" s="15" t="s">
        <v>30</v>
      </c>
      <c r="B40" s="31">
        <f>SUM(B18:B39)</f>
        <v>2564</v>
      </c>
      <c r="C40" s="31">
        <f aca="true" t="shared" si="2" ref="C40:O40">SUM(C18:C39)</f>
        <v>14067.280000000002</v>
      </c>
      <c r="D40" s="31"/>
      <c r="E40" s="31">
        <f t="shared" si="2"/>
        <v>5475</v>
      </c>
      <c r="F40" s="31">
        <f t="shared" si="2"/>
        <v>18569.12</v>
      </c>
      <c r="G40" s="31"/>
      <c r="H40" s="31">
        <f t="shared" si="2"/>
        <v>5040</v>
      </c>
      <c r="I40" s="31">
        <f t="shared" si="2"/>
        <v>23015.49</v>
      </c>
      <c r="J40" s="31"/>
      <c r="K40" s="31">
        <f t="shared" si="2"/>
        <v>21066</v>
      </c>
      <c r="L40" s="31">
        <f t="shared" si="2"/>
        <v>96477.43999999999</v>
      </c>
      <c r="M40" s="31"/>
      <c r="N40" s="31">
        <f t="shared" si="2"/>
        <v>13647</v>
      </c>
      <c r="O40" s="31">
        <f t="shared" si="2"/>
        <v>11636.299999999992</v>
      </c>
      <c r="P40" s="31"/>
      <c r="Q40" s="33">
        <f t="shared" si="1"/>
        <v>47792</v>
      </c>
      <c r="R40" s="33">
        <f t="shared" si="0"/>
        <v>163765.62999999998</v>
      </c>
      <c r="S40" s="31"/>
    </row>
    <row r="41" spans="1:18" ht="9">
      <c r="A41" s="26" t="s">
        <v>31</v>
      </c>
      <c r="B41" s="27">
        <f>SUM(B18:B27)</f>
        <v>1526</v>
      </c>
      <c r="C41" s="27">
        <f aca="true" t="shared" si="3" ref="C41:O41">SUM(C18:C27)</f>
        <v>7199.700000000001</v>
      </c>
      <c r="D41" s="27"/>
      <c r="E41" s="27">
        <f t="shared" si="3"/>
        <v>1943</v>
      </c>
      <c r="F41" s="27">
        <f t="shared" si="3"/>
        <v>5508.9400000000005</v>
      </c>
      <c r="G41" s="27"/>
      <c r="H41" s="27">
        <f t="shared" si="3"/>
        <v>2330</v>
      </c>
      <c r="I41" s="27">
        <f t="shared" si="3"/>
        <v>8388.84</v>
      </c>
      <c r="J41" s="27"/>
      <c r="K41" s="27">
        <f t="shared" si="3"/>
        <v>16116</v>
      </c>
      <c r="L41" s="27">
        <f t="shared" si="3"/>
        <v>58648.59</v>
      </c>
      <c r="M41" s="27"/>
      <c r="N41" s="27">
        <f t="shared" si="3"/>
        <v>3298</v>
      </c>
      <c r="O41" s="27">
        <f t="shared" si="3"/>
        <v>5343.85</v>
      </c>
      <c r="P41" s="27"/>
      <c r="Q41" s="33">
        <f t="shared" si="1"/>
        <v>25213</v>
      </c>
      <c r="R41" s="33">
        <f t="shared" si="0"/>
        <v>85089.92000000001</v>
      </c>
    </row>
    <row r="42" spans="1:18" ht="9">
      <c r="A42" s="26" t="s">
        <v>32</v>
      </c>
      <c r="B42" s="27">
        <f>SUM(B28:B31)</f>
        <v>508</v>
      </c>
      <c r="C42" s="27">
        <f aca="true" t="shared" si="4" ref="C42:O42">SUM(C28:C31)</f>
        <v>2680.01</v>
      </c>
      <c r="D42" s="27"/>
      <c r="E42" s="27">
        <f t="shared" si="4"/>
        <v>1347</v>
      </c>
      <c r="F42" s="27">
        <f t="shared" si="4"/>
        <v>4223.46</v>
      </c>
      <c r="G42" s="27"/>
      <c r="H42" s="27">
        <f t="shared" si="4"/>
        <v>1616</v>
      </c>
      <c r="I42" s="27">
        <f t="shared" si="4"/>
        <v>9016.289999999999</v>
      </c>
      <c r="J42" s="27"/>
      <c r="K42" s="27">
        <f t="shared" si="4"/>
        <v>3275</v>
      </c>
      <c r="L42" s="27">
        <f t="shared" si="4"/>
        <v>20415.39</v>
      </c>
      <c r="M42" s="27"/>
      <c r="N42" s="27">
        <f t="shared" si="4"/>
        <v>2353</v>
      </c>
      <c r="O42" s="27">
        <f t="shared" si="4"/>
        <v>2664.8199999999997</v>
      </c>
      <c r="P42" s="27"/>
      <c r="Q42" s="33">
        <f t="shared" si="1"/>
        <v>9099</v>
      </c>
      <c r="R42" s="33">
        <f t="shared" si="0"/>
        <v>38999.969999999994</v>
      </c>
    </row>
    <row r="43" spans="1:18" ht="9">
      <c r="A43" s="26" t="s">
        <v>33</v>
      </c>
      <c r="B43" s="27">
        <f>SUM(B32:B39)</f>
        <v>530</v>
      </c>
      <c r="C43" s="27">
        <f aca="true" t="shared" si="5" ref="C43:O43">SUM(C32:C39)</f>
        <v>4187.57</v>
      </c>
      <c r="D43" s="27"/>
      <c r="E43" s="27">
        <f t="shared" si="5"/>
        <v>2185</v>
      </c>
      <c r="F43" s="27">
        <f t="shared" si="5"/>
        <v>8836.720000000001</v>
      </c>
      <c r="G43" s="27"/>
      <c r="H43" s="27">
        <f t="shared" si="5"/>
        <v>1094</v>
      </c>
      <c r="I43" s="27">
        <f t="shared" si="5"/>
        <v>5610.360000000001</v>
      </c>
      <c r="J43" s="27"/>
      <c r="K43" s="27">
        <f t="shared" si="5"/>
        <v>1675</v>
      </c>
      <c r="L43" s="27">
        <f t="shared" si="5"/>
        <v>17413.46</v>
      </c>
      <c r="M43" s="27"/>
      <c r="N43" s="27">
        <f t="shared" si="5"/>
        <v>7996</v>
      </c>
      <c r="O43" s="27">
        <f t="shared" si="5"/>
        <v>3627.6299999999915</v>
      </c>
      <c r="P43" s="27"/>
      <c r="Q43" s="33">
        <f t="shared" si="1"/>
        <v>13480</v>
      </c>
      <c r="R43" s="33">
        <f t="shared" si="0"/>
        <v>39675.73999999999</v>
      </c>
    </row>
    <row r="44" spans="1:18" ht="9">
      <c r="A44" s="1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9">
      <c r="A45" s="1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7" ht="9">
      <c r="A46" s="28" t="s">
        <v>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ht="9">
      <c r="A47" s="1" t="s">
        <v>39</v>
      </c>
    </row>
    <row r="48" spans="1:2" ht="9">
      <c r="A48" s="38"/>
      <c r="B48" s="7"/>
    </row>
    <row r="49" ht="9">
      <c r="B49" s="7"/>
    </row>
    <row r="69" spans="1:18" ht="9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</sheetData>
  <mergeCells count="11">
    <mergeCell ref="N6:O6"/>
    <mergeCell ref="A16:R16"/>
    <mergeCell ref="A3:R3"/>
    <mergeCell ref="A1:R1"/>
    <mergeCell ref="B5:O5"/>
    <mergeCell ref="Q5:R6"/>
    <mergeCell ref="A5:A7"/>
    <mergeCell ref="B6:C6"/>
    <mergeCell ref="E6:F6"/>
    <mergeCell ref="H6:I6"/>
    <mergeCell ref="K6:L6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&amp;C224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2005-07-22T14:07:58Z</cp:lastPrinted>
  <dcterms:modified xsi:type="dcterms:W3CDTF">2005-07-22T14:08:02Z</dcterms:modified>
  <cp:category/>
  <cp:version/>
  <cp:contentType/>
  <cp:contentStatus/>
</cp:coreProperties>
</file>