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0" windowWidth="9195" windowHeight="4785" activeTab="0"/>
  </bookViews>
  <sheets>
    <sheet name="Foglio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<sst xmlns="http://schemas.openxmlformats.org/spreadsheetml/2006/main" count="35" uniqueCount="35">
  <si>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REGIONI</t>
  </si>
  <si>
    <t>Piemonte</t>
  </si>
  <si>
    <t>Valle d'Aosta</t>
  </si>
  <si>
    <t>Lombardia</t>
  </si>
  <si>
    <t>Trentino-Alto Adige</t>
  </si>
  <si>
    <t>Bolzano-Bozen</t>
  </si>
  <si>
    <t>Trento</t>
  </si>
  <si>
    <t>Veneto</t>
  </si>
  <si>
    <t>Friuli-Venezia Giulia</t>
  </si>
  <si>
    <t>Liguria</t>
  </si>
  <si>
    <t>Emilia-Romagna</t>
  </si>
  <si>
    <t>Toscana</t>
  </si>
  <si>
    <t>Umbria</t>
  </si>
  <si>
    <t>Marche</t>
  </si>
  <si>
    <t>Lazio</t>
  </si>
  <si>
    <t>Abruzzo</t>
  </si>
  <si>
    <t>Molise</t>
  </si>
  <si>
    <t>Campania</t>
  </si>
  <si>
    <t>Puglia</t>
  </si>
  <si>
    <t>Basilicata</t>
  </si>
  <si>
    <t>Calabria</t>
  </si>
  <si>
    <t>Sicilia</t>
  </si>
  <si>
    <t>Sardegna</t>
  </si>
  <si>
    <t>ITALIA</t>
  </si>
  <si>
    <t>Mezzogiorno</t>
  </si>
  <si>
    <t>Vacca e bufala</t>
  </si>
  <si>
    <t>Pecora</t>
  </si>
  <si>
    <t>Capra</t>
  </si>
  <si>
    <t>Totale</t>
  </si>
  <si>
    <t>(a) Escluso il latte poppato dai redi direttamente alla mammella.</t>
  </si>
  <si>
    <t>Nord</t>
  </si>
  <si>
    <t>Centro</t>
  </si>
  <si>
    <t>Latte prodotto</t>
  </si>
  <si>
    <r>
      <t>Tavola 9.9  -  Produzione di latte di vacca e bufala, di pecora e di capra per regione  -  Anno 2002</t>
    </r>
    <r>
      <rPr>
        <i/>
        <sz val="9"/>
        <rFont val="Arial"/>
        <family val="2"/>
      </rPr>
      <t xml:space="preserve"> (a)</t>
    </r>
  </si>
  <si>
    <r>
      <t xml:space="preserve">                     </t>
    </r>
    <r>
      <rPr>
        <i/>
        <sz val="9"/>
        <rFont val="Arial"/>
        <family val="2"/>
      </rPr>
      <t>(quantità in quintali</t>
    </r>
    <r>
      <rPr>
        <sz val="9"/>
        <rFont val="Arial"/>
        <family val="2"/>
      </rPr>
      <t xml:space="preserve">) </t>
    </r>
  </si>
</sst>
</file>

<file path=xl/styles.xml><?xml version="1.0" encoding="utf-8"?>
<styleSheet xmlns="http://schemas.openxmlformats.org/spreadsheetml/2006/main">
  <numFmts count="22">
    <numFmt numFmtId="5" formatCode="&quot;L.&quot;\ #,##0;\-&quot;L.&quot;\ #,##0"/>
    <numFmt numFmtId="6" formatCode="&quot;L.&quot;\ #,##0;[Red]\-&quot;L.&quot;\ #,##0"/>
    <numFmt numFmtId="7" formatCode="&quot;L.&quot;\ #,##0.00;\-&quot;L.&quot;\ #,##0.00"/>
    <numFmt numFmtId="8" formatCode="&quot;L.&quot;\ #,##0.00;[Red]\-&quot;L.&quot;\ #,##0.00"/>
    <numFmt numFmtId="42" formatCode="_-&quot;L.&quot;\ * #,##0_-;\-&quot;L.&quot;\ * #,##0_-;_-&quot;L.&quot;\ * &quot;-&quot;_-;_-@_-"/>
    <numFmt numFmtId="41" formatCode="_-* #,##0_-;\-* #,##0_-;_-* &quot;-&quot;_-;_-@_-"/>
    <numFmt numFmtId="44" formatCode="_-&quot;L.&quot;\ * #,##0.00_-;\-&quot;L.&quot;\ * #,##0.00_-;_-&quot;L.&quot;\ 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"/>
    <numFmt numFmtId="173" formatCode="0.0"/>
    <numFmt numFmtId="174" formatCode="#,##0_ ;\-#,##0\ "/>
    <numFmt numFmtId="175" formatCode="&quot;L.&quot;\ #,##0"/>
    <numFmt numFmtId="176" formatCode="0.E+00"/>
    <numFmt numFmtId="177" formatCode="00000"/>
  </numFmts>
  <fonts count="10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7"/>
      <name val="Arial"/>
      <family val="2"/>
    </font>
    <font>
      <b/>
      <sz val="7"/>
      <name val="Arial"/>
      <family val="0"/>
    </font>
    <font>
      <i/>
      <sz val="7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i/>
      <sz val="9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1" xfId="0" applyFont="1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0" xfId="0" applyFont="1" applyBorder="1" applyAlignment="1">
      <alignment/>
    </xf>
    <xf numFmtId="172" fontId="5" fillId="0" borderId="0" xfId="0" applyNumberFormat="1" applyFont="1" applyAlignment="1">
      <alignment/>
    </xf>
    <xf numFmtId="172" fontId="4" fillId="0" borderId="0" xfId="0" applyNumberFormat="1" applyFont="1" applyAlignment="1">
      <alignment/>
    </xf>
    <xf numFmtId="172" fontId="6" fillId="0" borderId="0" xfId="0" applyNumberFormat="1" applyFont="1" applyAlignment="1">
      <alignment/>
    </xf>
    <xf numFmtId="172" fontId="4" fillId="0" borderId="0" xfId="0" applyNumberFormat="1" applyFont="1" applyAlignment="1" quotePrefix="1">
      <alignment horizontal="right"/>
    </xf>
    <xf numFmtId="172" fontId="0" fillId="0" borderId="0" xfId="0" applyNumberFormat="1" applyAlignment="1">
      <alignment/>
    </xf>
    <xf numFmtId="172" fontId="4" fillId="0" borderId="0" xfId="0" applyNumberFormat="1" applyFont="1" applyAlignment="1">
      <alignment horizontal="right"/>
    </xf>
    <xf numFmtId="172" fontId="6" fillId="0" borderId="0" xfId="0" applyNumberFormat="1" applyFont="1" applyAlignment="1">
      <alignment horizontal="right"/>
    </xf>
    <xf numFmtId="0" fontId="5" fillId="0" borderId="0" xfId="0" applyFont="1" applyBorder="1" applyAlignment="1">
      <alignment/>
    </xf>
    <xf numFmtId="172" fontId="5" fillId="0" borderId="0" xfId="0" applyNumberFormat="1" applyFont="1" applyBorder="1" applyAlignment="1">
      <alignment/>
    </xf>
    <xf numFmtId="0" fontId="0" fillId="0" borderId="1" xfId="0" applyBorder="1" applyAlignment="1">
      <alignment/>
    </xf>
    <xf numFmtId="172" fontId="0" fillId="0" borderId="1" xfId="0" applyNumberFormat="1" applyBorder="1" applyAlignment="1">
      <alignment/>
    </xf>
    <xf numFmtId="0" fontId="8" fillId="0" borderId="0" xfId="0" applyFont="1" applyAlignment="1">
      <alignment/>
    </xf>
    <xf numFmtId="3" fontId="4" fillId="0" borderId="0" xfId="0" applyNumberFormat="1" applyFont="1" applyAlignment="1">
      <alignment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172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3" fontId="4" fillId="0" borderId="0" xfId="0" applyNumberFormat="1" applyFont="1" applyBorder="1" applyAlignment="1">
      <alignment/>
    </xf>
    <xf numFmtId="0" fontId="8" fillId="0" borderId="0" xfId="0" applyFont="1" applyAlignment="1">
      <alignment horizontal="left"/>
    </xf>
    <xf numFmtId="173" fontId="4" fillId="0" borderId="0" xfId="0" applyNumberFormat="1" applyFont="1" applyAlignment="1">
      <alignment/>
    </xf>
    <xf numFmtId="1" fontId="4" fillId="0" borderId="0" xfId="0" applyNumberFormat="1" applyFont="1" applyAlignment="1">
      <alignment/>
    </xf>
    <xf numFmtId="41" fontId="4" fillId="0" borderId="0" xfId="16" applyFont="1" applyAlignment="1">
      <alignment/>
    </xf>
    <xf numFmtId="0" fontId="4" fillId="0" borderId="0" xfId="0" applyFont="1" applyBorder="1" applyAlignment="1">
      <alignment horizontal="right" vertical="center"/>
    </xf>
    <xf numFmtId="41" fontId="4" fillId="0" borderId="0" xfId="16" applyFont="1" applyBorder="1" applyAlignment="1">
      <alignment horizontal="right" vertical="center"/>
    </xf>
    <xf numFmtId="41" fontId="4" fillId="0" borderId="0" xfId="16" applyFont="1" applyAlignment="1" quotePrefix="1">
      <alignment horizontal="right"/>
    </xf>
    <xf numFmtId="41" fontId="4" fillId="0" borderId="0" xfId="16" applyFont="1" applyBorder="1" applyAlignment="1">
      <alignment/>
    </xf>
    <xf numFmtId="41" fontId="5" fillId="0" borderId="0" xfId="16" applyFont="1" applyAlignment="1">
      <alignment/>
    </xf>
    <xf numFmtId="3" fontId="5" fillId="0" borderId="0" xfId="0" applyNumberFormat="1" applyFont="1" applyAlignment="1" quotePrefix="1">
      <alignment horizontal="right"/>
    </xf>
    <xf numFmtId="41" fontId="6" fillId="0" borderId="0" xfId="16" applyFont="1" applyAlignment="1" quotePrefix="1">
      <alignment horizontal="right"/>
    </xf>
    <xf numFmtId="41" fontId="6" fillId="0" borderId="0" xfId="16" applyFont="1" applyAlignment="1">
      <alignment/>
    </xf>
    <xf numFmtId="0" fontId="7" fillId="0" borderId="0" xfId="0" applyFont="1" applyAlignment="1">
      <alignment horizontal="left"/>
    </xf>
    <xf numFmtId="41" fontId="5" fillId="0" borderId="0" xfId="16" applyFont="1" applyBorder="1" applyAlignment="1">
      <alignment/>
    </xf>
    <xf numFmtId="41" fontId="5" fillId="0" borderId="0" xfId="16" applyFont="1" applyAlignment="1" quotePrefix="1">
      <alignment horizontal="right"/>
    </xf>
    <xf numFmtId="41" fontId="5" fillId="0" borderId="0" xfId="16" applyFont="1" applyAlignment="1">
      <alignment/>
    </xf>
    <xf numFmtId="41" fontId="4" fillId="0" borderId="0" xfId="16" applyFont="1" applyAlignment="1">
      <alignment horizontal="right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right" vertical="center"/>
    </xf>
    <xf numFmtId="0" fontId="0" fillId="0" borderId="1" xfId="0" applyBorder="1" applyAlignment="1">
      <alignment horizontal="right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O42"/>
  <sheetViews>
    <sheetView tabSelected="1" workbookViewId="0" topLeftCell="A1">
      <selection activeCell="B8" sqref="B8"/>
    </sheetView>
  </sheetViews>
  <sheetFormatPr defaultColWidth="9.140625" defaultRowHeight="12.75"/>
  <cols>
    <col min="1" max="1" width="13.421875" style="0" customWidth="1"/>
    <col min="2" max="2" width="18.8515625" style="0" customWidth="1"/>
    <col min="3" max="3" width="15.8515625" style="0" customWidth="1"/>
    <col min="4" max="4" width="14.140625" style="0" customWidth="1"/>
    <col min="5" max="5" width="15.28125" style="0" customWidth="1"/>
    <col min="6" max="6" width="6.57421875" style="0" customWidth="1"/>
    <col min="7" max="7" width="14.140625" style="0" customWidth="1"/>
    <col min="8" max="8" width="12.57421875" style="0" customWidth="1"/>
    <col min="9" max="9" width="7.7109375" style="0" customWidth="1"/>
    <col min="10" max="10" width="10.00390625" style="0" customWidth="1"/>
    <col min="11" max="11" width="12.140625" style="0" customWidth="1"/>
    <col min="12" max="12" width="10.140625" style="0" customWidth="1"/>
    <col min="13" max="13" width="13.57421875" style="0" customWidth="1"/>
  </cols>
  <sheetData>
    <row r="1" ht="9" customHeight="1"/>
    <row r="2" s="17" customFormat="1" ht="12" customHeight="1">
      <c r="A2" s="36" t="s">
        <v>33</v>
      </c>
    </row>
    <row r="3" s="17" customFormat="1" ht="12" customHeight="1">
      <c r="A3" s="24" t="s">
        <v>34</v>
      </c>
    </row>
    <row r="4" spans="1:13" s="1" customFormat="1" ht="9" customHeight="1">
      <c r="A4" s="2"/>
      <c r="B4" s="2"/>
      <c r="C4" s="2"/>
      <c r="D4" s="2"/>
      <c r="E4" s="2"/>
      <c r="K4"/>
      <c r="L4"/>
      <c r="M4"/>
    </row>
    <row r="5" spans="1:10" ht="18" customHeight="1">
      <c r="A5" s="5"/>
      <c r="B5" s="41" t="s">
        <v>32</v>
      </c>
      <c r="C5" s="41"/>
      <c r="D5" s="41"/>
      <c r="E5" s="41"/>
      <c r="F5" s="7"/>
      <c r="G5" s="7"/>
      <c r="H5" s="7"/>
      <c r="I5" s="9"/>
      <c r="J5" s="20"/>
    </row>
    <row r="6" spans="1:41" ht="9.75" customHeight="1">
      <c r="A6" s="1" t="s">
        <v>0</v>
      </c>
      <c r="B6" s="42" t="s">
        <v>25</v>
      </c>
      <c r="C6" s="42" t="s">
        <v>26</v>
      </c>
      <c r="D6" s="42" t="s">
        <v>27</v>
      </c>
      <c r="E6" s="42" t="s">
        <v>28</v>
      </c>
      <c r="F6" s="9"/>
      <c r="G6" s="11"/>
      <c r="H6" s="9"/>
      <c r="I6" s="9"/>
      <c r="J6" s="19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</row>
    <row r="7" spans="1:41" ht="16.5" customHeight="1">
      <c r="A7" s="2"/>
      <c r="B7" s="43"/>
      <c r="C7" s="43"/>
      <c r="D7" s="43"/>
      <c r="E7" s="43"/>
      <c r="F7" s="7"/>
      <c r="G7" s="18"/>
      <c r="H7" s="7"/>
      <c r="I7" s="7"/>
      <c r="J7" s="19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</row>
    <row r="8" spans="1:41" ht="9" customHeight="1">
      <c r="A8" s="1"/>
      <c r="B8" s="1"/>
      <c r="C8" s="1"/>
      <c r="D8" s="1"/>
      <c r="E8" s="1"/>
      <c r="F8" s="7"/>
      <c r="G8" s="28"/>
      <c r="H8" s="28"/>
      <c r="I8" s="28"/>
      <c r="J8" s="19"/>
      <c r="K8" s="1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</row>
    <row r="9" spans="1:41" ht="9" customHeight="1">
      <c r="A9" s="1" t="s">
        <v>1</v>
      </c>
      <c r="B9" s="29">
        <v>8699566</v>
      </c>
      <c r="C9" s="29">
        <v>10186</v>
      </c>
      <c r="D9" s="29">
        <v>11217</v>
      </c>
      <c r="E9" s="27">
        <f>SUM(B9:D9)</f>
        <v>8720969</v>
      </c>
      <c r="F9" s="8"/>
      <c r="G9" s="29"/>
      <c r="H9" s="28"/>
      <c r="I9" s="28"/>
      <c r="J9" s="19"/>
      <c r="K9" s="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</row>
    <row r="10" spans="1:41" ht="9" customHeight="1">
      <c r="A10" s="1" t="s">
        <v>2</v>
      </c>
      <c r="B10" s="30">
        <v>511487</v>
      </c>
      <c r="C10" s="30">
        <v>58</v>
      </c>
      <c r="D10" s="30">
        <v>698</v>
      </c>
      <c r="E10" s="27">
        <f>SUM(B10:D10)</f>
        <v>512243</v>
      </c>
      <c r="F10" s="12"/>
      <c r="G10" s="30"/>
      <c r="H10" s="20"/>
      <c r="I10" s="19"/>
      <c r="J10" s="19"/>
      <c r="K10" s="20"/>
      <c r="L10" s="25"/>
      <c r="M10" s="27"/>
      <c r="N10" s="26"/>
      <c r="O10" s="18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</row>
    <row r="11" spans="1:41" ht="9" customHeight="1">
      <c r="A11" s="1" t="s">
        <v>3</v>
      </c>
      <c r="B11" s="27">
        <v>39235751</v>
      </c>
      <c r="C11" s="30">
        <v>2510</v>
      </c>
      <c r="D11" s="30">
        <v>20250</v>
      </c>
      <c r="E11" s="27">
        <f>SUM(B11:D11)</f>
        <v>39258511</v>
      </c>
      <c r="F11" s="7"/>
      <c r="G11" s="27"/>
      <c r="H11" s="20"/>
      <c r="I11" s="19"/>
      <c r="J11" s="19"/>
      <c r="K11" s="20"/>
      <c r="L11" s="25"/>
      <c r="M11" s="27"/>
      <c r="N11" s="26"/>
      <c r="O11" s="18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</row>
    <row r="12" spans="1:41" ht="9" customHeight="1">
      <c r="A12" s="1" t="s">
        <v>4</v>
      </c>
      <c r="B12" s="27">
        <f>SUM(B13:B14)</f>
        <v>5541353</v>
      </c>
      <c r="C12" s="30">
        <f>SUM(C13:C14)</f>
        <v>1766</v>
      </c>
      <c r="D12" s="27">
        <f>SUM(D13:D14)</f>
        <v>7593</v>
      </c>
      <c r="E12" s="27">
        <f>SUM(E13:E14)</f>
        <v>5550712</v>
      </c>
      <c r="F12" s="7"/>
      <c r="G12" s="27"/>
      <c r="H12" s="18"/>
      <c r="I12" s="27"/>
      <c r="J12" s="19"/>
      <c r="K12" s="20"/>
      <c r="L12" s="25"/>
      <c r="M12" s="27"/>
      <c r="N12" s="26"/>
      <c r="O12" s="18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</row>
    <row r="13" spans="1:41" ht="9" customHeight="1">
      <c r="A13" s="4" t="s">
        <v>5</v>
      </c>
      <c r="B13" s="34">
        <v>3969468</v>
      </c>
      <c r="C13" s="34">
        <v>125</v>
      </c>
      <c r="D13" s="34">
        <v>2162</v>
      </c>
      <c r="E13" s="35">
        <f aca="true" t="shared" si="0" ref="E13:E30">SUM(B13:D13)</f>
        <v>3971755</v>
      </c>
      <c r="F13" s="11"/>
      <c r="G13" s="30"/>
      <c r="H13" s="20"/>
      <c r="I13" s="19"/>
      <c r="J13" s="19"/>
      <c r="K13" s="20"/>
      <c r="L13" s="25"/>
      <c r="M13" s="27"/>
      <c r="N13" s="26"/>
      <c r="O13" s="18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</row>
    <row r="14" spans="1:41" ht="9" customHeight="1">
      <c r="A14" s="4" t="s">
        <v>6</v>
      </c>
      <c r="B14" s="35">
        <v>1571885</v>
      </c>
      <c r="C14" s="34">
        <v>1641</v>
      </c>
      <c r="D14" s="34">
        <v>5431</v>
      </c>
      <c r="E14" s="35">
        <f t="shared" si="0"/>
        <v>1578957</v>
      </c>
      <c r="F14" s="7"/>
      <c r="G14" s="27"/>
      <c r="H14" s="20"/>
      <c r="I14" s="19"/>
      <c r="J14" s="19"/>
      <c r="K14" s="20"/>
      <c r="L14" s="25"/>
      <c r="M14" s="27"/>
      <c r="N14" s="26"/>
      <c r="O14" s="18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</row>
    <row r="15" spans="1:41" ht="9" customHeight="1">
      <c r="A15" s="1" t="s">
        <v>7</v>
      </c>
      <c r="B15" s="27">
        <v>10574464</v>
      </c>
      <c r="C15" s="40">
        <v>11090</v>
      </c>
      <c r="D15" s="30">
        <v>7948</v>
      </c>
      <c r="E15" s="27">
        <f t="shared" si="0"/>
        <v>10593502</v>
      </c>
      <c r="F15" s="7"/>
      <c r="G15" s="27"/>
      <c r="H15" s="20"/>
      <c r="I15" s="19"/>
      <c r="J15" s="19"/>
      <c r="K15" s="20"/>
      <c r="L15" s="25"/>
      <c r="M15" s="27"/>
      <c r="N15" s="26"/>
      <c r="O15" s="18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</row>
    <row r="16" spans="1:41" ht="9" customHeight="1">
      <c r="A16" s="1" t="s">
        <v>8</v>
      </c>
      <c r="B16" s="27">
        <v>3032607</v>
      </c>
      <c r="C16" s="40">
        <v>1097</v>
      </c>
      <c r="D16" s="30">
        <v>1691</v>
      </c>
      <c r="E16" s="27">
        <f t="shared" si="0"/>
        <v>3035395</v>
      </c>
      <c r="F16" s="7"/>
      <c r="G16" s="27"/>
      <c r="H16" s="20"/>
      <c r="I16" s="19"/>
      <c r="J16" s="19"/>
      <c r="K16" s="20"/>
      <c r="L16" s="25"/>
      <c r="M16" s="27"/>
      <c r="N16" s="26"/>
      <c r="O16" s="18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</row>
    <row r="17" spans="1:41" ht="9" customHeight="1">
      <c r="A17" s="1" t="s">
        <v>9</v>
      </c>
      <c r="B17" s="27">
        <v>389944</v>
      </c>
      <c r="C17" s="30">
        <v>6560</v>
      </c>
      <c r="D17" s="30">
        <v>3579</v>
      </c>
      <c r="E17" s="27">
        <f t="shared" si="0"/>
        <v>400083</v>
      </c>
      <c r="F17" s="7"/>
      <c r="G17" s="27"/>
      <c r="H17" s="18"/>
      <c r="I17" s="19"/>
      <c r="J17" s="19"/>
      <c r="K17" s="20"/>
      <c r="L17" s="25"/>
      <c r="M17" s="27"/>
      <c r="N17" s="26"/>
      <c r="O17" s="18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</row>
    <row r="18" spans="1:41" ht="9" customHeight="1">
      <c r="A18" s="1" t="s">
        <v>10</v>
      </c>
      <c r="B18" s="27">
        <v>17701832</v>
      </c>
      <c r="C18" s="27">
        <v>50271</v>
      </c>
      <c r="D18" s="30">
        <v>1219</v>
      </c>
      <c r="E18" s="27">
        <f t="shared" si="0"/>
        <v>17753322</v>
      </c>
      <c r="F18" s="7"/>
      <c r="G18" s="27"/>
      <c r="H18" s="18"/>
      <c r="I18" s="19"/>
      <c r="J18" s="19"/>
      <c r="K18" s="20"/>
      <c r="L18" s="25"/>
      <c r="M18" s="27"/>
      <c r="N18" s="26"/>
      <c r="O18" s="18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</row>
    <row r="19" spans="1:41" ht="9" customHeight="1">
      <c r="A19" s="1" t="s">
        <v>11</v>
      </c>
      <c r="B19" s="27">
        <v>1131885</v>
      </c>
      <c r="C19" s="27">
        <v>719107</v>
      </c>
      <c r="D19" s="30">
        <v>6405</v>
      </c>
      <c r="E19" s="27">
        <f t="shared" si="0"/>
        <v>1857397</v>
      </c>
      <c r="F19" s="7"/>
      <c r="G19" s="27"/>
      <c r="H19" s="18"/>
      <c r="I19" s="19"/>
      <c r="J19" s="19"/>
      <c r="K19" s="20"/>
      <c r="L19" s="25"/>
      <c r="M19" s="27"/>
      <c r="N19" s="26"/>
      <c r="O19" s="18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</row>
    <row r="20" spans="1:41" ht="9" customHeight="1">
      <c r="A20" s="1" t="s">
        <v>12</v>
      </c>
      <c r="B20" s="27">
        <v>788516</v>
      </c>
      <c r="C20" s="27">
        <v>60735</v>
      </c>
      <c r="D20" s="40">
        <v>1713</v>
      </c>
      <c r="E20" s="27">
        <f t="shared" si="0"/>
        <v>850964</v>
      </c>
      <c r="F20" s="7"/>
      <c r="G20" s="27"/>
      <c r="H20" s="18"/>
      <c r="I20" s="20"/>
      <c r="J20" s="19"/>
      <c r="K20" s="20"/>
      <c r="L20" s="25"/>
      <c r="M20" s="27"/>
      <c r="N20" s="26"/>
      <c r="O20" s="18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</row>
    <row r="21" spans="1:41" ht="9" customHeight="1">
      <c r="A21" s="1" t="s">
        <v>13</v>
      </c>
      <c r="B21" s="27">
        <v>555112</v>
      </c>
      <c r="C21" s="27">
        <v>79930</v>
      </c>
      <c r="D21" s="30">
        <v>307</v>
      </c>
      <c r="E21" s="27">
        <f t="shared" si="0"/>
        <v>635349</v>
      </c>
      <c r="F21" s="7"/>
      <c r="G21" s="27"/>
      <c r="H21" s="18"/>
      <c r="I21" s="19"/>
      <c r="J21" s="19"/>
      <c r="K21" s="20"/>
      <c r="L21" s="25"/>
      <c r="M21" s="27"/>
      <c r="N21" s="26"/>
      <c r="O21" s="18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</row>
    <row r="22" spans="1:41" ht="9" customHeight="1">
      <c r="A22" s="1" t="s">
        <v>14</v>
      </c>
      <c r="B22" s="30">
        <v>6775886</v>
      </c>
      <c r="C22" s="27">
        <v>463242</v>
      </c>
      <c r="D22" s="30">
        <v>13214</v>
      </c>
      <c r="E22" s="27">
        <f t="shared" si="0"/>
        <v>7252342</v>
      </c>
      <c r="F22" s="7"/>
      <c r="G22" s="30"/>
      <c r="H22" s="18"/>
      <c r="I22" s="19"/>
      <c r="J22" s="19"/>
      <c r="K22" s="20"/>
      <c r="L22" s="25"/>
      <c r="M22" s="27"/>
      <c r="N22" s="26"/>
      <c r="O22" s="18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</row>
    <row r="23" spans="1:41" ht="9" customHeight="1">
      <c r="A23" s="1" t="s">
        <v>15</v>
      </c>
      <c r="B23" s="30">
        <v>634621</v>
      </c>
      <c r="C23" s="27">
        <v>92758</v>
      </c>
      <c r="D23" s="30">
        <v>2524</v>
      </c>
      <c r="E23" s="27">
        <f t="shared" si="0"/>
        <v>729903</v>
      </c>
      <c r="F23" s="7"/>
      <c r="G23" s="30"/>
      <c r="H23" s="18"/>
      <c r="I23" s="19"/>
      <c r="J23" s="19"/>
      <c r="K23" s="20"/>
      <c r="L23" s="25"/>
      <c r="M23" s="27"/>
      <c r="N23" s="26"/>
      <c r="O23" s="18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</row>
    <row r="24" spans="1:41" ht="9" customHeight="1">
      <c r="A24" s="1" t="s">
        <v>16</v>
      </c>
      <c r="B24" s="27">
        <v>1050950</v>
      </c>
      <c r="C24" s="27">
        <v>14853</v>
      </c>
      <c r="D24" s="30">
        <v>1968</v>
      </c>
      <c r="E24" s="27">
        <f t="shared" si="0"/>
        <v>1067771</v>
      </c>
      <c r="F24" s="7"/>
      <c r="G24" s="27"/>
      <c r="H24" s="18"/>
      <c r="I24" s="19"/>
      <c r="J24" s="19"/>
      <c r="K24" s="20"/>
      <c r="L24" s="25"/>
      <c r="M24" s="27"/>
      <c r="N24" s="26"/>
      <c r="O24" s="18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</row>
    <row r="25" spans="1:41" ht="9" customHeight="1">
      <c r="A25" s="1" t="s">
        <v>17</v>
      </c>
      <c r="B25" s="27">
        <v>4246735</v>
      </c>
      <c r="C25" s="27">
        <v>87300</v>
      </c>
      <c r="D25" s="30">
        <v>21110</v>
      </c>
      <c r="E25" s="27">
        <f t="shared" si="0"/>
        <v>4355145</v>
      </c>
      <c r="F25" s="7"/>
      <c r="G25" s="27"/>
      <c r="H25" s="18"/>
      <c r="I25" s="19"/>
      <c r="J25" s="19"/>
      <c r="K25" s="20"/>
      <c r="L25" s="25"/>
      <c r="M25" s="27"/>
      <c r="N25" s="26"/>
      <c r="O25" s="18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</row>
    <row r="26" spans="1:41" ht="9" customHeight="1">
      <c r="A26" s="1" t="s">
        <v>18</v>
      </c>
      <c r="B26" s="27">
        <v>2956980</v>
      </c>
      <c r="C26" s="27">
        <v>153758</v>
      </c>
      <c r="D26" s="30">
        <v>42082</v>
      </c>
      <c r="E26" s="27">
        <f t="shared" si="0"/>
        <v>3152820</v>
      </c>
      <c r="F26" s="7"/>
      <c r="G26" s="27"/>
      <c r="H26" s="18"/>
      <c r="I26" s="19"/>
      <c r="J26" s="19"/>
      <c r="K26" s="20"/>
      <c r="L26" s="25"/>
      <c r="M26" s="27"/>
      <c r="N26" s="26"/>
      <c r="O26" s="18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</row>
    <row r="27" spans="1:41" ht="9" customHeight="1">
      <c r="A27" s="1" t="s">
        <v>19</v>
      </c>
      <c r="B27" s="27">
        <v>389021</v>
      </c>
      <c r="C27" s="27">
        <v>95121</v>
      </c>
      <c r="D27" s="30">
        <v>28526</v>
      </c>
      <c r="E27" s="27">
        <f t="shared" si="0"/>
        <v>512668</v>
      </c>
      <c r="F27" s="6"/>
      <c r="G27" s="27"/>
      <c r="H27" s="18"/>
      <c r="I27" s="19"/>
      <c r="J27" s="19"/>
      <c r="K27" s="20"/>
      <c r="L27" s="25"/>
      <c r="M27" s="27"/>
      <c r="N27" s="26"/>
      <c r="O27" s="18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</row>
    <row r="28" spans="1:41" ht="9" customHeight="1">
      <c r="A28" s="1" t="s">
        <v>20</v>
      </c>
      <c r="B28" s="27">
        <v>601146</v>
      </c>
      <c r="C28" s="27">
        <v>108886</v>
      </c>
      <c r="D28" s="30">
        <v>31479</v>
      </c>
      <c r="E28" s="27">
        <f t="shared" si="0"/>
        <v>741511</v>
      </c>
      <c r="F28" s="6"/>
      <c r="G28" s="27"/>
      <c r="H28" s="18"/>
      <c r="I28" s="19"/>
      <c r="J28" s="19"/>
      <c r="K28" s="20"/>
      <c r="L28" s="25"/>
      <c r="M28" s="27"/>
      <c r="N28" s="26"/>
      <c r="O28" s="18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</row>
    <row r="29" spans="1:41" ht="9" customHeight="1">
      <c r="A29" s="1" t="s">
        <v>21</v>
      </c>
      <c r="B29" s="31">
        <v>1900280</v>
      </c>
      <c r="C29" s="27">
        <v>293865</v>
      </c>
      <c r="D29" s="30">
        <v>19427</v>
      </c>
      <c r="E29" s="27">
        <f t="shared" si="0"/>
        <v>2213572</v>
      </c>
      <c r="F29" s="14"/>
      <c r="G29" s="31"/>
      <c r="H29" s="18"/>
      <c r="I29" s="19"/>
      <c r="J29" s="19"/>
      <c r="K29" s="20"/>
      <c r="L29" s="25"/>
      <c r="M29" s="27"/>
      <c r="N29" s="26"/>
      <c r="O29" s="18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</row>
    <row r="30" spans="1:41" ht="9" customHeight="1">
      <c r="A30" s="1" t="s">
        <v>22</v>
      </c>
      <c r="B30" s="31">
        <v>2124496</v>
      </c>
      <c r="C30" s="27">
        <v>3243020</v>
      </c>
      <c r="D30" s="30">
        <v>108906</v>
      </c>
      <c r="E30" s="27">
        <f t="shared" si="0"/>
        <v>5476422</v>
      </c>
      <c r="F30" s="21"/>
      <c r="G30" s="31"/>
      <c r="H30" s="18"/>
      <c r="I30" s="19"/>
      <c r="J30" s="19"/>
      <c r="K30" s="20"/>
      <c r="L30" s="25"/>
      <c r="M30" s="27"/>
      <c r="N30" s="26"/>
      <c r="O30" s="18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</row>
    <row r="31" spans="1:41" ht="9" customHeight="1">
      <c r="A31" s="3" t="s">
        <v>23</v>
      </c>
      <c r="B31" s="32">
        <f>SUM(B9:B30)-B12</f>
        <v>108842632</v>
      </c>
      <c r="C31" s="32">
        <f>SUM(C9:C30)-C12</f>
        <v>5496113</v>
      </c>
      <c r="D31" s="38">
        <f>SUM(D9:D30)-D12</f>
        <v>331856</v>
      </c>
      <c r="E31" s="39">
        <f>SUM(E9:E11)+SUM(E13:E30)</f>
        <v>114670601</v>
      </c>
      <c r="F31" s="10"/>
      <c r="G31" s="32"/>
      <c r="H31" s="32"/>
      <c r="I31" s="32"/>
      <c r="J31" s="33"/>
      <c r="K31" s="20"/>
      <c r="L31" s="25"/>
      <c r="M31" s="27"/>
      <c r="N31" s="26"/>
      <c r="O31" s="18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</row>
    <row r="32" spans="1:41" ht="9" customHeight="1">
      <c r="A32" s="3" t="s">
        <v>30</v>
      </c>
      <c r="B32" s="32">
        <f>SUM(B9:B18)-B12</f>
        <v>85687004</v>
      </c>
      <c r="C32" s="32">
        <f>SUM(C9:C18)-C12</f>
        <v>83538</v>
      </c>
      <c r="D32" s="38">
        <f>SUM(D9:D18)-D12</f>
        <v>54195</v>
      </c>
      <c r="E32" s="38">
        <f>SUM(E9:E18)-E12</f>
        <v>85824737</v>
      </c>
      <c r="F32" s="10"/>
      <c r="G32" s="32"/>
      <c r="H32" s="32"/>
      <c r="I32" s="32"/>
      <c r="J32" s="33"/>
      <c r="K32" s="20"/>
      <c r="L32" s="18"/>
      <c r="M32" s="18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</row>
    <row r="33" spans="1:41" ht="9" customHeight="1">
      <c r="A33" s="3" t="s">
        <v>31</v>
      </c>
      <c r="B33" s="32">
        <f>SUM(B19:B22)</f>
        <v>9251399</v>
      </c>
      <c r="C33" s="32">
        <f>SUM(C19:C22)</f>
        <v>1323014</v>
      </c>
      <c r="D33" s="32">
        <f>SUM(D19:D22)</f>
        <v>21639</v>
      </c>
      <c r="E33" s="32">
        <f>SUM(E19:E22)</f>
        <v>10596052</v>
      </c>
      <c r="F33" s="10"/>
      <c r="G33" s="32"/>
      <c r="H33" s="32"/>
      <c r="I33" s="32"/>
      <c r="J33" s="33"/>
      <c r="K33" s="20"/>
      <c r="L33" s="18"/>
      <c r="M33" s="18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</row>
    <row r="34" spans="1:41" ht="9" customHeight="1">
      <c r="A34" s="13" t="s">
        <v>24</v>
      </c>
      <c r="B34" s="32">
        <f>SUM(B23:B30)</f>
        <v>13904229</v>
      </c>
      <c r="C34" s="32">
        <f>SUM(C23:C30)</f>
        <v>4089561</v>
      </c>
      <c r="D34" s="38">
        <f>SUM(D23:D30)</f>
        <v>256022</v>
      </c>
      <c r="E34" s="37">
        <f>SUM(E23:E30)</f>
        <v>18249812</v>
      </c>
      <c r="F34" s="10"/>
      <c r="G34" s="32"/>
      <c r="H34" s="32"/>
      <c r="I34" s="32"/>
      <c r="J34" s="33"/>
      <c r="K34" s="20"/>
      <c r="L34" s="18"/>
      <c r="M34" s="18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</row>
    <row r="35" spans="1:41" ht="9" customHeight="1">
      <c r="A35" s="15"/>
      <c r="B35" s="16"/>
      <c r="C35" s="16"/>
      <c r="D35" s="16"/>
      <c r="E35" s="16"/>
      <c r="G35" s="27"/>
      <c r="H35" s="18"/>
      <c r="I35" s="18"/>
      <c r="J35" s="18"/>
      <c r="K35" s="20"/>
      <c r="L35" s="18"/>
      <c r="M35" s="18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</row>
    <row r="36" spans="1:41" ht="9" customHeight="1">
      <c r="A36" s="22"/>
      <c r="B36" s="21"/>
      <c r="C36" s="23"/>
      <c r="D36" s="23"/>
      <c r="E36" s="23"/>
      <c r="G36" s="1"/>
      <c r="H36" s="18"/>
      <c r="I36" s="18"/>
      <c r="J36" s="18"/>
      <c r="K36" s="18"/>
      <c r="L36" s="18"/>
      <c r="M36" s="18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</row>
    <row r="37" spans="1:13" ht="9" customHeight="1">
      <c r="A37" s="1" t="s">
        <v>29</v>
      </c>
      <c r="B37" s="7"/>
      <c r="C37" s="7"/>
      <c r="D37" s="7"/>
      <c r="E37" s="7"/>
      <c r="G37" s="1"/>
      <c r="H37" s="18"/>
      <c r="I37" s="18"/>
      <c r="J37" s="18"/>
      <c r="K37" s="18"/>
      <c r="L37" s="18"/>
      <c r="M37" s="18"/>
    </row>
    <row r="38" spans="2:13" ht="12" customHeight="1">
      <c r="B38" s="10"/>
      <c r="C38" s="10"/>
      <c r="D38" s="10"/>
      <c r="E38" s="10"/>
      <c r="G38" s="1"/>
      <c r="H38" s="18"/>
      <c r="I38" s="1"/>
      <c r="J38" s="18"/>
      <c r="K38" s="7"/>
      <c r="L38" s="18"/>
      <c r="M38" s="18"/>
    </row>
    <row r="39" spans="2:13" ht="12" customHeight="1">
      <c r="B39" s="10"/>
      <c r="C39" s="10"/>
      <c r="D39" s="10"/>
      <c r="E39" s="10"/>
      <c r="G39" s="1"/>
      <c r="H39" s="18"/>
      <c r="I39" s="18"/>
      <c r="J39" s="18"/>
      <c r="K39" s="7"/>
      <c r="L39" s="18"/>
      <c r="M39" s="18"/>
    </row>
    <row r="40" spans="7:13" ht="12" customHeight="1">
      <c r="G40" s="1"/>
      <c r="H40" s="18"/>
      <c r="I40" s="18"/>
      <c r="J40" s="18"/>
      <c r="K40" s="18"/>
      <c r="L40" s="18"/>
      <c r="M40" s="18"/>
    </row>
    <row r="41" spans="7:13" ht="12" customHeight="1">
      <c r="G41" s="1"/>
      <c r="H41" s="18"/>
      <c r="I41" s="18"/>
      <c r="J41" s="18"/>
      <c r="K41" s="18"/>
      <c r="L41" s="18"/>
      <c r="M41" s="18"/>
    </row>
    <row r="42" spans="7:13" ht="12" customHeight="1">
      <c r="G42" s="1"/>
      <c r="H42" s="18"/>
      <c r="I42" s="18"/>
      <c r="J42" s="18"/>
      <c r="K42" s="18"/>
      <c r="L42" s="18"/>
      <c r="M42" s="18"/>
    </row>
    <row r="43" ht="12" customHeight="1"/>
    <row r="44" ht="12" customHeight="1"/>
    <row r="45" ht="12" customHeight="1"/>
    <row r="46" ht="12" customHeight="1"/>
    <row r="47" ht="12" customHeight="1"/>
  </sheetData>
  <mergeCells count="5">
    <mergeCell ref="B5:E5"/>
    <mergeCell ref="B6:B7"/>
    <mergeCell ref="C6:C7"/>
    <mergeCell ref="D6:D7"/>
    <mergeCell ref="E6:E7"/>
  </mergeCells>
  <printOptions horizontalCentered="1"/>
  <pageMargins left="0.984251968503937" right="1.299212598425197" top="0.984251968503937" bottom="1.7716535433070868" header="0" footer="1.4566929133858268"/>
  <pageSetup horizontalDpi="180" verticalDpi="180" orientation="portrait" paperSize="9" r:id="rId1"/>
  <headerFooter alignWithMargins="0">
    <oddFooter>&amp;C302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DCN/M</dc:creator>
  <cp:keywords/>
  <dc:description/>
  <cp:lastModifiedBy>I.S.T.A.T.</cp:lastModifiedBy>
  <cp:lastPrinted>2006-01-27T09:56:06Z</cp:lastPrinted>
  <dcterms:created xsi:type="dcterms:W3CDTF">1998-10-23T07:07:55Z</dcterms:created>
  <dcterms:modified xsi:type="dcterms:W3CDTF">2005-02-23T15:33:45Z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