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05" yWindow="65506" windowWidth="6690" windowHeight="6660" tabRatio="601" activeTab="0"/>
  </bookViews>
  <sheets>
    <sheet name="Tavola15R (2)" sheetId="1" r:id="rId1"/>
    <sheet name="Tavola15R (3)" sheetId="2" r:id="rId2"/>
    <sheet name="Tavola15R (4)" sheetId="3" r:id="rId3"/>
    <sheet name="Tavola15R (5)" sheetId="4" r:id="rId4"/>
    <sheet name="Tavola15R (6)" sheetId="5" r:id="rId5"/>
    <sheet name="Tavola15R (7)" sheetId="6" r:id="rId6"/>
    <sheet name="Tavola15R (8)" sheetId="7" r:id="rId7"/>
    <sheet name="Tavola15R (9)" sheetId="8" r:id="rId8"/>
    <sheet name="Tavola15R (10)" sheetId="9" r:id="rId9"/>
    <sheet name="Tavola15R (11)" sheetId="10" r:id="rId10"/>
    <sheet name="Tavola15R (12)" sheetId="11" r:id="rId11"/>
    <sheet name="Tavola15R (13)" sheetId="12" r:id="rId12"/>
    <sheet name="Tavola15R (14)" sheetId="13" r:id="rId13"/>
    <sheet name="Tavola15R (15)" sheetId="14" r:id="rId14"/>
  </sheets>
  <definedNames/>
  <calcPr fullCalcOnLoad="1"/>
</workbook>
</file>

<file path=xl/sharedStrings.xml><?xml version="1.0" encoding="utf-8"?>
<sst xmlns="http://schemas.openxmlformats.org/spreadsheetml/2006/main" count="713" uniqueCount="60">
  <si>
    <t>ASSORTIMENTI</t>
  </si>
  <si>
    <t>Abeti</t>
  </si>
  <si>
    <t>Larice</t>
  </si>
  <si>
    <t>Pini</t>
  </si>
  <si>
    <t>Altre</t>
  </si>
  <si>
    <t>Totale</t>
  </si>
  <si>
    <t>PIEMONTE</t>
  </si>
  <si>
    <t>Legn. per travame asciato</t>
  </si>
  <si>
    <t>Legn. per traverse ferroviarie</t>
  </si>
  <si>
    <t>Altri assortimenti</t>
  </si>
  <si>
    <t>Totale legname da lavoro</t>
  </si>
  <si>
    <t>Legna da ardere</t>
  </si>
  <si>
    <t>Legna per carbone</t>
  </si>
  <si>
    <t>Totale legna per combustibili</t>
  </si>
  <si>
    <t>VALLE D'AOSTA</t>
  </si>
  <si>
    <t>LOMBARDIA</t>
  </si>
  <si>
    <t>TRENTINO ALTO ADIGE</t>
  </si>
  <si>
    <t>BOLZANO-Bozen</t>
  </si>
  <si>
    <t>TRENTO</t>
  </si>
  <si>
    <t>VENETO</t>
  </si>
  <si>
    <t>FRIULI-VENEZIA GIULIA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</si>
  <si>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</si>
  <si>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</si>
  <si>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</si>
  <si>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</si>
  <si>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</si>
  <si>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</si>
  <si>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</si>
  <si>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</si>
  <si>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</si>
  <si>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</si>
  <si>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</si>
  <si>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</si>
  <si>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</si>
  <si>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</si>
  <si>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</si>
  <si>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Querce</t>
  </si>
  <si>
    <t>Castagno</t>
  </si>
  <si>
    <t>Faggio</t>
  </si>
  <si>
    <t>Pioppi</t>
  </si>
  <si>
    <t>TRENTINO-ALTO ADIGE</t>
  </si>
  <si>
    <t>Paleria</t>
  </si>
  <si>
    <t>Tondame da sega,Trancia e compensati</t>
  </si>
  <si>
    <t>Legname per pasta e pannelli</t>
  </si>
  <si>
    <t>Legname per  pasta  e pannelli</t>
  </si>
  <si>
    <t>Tondame da sega,trancia e compensati</t>
  </si>
  <si>
    <t>Legname per pasta e  pannelli</t>
  </si>
  <si>
    <t xml:space="preserve">Tondame da sega e trancia </t>
  </si>
  <si>
    <t>FRIULI VENEZIA GIULIA</t>
  </si>
  <si>
    <t xml:space="preserve"> </t>
  </si>
  <si>
    <t>Totale Conifere e Latifoglie</t>
  </si>
  <si>
    <t>Specie legnose conifere</t>
  </si>
  <si>
    <t>Specie legnose latifoglie</t>
  </si>
  <si>
    <t>NORD</t>
  </si>
  <si>
    <t>CENTRO</t>
  </si>
  <si>
    <t>MEZZOGIORNO</t>
  </si>
  <si>
    <t>Tavola  4.9  -  Legname  da  lavoro  e  legna  per   combustibili  per  specie  legnose,  assortimento e</t>
  </si>
  <si>
    <r>
      <t xml:space="preserve">                        </t>
    </r>
    <r>
      <rPr>
        <b/>
        <sz val="9"/>
        <rFont val="Arial"/>
        <family val="2"/>
      </rPr>
      <t xml:space="preserve">regione  -  Anno 2002 </t>
    </r>
    <r>
      <rPr>
        <i/>
        <sz val="9"/>
        <rFont val="Arial"/>
        <family val="2"/>
      </rPr>
      <t>(metri cubi)</t>
    </r>
  </si>
  <si>
    <r>
      <t>Tavola  4.9</t>
    </r>
    <r>
      <rPr>
        <i/>
        <sz val="9"/>
        <rFont val="Arial"/>
        <family val="2"/>
      </rPr>
      <t xml:space="preserve"> </t>
    </r>
    <r>
      <rPr>
        <sz val="9"/>
        <rFont val="Arial"/>
        <family val="2"/>
      </rPr>
      <t xml:space="preserve">segue </t>
    </r>
    <r>
      <rPr>
        <i/>
        <sz val="9"/>
        <rFont val="Arial"/>
        <family val="2"/>
      </rPr>
      <t xml:space="preserve">- </t>
    </r>
    <r>
      <rPr>
        <b/>
        <sz val="9"/>
        <rFont val="Arial"/>
        <family val="2"/>
      </rPr>
      <t>Legname da  lavoro e legna per conbustibili  per specie legnose, assortimento</t>
    </r>
  </si>
  <si>
    <r>
      <t xml:space="preserve">                                  </t>
    </r>
    <r>
      <rPr>
        <b/>
        <sz val="9"/>
        <rFont val="Arial"/>
        <family val="2"/>
      </rPr>
      <t xml:space="preserve">e  regione </t>
    </r>
    <r>
      <rPr>
        <sz val="9"/>
        <rFont val="Arial"/>
        <family val="2"/>
      </rPr>
      <t xml:space="preserve"> -  </t>
    </r>
    <r>
      <rPr>
        <b/>
        <sz val="9"/>
        <rFont val="Arial"/>
        <family val="2"/>
      </rPr>
      <t xml:space="preserve">Anno 2002 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(metri cubi)</t>
    </r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</si>
</sst>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_ ;\-#,##0\ 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u val="singleAccounting"/>
      <sz val="7"/>
      <name val="Arial"/>
      <family val="2"/>
    </font>
    <font>
      <b/>
      <sz val="12"/>
      <name val="Arial"/>
      <family val="2"/>
    </font>
    <font>
      <b/>
      <sz val="9"/>
      <color indexed="10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4" fillId="0" borderId="0" xfId="16" applyNumberFormat="1" applyFont="1" applyAlignment="1">
      <alignment/>
    </xf>
    <xf numFmtId="3" fontId="7" fillId="0" borderId="0" xfId="16" applyNumberFormat="1" applyFont="1" applyAlignment="1">
      <alignment/>
    </xf>
    <xf numFmtId="3" fontId="4" fillId="0" borderId="0" xfId="16" applyNumberFormat="1" applyFont="1" applyAlignment="1">
      <alignment horizontal="right"/>
    </xf>
    <xf numFmtId="3" fontId="6" fillId="0" borderId="0" xfId="16" applyNumberFormat="1" applyFont="1" applyAlignment="1">
      <alignment horizontal="left"/>
    </xf>
    <xf numFmtId="3" fontId="6" fillId="0" borderId="0" xfId="16" applyNumberFormat="1" applyFont="1" applyAlignment="1">
      <alignment horizontal="right"/>
    </xf>
    <xf numFmtId="3" fontId="5" fillId="0" borderId="0" xfId="16" applyNumberFormat="1" applyFont="1" applyAlignment="1">
      <alignment horizontal="right"/>
    </xf>
    <xf numFmtId="3" fontId="7" fillId="0" borderId="0" xfId="16" applyNumberFormat="1" applyFont="1" applyAlignment="1">
      <alignment horizontal="right"/>
    </xf>
    <xf numFmtId="3" fontId="5" fillId="0" borderId="0" xfId="16" applyNumberFormat="1" applyFont="1" applyAlignment="1">
      <alignment horizontal="left"/>
    </xf>
    <xf numFmtId="3" fontId="12" fillId="0" borderId="0" xfId="16" applyNumberFormat="1" applyFont="1" applyAlignment="1">
      <alignment horizontal="right"/>
    </xf>
    <xf numFmtId="3" fontId="4" fillId="0" borderId="1" xfId="16" applyNumberFormat="1" applyFont="1" applyBorder="1" applyAlignment="1">
      <alignment horizontal="left"/>
    </xf>
    <xf numFmtId="3" fontId="4" fillId="0" borderId="1" xfId="16" applyNumberFormat="1" applyFont="1" applyBorder="1" applyAlignment="1">
      <alignment horizontal="right"/>
    </xf>
    <xf numFmtId="3" fontId="4" fillId="0" borderId="1" xfId="16" applyNumberFormat="1" applyFont="1" applyBorder="1" applyAlignment="1">
      <alignment/>
    </xf>
    <xf numFmtId="3" fontId="4" fillId="0" borderId="0" xfId="16" applyNumberFormat="1" applyFont="1" applyBorder="1" applyAlignment="1">
      <alignment horizontal="left" vertical="center"/>
    </xf>
    <xf numFmtId="3" fontId="4" fillId="0" borderId="0" xfId="16" applyNumberFormat="1" applyFont="1" applyBorder="1" applyAlignment="1">
      <alignment horizontal="center" vertical="center"/>
    </xf>
    <xf numFmtId="3" fontId="4" fillId="0" borderId="0" xfId="16" applyNumberFormat="1" applyFont="1" applyAlignment="1">
      <alignment horizontal="left"/>
    </xf>
    <xf numFmtId="3" fontId="4" fillId="0" borderId="0" xfId="16" applyNumberFormat="1" applyFont="1" applyAlignment="1">
      <alignment horizontal="center" vertical="center"/>
    </xf>
    <xf numFmtId="3" fontId="7" fillId="0" borderId="0" xfId="16" applyNumberFormat="1" applyFont="1" applyAlignment="1">
      <alignment horizontal="left"/>
    </xf>
    <xf numFmtId="3" fontId="4" fillId="0" borderId="0" xfId="16" applyNumberFormat="1" applyFont="1" applyBorder="1" applyAlignment="1">
      <alignment horizontal="left"/>
    </xf>
    <xf numFmtId="3" fontId="4" fillId="0" borderId="0" xfId="16" applyNumberFormat="1" applyFont="1" applyBorder="1" applyAlignment="1">
      <alignment horizontal="right"/>
    </xf>
    <xf numFmtId="3" fontId="4" fillId="0" borderId="0" xfId="16" applyNumberFormat="1" applyFont="1" applyBorder="1" applyAlignment="1">
      <alignment horizontal="center" vertical="center" wrapText="1"/>
    </xf>
    <xf numFmtId="3" fontId="7" fillId="0" borderId="0" xfId="16" applyNumberFormat="1" applyFont="1" applyBorder="1" applyAlignment="1">
      <alignment/>
    </xf>
    <xf numFmtId="3" fontId="4" fillId="0" borderId="0" xfId="16" applyNumberFormat="1" applyFont="1" applyBorder="1" applyAlignment="1">
      <alignment/>
    </xf>
    <xf numFmtId="3" fontId="4" fillId="0" borderId="0" xfId="0" applyNumberFormat="1" applyFont="1" applyAlignment="1">
      <alignment horizontal="right"/>
    </xf>
    <xf numFmtId="3" fontId="11" fillId="0" borderId="0" xfId="16" applyNumberFormat="1" applyFont="1" applyAlignment="1">
      <alignment horizontal="right"/>
    </xf>
    <xf numFmtId="3" fontId="13" fillId="0" borderId="0" xfId="16" applyNumberFormat="1" applyFont="1" applyAlignment="1">
      <alignment horizontal="right"/>
    </xf>
    <xf numFmtId="3" fontId="9" fillId="0" borderId="0" xfId="16" applyNumberFormat="1" applyFont="1" applyAlignment="1">
      <alignment/>
    </xf>
    <xf numFmtId="3" fontId="9" fillId="0" borderId="0" xfId="16" applyNumberFormat="1" applyFont="1" applyAlignment="1">
      <alignment horizontal="left"/>
    </xf>
    <xf numFmtId="3" fontId="9" fillId="0" borderId="0" xfId="16" applyNumberFormat="1" applyFont="1" applyAlignment="1">
      <alignment horizontal="right"/>
    </xf>
    <xf numFmtId="3" fontId="14" fillId="0" borderId="0" xfId="16" applyNumberFormat="1" applyFont="1" applyAlignment="1">
      <alignment horizontal="right"/>
    </xf>
    <xf numFmtId="3" fontId="10" fillId="0" borderId="1" xfId="16" applyNumberFormat="1" applyFont="1" applyBorder="1" applyAlignment="1">
      <alignment horizontal="right"/>
    </xf>
    <xf numFmtId="41" fontId="4" fillId="0" borderId="0" xfId="0" applyNumberFormat="1" applyFont="1" applyAlignment="1">
      <alignment/>
    </xf>
    <xf numFmtId="41" fontId="4" fillId="0" borderId="0" xfId="16" applyNumberFormat="1" applyFont="1" applyAlignment="1">
      <alignment horizontal="right"/>
    </xf>
    <xf numFmtId="3" fontId="4" fillId="0" borderId="0" xfId="16" applyNumberFormat="1" applyFont="1" applyAlignment="1">
      <alignment horizontal="right" vertical="center"/>
    </xf>
    <xf numFmtId="41" fontId="7" fillId="0" borderId="0" xfId="16" applyNumberFormat="1" applyFont="1" applyAlignment="1">
      <alignment horizontal="right"/>
    </xf>
    <xf numFmtId="41" fontId="7" fillId="0" borderId="0" xfId="0" applyNumberFormat="1" applyFont="1" applyAlignment="1">
      <alignment/>
    </xf>
    <xf numFmtId="3" fontId="7" fillId="0" borderId="0" xfId="16" applyNumberFormat="1" applyFont="1" applyBorder="1" applyAlignment="1">
      <alignment horizontal="right" vertical="center"/>
    </xf>
    <xf numFmtId="3" fontId="7" fillId="0" borderId="0" xfId="16" applyNumberFormat="1" applyFont="1" applyAlignment="1">
      <alignment horizontal="right" vertical="center"/>
    </xf>
    <xf numFmtId="3" fontId="4" fillId="0" borderId="0" xfId="16" applyNumberFormat="1" applyFont="1" applyBorder="1" applyAlignment="1">
      <alignment horizontal="right" vertical="center"/>
    </xf>
    <xf numFmtId="3" fontId="4" fillId="0" borderId="0" xfId="16" applyNumberFormat="1" applyFont="1" applyAlignment="1">
      <alignment horizontal="center" vertical="center"/>
    </xf>
    <xf numFmtId="3" fontId="4" fillId="0" borderId="2" xfId="16" applyNumberFormat="1" applyFont="1" applyBorder="1" applyAlignment="1">
      <alignment horizontal="left" vertical="center"/>
    </xf>
    <xf numFmtId="3" fontId="4" fillId="0" borderId="0" xfId="16" applyNumberFormat="1" applyFont="1" applyBorder="1" applyAlignment="1">
      <alignment horizontal="left" vertical="center"/>
    </xf>
    <xf numFmtId="3" fontId="4" fillId="0" borderId="1" xfId="16" applyNumberFormat="1" applyFont="1" applyBorder="1" applyAlignment="1">
      <alignment horizontal="left" vertical="center"/>
    </xf>
    <xf numFmtId="3" fontId="4" fillId="0" borderId="2" xfId="16" applyNumberFormat="1" applyFont="1" applyBorder="1" applyAlignment="1">
      <alignment horizontal="center" vertical="center"/>
    </xf>
    <xf numFmtId="3" fontId="4" fillId="0" borderId="1" xfId="16" applyNumberFormat="1" applyFont="1" applyBorder="1" applyAlignment="1">
      <alignment horizontal="center" vertical="center"/>
    </xf>
    <xf numFmtId="3" fontId="4" fillId="0" borderId="0" xfId="16" applyNumberFormat="1" applyFont="1" applyBorder="1" applyAlignment="1">
      <alignment horizontal="center" vertical="center"/>
    </xf>
    <xf numFmtId="3" fontId="4" fillId="0" borderId="3" xfId="16" applyNumberFormat="1" applyFont="1" applyBorder="1" applyAlignment="1">
      <alignment horizontal="center" vertical="center"/>
    </xf>
    <xf numFmtId="3" fontId="4" fillId="0" borderId="2" xfId="16" applyNumberFormat="1" applyFont="1" applyBorder="1" applyAlignment="1">
      <alignment horizontal="right" vertical="center"/>
    </xf>
    <xf numFmtId="3" fontId="4" fillId="0" borderId="0" xfId="16" applyNumberFormat="1" applyFont="1" applyBorder="1" applyAlignment="1">
      <alignment horizontal="right" vertical="center"/>
    </xf>
    <xf numFmtId="3" fontId="4" fillId="0" borderId="1" xfId="16" applyNumberFormat="1" applyFont="1" applyBorder="1" applyAlignment="1">
      <alignment horizontal="right" vertical="center"/>
    </xf>
    <xf numFmtId="3" fontId="4" fillId="0" borderId="0" xfId="16" applyNumberFormat="1" applyFont="1" applyAlignment="1">
      <alignment horizontal="center"/>
    </xf>
    <xf numFmtId="3" fontId="4" fillId="0" borderId="2" xfId="16" applyNumberFormat="1" applyFont="1" applyBorder="1" applyAlignment="1">
      <alignment horizontal="right" vertical="center" wrapText="1"/>
    </xf>
    <xf numFmtId="3" fontId="4" fillId="0" borderId="0" xfId="16" applyNumberFormat="1" applyFont="1" applyBorder="1" applyAlignment="1">
      <alignment horizontal="right" vertical="center" wrapText="1"/>
    </xf>
    <xf numFmtId="3" fontId="4" fillId="0" borderId="1" xfId="16" applyNumberFormat="1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9"/>
  <sheetViews>
    <sheetView tabSelected="1" workbookViewId="0" topLeftCell="A1">
      <selection activeCell="B16" sqref="B16"/>
    </sheetView>
  </sheetViews>
  <sheetFormatPr defaultColWidth="9.140625" defaultRowHeight="12.75"/>
  <cols>
    <col min="1" max="1" width="24.7109375" style="17" customWidth="1"/>
    <col min="2" max="2" width="6.7109375" style="5" customWidth="1"/>
    <col min="3" max="4" width="7.140625" style="5" customWidth="1"/>
    <col min="5" max="5" width="7.421875" style="5" customWidth="1"/>
    <col min="6" max="6" width="7.57421875" style="5" customWidth="1"/>
    <col min="7" max="7" width="7.421875" style="5" customWidth="1"/>
    <col min="8" max="8" width="9.7109375" style="5" customWidth="1"/>
    <col min="9" max="9" width="9.28125" style="5" bestFit="1" customWidth="1"/>
    <col min="10" max="14" width="9.140625" style="5" customWidth="1"/>
    <col min="15" max="15" width="9.00390625" style="5" customWidth="1"/>
    <col min="16" max="16" width="9.140625" style="5" customWidth="1"/>
    <col min="17" max="17" width="4.57421875" style="5" customWidth="1"/>
    <col min="18" max="16384" width="9.140625" style="5" customWidth="1"/>
  </cols>
  <sheetData>
    <row r="2" spans="1:8" s="9" customFormat="1" ht="12" customHeight="1">
      <c r="A2" s="6" t="s">
        <v>56</v>
      </c>
      <c r="B2" s="7"/>
      <c r="C2" s="7"/>
      <c r="D2" s="7"/>
      <c r="E2" s="7"/>
      <c r="F2" s="7"/>
      <c r="G2" s="7"/>
      <c r="H2" s="8"/>
    </row>
    <row r="3" spans="1:10" s="8" customFormat="1" ht="12" customHeight="1">
      <c r="A3" s="10" t="s">
        <v>57</v>
      </c>
      <c r="I3" s="7"/>
      <c r="J3" s="11"/>
    </row>
    <row r="4" spans="1:8" ht="9">
      <c r="A4" s="12"/>
      <c r="B4" s="13"/>
      <c r="C4" s="14"/>
      <c r="D4" s="13"/>
      <c r="E4" s="13"/>
      <c r="F4" s="13"/>
      <c r="G4" s="13"/>
      <c r="H4" s="13"/>
    </row>
    <row r="5" spans="1:8" ht="12" customHeight="1">
      <c r="A5" s="42" t="s">
        <v>0</v>
      </c>
      <c r="C5" s="3"/>
      <c r="D5" s="48" t="s">
        <v>51</v>
      </c>
      <c r="E5" s="48"/>
      <c r="F5" s="48"/>
      <c r="G5" s="48"/>
      <c r="H5" s="49" t="s">
        <v>5</v>
      </c>
    </row>
    <row r="6" spans="1:10" ht="9" customHeight="1">
      <c r="A6" s="43"/>
      <c r="C6" s="3"/>
      <c r="D6" s="45" t="s">
        <v>1</v>
      </c>
      <c r="E6" s="45" t="s">
        <v>2</v>
      </c>
      <c r="F6" s="45" t="s">
        <v>3</v>
      </c>
      <c r="G6" s="45" t="s">
        <v>4</v>
      </c>
      <c r="H6" s="50"/>
      <c r="J6" s="5" t="s">
        <v>49</v>
      </c>
    </row>
    <row r="7" spans="1:8" ht="9">
      <c r="A7" s="44"/>
      <c r="B7" s="13"/>
      <c r="C7" s="14"/>
      <c r="D7" s="46"/>
      <c r="E7" s="46"/>
      <c r="F7" s="46"/>
      <c r="G7" s="46"/>
      <c r="H7" s="51"/>
    </row>
    <row r="8" ht="9">
      <c r="C8" s="3"/>
    </row>
    <row r="9" spans="1:8" ht="12" customHeight="1">
      <c r="A9" s="41" t="s">
        <v>6</v>
      </c>
      <c r="B9" s="41"/>
      <c r="C9" s="41"/>
      <c r="D9" s="41"/>
      <c r="E9" s="41"/>
      <c r="F9" s="41"/>
      <c r="G9" s="41"/>
      <c r="H9" s="41"/>
    </row>
    <row r="10" ht="9">
      <c r="C10" s="3"/>
    </row>
    <row r="11" spans="1:8" ht="9">
      <c r="A11" s="17" t="s">
        <v>45</v>
      </c>
      <c r="C11" s="3"/>
      <c r="D11" s="1">
        <v>2468</v>
      </c>
      <c r="E11" s="1">
        <v>2484</v>
      </c>
      <c r="F11" s="1">
        <v>3502</v>
      </c>
      <c r="G11" s="1">
        <v>2889</v>
      </c>
      <c r="H11" s="1">
        <f>SUM(D11:G11)</f>
        <v>11343</v>
      </c>
    </row>
    <row r="12" spans="1:8" ht="9">
      <c r="A12" s="17" t="s">
        <v>7</v>
      </c>
      <c r="C12" s="3"/>
      <c r="D12" s="1">
        <v>369</v>
      </c>
      <c r="E12" s="1">
        <v>2868</v>
      </c>
      <c r="F12" s="1">
        <v>325</v>
      </c>
      <c r="G12" s="1">
        <v>165</v>
      </c>
      <c r="H12" s="1">
        <f>SUM(D12:G12)</f>
        <v>3727</v>
      </c>
    </row>
    <row r="13" spans="1:8" ht="9">
      <c r="A13" s="17" t="s">
        <v>8</v>
      </c>
      <c r="C13" s="3"/>
      <c r="D13" s="34">
        <v>0</v>
      </c>
      <c r="E13" s="34">
        <v>0</v>
      </c>
      <c r="F13" s="34">
        <v>0</v>
      </c>
      <c r="G13" s="34">
        <v>0</v>
      </c>
      <c r="H13" s="34">
        <v>0</v>
      </c>
    </row>
    <row r="14" spans="1:8" ht="9">
      <c r="A14" s="17" t="s">
        <v>43</v>
      </c>
      <c r="C14" s="3"/>
      <c r="D14" s="1">
        <v>130</v>
      </c>
      <c r="E14" s="1">
        <v>13</v>
      </c>
      <c r="F14" s="1">
        <v>1031</v>
      </c>
      <c r="G14" s="1">
        <v>191</v>
      </c>
      <c r="H14" s="1">
        <f>SUM(D14:G14)</f>
        <v>1365</v>
      </c>
    </row>
    <row r="15" spans="1:8" ht="9">
      <c r="A15" s="17" t="s">
        <v>41</v>
      </c>
      <c r="C15" s="3"/>
      <c r="D15" s="1">
        <v>136</v>
      </c>
      <c r="E15" s="1">
        <v>297</v>
      </c>
      <c r="F15" s="1">
        <v>607</v>
      </c>
      <c r="G15" s="1">
        <v>267</v>
      </c>
      <c r="H15" s="1">
        <f>SUM(D15:G15)</f>
        <v>1307</v>
      </c>
    </row>
    <row r="16" spans="1:8" ht="9">
      <c r="A16" s="17" t="s">
        <v>9</v>
      </c>
      <c r="C16" s="3"/>
      <c r="D16" s="1">
        <v>658</v>
      </c>
      <c r="E16" s="1">
        <v>365</v>
      </c>
      <c r="F16" s="1">
        <v>1856</v>
      </c>
      <c r="G16" s="1">
        <v>446</v>
      </c>
      <c r="H16" s="1">
        <f>SUM(D16:G16)</f>
        <v>3325</v>
      </c>
    </row>
    <row r="17" spans="1:9" s="9" customFormat="1" ht="9">
      <c r="A17" s="19" t="s">
        <v>10</v>
      </c>
      <c r="C17" s="4"/>
      <c r="D17" s="2">
        <v>3761</v>
      </c>
      <c r="E17" s="2">
        <v>6027</v>
      </c>
      <c r="F17" s="2">
        <v>7321</v>
      </c>
      <c r="G17" s="2">
        <v>3958</v>
      </c>
      <c r="H17" s="2">
        <f>SUM(D17:G17)</f>
        <v>21067</v>
      </c>
      <c r="I17" s="5"/>
    </row>
    <row r="18" spans="1:8" ht="9">
      <c r="A18" s="17" t="s">
        <v>11</v>
      </c>
      <c r="C18" s="3"/>
      <c r="D18" s="1">
        <v>579</v>
      </c>
      <c r="E18" s="1">
        <v>778</v>
      </c>
      <c r="F18" s="1">
        <v>1032</v>
      </c>
      <c r="G18" s="1">
        <v>5213</v>
      </c>
      <c r="H18" s="1">
        <f>SUM(D18:G18)</f>
        <v>7602</v>
      </c>
    </row>
    <row r="19" spans="1:8" ht="9">
      <c r="A19" s="17" t="s">
        <v>12</v>
      </c>
      <c r="C19" s="3"/>
      <c r="D19" s="34">
        <v>0</v>
      </c>
      <c r="E19" s="34">
        <v>0</v>
      </c>
      <c r="F19" s="34">
        <v>0</v>
      </c>
      <c r="G19" s="34">
        <v>0</v>
      </c>
      <c r="H19" s="34">
        <v>0</v>
      </c>
    </row>
    <row r="20" spans="1:9" s="9" customFormat="1" ht="9">
      <c r="A20" s="19" t="s">
        <v>13</v>
      </c>
      <c r="C20" s="4"/>
      <c r="D20" s="2">
        <f>SUM(D18:D19)</f>
        <v>579</v>
      </c>
      <c r="E20" s="2">
        <f>SUM(E18:E19)</f>
        <v>778</v>
      </c>
      <c r="F20" s="2">
        <f>SUM(F18:F19)</f>
        <v>1032</v>
      </c>
      <c r="G20" s="2">
        <f>SUM(G18:G19)</f>
        <v>5213</v>
      </c>
      <c r="H20" s="2">
        <f>SUM(D20:G20)</f>
        <v>7602</v>
      </c>
      <c r="I20" s="5"/>
    </row>
    <row r="21" spans="3:7" ht="9">
      <c r="C21" s="3"/>
      <c r="D21" s="3"/>
      <c r="E21" s="3"/>
      <c r="F21" s="3"/>
      <c r="G21" s="3"/>
    </row>
    <row r="22" spans="1:8" ht="12" customHeight="1">
      <c r="A22" s="41" t="s">
        <v>14</v>
      </c>
      <c r="B22" s="41"/>
      <c r="C22" s="41"/>
      <c r="D22" s="41"/>
      <c r="E22" s="41"/>
      <c r="F22" s="41"/>
      <c r="G22" s="41"/>
      <c r="H22" s="41"/>
    </row>
    <row r="23" ht="9">
      <c r="C23" s="3"/>
    </row>
    <row r="24" spans="1:8" ht="9">
      <c r="A24" s="17" t="s">
        <v>45</v>
      </c>
      <c r="D24" s="1">
        <v>1901</v>
      </c>
      <c r="E24" s="1">
        <v>652</v>
      </c>
      <c r="F24" s="1">
        <v>92</v>
      </c>
      <c r="G24" s="1">
        <v>39</v>
      </c>
      <c r="H24" s="1">
        <f aca="true" t="shared" si="0" ref="H24:H29">SUM(D24:G24)</f>
        <v>2684</v>
      </c>
    </row>
    <row r="25" spans="1:8" ht="9">
      <c r="A25" s="17" t="s">
        <v>7</v>
      </c>
      <c r="D25" s="1">
        <v>415</v>
      </c>
      <c r="E25" s="1">
        <v>421</v>
      </c>
      <c r="F25" s="1">
        <v>61</v>
      </c>
      <c r="G25" s="34">
        <v>0</v>
      </c>
      <c r="H25" s="1">
        <f>SUM(D25:G25)</f>
        <v>897</v>
      </c>
    </row>
    <row r="26" spans="1:8" ht="9">
      <c r="A26" s="17" t="s">
        <v>8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</row>
    <row r="27" spans="1:8" ht="9">
      <c r="A27" s="17" t="s">
        <v>43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</row>
    <row r="28" spans="1:8" ht="9">
      <c r="A28" s="17" t="s">
        <v>41</v>
      </c>
      <c r="D28" s="1">
        <v>80</v>
      </c>
      <c r="E28" s="1">
        <v>234</v>
      </c>
      <c r="F28" s="34">
        <v>0</v>
      </c>
      <c r="G28" s="34">
        <v>0</v>
      </c>
      <c r="H28" s="1">
        <f t="shared" si="0"/>
        <v>314</v>
      </c>
    </row>
    <row r="29" spans="1:8" ht="9">
      <c r="A29" s="17" t="s">
        <v>9</v>
      </c>
      <c r="D29" s="1">
        <v>131</v>
      </c>
      <c r="E29" s="1">
        <v>78</v>
      </c>
      <c r="F29" s="1">
        <v>83</v>
      </c>
      <c r="G29" s="34">
        <v>0</v>
      </c>
      <c r="H29" s="1">
        <f t="shared" si="0"/>
        <v>292</v>
      </c>
    </row>
    <row r="30" spans="1:9" s="9" customFormat="1" ht="9">
      <c r="A30" s="19" t="s">
        <v>10</v>
      </c>
      <c r="D30" s="2">
        <f>SUM(D24:D29)</f>
        <v>2527</v>
      </c>
      <c r="E30" s="2">
        <f>SUM(E24:E29)</f>
        <v>1385</v>
      </c>
      <c r="F30" s="2">
        <f>SUM(F24:F29)</f>
        <v>236</v>
      </c>
      <c r="G30" s="2">
        <f>SUM(G24:G29)</f>
        <v>39</v>
      </c>
      <c r="H30" s="2">
        <f>SUM(H24:H29)</f>
        <v>4187</v>
      </c>
      <c r="I30" s="5"/>
    </row>
    <row r="31" spans="1:8" ht="9">
      <c r="A31" s="17" t="s">
        <v>11</v>
      </c>
      <c r="D31" s="1">
        <v>5594</v>
      </c>
      <c r="E31" s="1">
        <v>1893</v>
      </c>
      <c r="F31" s="1">
        <v>723</v>
      </c>
      <c r="G31" s="1">
        <v>53</v>
      </c>
      <c r="H31" s="1">
        <f>SUM(D31:G31)</f>
        <v>8263</v>
      </c>
    </row>
    <row r="32" spans="1:8" ht="9">
      <c r="A32" s="17" t="s">
        <v>12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</row>
    <row r="33" spans="1:9" s="9" customFormat="1" ht="9">
      <c r="A33" s="19" t="s">
        <v>13</v>
      </c>
      <c r="D33" s="2">
        <f>SUM(D31:D32)</f>
        <v>5594</v>
      </c>
      <c r="E33" s="2">
        <f>SUM(E31:E32)</f>
        <v>1893</v>
      </c>
      <c r="F33" s="2">
        <f>SUM(F31:F32)</f>
        <v>723</v>
      </c>
      <c r="G33" s="2">
        <f>SUM(G31:G32)</f>
        <v>53</v>
      </c>
      <c r="H33" s="2">
        <f>SUM(H31:H32)</f>
        <v>8263</v>
      </c>
      <c r="I33" s="5"/>
    </row>
    <row r="34" ht="9">
      <c r="C34" s="3"/>
    </row>
    <row r="35" spans="1:8" ht="12" customHeight="1">
      <c r="A35" s="41" t="s">
        <v>15</v>
      </c>
      <c r="B35" s="41"/>
      <c r="C35" s="41"/>
      <c r="D35" s="41"/>
      <c r="E35" s="41"/>
      <c r="F35" s="41"/>
      <c r="G35" s="41"/>
      <c r="H35" s="41"/>
    </row>
    <row r="36" ht="9">
      <c r="C36" s="3"/>
    </row>
    <row r="37" spans="1:8" ht="9">
      <c r="A37" s="17" t="s">
        <v>45</v>
      </c>
      <c r="C37" s="3"/>
      <c r="D37" s="1">
        <v>14818</v>
      </c>
      <c r="E37" s="1">
        <v>4515</v>
      </c>
      <c r="F37" s="1">
        <v>1112</v>
      </c>
      <c r="G37" s="1">
        <v>2012</v>
      </c>
      <c r="H37" s="1">
        <f aca="true" t="shared" si="1" ref="H37:H42">SUM(D37:G37)</f>
        <v>22457</v>
      </c>
    </row>
    <row r="38" spans="1:8" ht="9">
      <c r="A38" s="17" t="s">
        <v>7</v>
      </c>
      <c r="C38" s="3"/>
      <c r="D38" s="1">
        <v>1847</v>
      </c>
      <c r="E38" s="1">
        <v>690</v>
      </c>
      <c r="F38" s="1">
        <v>258</v>
      </c>
      <c r="G38" s="1">
        <v>47</v>
      </c>
      <c r="H38" s="1">
        <f>SUM(D38:G38)</f>
        <v>2842</v>
      </c>
    </row>
    <row r="39" spans="1:8" ht="9">
      <c r="A39" s="17" t="s">
        <v>8</v>
      </c>
      <c r="C39" s="3"/>
      <c r="D39" s="34">
        <v>0</v>
      </c>
      <c r="E39" s="34">
        <v>0</v>
      </c>
      <c r="F39" s="34">
        <v>0</v>
      </c>
      <c r="G39" s="34">
        <v>0</v>
      </c>
      <c r="H39" s="34">
        <v>0</v>
      </c>
    </row>
    <row r="40" spans="1:8" ht="9">
      <c r="A40" s="17" t="s">
        <v>43</v>
      </c>
      <c r="C40" s="3"/>
      <c r="D40" s="34">
        <v>0</v>
      </c>
      <c r="E40" s="34">
        <v>0</v>
      </c>
      <c r="F40" s="1">
        <v>120</v>
      </c>
      <c r="G40" s="1">
        <v>50</v>
      </c>
      <c r="H40" s="1">
        <f t="shared" si="1"/>
        <v>170</v>
      </c>
    </row>
    <row r="41" spans="1:8" ht="9">
      <c r="A41" s="17" t="s">
        <v>41</v>
      </c>
      <c r="C41" s="3"/>
      <c r="D41" s="1">
        <v>1118</v>
      </c>
      <c r="E41" s="1">
        <v>43</v>
      </c>
      <c r="F41" s="1">
        <v>40</v>
      </c>
      <c r="G41" s="1">
        <v>48</v>
      </c>
      <c r="H41" s="1">
        <f t="shared" si="1"/>
        <v>1249</v>
      </c>
    </row>
    <row r="42" spans="1:8" ht="9">
      <c r="A42" s="17" t="s">
        <v>9</v>
      </c>
      <c r="C42" s="3"/>
      <c r="D42" s="1">
        <v>1458</v>
      </c>
      <c r="E42" s="1">
        <v>56</v>
      </c>
      <c r="F42" s="1">
        <v>355</v>
      </c>
      <c r="G42" s="1">
        <v>635</v>
      </c>
      <c r="H42" s="1">
        <f t="shared" si="1"/>
        <v>2504</v>
      </c>
    </row>
    <row r="43" spans="1:8" s="9" customFormat="1" ht="9">
      <c r="A43" s="19" t="s">
        <v>10</v>
      </c>
      <c r="C43" s="4"/>
      <c r="D43" s="4">
        <f>SUM(D37:D42)</f>
        <v>19241</v>
      </c>
      <c r="E43" s="4">
        <f>SUM(E37:E42)</f>
        <v>5304</v>
      </c>
      <c r="F43" s="4">
        <f>SUM(F37:F42)</f>
        <v>1885</v>
      </c>
      <c r="G43" s="4">
        <f>SUM(G37:G42)</f>
        <v>2792</v>
      </c>
      <c r="H43" s="4">
        <f>SUM(H37:H42)</f>
        <v>29222</v>
      </c>
    </row>
    <row r="44" spans="1:8" ht="9">
      <c r="A44" s="17" t="s">
        <v>11</v>
      </c>
      <c r="C44" s="3"/>
      <c r="D44" s="1">
        <v>5475</v>
      </c>
      <c r="E44" s="1">
        <v>2781</v>
      </c>
      <c r="F44" s="1">
        <v>1117</v>
      </c>
      <c r="G44" s="1">
        <v>1265</v>
      </c>
      <c r="H44" s="3">
        <f>SUM(D44:G44)</f>
        <v>10638</v>
      </c>
    </row>
    <row r="45" spans="1:8" ht="9">
      <c r="A45" s="17" t="s">
        <v>12</v>
      </c>
      <c r="C45" s="3"/>
      <c r="D45" s="34">
        <v>0</v>
      </c>
      <c r="E45" s="34">
        <v>0</v>
      </c>
      <c r="F45" s="34">
        <v>0</v>
      </c>
      <c r="G45" s="1">
        <v>100</v>
      </c>
      <c r="H45" s="3">
        <f>SUM(D45:G45)</f>
        <v>100</v>
      </c>
    </row>
    <row r="46" spans="1:8" s="9" customFormat="1" ht="9" customHeight="1">
      <c r="A46" s="19" t="s">
        <v>13</v>
      </c>
      <c r="C46" s="4"/>
      <c r="D46" s="2">
        <f>SUM(D44:D45)</f>
        <v>5475</v>
      </c>
      <c r="E46" s="2">
        <f>SUM(E44:E45)</f>
        <v>2781</v>
      </c>
      <c r="F46" s="2">
        <f>SUM(F44:F45)</f>
        <v>1117</v>
      </c>
      <c r="G46" s="2">
        <f>SUM(G44:G45)</f>
        <v>1365</v>
      </c>
      <c r="H46" s="2">
        <f>SUM(H44:H45)</f>
        <v>10738</v>
      </c>
    </row>
    <row r="47" spans="1:8" ht="9">
      <c r="A47" s="12"/>
      <c r="B47" s="13"/>
      <c r="C47" s="14"/>
      <c r="D47" s="13"/>
      <c r="E47" s="13"/>
      <c r="F47" s="13"/>
      <c r="G47" s="13"/>
      <c r="H47" s="13"/>
    </row>
    <row r="48" ht="9">
      <c r="C48" s="3"/>
    </row>
    <row r="49" ht="9">
      <c r="C49" s="3"/>
    </row>
    <row r="50" ht="9">
      <c r="C50" s="3"/>
    </row>
    <row r="51" ht="9">
      <c r="C51" s="3"/>
    </row>
    <row r="52" ht="9">
      <c r="C52" s="3"/>
    </row>
    <row r="53" ht="9">
      <c r="C53" s="3"/>
    </row>
    <row r="54" ht="9">
      <c r="C54" s="3"/>
    </row>
    <row r="55" ht="9">
      <c r="C55" s="3"/>
    </row>
    <row r="56" ht="9">
      <c r="C56" s="3"/>
    </row>
    <row r="57" ht="9">
      <c r="C57" s="3"/>
    </row>
    <row r="58" ht="9">
      <c r="C58" s="3"/>
    </row>
    <row r="59" ht="9">
      <c r="C59" s="3"/>
    </row>
    <row r="60" ht="9">
      <c r="C60" s="3"/>
    </row>
    <row r="61" ht="9">
      <c r="C61" s="3"/>
    </row>
    <row r="62" ht="9">
      <c r="C62" s="3"/>
    </row>
    <row r="63" ht="9">
      <c r="C63" s="3"/>
    </row>
    <row r="64" ht="9">
      <c r="C64" s="3"/>
    </row>
    <row r="65" ht="9">
      <c r="C65" s="3"/>
    </row>
    <row r="66" ht="9">
      <c r="C66" s="3"/>
    </row>
    <row r="67" ht="9">
      <c r="C67" s="3"/>
    </row>
    <row r="68" ht="9">
      <c r="C68" s="3"/>
    </row>
    <row r="69" ht="9">
      <c r="C69" s="3"/>
    </row>
  </sheetData>
  <mergeCells count="10">
    <mergeCell ref="A35:H35"/>
    <mergeCell ref="A9:H9"/>
    <mergeCell ref="A5:A7"/>
    <mergeCell ref="D6:D7"/>
    <mergeCell ref="E6:E7"/>
    <mergeCell ref="F6:F7"/>
    <mergeCell ref="G6:G7"/>
    <mergeCell ref="H5:H7"/>
    <mergeCell ref="D5:G5"/>
    <mergeCell ref="A22:H22"/>
  </mergeCells>
  <printOptions horizontalCentered="1"/>
  <pageMargins left="0.984251968503937" right="1.299212598425197" top="0.984251968503937" bottom="1.7716535433070868" header="0" footer="1.4566929133858268"/>
  <pageSetup horizontalDpi="180" verticalDpi="180" orientation="portrait" paperSize="9" r:id="rId1"/>
  <headerFooter alignWithMargins="0">
    <oddFooter>&amp;C178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N62"/>
  <sheetViews>
    <sheetView workbookViewId="0" topLeftCell="A1">
      <selection activeCell="A2" sqref="A2:I3"/>
    </sheetView>
  </sheetViews>
  <sheetFormatPr defaultColWidth="9.140625" defaultRowHeight="12.75"/>
  <cols>
    <col min="1" max="1" width="24.7109375" style="17" customWidth="1"/>
    <col min="2" max="2" width="6.7109375" style="5" customWidth="1"/>
    <col min="3" max="4" width="7.140625" style="5" customWidth="1"/>
    <col min="5" max="5" width="7.421875" style="5" customWidth="1"/>
    <col min="6" max="6" width="7.57421875" style="5" customWidth="1"/>
    <col min="7" max="7" width="7.421875" style="5" customWidth="1"/>
    <col min="8" max="8" width="9.7109375" style="5" customWidth="1"/>
    <col min="9" max="9" width="9.28125" style="5" bestFit="1" customWidth="1"/>
    <col min="10" max="14" width="9.140625" style="5" customWidth="1"/>
    <col min="15" max="15" width="9.00390625" style="5" customWidth="1"/>
    <col min="16" max="16" width="9.140625" style="5" customWidth="1"/>
    <col min="17" max="17" width="4.57421875" style="5" customWidth="1"/>
    <col min="18" max="16384" width="9.140625" style="5" customWidth="1"/>
  </cols>
  <sheetData>
    <row r="2" spans="1:3" ht="12">
      <c r="A2" s="6" t="s">
        <v>58</v>
      </c>
      <c r="C2" s="3"/>
    </row>
    <row r="3" spans="1:9" ht="12">
      <c r="A3" s="10" t="s">
        <v>59</v>
      </c>
      <c r="C3" s="3"/>
      <c r="I3" s="8"/>
    </row>
    <row r="4" ht="7.5" customHeight="1">
      <c r="A4" s="10"/>
    </row>
    <row r="5" spans="1:8" s="8" customFormat="1" ht="12.75" customHeight="1">
      <c r="A5" s="42" t="s">
        <v>0</v>
      </c>
      <c r="B5" s="48" t="s">
        <v>52</v>
      </c>
      <c r="C5" s="48"/>
      <c r="D5" s="48"/>
      <c r="E5" s="48"/>
      <c r="F5" s="48"/>
      <c r="G5" s="48"/>
      <c r="H5" s="53" t="s">
        <v>50</v>
      </c>
    </row>
    <row r="6" spans="1:8" ht="9">
      <c r="A6" s="43"/>
      <c r="B6" s="49" t="s">
        <v>36</v>
      </c>
      <c r="C6" s="49" t="s">
        <v>37</v>
      </c>
      <c r="D6" s="49" t="s">
        <v>38</v>
      </c>
      <c r="E6" s="49" t="s">
        <v>39</v>
      </c>
      <c r="F6" s="49" t="s">
        <v>4</v>
      </c>
      <c r="G6" s="49" t="s">
        <v>5</v>
      </c>
      <c r="H6" s="54"/>
    </row>
    <row r="7" spans="1:8" ht="12" customHeight="1">
      <c r="A7" s="44"/>
      <c r="B7" s="51"/>
      <c r="C7" s="51"/>
      <c r="D7" s="51"/>
      <c r="E7" s="51"/>
      <c r="F7" s="51"/>
      <c r="G7" s="51"/>
      <c r="H7" s="55"/>
    </row>
    <row r="8" spans="1:8" ht="9" customHeight="1">
      <c r="A8" s="15"/>
      <c r="B8" s="16"/>
      <c r="C8" s="16"/>
      <c r="D8" s="16"/>
      <c r="E8" s="16"/>
      <c r="F8" s="16"/>
      <c r="G8" s="16"/>
      <c r="H8" s="16"/>
    </row>
    <row r="9" spans="1:8" ht="9" customHeight="1">
      <c r="A9" s="47" t="s">
        <v>48</v>
      </c>
      <c r="B9" s="47"/>
      <c r="C9" s="47"/>
      <c r="D9" s="47"/>
      <c r="E9" s="47"/>
      <c r="F9" s="47"/>
      <c r="G9" s="47"/>
      <c r="H9" s="47"/>
    </row>
    <row r="11" spans="1:8" ht="9.75" customHeight="1">
      <c r="A11" s="17" t="s">
        <v>47</v>
      </c>
      <c r="B11" s="1">
        <v>42</v>
      </c>
      <c r="C11" s="1">
        <v>9</v>
      </c>
      <c r="D11" s="1">
        <v>1504</v>
      </c>
      <c r="E11" s="1">
        <v>5011</v>
      </c>
      <c r="F11" s="1">
        <v>3381</v>
      </c>
      <c r="G11" s="3">
        <f aca="true" t="shared" si="0" ref="G11:G16">SUM(B11:F11)</f>
        <v>9947</v>
      </c>
      <c r="H11" s="3">
        <f>G11+'Tavola15R (4)'!H11</f>
        <v>63648</v>
      </c>
    </row>
    <row r="12" spans="1:8" ht="9" customHeight="1">
      <c r="A12" s="17" t="s">
        <v>7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  <c r="H12" s="3">
        <f>G12+'Tavola15R (4)'!H12</f>
        <v>3940</v>
      </c>
    </row>
    <row r="13" spans="1:8" ht="9">
      <c r="A13" s="17" t="s">
        <v>8</v>
      </c>
      <c r="B13" s="33">
        <v>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</row>
    <row r="14" spans="1:8" ht="9">
      <c r="A14" s="17" t="s">
        <v>43</v>
      </c>
      <c r="B14" s="33">
        <v>0</v>
      </c>
      <c r="C14" s="33">
        <v>0</v>
      </c>
      <c r="D14" s="33">
        <v>0</v>
      </c>
      <c r="E14" s="1">
        <v>4275</v>
      </c>
      <c r="F14" s="1">
        <v>253</v>
      </c>
      <c r="G14" s="3">
        <f t="shared" si="0"/>
        <v>4528</v>
      </c>
      <c r="H14" s="3">
        <f>G14+'Tavola15R (4)'!H14</f>
        <v>15868</v>
      </c>
    </row>
    <row r="15" spans="1:8" ht="9">
      <c r="A15" s="17" t="s">
        <v>41</v>
      </c>
      <c r="B15" s="1">
        <v>54</v>
      </c>
      <c r="C15" s="1">
        <v>141</v>
      </c>
      <c r="D15" s="33">
        <v>0</v>
      </c>
      <c r="E15" s="33">
        <v>0</v>
      </c>
      <c r="F15" s="1">
        <v>2566</v>
      </c>
      <c r="G15" s="3">
        <f t="shared" si="0"/>
        <v>2761</v>
      </c>
      <c r="H15" s="3">
        <f>G15+'Tavola15R (4)'!H15</f>
        <v>3426</v>
      </c>
    </row>
    <row r="16" spans="1:8" ht="9">
      <c r="A16" s="17" t="s">
        <v>9</v>
      </c>
      <c r="B16" s="33">
        <v>0</v>
      </c>
      <c r="C16" s="33">
        <v>0</v>
      </c>
      <c r="D16" s="33">
        <v>0</v>
      </c>
      <c r="E16" s="33">
        <v>0</v>
      </c>
      <c r="F16" s="1">
        <v>900</v>
      </c>
      <c r="G16" s="3">
        <f t="shared" si="0"/>
        <v>900</v>
      </c>
      <c r="H16" s="3">
        <f>G16+'Tavola15R (4)'!H16</f>
        <v>1555</v>
      </c>
    </row>
    <row r="17" spans="1:8" ht="9">
      <c r="A17" s="19" t="s">
        <v>10</v>
      </c>
      <c r="B17" s="4">
        <f aca="true" t="shared" si="1" ref="B17:G17">SUM(B11:B16)</f>
        <v>96</v>
      </c>
      <c r="C17" s="4">
        <f t="shared" si="1"/>
        <v>150</v>
      </c>
      <c r="D17" s="4">
        <f t="shared" si="1"/>
        <v>1504</v>
      </c>
      <c r="E17" s="4">
        <f t="shared" si="1"/>
        <v>9286</v>
      </c>
      <c r="F17" s="4">
        <f t="shared" si="1"/>
        <v>7100</v>
      </c>
      <c r="G17" s="4">
        <f t="shared" si="1"/>
        <v>18136</v>
      </c>
      <c r="H17" s="4">
        <f>G17+'Tavola15R (4)'!H17</f>
        <v>88437</v>
      </c>
    </row>
    <row r="18" spans="1:8" ht="9">
      <c r="A18" s="17" t="s">
        <v>11</v>
      </c>
      <c r="B18" s="1">
        <v>601</v>
      </c>
      <c r="C18" s="1">
        <v>3230</v>
      </c>
      <c r="D18" s="1">
        <v>21654</v>
      </c>
      <c r="E18" s="1">
        <v>427</v>
      </c>
      <c r="F18" s="1">
        <v>46346</v>
      </c>
      <c r="G18" s="3">
        <f>SUM(B18:F18)</f>
        <v>72258</v>
      </c>
      <c r="H18" s="3">
        <f>G18+'Tavola15R (4)'!H18</f>
        <v>73716</v>
      </c>
    </row>
    <row r="19" spans="1:8" ht="9">
      <c r="A19" s="17" t="s">
        <v>12</v>
      </c>
      <c r="B19" s="33"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</row>
    <row r="20" spans="1:9" s="9" customFormat="1" ht="9">
      <c r="A20" s="19" t="s">
        <v>13</v>
      </c>
      <c r="B20" s="4">
        <f aca="true" t="shared" si="2" ref="B20:G20">SUM(B18:B19)</f>
        <v>601</v>
      </c>
      <c r="C20" s="4">
        <f t="shared" si="2"/>
        <v>3230</v>
      </c>
      <c r="D20" s="4">
        <f t="shared" si="2"/>
        <v>21654</v>
      </c>
      <c r="E20" s="4">
        <f t="shared" si="2"/>
        <v>427</v>
      </c>
      <c r="F20" s="4">
        <f t="shared" si="2"/>
        <v>46346</v>
      </c>
      <c r="G20" s="4">
        <f t="shared" si="2"/>
        <v>72258</v>
      </c>
      <c r="H20" s="4">
        <f>G20+'Tavola15R (4)'!H20</f>
        <v>73716</v>
      </c>
      <c r="I20" s="5"/>
    </row>
    <row r="21" spans="2:8" ht="9">
      <c r="B21" s="3"/>
      <c r="C21" s="3"/>
      <c r="D21" s="3"/>
      <c r="E21" s="3"/>
      <c r="F21" s="3"/>
      <c r="G21" s="3"/>
      <c r="H21" s="3"/>
    </row>
    <row r="22" spans="1:9" ht="10.5" customHeight="1">
      <c r="A22" s="41" t="s">
        <v>21</v>
      </c>
      <c r="B22" s="41"/>
      <c r="C22" s="41"/>
      <c r="D22" s="41"/>
      <c r="E22" s="41"/>
      <c r="F22" s="41"/>
      <c r="G22" s="41"/>
      <c r="H22" s="41"/>
      <c r="I22" s="9"/>
    </row>
    <row r="23" spans="1:9" s="9" customFormat="1" ht="9">
      <c r="A23" s="17"/>
      <c r="B23" s="5"/>
      <c r="C23" s="5"/>
      <c r="D23" s="5"/>
      <c r="E23" s="5"/>
      <c r="F23" s="5"/>
      <c r="G23" s="5"/>
      <c r="H23" s="3"/>
      <c r="I23" s="5"/>
    </row>
    <row r="24" spans="1:8" ht="9">
      <c r="A24" s="17" t="s">
        <v>47</v>
      </c>
      <c r="B24" s="1">
        <v>31</v>
      </c>
      <c r="C24" s="1">
        <v>428</v>
      </c>
      <c r="D24" s="1">
        <v>3002</v>
      </c>
      <c r="E24" s="1">
        <v>403</v>
      </c>
      <c r="F24" s="1">
        <v>746</v>
      </c>
      <c r="G24" s="3">
        <f aca="true" t="shared" si="3" ref="G24:G29">SUM(B24:F24)</f>
        <v>4610</v>
      </c>
      <c r="H24" s="3">
        <f>G24+'Tavola15R (4)'!H24</f>
        <v>11580</v>
      </c>
    </row>
    <row r="25" spans="1:8" ht="9" customHeight="1">
      <c r="A25" s="17" t="s">
        <v>7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</row>
    <row r="26" spans="1:8" ht="9">
      <c r="A26" s="17" t="s">
        <v>8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</row>
    <row r="27" spans="1:8" ht="9">
      <c r="A27" s="17" t="s">
        <v>43</v>
      </c>
      <c r="B27" s="1">
        <v>250</v>
      </c>
      <c r="C27" s="1">
        <v>3193</v>
      </c>
      <c r="D27" s="1">
        <v>120</v>
      </c>
      <c r="E27" s="1">
        <v>130</v>
      </c>
      <c r="F27" s="1">
        <v>240</v>
      </c>
      <c r="G27" s="3">
        <f t="shared" si="3"/>
        <v>3933</v>
      </c>
      <c r="H27" s="3">
        <f>G27+'Tavola15R (4)'!H27</f>
        <v>4892</v>
      </c>
    </row>
    <row r="28" spans="1:8" ht="9">
      <c r="A28" s="17" t="s">
        <v>41</v>
      </c>
      <c r="B28" s="33">
        <v>0</v>
      </c>
      <c r="C28" s="1">
        <v>7145</v>
      </c>
      <c r="D28" s="33">
        <v>0</v>
      </c>
      <c r="E28" s="33">
        <v>0</v>
      </c>
      <c r="F28" s="33">
        <v>0</v>
      </c>
      <c r="G28" s="3">
        <f t="shared" si="3"/>
        <v>7145</v>
      </c>
      <c r="H28" s="3">
        <f>G28+'Tavola15R (4)'!H28</f>
        <v>7170</v>
      </c>
    </row>
    <row r="29" spans="1:8" ht="9">
      <c r="A29" s="17" t="s">
        <v>9</v>
      </c>
      <c r="B29" s="1">
        <v>40</v>
      </c>
      <c r="C29" s="1">
        <v>10758</v>
      </c>
      <c r="D29" s="1">
        <v>70</v>
      </c>
      <c r="E29" s="1">
        <v>27</v>
      </c>
      <c r="F29" s="1">
        <v>428</v>
      </c>
      <c r="G29" s="3">
        <f t="shared" si="3"/>
        <v>11323</v>
      </c>
      <c r="H29" s="3">
        <f>G29+'Tavola15R (4)'!H29</f>
        <v>12835</v>
      </c>
    </row>
    <row r="30" spans="1:8" ht="9">
      <c r="A30" s="19" t="s">
        <v>10</v>
      </c>
      <c r="B30" s="4">
        <f aca="true" t="shared" si="4" ref="B30:G30">SUM(B24:B29)</f>
        <v>321</v>
      </c>
      <c r="C30" s="4">
        <f t="shared" si="4"/>
        <v>21524</v>
      </c>
      <c r="D30" s="4">
        <f t="shared" si="4"/>
        <v>3192</v>
      </c>
      <c r="E30" s="4">
        <f t="shared" si="4"/>
        <v>560</v>
      </c>
      <c r="F30" s="4">
        <f t="shared" si="4"/>
        <v>1414</v>
      </c>
      <c r="G30" s="4">
        <f t="shared" si="4"/>
        <v>27011</v>
      </c>
      <c r="H30" s="4">
        <f>G30+'Tavola15R (4)'!H30</f>
        <v>36477</v>
      </c>
    </row>
    <row r="31" spans="1:8" ht="9">
      <c r="A31" s="17" t="s">
        <v>11</v>
      </c>
      <c r="B31" s="1">
        <v>8040</v>
      </c>
      <c r="C31" s="1">
        <v>18836</v>
      </c>
      <c r="D31" s="1">
        <v>10718</v>
      </c>
      <c r="E31" s="1">
        <v>89</v>
      </c>
      <c r="F31" s="1">
        <v>9165</v>
      </c>
      <c r="G31" s="3">
        <f>SUM(B31:F31)</f>
        <v>46848</v>
      </c>
      <c r="H31" s="3">
        <f>G31+'Tavola15R (4)'!H31</f>
        <v>47440</v>
      </c>
    </row>
    <row r="32" spans="1:8" ht="9">
      <c r="A32" s="17" t="s">
        <v>12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</row>
    <row r="33" spans="1:8" s="9" customFormat="1" ht="9">
      <c r="A33" s="19" t="s">
        <v>13</v>
      </c>
      <c r="B33" s="4">
        <f aca="true" t="shared" si="5" ref="B33:G33">SUM(B31:B32)</f>
        <v>8040</v>
      </c>
      <c r="C33" s="4">
        <f t="shared" si="5"/>
        <v>18836</v>
      </c>
      <c r="D33" s="4">
        <f t="shared" si="5"/>
        <v>10718</v>
      </c>
      <c r="E33" s="4">
        <f t="shared" si="5"/>
        <v>89</v>
      </c>
      <c r="F33" s="4">
        <f t="shared" si="5"/>
        <v>9165</v>
      </c>
      <c r="G33" s="4">
        <f t="shared" si="5"/>
        <v>46848</v>
      </c>
      <c r="H33" s="4">
        <f>G33+'Tavola15R (4)'!H33</f>
        <v>47440</v>
      </c>
    </row>
    <row r="34" spans="1:8" ht="9">
      <c r="A34" s="20"/>
      <c r="B34" s="3"/>
      <c r="C34" s="3"/>
      <c r="D34" s="3"/>
      <c r="E34" s="3"/>
      <c r="F34" s="3"/>
      <c r="G34" s="3"/>
      <c r="H34" s="3"/>
    </row>
    <row r="35" spans="1:8" ht="9.75" customHeight="1">
      <c r="A35" s="41" t="s">
        <v>22</v>
      </c>
      <c r="B35" s="41"/>
      <c r="C35" s="41"/>
      <c r="D35" s="41"/>
      <c r="E35" s="41"/>
      <c r="F35" s="41"/>
      <c r="G35" s="41"/>
      <c r="H35" s="41"/>
    </row>
    <row r="36" spans="1:8" s="9" customFormat="1" ht="9">
      <c r="A36" s="17"/>
      <c r="B36" s="21"/>
      <c r="C36" s="21"/>
      <c r="D36" s="21"/>
      <c r="E36" s="21"/>
      <c r="F36" s="21"/>
      <c r="G36" s="21"/>
      <c r="H36" s="3"/>
    </row>
    <row r="37" spans="1:8" ht="9">
      <c r="A37" s="17" t="s">
        <v>47</v>
      </c>
      <c r="B37" s="1">
        <v>520</v>
      </c>
      <c r="C37" s="1">
        <v>15</v>
      </c>
      <c r="D37" s="1">
        <v>120</v>
      </c>
      <c r="E37" s="1">
        <v>113099</v>
      </c>
      <c r="F37" s="1">
        <v>26</v>
      </c>
      <c r="G37" s="3">
        <f aca="true" t="shared" si="6" ref="G37:G42">SUM(B37:F37)</f>
        <v>113780</v>
      </c>
      <c r="H37" s="3">
        <f>G37+'Tavola15R (4)'!H37</f>
        <v>114600</v>
      </c>
    </row>
    <row r="38" spans="1:14" ht="12" customHeight="1">
      <c r="A38" s="17" t="s">
        <v>7</v>
      </c>
      <c r="B38" s="33">
        <v>0</v>
      </c>
      <c r="C38" s="1">
        <v>500</v>
      </c>
      <c r="D38" s="33">
        <v>0</v>
      </c>
      <c r="E38" s="1">
        <v>2720</v>
      </c>
      <c r="F38" s="33">
        <v>0</v>
      </c>
      <c r="G38" s="3">
        <f>SUM(B38:F38)</f>
        <v>3220</v>
      </c>
      <c r="H38" s="3">
        <f>G38+'Tavola15R (4)'!H38</f>
        <v>3220</v>
      </c>
      <c r="I38" s="1"/>
      <c r="J38" s="1"/>
      <c r="K38" s="1"/>
      <c r="L38" s="1"/>
      <c r="M38" s="1"/>
      <c r="N38" s="3"/>
    </row>
    <row r="39" spans="1:8" ht="9">
      <c r="A39" s="17" t="s">
        <v>8</v>
      </c>
      <c r="B39" s="33">
        <v>0</v>
      </c>
      <c r="C39" s="33">
        <v>0</v>
      </c>
      <c r="D39" s="33">
        <v>0</v>
      </c>
      <c r="E39" s="1">
        <v>840</v>
      </c>
      <c r="F39" s="1">
        <v>7</v>
      </c>
      <c r="G39" s="3">
        <f>SUM(B39:F39)</f>
        <v>847</v>
      </c>
      <c r="H39" s="3">
        <f>G39+'Tavola15R (4)'!H39</f>
        <v>847</v>
      </c>
    </row>
    <row r="40" spans="1:8" ht="9">
      <c r="A40" s="17" t="s">
        <v>43</v>
      </c>
      <c r="B40" s="33">
        <v>0</v>
      </c>
      <c r="C40" s="1">
        <v>500</v>
      </c>
      <c r="D40" s="33">
        <v>0</v>
      </c>
      <c r="E40" s="1">
        <v>76553</v>
      </c>
      <c r="F40" s="33">
        <v>0</v>
      </c>
      <c r="G40" s="3">
        <f t="shared" si="6"/>
        <v>77053</v>
      </c>
      <c r="H40" s="3">
        <f>G40+'Tavola15R (4)'!H40</f>
        <v>77710</v>
      </c>
    </row>
    <row r="41" spans="1:8" ht="9">
      <c r="A41" s="17" t="s">
        <v>41</v>
      </c>
      <c r="B41" s="1">
        <v>40</v>
      </c>
      <c r="C41" s="1">
        <v>708</v>
      </c>
      <c r="D41" s="33">
        <v>0</v>
      </c>
      <c r="E41" s="33">
        <v>0</v>
      </c>
      <c r="F41" s="1">
        <v>120</v>
      </c>
      <c r="G41" s="3">
        <f t="shared" si="6"/>
        <v>868</v>
      </c>
      <c r="H41" s="3">
        <f>G41+'Tavola15R (4)'!H41</f>
        <v>868</v>
      </c>
    </row>
    <row r="42" spans="1:8" ht="9">
      <c r="A42" s="17" t="s">
        <v>9</v>
      </c>
      <c r="B42" s="33">
        <v>0</v>
      </c>
      <c r="C42" s="1">
        <v>223</v>
      </c>
      <c r="D42" s="33">
        <v>0</v>
      </c>
      <c r="E42" s="1">
        <v>450</v>
      </c>
      <c r="F42" s="1">
        <v>150</v>
      </c>
      <c r="G42" s="3">
        <f t="shared" si="6"/>
        <v>823</v>
      </c>
      <c r="H42" s="3">
        <f>G42+'Tavola15R (4)'!H42</f>
        <v>878</v>
      </c>
    </row>
    <row r="43" spans="1:8" ht="9">
      <c r="A43" s="19" t="s">
        <v>10</v>
      </c>
      <c r="B43" s="4">
        <f aca="true" t="shared" si="7" ref="B43:G43">SUM(B37:B42)</f>
        <v>560</v>
      </c>
      <c r="C43" s="4">
        <f t="shared" si="7"/>
        <v>1946</v>
      </c>
      <c r="D43" s="4">
        <f t="shared" si="7"/>
        <v>120</v>
      </c>
      <c r="E43" s="4">
        <f t="shared" si="7"/>
        <v>193662</v>
      </c>
      <c r="F43" s="4">
        <f t="shared" si="7"/>
        <v>303</v>
      </c>
      <c r="G43" s="4">
        <f t="shared" si="7"/>
        <v>196591</v>
      </c>
      <c r="H43" s="4">
        <f>G43+'Tavola15R (4)'!H43</f>
        <v>198123</v>
      </c>
    </row>
    <row r="44" spans="1:8" ht="9">
      <c r="A44" s="17" t="s">
        <v>11</v>
      </c>
      <c r="B44" s="1">
        <v>126664</v>
      </c>
      <c r="C44" s="1">
        <v>11645</v>
      </c>
      <c r="D44" s="1">
        <v>53559</v>
      </c>
      <c r="E44" s="1">
        <v>580</v>
      </c>
      <c r="F44" s="1">
        <v>100493</v>
      </c>
      <c r="G44" s="3">
        <f>SUM(B44:F44)</f>
        <v>292941</v>
      </c>
      <c r="H44" s="3">
        <f>G44+'Tavola15R (4)'!H44</f>
        <v>293451</v>
      </c>
    </row>
    <row r="45" spans="1:8" ht="9">
      <c r="A45" s="17" t="s">
        <v>12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</row>
    <row r="46" spans="1:8" s="9" customFormat="1" ht="9">
      <c r="A46" s="19" t="s">
        <v>13</v>
      </c>
      <c r="B46" s="4">
        <f aca="true" t="shared" si="8" ref="B46:G46">SUM(B44:B45)</f>
        <v>126664</v>
      </c>
      <c r="C46" s="4">
        <f t="shared" si="8"/>
        <v>11645</v>
      </c>
      <c r="D46" s="4">
        <f t="shared" si="8"/>
        <v>53559</v>
      </c>
      <c r="E46" s="4">
        <f t="shared" si="8"/>
        <v>580</v>
      </c>
      <c r="F46" s="4">
        <f t="shared" si="8"/>
        <v>100493</v>
      </c>
      <c r="G46" s="4">
        <f t="shared" si="8"/>
        <v>292941</v>
      </c>
      <c r="H46" s="4">
        <f>G46+'Tavola15R (4)'!H46</f>
        <v>293451</v>
      </c>
    </row>
    <row r="47" spans="2:8" ht="9">
      <c r="B47" s="3"/>
      <c r="C47" s="3"/>
      <c r="D47" s="3"/>
      <c r="E47" s="3"/>
      <c r="F47" s="3"/>
      <c r="G47" s="3"/>
      <c r="H47" s="3"/>
    </row>
    <row r="48" spans="1:8" ht="9.75" customHeight="1">
      <c r="A48" s="41" t="s">
        <v>23</v>
      </c>
      <c r="B48" s="41"/>
      <c r="C48" s="41"/>
      <c r="D48" s="41"/>
      <c r="E48" s="41"/>
      <c r="F48" s="41"/>
      <c r="G48" s="41"/>
      <c r="H48" s="41"/>
    </row>
    <row r="49" spans="1:8" s="9" customFormat="1" ht="9">
      <c r="A49" s="17"/>
      <c r="B49" s="5"/>
      <c r="C49" s="5"/>
      <c r="D49" s="5"/>
      <c r="E49" s="5"/>
      <c r="F49" s="5"/>
      <c r="G49" s="5"/>
      <c r="H49" s="3"/>
    </row>
    <row r="50" spans="1:8" ht="9">
      <c r="A50" s="17" t="s">
        <v>47</v>
      </c>
      <c r="B50" s="1">
        <v>3211</v>
      </c>
      <c r="C50" s="1">
        <v>4716</v>
      </c>
      <c r="D50" s="1">
        <v>475</v>
      </c>
      <c r="E50" s="1">
        <v>12519</v>
      </c>
      <c r="F50" s="1">
        <v>2341</v>
      </c>
      <c r="G50" s="3">
        <f aca="true" t="shared" si="9" ref="G50:G55">SUM(B50:F50)</f>
        <v>23262</v>
      </c>
      <c r="H50" s="3">
        <f>G50+'Tavola15R (4)'!H50</f>
        <v>63469</v>
      </c>
    </row>
    <row r="51" spans="1:8" ht="12" customHeight="1">
      <c r="A51" s="17" t="s">
        <v>7</v>
      </c>
      <c r="B51" s="1">
        <v>713</v>
      </c>
      <c r="C51" s="1">
        <v>2218</v>
      </c>
      <c r="D51" s="33">
        <v>0</v>
      </c>
      <c r="E51" s="33">
        <v>0</v>
      </c>
      <c r="F51" s="33">
        <v>0</v>
      </c>
      <c r="G51" s="3">
        <f>SUM(B51:F51)</f>
        <v>2931</v>
      </c>
      <c r="H51" s="3">
        <f>G51+'Tavola15R (4)'!H51</f>
        <v>3372</v>
      </c>
    </row>
    <row r="52" spans="1:8" ht="9">
      <c r="A52" s="17" t="s">
        <v>8</v>
      </c>
      <c r="B52" s="1">
        <v>734</v>
      </c>
      <c r="C52" s="1">
        <v>200</v>
      </c>
      <c r="D52" s="33">
        <v>0</v>
      </c>
      <c r="E52" s="33">
        <v>0</v>
      </c>
      <c r="F52" s="33">
        <v>0</v>
      </c>
      <c r="G52" s="3">
        <f>SUM(B52:F52)</f>
        <v>934</v>
      </c>
      <c r="H52" s="3">
        <f>G52+'Tavola15R (4)'!H52</f>
        <v>934</v>
      </c>
    </row>
    <row r="53" spans="1:8" ht="9">
      <c r="A53" s="17" t="s">
        <v>43</v>
      </c>
      <c r="B53" s="33">
        <v>0</v>
      </c>
      <c r="C53" s="1">
        <v>4635</v>
      </c>
      <c r="D53" s="1">
        <v>60</v>
      </c>
      <c r="E53" s="1">
        <v>11359</v>
      </c>
      <c r="F53" s="1">
        <v>1146</v>
      </c>
      <c r="G53" s="3">
        <f t="shared" si="9"/>
        <v>17200</v>
      </c>
      <c r="H53" s="3">
        <f>G53+'Tavola15R (4)'!H53</f>
        <v>76431</v>
      </c>
    </row>
    <row r="54" spans="1:8" ht="9">
      <c r="A54" s="17" t="s">
        <v>41</v>
      </c>
      <c r="B54" s="33">
        <v>0</v>
      </c>
      <c r="C54" s="1">
        <v>44865</v>
      </c>
      <c r="D54" s="1">
        <v>186</v>
      </c>
      <c r="E54" s="33">
        <v>0</v>
      </c>
      <c r="F54" s="1">
        <v>385</v>
      </c>
      <c r="G54" s="3">
        <f t="shared" si="9"/>
        <v>45436</v>
      </c>
      <c r="H54" s="3">
        <f>G54+'Tavola15R (4)'!H54</f>
        <v>46806</v>
      </c>
    </row>
    <row r="55" spans="1:8" ht="9">
      <c r="A55" s="17" t="s">
        <v>9</v>
      </c>
      <c r="B55" s="33">
        <v>0</v>
      </c>
      <c r="C55" s="1">
        <v>36440</v>
      </c>
      <c r="D55" s="1">
        <v>225</v>
      </c>
      <c r="E55" s="1">
        <v>1840</v>
      </c>
      <c r="F55" s="1">
        <v>1636</v>
      </c>
      <c r="G55" s="3">
        <f t="shared" si="9"/>
        <v>40141</v>
      </c>
      <c r="H55" s="3">
        <f>G55+'Tavola15R (4)'!H55</f>
        <v>48797</v>
      </c>
    </row>
    <row r="56" spans="1:8" ht="9">
      <c r="A56" s="19" t="s">
        <v>10</v>
      </c>
      <c r="B56" s="4">
        <f aca="true" t="shared" si="10" ref="B56:G56">SUM(B50:B55)</f>
        <v>4658</v>
      </c>
      <c r="C56" s="4">
        <f t="shared" si="10"/>
        <v>93074</v>
      </c>
      <c r="D56" s="4">
        <f t="shared" si="10"/>
        <v>946</v>
      </c>
      <c r="E56" s="4">
        <f t="shared" si="10"/>
        <v>25718</v>
      </c>
      <c r="F56" s="4">
        <f t="shared" si="10"/>
        <v>5508</v>
      </c>
      <c r="G56" s="4">
        <f t="shared" si="10"/>
        <v>129904</v>
      </c>
      <c r="H56" s="4">
        <f>G56+'Tavola15R (4)'!H56</f>
        <v>239809</v>
      </c>
    </row>
    <row r="57" spans="1:8" ht="9">
      <c r="A57" s="17" t="s">
        <v>11</v>
      </c>
      <c r="B57" s="1">
        <v>902163</v>
      </c>
      <c r="C57" s="1">
        <v>68140</v>
      </c>
      <c r="D57" s="1">
        <v>42525</v>
      </c>
      <c r="E57" s="1">
        <v>218</v>
      </c>
      <c r="F57" s="1">
        <v>157280</v>
      </c>
      <c r="G57" s="3">
        <f>SUM(B57:F57)</f>
        <v>1170326</v>
      </c>
      <c r="H57" s="3">
        <f>G57+'Tavola15R (4)'!H57</f>
        <v>1201644</v>
      </c>
    </row>
    <row r="58" spans="1:8" ht="9">
      <c r="A58" s="17" t="s">
        <v>12</v>
      </c>
      <c r="B58" s="1">
        <v>331</v>
      </c>
      <c r="C58" s="1">
        <v>33</v>
      </c>
      <c r="D58" s="33">
        <v>0</v>
      </c>
      <c r="E58" s="33">
        <v>0</v>
      </c>
      <c r="F58" s="33">
        <v>0</v>
      </c>
      <c r="G58" s="3">
        <f>SUM(B58:F58)</f>
        <v>364</v>
      </c>
      <c r="H58" s="3">
        <f>G58+'Tavola15R (4)'!H58</f>
        <v>364</v>
      </c>
    </row>
    <row r="59" spans="1:8" s="9" customFormat="1" ht="9">
      <c r="A59" s="19" t="s">
        <v>13</v>
      </c>
      <c r="B59" s="4">
        <f aca="true" t="shared" si="11" ref="B59:G59">SUM(B57:B58)</f>
        <v>902494</v>
      </c>
      <c r="C59" s="4">
        <f t="shared" si="11"/>
        <v>68173</v>
      </c>
      <c r="D59" s="4">
        <f t="shared" si="11"/>
        <v>42525</v>
      </c>
      <c r="E59" s="4">
        <f t="shared" si="11"/>
        <v>218</v>
      </c>
      <c r="F59" s="4">
        <f t="shared" si="11"/>
        <v>157280</v>
      </c>
      <c r="G59" s="4">
        <f t="shared" si="11"/>
        <v>1170690</v>
      </c>
      <c r="H59" s="4">
        <f>G59+'Tavola15R (4)'!H59</f>
        <v>1202008</v>
      </c>
    </row>
    <row r="60" spans="1:8" ht="9">
      <c r="A60" s="12"/>
      <c r="B60" s="13"/>
      <c r="C60" s="13"/>
      <c r="D60" s="13"/>
      <c r="E60" s="13"/>
      <c r="F60" s="13"/>
      <c r="G60" s="13"/>
      <c r="H60" s="13"/>
    </row>
    <row r="62" spans="1:8" s="9" customFormat="1" ht="9">
      <c r="A62" s="17"/>
      <c r="B62" s="5"/>
      <c r="C62" s="5"/>
      <c r="D62" s="5"/>
      <c r="E62" s="5"/>
      <c r="F62" s="5"/>
      <c r="G62" s="5"/>
      <c r="H62" s="5"/>
    </row>
  </sheetData>
  <mergeCells count="13">
    <mergeCell ref="A9:H9"/>
    <mergeCell ref="A22:H22"/>
    <mergeCell ref="A35:H35"/>
    <mergeCell ref="A48:H48"/>
    <mergeCell ref="A5:A7"/>
    <mergeCell ref="B5:G5"/>
    <mergeCell ref="H5:H7"/>
    <mergeCell ref="B6:B7"/>
    <mergeCell ref="C6:C7"/>
    <mergeCell ref="D6:D7"/>
    <mergeCell ref="E6:E7"/>
    <mergeCell ref="F6:F7"/>
    <mergeCell ref="G6:G7"/>
  </mergeCells>
  <printOptions horizontalCentered="1"/>
  <pageMargins left="0.984251968503937" right="1.299212598425197" top="0.984251968503937" bottom="1.7716535433070868" header="0" footer="1.4566929133858268"/>
  <pageSetup horizontalDpi="180" verticalDpi="180" orientation="portrait" paperSize="9" r:id="rId1"/>
  <headerFooter alignWithMargins="0">
    <oddFooter>&amp;C187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I67"/>
  <sheetViews>
    <sheetView workbookViewId="0" topLeftCell="A1">
      <selection activeCell="A2" sqref="A2:I3"/>
    </sheetView>
  </sheetViews>
  <sheetFormatPr defaultColWidth="9.140625" defaultRowHeight="12.75"/>
  <cols>
    <col min="1" max="1" width="24.7109375" style="17" customWidth="1"/>
    <col min="2" max="2" width="6.7109375" style="5" customWidth="1"/>
    <col min="3" max="4" width="7.140625" style="5" customWidth="1"/>
    <col min="5" max="5" width="7.421875" style="5" customWidth="1"/>
    <col min="6" max="6" width="7.57421875" style="5" customWidth="1"/>
    <col min="7" max="7" width="7.421875" style="5" customWidth="1"/>
    <col min="8" max="8" width="9.7109375" style="5" customWidth="1"/>
    <col min="9" max="9" width="9.28125" style="5" bestFit="1" customWidth="1"/>
    <col min="10" max="14" width="9.140625" style="5" customWidth="1"/>
    <col min="15" max="15" width="9.00390625" style="5" customWidth="1"/>
    <col min="16" max="16" width="9.140625" style="5" customWidth="1"/>
    <col min="17" max="17" width="4.57421875" style="5" customWidth="1"/>
    <col min="18" max="16384" width="9.140625" style="5" customWidth="1"/>
  </cols>
  <sheetData>
    <row r="2" spans="1:3" ht="12">
      <c r="A2" s="6" t="s">
        <v>58</v>
      </c>
      <c r="C2" s="3"/>
    </row>
    <row r="3" spans="1:9" ht="12">
      <c r="A3" s="10" t="s">
        <v>59</v>
      </c>
      <c r="C3" s="3"/>
      <c r="I3" s="8"/>
    </row>
    <row r="4" spans="1:8" ht="9">
      <c r="A4" s="12"/>
      <c r="B4" s="13"/>
      <c r="C4" s="13"/>
      <c r="D4" s="13"/>
      <c r="E4" s="13"/>
      <c r="F4" s="13"/>
      <c r="G4" s="13"/>
      <c r="H4" s="13"/>
    </row>
    <row r="5" spans="1:8" s="8" customFormat="1" ht="12.75" customHeight="1">
      <c r="A5" s="42" t="s">
        <v>0</v>
      </c>
      <c r="B5" s="48" t="s">
        <v>52</v>
      </c>
      <c r="C5" s="48"/>
      <c r="D5" s="48"/>
      <c r="E5" s="48"/>
      <c r="F5" s="48"/>
      <c r="G5" s="48"/>
      <c r="H5" s="53" t="s">
        <v>50</v>
      </c>
    </row>
    <row r="6" spans="1:8" ht="9">
      <c r="A6" s="43"/>
      <c r="B6" s="49" t="s">
        <v>36</v>
      </c>
      <c r="C6" s="49" t="s">
        <v>37</v>
      </c>
      <c r="D6" s="49" t="s">
        <v>38</v>
      </c>
      <c r="E6" s="49" t="s">
        <v>39</v>
      </c>
      <c r="F6" s="49" t="s">
        <v>4</v>
      </c>
      <c r="G6" s="49" t="s">
        <v>5</v>
      </c>
      <c r="H6" s="54"/>
    </row>
    <row r="7" spans="1:8" ht="12" customHeight="1">
      <c r="A7" s="44"/>
      <c r="B7" s="51"/>
      <c r="C7" s="51"/>
      <c r="D7" s="51"/>
      <c r="E7" s="51"/>
      <c r="F7" s="51"/>
      <c r="G7" s="51"/>
      <c r="H7" s="55"/>
    </row>
    <row r="8" ht="12" customHeight="1"/>
    <row r="9" spans="1:8" ht="9" customHeight="1">
      <c r="A9" s="41" t="s">
        <v>24</v>
      </c>
      <c r="B9" s="41"/>
      <c r="C9" s="41"/>
      <c r="D9" s="41"/>
      <c r="E9" s="41"/>
      <c r="F9" s="41"/>
      <c r="G9" s="41"/>
      <c r="H9" s="41"/>
    </row>
    <row r="11" spans="1:8" ht="9">
      <c r="A11" s="17" t="s">
        <v>47</v>
      </c>
      <c r="B11" s="1">
        <v>1399</v>
      </c>
      <c r="C11" s="1">
        <v>363</v>
      </c>
      <c r="D11" s="33">
        <v>0</v>
      </c>
      <c r="E11" s="1">
        <v>16683</v>
      </c>
      <c r="F11" s="1">
        <v>89</v>
      </c>
      <c r="G11" s="3">
        <f aca="true" t="shared" si="0" ref="G11:G16">SUM(B11:F11)</f>
        <v>18534</v>
      </c>
      <c r="H11" s="3">
        <f>G11+'Tavola15R (5)'!H11</f>
        <v>19687</v>
      </c>
    </row>
    <row r="12" spans="1:8" ht="12" customHeight="1">
      <c r="A12" s="17" t="s">
        <v>7</v>
      </c>
      <c r="B12" s="1">
        <v>210</v>
      </c>
      <c r="C12" s="1">
        <v>65</v>
      </c>
      <c r="D12" s="33">
        <v>0</v>
      </c>
      <c r="E12" s="33">
        <v>0</v>
      </c>
      <c r="F12" s="33">
        <v>0</v>
      </c>
      <c r="G12" s="3">
        <f>SUM(B12:F12)</f>
        <v>275</v>
      </c>
      <c r="H12" s="3">
        <f>G12+'Tavola15R (5)'!H12</f>
        <v>275</v>
      </c>
    </row>
    <row r="13" spans="1:8" ht="9">
      <c r="A13" s="17" t="s">
        <v>8</v>
      </c>
      <c r="B13" s="5">
        <v>735</v>
      </c>
      <c r="C13" s="33">
        <v>0</v>
      </c>
      <c r="D13" s="33">
        <v>0</v>
      </c>
      <c r="E13" s="33">
        <v>0</v>
      </c>
      <c r="F13" s="33">
        <v>0</v>
      </c>
      <c r="G13" s="3">
        <f t="shared" si="0"/>
        <v>735</v>
      </c>
      <c r="H13" s="3">
        <f>G13+'Tavola15R (5)'!H13</f>
        <v>735</v>
      </c>
    </row>
    <row r="14" spans="1:8" ht="9">
      <c r="A14" s="17" t="s">
        <v>43</v>
      </c>
      <c r="B14" s="33">
        <v>0</v>
      </c>
      <c r="C14" s="33">
        <v>0</v>
      </c>
      <c r="D14" s="33">
        <v>0</v>
      </c>
      <c r="E14" s="1">
        <v>1958</v>
      </c>
      <c r="F14" s="1">
        <v>7</v>
      </c>
      <c r="G14" s="3">
        <f t="shared" si="0"/>
        <v>1965</v>
      </c>
      <c r="H14" s="3">
        <f>G14+'Tavola15R (5)'!H14</f>
        <v>1965</v>
      </c>
    </row>
    <row r="15" spans="1:8" ht="9">
      <c r="A15" s="17" t="s">
        <v>41</v>
      </c>
      <c r="B15" s="1">
        <v>30</v>
      </c>
      <c r="C15" s="1">
        <v>2464</v>
      </c>
      <c r="D15" s="33">
        <v>0</v>
      </c>
      <c r="E15" s="1">
        <v>77</v>
      </c>
      <c r="F15" s="1">
        <v>21</v>
      </c>
      <c r="G15" s="3">
        <f t="shared" si="0"/>
        <v>2592</v>
      </c>
      <c r="H15" s="3">
        <f>G15+'Tavola15R (5)'!H15</f>
        <v>2627</v>
      </c>
    </row>
    <row r="16" spans="1:8" ht="9">
      <c r="A16" s="17" t="s">
        <v>9</v>
      </c>
      <c r="B16" s="1">
        <v>377</v>
      </c>
      <c r="C16" s="1">
        <v>100</v>
      </c>
      <c r="D16" s="1">
        <v>8</v>
      </c>
      <c r="E16" s="1">
        <v>492</v>
      </c>
      <c r="F16" s="1">
        <v>196</v>
      </c>
      <c r="G16" s="3">
        <f t="shared" si="0"/>
        <v>1173</v>
      </c>
      <c r="H16" s="3">
        <f>G16+'Tavola15R (5)'!H16</f>
        <v>2138</v>
      </c>
    </row>
    <row r="17" spans="1:8" ht="9">
      <c r="A17" s="19" t="s">
        <v>10</v>
      </c>
      <c r="B17" s="4">
        <f aca="true" t="shared" si="1" ref="B17:G17">SUM(B11:B16)</f>
        <v>2751</v>
      </c>
      <c r="C17" s="4">
        <f t="shared" si="1"/>
        <v>2992</v>
      </c>
      <c r="D17" s="4">
        <f t="shared" si="1"/>
        <v>8</v>
      </c>
      <c r="E17" s="4">
        <f t="shared" si="1"/>
        <v>19210</v>
      </c>
      <c r="F17" s="4">
        <f t="shared" si="1"/>
        <v>313</v>
      </c>
      <c r="G17" s="4">
        <f t="shared" si="1"/>
        <v>25274</v>
      </c>
      <c r="H17" s="4">
        <f>G17+'Tavola15R (5)'!H17</f>
        <v>27427</v>
      </c>
    </row>
    <row r="18" spans="1:8" ht="9">
      <c r="A18" s="17" t="s">
        <v>11</v>
      </c>
      <c r="B18" s="1">
        <v>253650</v>
      </c>
      <c r="C18" s="1">
        <v>12169</v>
      </c>
      <c r="D18" s="1">
        <v>3383</v>
      </c>
      <c r="E18" s="1">
        <v>938</v>
      </c>
      <c r="F18" s="1">
        <v>46327</v>
      </c>
      <c r="G18" s="3">
        <f>SUM(B18:F18)</f>
        <v>316467</v>
      </c>
      <c r="H18" s="3">
        <f>G18+'Tavola15R (5)'!H18</f>
        <v>316674</v>
      </c>
    </row>
    <row r="19" spans="1:8" ht="9">
      <c r="A19" s="17" t="s">
        <v>12</v>
      </c>
      <c r="B19" s="1">
        <v>2</v>
      </c>
      <c r="C19" s="1">
        <v>10</v>
      </c>
      <c r="D19" s="33">
        <v>0</v>
      </c>
      <c r="E19" s="33">
        <v>0</v>
      </c>
      <c r="F19" s="33">
        <v>0</v>
      </c>
      <c r="G19" s="3">
        <f>SUM(B19:F19)</f>
        <v>12</v>
      </c>
      <c r="H19" s="3">
        <f>G19+'Tavola15R (5)'!H19</f>
        <v>12</v>
      </c>
    </row>
    <row r="20" spans="1:8" s="9" customFormat="1" ht="9">
      <c r="A20" s="19" t="s">
        <v>13</v>
      </c>
      <c r="B20" s="4">
        <f aca="true" t="shared" si="2" ref="B20:G20">SUM(B18:B19)</f>
        <v>253652</v>
      </c>
      <c r="C20" s="4">
        <f t="shared" si="2"/>
        <v>12179</v>
      </c>
      <c r="D20" s="4">
        <f t="shared" si="2"/>
        <v>3383</v>
      </c>
      <c r="E20" s="4">
        <f t="shared" si="2"/>
        <v>938</v>
      </c>
      <c r="F20" s="4">
        <f t="shared" si="2"/>
        <v>46327</v>
      </c>
      <c r="G20" s="4">
        <f t="shared" si="2"/>
        <v>316479</v>
      </c>
      <c r="H20" s="4">
        <f>G20+'Tavola15R (5)'!H20</f>
        <v>316686</v>
      </c>
    </row>
    <row r="21" spans="1:8" ht="9">
      <c r="A21" s="20"/>
      <c r="B21" s="21"/>
      <c r="C21" s="21"/>
      <c r="D21" s="21"/>
      <c r="E21" s="21"/>
      <c r="F21" s="21"/>
      <c r="G21" s="21"/>
      <c r="H21" s="21"/>
    </row>
    <row r="22" spans="1:8" ht="9" customHeight="1">
      <c r="A22" s="41" t="s">
        <v>25</v>
      </c>
      <c r="B22" s="41"/>
      <c r="C22" s="41"/>
      <c r="D22" s="41"/>
      <c r="E22" s="41"/>
      <c r="F22" s="41"/>
      <c r="G22" s="41"/>
      <c r="H22" s="41"/>
    </row>
    <row r="23" spans="1:8" s="9" customFormat="1" ht="9">
      <c r="A23" s="17"/>
      <c r="B23" s="5"/>
      <c r="C23" s="5"/>
      <c r="D23" s="5"/>
      <c r="E23" s="5"/>
      <c r="F23" s="5"/>
      <c r="G23" s="5"/>
      <c r="H23" s="5"/>
    </row>
    <row r="24" spans="1:8" ht="9">
      <c r="A24" s="17" t="s">
        <v>47</v>
      </c>
      <c r="B24" s="1">
        <v>85</v>
      </c>
      <c r="C24" s="1">
        <v>422</v>
      </c>
      <c r="D24" s="33">
        <v>0</v>
      </c>
      <c r="E24" s="1">
        <v>3116</v>
      </c>
      <c r="F24" s="1">
        <v>20</v>
      </c>
      <c r="G24" s="3">
        <f aca="true" t="shared" si="3" ref="G24:G29">SUM(B24:F24)</f>
        <v>3643</v>
      </c>
      <c r="H24" s="3">
        <f>G24+'Tavola15R (5)'!H24</f>
        <v>3661</v>
      </c>
    </row>
    <row r="25" spans="1:8" ht="12" customHeight="1">
      <c r="A25" s="17" t="s">
        <v>7</v>
      </c>
      <c r="B25" s="33">
        <v>0</v>
      </c>
      <c r="C25" s="33">
        <v>0</v>
      </c>
      <c r="D25" s="33">
        <v>0</v>
      </c>
      <c r="E25" s="1">
        <v>10</v>
      </c>
      <c r="F25" s="33">
        <v>0</v>
      </c>
      <c r="G25" s="3">
        <f t="shared" si="3"/>
        <v>10</v>
      </c>
      <c r="H25" s="3">
        <f>G25+'Tavola15R (5)'!H25</f>
        <v>10</v>
      </c>
    </row>
    <row r="26" spans="1:8" ht="9">
      <c r="A26" s="17" t="s">
        <v>8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</row>
    <row r="27" spans="1:8" ht="9">
      <c r="A27" s="17" t="s">
        <v>43</v>
      </c>
      <c r="B27" s="33">
        <v>0</v>
      </c>
      <c r="C27" s="33">
        <v>0</v>
      </c>
      <c r="D27" s="33">
        <v>0</v>
      </c>
      <c r="E27" s="1">
        <v>568</v>
      </c>
      <c r="F27" s="1">
        <v>42</v>
      </c>
      <c r="G27" s="3">
        <f t="shared" si="3"/>
        <v>610</v>
      </c>
      <c r="H27" s="3">
        <f>G27+'Tavola15R (5)'!H27</f>
        <v>610</v>
      </c>
    </row>
    <row r="28" spans="1:8" ht="9">
      <c r="A28" s="17" t="s">
        <v>41</v>
      </c>
      <c r="B28" s="1">
        <v>51</v>
      </c>
      <c r="C28" s="1">
        <v>1055</v>
      </c>
      <c r="D28" s="33">
        <v>0</v>
      </c>
      <c r="E28" s="33">
        <v>0</v>
      </c>
      <c r="F28" s="1">
        <v>50</v>
      </c>
      <c r="G28" s="3">
        <f t="shared" si="3"/>
        <v>1156</v>
      </c>
      <c r="H28" s="3">
        <f>G28+'Tavola15R (5)'!H28</f>
        <v>1156</v>
      </c>
    </row>
    <row r="29" spans="1:8" ht="9">
      <c r="A29" s="17" t="s">
        <v>9</v>
      </c>
      <c r="B29" s="1">
        <v>50</v>
      </c>
      <c r="C29" s="1">
        <v>265</v>
      </c>
      <c r="D29" s="33">
        <v>0</v>
      </c>
      <c r="E29" s="1">
        <v>660</v>
      </c>
      <c r="F29" s="1">
        <v>5</v>
      </c>
      <c r="G29" s="3">
        <f t="shared" si="3"/>
        <v>980</v>
      </c>
      <c r="H29" s="3">
        <f>G29+'Tavola15R (5)'!H29</f>
        <v>1026</v>
      </c>
    </row>
    <row r="30" spans="1:8" ht="9">
      <c r="A30" s="19" t="s">
        <v>10</v>
      </c>
      <c r="B30" s="4">
        <f aca="true" t="shared" si="4" ref="B30:G30">SUM(B24:B29)</f>
        <v>186</v>
      </c>
      <c r="C30" s="4">
        <f t="shared" si="4"/>
        <v>1742</v>
      </c>
      <c r="D30" s="33">
        <v>0</v>
      </c>
      <c r="E30" s="4">
        <f t="shared" si="4"/>
        <v>4354</v>
      </c>
      <c r="F30" s="4">
        <f t="shared" si="4"/>
        <v>117</v>
      </c>
      <c r="G30" s="4">
        <f t="shared" si="4"/>
        <v>6399</v>
      </c>
      <c r="H30" s="4">
        <f>G30+'Tavola15R (5)'!H30</f>
        <v>6463</v>
      </c>
    </row>
    <row r="31" spans="1:8" ht="9">
      <c r="A31" s="17" t="s">
        <v>11</v>
      </c>
      <c r="B31" s="1">
        <v>40739</v>
      </c>
      <c r="C31" s="1">
        <v>3020</v>
      </c>
      <c r="D31" s="1">
        <v>7634</v>
      </c>
      <c r="E31" s="1">
        <v>1965</v>
      </c>
      <c r="F31" s="1">
        <v>132011</v>
      </c>
      <c r="G31" s="3">
        <f>SUM(B31:F31)</f>
        <v>185369</v>
      </c>
      <c r="H31" s="3">
        <f>G31+'Tavola15R (5)'!H31</f>
        <v>185771</v>
      </c>
    </row>
    <row r="32" spans="1:8" ht="9">
      <c r="A32" s="17" t="s">
        <v>12</v>
      </c>
      <c r="B32" s="1">
        <v>735</v>
      </c>
      <c r="C32" s="1">
        <v>2487</v>
      </c>
      <c r="D32" s="1">
        <v>20</v>
      </c>
      <c r="E32" s="33">
        <v>0</v>
      </c>
      <c r="F32" s="1">
        <v>5</v>
      </c>
      <c r="G32" s="3">
        <f>SUM(B32:F32)</f>
        <v>3247</v>
      </c>
      <c r="H32" s="3">
        <f>G32+'Tavola15R (5)'!H32</f>
        <v>3247</v>
      </c>
    </row>
    <row r="33" spans="1:8" s="9" customFormat="1" ht="9">
      <c r="A33" s="19" t="s">
        <v>13</v>
      </c>
      <c r="B33" s="4">
        <f aca="true" t="shared" si="5" ref="B33:G33">SUM(B31:B32)</f>
        <v>41474</v>
      </c>
      <c r="C33" s="4">
        <f t="shared" si="5"/>
        <v>5507</v>
      </c>
      <c r="D33" s="4">
        <f t="shared" si="5"/>
        <v>7654</v>
      </c>
      <c r="E33" s="4">
        <f t="shared" si="5"/>
        <v>1965</v>
      </c>
      <c r="F33" s="4">
        <f t="shared" si="5"/>
        <v>132016</v>
      </c>
      <c r="G33" s="4">
        <f t="shared" si="5"/>
        <v>188616</v>
      </c>
      <c r="H33" s="4">
        <f>G33+'Tavola15R (5)'!H33</f>
        <v>189018</v>
      </c>
    </row>
    <row r="35" spans="1:8" ht="9" customHeight="1">
      <c r="A35" s="41" t="s">
        <v>26</v>
      </c>
      <c r="B35" s="41"/>
      <c r="C35" s="41"/>
      <c r="D35" s="41"/>
      <c r="E35" s="41"/>
      <c r="F35" s="41"/>
      <c r="G35" s="41"/>
      <c r="H35" s="41"/>
    </row>
    <row r="36" spans="1:8" s="9" customFormat="1" ht="9">
      <c r="A36" s="17"/>
      <c r="B36" s="5"/>
      <c r="C36" s="5"/>
      <c r="D36" s="5"/>
      <c r="E36" s="5"/>
      <c r="F36" s="5"/>
      <c r="G36" s="5"/>
      <c r="H36" s="5"/>
    </row>
    <row r="37" spans="1:8" ht="9">
      <c r="A37" s="17" t="s">
        <v>47</v>
      </c>
      <c r="B37" s="1">
        <v>612</v>
      </c>
      <c r="C37" s="1">
        <v>22200</v>
      </c>
      <c r="D37" s="33">
        <v>0</v>
      </c>
      <c r="E37" s="1">
        <v>3460</v>
      </c>
      <c r="F37" s="1">
        <v>50</v>
      </c>
      <c r="G37" s="3">
        <f aca="true" t="shared" si="6" ref="G37:G42">SUM(B37:F37)</f>
        <v>26322</v>
      </c>
      <c r="H37" s="3">
        <f>G37+'Tavola15R (5)'!H37</f>
        <v>31272</v>
      </c>
    </row>
    <row r="38" spans="1:8" ht="12" customHeight="1">
      <c r="A38" s="17" t="s">
        <v>7</v>
      </c>
      <c r="B38" s="1">
        <v>13</v>
      </c>
      <c r="C38" s="1">
        <v>25061</v>
      </c>
      <c r="D38" s="33">
        <v>0</v>
      </c>
      <c r="E38" s="33">
        <v>0</v>
      </c>
      <c r="F38" s="33">
        <v>0</v>
      </c>
      <c r="G38" s="3">
        <f>SUM(B38:F38)</f>
        <v>25074</v>
      </c>
      <c r="H38" s="3">
        <f>G38+'Tavola15R (5)'!H38</f>
        <v>25074</v>
      </c>
    </row>
    <row r="39" spans="1:8" ht="9">
      <c r="A39" s="17" t="s">
        <v>8</v>
      </c>
      <c r="B39" s="5">
        <v>50</v>
      </c>
      <c r="C39" s="33">
        <v>0</v>
      </c>
      <c r="D39" s="33">
        <v>0</v>
      </c>
      <c r="E39" s="33">
        <v>0</v>
      </c>
      <c r="F39" s="33">
        <v>0</v>
      </c>
      <c r="G39" s="3">
        <f>SUM(B39:F39)</f>
        <v>50</v>
      </c>
      <c r="H39" s="3">
        <f>G39+'Tavola15R (5)'!H39</f>
        <v>50</v>
      </c>
    </row>
    <row r="40" spans="1:9" ht="9">
      <c r="A40" s="17" t="s">
        <v>43</v>
      </c>
      <c r="B40" s="33">
        <v>0</v>
      </c>
      <c r="C40" s="1">
        <v>5</v>
      </c>
      <c r="D40" s="33">
        <v>0</v>
      </c>
      <c r="E40" s="1">
        <v>1641</v>
      </c>
      <c r="F40" s="1">
        <v>230</v>
      </c>
      <c r="G40" s="3">
        <f t="shared" si="6"/>
        <v>1876</v>
      </c>
      <c r="H40" s="3">
        <f>G40+'Tavola15R (5)'!H40</f>
        <v>1966</v>
      </c>
      <c r="I40" s="3"/>
    </row>
    <row r="41" spans="1:9" ht="9">
      <c r="A41" s="17" t="s">
        <v>41</v>
      </c>
      <c r="B41" s="1">
        <v>60</v>
      </c>
      <c r="C41" s="1">
        <v>82576</v>
      </c>
      <c r="D41" s="33">
        <v>0</v>
      </c>
      <c r="E41" s="1">
        <v>160</v>
      </c>
      <c r="F41" s="1">
        <v>60</v>
      </c>
      <c r="G41" s="3">
        <f t="shared" si="6"/>
        <v>82856</v>
      </c>
      <c r="H41" s="3">
        <f>G41+'Tavola15R (5)'!H41</f>
        <v>82856</v>
      </c>
      <c r="I41" s="3"/>
    </row>
    <row r="42" spans="1:9" ht="9">
      <c r="A42" s="17" t="s">
        <v>9</v>
      </c>
      <c r="B42" s="1">
        <v>213</v>
      </c>
      <c r="C42" s="1">
        <v>10690</v>
      </c>
      <c r="D42" s="33">
        <v>0</v>
      </c>
      <c r="E42" s="1">
        <v>1072</v>
      </c>
      <c r="F42" s="1">
        <v>40</v>
      </c>
      <c r="G42" s="3">
        <f t="shared" si="6"/>
        <v>12015</v>
      </c>
      <c r="H42" s="3">
        <f>G42+'Tavola15R (5)'!H42</f>
        <v>12380</v>
      </c>
      <c r="I42" s="3"/>
    </row>
    <row r="43" spans="1:9" ht="9">
      <c r="A43" s="19" t="s">
        <v>10</v>
      </c>
      <c r="B43" s="4">
        <f>SUM(B37:B42)</f>
        <v>948</v>
      </c>
      <c r="C43" s="4">
        <f>SUM(C37:C42)</f>
        <v>140532</v>
      </c>
      <c r="D43" s="33">
        <v>0</v>
      </c>
      <c r="E43" s="4">
        <f>SUM(E37:E42)</f>
        <v>6333</v>
      </c>
      <c r="F43" s="4">
        <f>SUM(F37:F42)</f>
        <v>380</v>
      </c>
      <c r="G43" s="4">
        <f>SUM(B43:F43)</f>
        <v>148193</v>
      </c>
      <c r="H43" s="4">
        <f>G43+'Tavola15R (5)'!H43</f>
        <v>153598</v>
      </c>
      <c r="I43" s="3"/>
    </row>
    <row r="44" spans="1:9" ht="9">
      <c r="A44" s="17" t="s">
        <v>11</v>
      </c>
      <c r="B44" s="1">
        <v>496447</v>
      </c>
      <c r="C44" s="1">
        <v>37883</v>
      </c>
      <c r="D44" s="1">
        <v>28742</v>
      </c>
      <c r="E44" s="1">
        <v>2353</v>
      </c>
      <c r="F44" s="1">
        <v>77741</v>
      </c>
      <c r="G44" s="3">
        <f>SUM(B44:F44)</f>
        <v>643166</v>
      </c>
      <c r="H44" s="3">
        <f>G44+'Tavola15R (5)'!H44</f>
        <v>647991</v>
      </c>
      <c r="I44" s="3"/>
    </row>
    <row r="45" spans="1:9" ht="9">
      <c r="A45" s="17" t="s">
        <v>12</v>
      </c>
      <c r="B45" s="33">
        <v>0</v>
      </c>
      <c r="C45" s="33">
        <v>0</v>
      </c>
      <c r="D45" s="33">
        <v>0</v>
      </c>
      <c r="E45" s="1">
        <v>265</v>
      </c>
      <c r="F45" s="33">
        <v>0</v>
      </c>
      <c r="G45" s="3">
        <f>SUM(B45:F45)</f>
        <v>265</v>
      </c>
      <c r="H45" s="3">
        <f>G45+'Tavola15R (5)'!H45</f>
        <v>265</v>
      </c>
      <c r="I45" s="3"/>
    </row>
    <row r="46" spans="1:9" s="9" customFormat="1" ht="9">
      <c r="A46" s="19" t="s">
        <v>13</v>
      </c>
      <c r="B46" s="4">
        <f aca="true" t="shared" si="7" ref="B46:G46">SUM(B44:B45)</f>
        <v>496447</v>
      </c>
      <c r="C46" s="4">
        <f t="shared" si="7"/>
        <v>37883</v>
      </c>
      <c r="D46" s="4">
        <f t="shared" si="7"/>
        <v>28742</v>
      </c>
      <c r="E46" s="4">
        <f t="shared" si="7"/>
        <v>2618</v>
      </c>
      <c r="F46" s="4">
        <f t="shared" si="7"/>
        <v>77741</v>
      </c>
      <c r="G46" s="4">
        <f t="shared" si="7"/>
        <v>643431</v>
      </c>
      <c r="H46" s="4">
        <f>G46+'Tavola15R (5)'!H46</f>
        <v>648256</v>
      </c>
      <c r="I46" s="4"/>
    </row>
    <row r="47" ht="9">
      <c r="I47" s="3"/>
    </row>
    <row r="48" spans="1:9" ht="9" customHeight="1">
      <c r="A48" s="41" t="s">
        <v>27</v>
      </c>
      <c r="B48" s="41"/>
      <c r="C48" s="41"/>
      <c r="D48" s="41"/>
      <c r="E48" s="41"/>
      <c r="F48" s="41"/>
      <c r="G48" s="41"/>
      <c r="H48" s="41"/>
      <c r="I48" s="3"/>
    </row>
    <row r="49" spans="1:9" s="9" customFormat="1" ht="9">
      <c r="A49" s="17"/>
      <c r="B49" s="5"/>
      <c r="C49" s="5"/>
      <c r="D49" s="5"/>
      <c r="E49" s="5"/>
      <c r="F49" s="5"/>
      <c r="G49" s="5"/>
      <c r="H49" s="5"/>
      <c r="I49" s="3"/>
    </row>
    <row r="50" spans="1:8" ht="9">
      <c r="A50" s="17" t="s">
        <v>47</v>
      </c>
      <c r="B50" s="1">
        <v>631</v>
      </c>
      <c r="C50" s="33">
        <v>0</v>
      </c>
      <c r="D50" s="1">
        <v>5564</v>
      </c>
      <c r="E50" s="1">
        <v>710</v>
      </c>
      <c r="F50" s="1">
        <v>200</v>
      </c>
      <c r="G50" s="3">
        <f aca="true" t="shared" si="8" ref="G50:G55">SUM(B50:F50)</f>
        <v>7105</v>
      </c>
      <c r="H50" s="3">
        <f>G50+'Tavola15R (5)'!H50</f>
        <v>7105</v>
      </c>
    </row>
    <row r="51" spans="1:8" ht="12" customHeight="1">
      <c r="A51" s="17" t="s">
        <v>7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</row>
    <row r="52" spans="1:8" ht="9">
      <c r="A52" s="17" t="s">
        <v>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</row>
    <row r="53" spans="1:8" ht="9">
      <c r="A53" s="17" t="s">
        <v>43</v>
      </c>
      <c r="B53" s="33">
        <v>0</v>
      </c>
      <c r="C53" s="33">
        <v>0</v>
      </c>
      <c r="D53" s="33">
        <v>0</v>
      </c>
      <c r="E53" s="1">
        <v>1588</v>
      </c>
      <c r="F53" s="33">
        <v>0</v>
      </c>
      <c r="G53" s="3">
        <f t="shared" si="8"/>
        <v>1588</v>
      </c>
      <c r="H53" s="3">
        <f>G53+'Tavola15R (5)'!H53</f>
        <v>2794</v>
      </c>
    </row>
    <row r="54" spans="1:8" ht="9">
      <c r="A54" s="17" t="s">
        <v>41</v>
      </c>
      <c r="B54" s="33">
        <v>0</v>
      </c>
      <c r="C54" s="1">
        <v>635</v>
      </c>
      <c r="D54" s="1">
        <v>330</v>
      </c>
      <c r="E54" s="1">
        <v>130</v>
      </c>
      <c r="F54" s="33">
        <v>0</v>
      </c>
      <c r="G54" s="3">
        <f t="shared" si="8"/>
        <v>1095</v>
      </c>
      <c r="H54" s="3">
        <f>G54+'Tavola15R (5)'!H54</f>
        <v>1119</v>
      </c>
    </row>
    <row r="55" spans="1:8" ht="9">
      <c r="A55" s="17" t="s">
        <v>9</v>
      </c>
      <c r="B55" s="1">
        <v>184</v>
      </c>
      <c r="C55" s="33">
        <v>0</v>
      </c>
      <c r="D55" s="1">
        <v>17</v>
      </c>
      <c r="E55" s="1">
        <v>525</v>
      </c>
      <c r="F55" s="1">
        <v>20</v>
      </c>
      <c r="G55" s="3">
        <f t="shared" si="8"/>
        <v>746</v>
      </c>
      <c r="H55" s="3">
        <f>G55+'Tavola15R (5)'!H55</f>
        <v>1818</v>
      </c>
    </row>
    <row r="56" spans="1:8" ht="9">
      <c r="A56" s="19" t="s">
        <v>10</v>
      </c>
      <c r="B56" s="4">
        <f aca="true" t="shared" si="9" ref="B56:G56">SUM(B50:B55)</f>
        <v>815</v>
      </c>
      <c r="C56" s="4">
        <f t="shared" si="9"/>
        <v>635</v>
      </c>
      <c r="D56" s="4">
        <f t="shared" si="9"/>
        <v>5911</v>
      </c>
      <c r="E56" s="4">
        <f t="shared" si="9"/>
        <v>2953</v>
      </c>
      <c r="F56" s="4">
        <f t="shared" si="9"/>
        <v>220</v>
      </c>
      <c r="G56" s="4">
        <f t="shared" si="9"/>
        <v>10534</v>
      </c>
      <c r="H56" s="4">
        <f>G56+'Tavola15R (5)'!H56</f>
        <v>12836</v>
      </c>
    </row>
    <row r="57" spans="1:8" ht="9">
      <c r="A57" s="17" t="s">
        <v>11</v>
      </c>
      <c r="B57" s="1">
        <v>51561</v>
      </c>
      <c r="C57" s="1">
        <v>2292</v>
      </c>
      <c r="D57" s="1">
        <v>70118</v>
      </c>
      <c r="E57" s="1">
        <v>4507</v>
      </c>
      <c r="F57" s="1">
        <v>24503</v>
      </c>
      <c r="G57" s="3">
        <f>SUM(B57:F57)</f>
        <v>152981</v>
      </c>
      <c r="H57" s="3">
        <f>G57+'Tavola15R (5)'!H57</f>
        <v>160493</v>
      </c>
    </row>
    <row r="58" spans="1:9" ht="9">
      <c r="A58" s="17" t="s">
        <v>12</v>
      </c>
      <c r="B58" s="33">
        <v>0</v>
      </c>
      <c r="C58" s="33">
        <v>0</v>
      </c>
      <c r="D58" s="33">
        <v>0</v>
      </c>
      <c r="E58" s="33">
        <v>0</v>
      </c>
      <c r="F58" s="33">
        <v>0</v>
      </c>
      <c r="G58" s="33">
        <v>0</v>
      </c>
      <c r="H58" s="33">
        <v>0</v>
      </c>
      <c r="I58" s="9"/>
    </row>
    <row r="59" spans="1:8" s="9" customFormat="1" ht="9">
      <c r="A59" s="19" t="s">
        <v>13</v>
      </c>
      <c r="B59" s="4">
        <f aca="true" t="shared" si="10" ref="B59:G59">SUM(B57:B58)</f>
        <v>51561</v>
      </c>
      <c r="C59" s="4">
        <f t="shared" si="10"/>
        <v>2292</v>
      </c>
      <c r="D59" s="4">
        <f t="shared" si="10"/>
        <v>70118</v>
      </c>
      <c r="E59" s="4">
        <f t="shared" si="10"/>
        <v>4507</v>
      </c>
      <c r="F59" s="4">
        <f t="shared" si="10"/>
        <v>24503</v>
      </c>
      <c r="G59" s="4">
        <f t="shared" si="10"/>
        <v>152981</v>
      </c>
      <c r="H59" s="4">
        <f>G59+'Tavola15R (5)'!H59</f>
        <v>160493</v>
      </c>
    </row>
    <row r="60" spans="1:8" ht="9">
      <c r="A60" s="12"/>
      <c r="B60" s="13"/>
      <c r="C60" s="13"/>
      <c r="D60" s="13"/>
      <c r="E60" s="13"/>
      <c r="F60" s="13"/>
      <c r="G60" s="13"/>
      <c r="H60" s="13"/>
    </row>
    <row r="61" spans="1:8" ht="9">
      <c r="A61" s="20"/>
      <c r="B61" s="21"/>
      <c r="C61" s="21"/>
      <c r="D61" s="21"/>
      <c r="E61" s="21"/>
      <c r="F61" s="21"/>
      <c r="G61" s="21"/>
      <c r="H61" s="21"/>
    </row>
    <row r="62" spans="1:8" s="9" customFormat="1" ht="9">
      <c r="A62" s="20"/>
      <c r="B62" s="21"/>
      <c r="C62" s="21"/>
      <c r="D62" s="21"/>
      <c r="E62" s="21"/>
      <c r="F62" s="21"/>
      <c r="G62" s="21"/>
      <c r="H62" s="21"/>
    </row>
    <row r="63" spans="1:8" ht="9">
      <c r="A63" s="20"/>
      <c r="B63" s="21"/>
      <c r="C63" s="21"/>
      <c r="D63" s="21"/>
      <c r="E63" s="21"/>
      <c r="F63" s="21"/>
      <c r="G63" s="21"/>
      <c r="H63" s="21"/>
    </row>
    <row r="64" spans="1:8" ht="9">
      <c r="A64" s="20"/>
      <c r="B64" s="21"/>
      <c r="C64" s="21"/>
      <c r="D64" s="21"/>
      <c r="E64" s="21"/>
      <c r="F64" s="21"/>
      <c r="G64" s="21"/>
      <c r="H64" s="21"/>
    </row>
    <row r="65" spans="1:8" ht="9">
      <c r="A65" s="20"/>
      <c r="B65" s="21"/>
      <c r="C65" s="21"/>
      <c r="D65" s="21"/>
      <c r="E65" s="21"/>
      <c r="F65" s="21"/>
      <c r="G65" s="21"/>
      <c r="H65" s="21"/>
    </row>
    <row r="66" spans="1:8" ht="9">
      <c r="A66" s="20"/>
      <c r="B66" s="21"/>
      <c r="C66" s="21"/>
      <c r="D66" s="21"/>
      <c r="E66" s="21"/>
      <c r="F66" s="21"/>
      <c r="G66" s="21"/>
      <c r="H66" s="21"/>
    </row>
    <row r="67" spans="1:8" ht="9">
      <c r="A67" s="20"/>
      <c r="B67" s="21"/>
      <c r="C67" s="21"/>
      <c r="D67" s="21"/>
      <c r="E67" s="21"/>
      <c r="F67" s="21"/>
      <c r="G67" s="21"/>
      <c r="H67" s="21"/>
    </row>
  </sheetData>
  <mergeCells count="13">
    <mergeCell ref="A48:H48"/>
    <mergeCell ref="A9:H9"/>
    <mergeCell ref="A22:H22"/>
    <mergeCell ref="A35:H35"/>
    <mergeCell ref="G6:G7"/>
    <mergeCell ref="A5:A7"/>
    <mergeCell ref="B5:G5"/>
    <mergeCell ref="H5:H7"/>
    <mergeCell ref="B6:B7"/>
    <mergeCell ref="C6:C7"/>
    <mergeCell ref="D6:D7"/>
    <mergeCell ref="E6:E7"/>
    <mergeCell ref="F6:F7"/>
  </mergeCells>
  <printOptions horizontalCentered="1"/>
  <pageMargins left="0.984251968503937" right="1.299212598425197" top="0.984251968503937" bottom="1.7716535433070868" header="0" footer="1.4566929133858268"/>
  <pageSetup horizontalDpi="180" verticalDpi="180" orientation="portrait" paperSize="9" r:id="rId1"/>
  <headerFooter alignWithMargins="0">
    <oddFooter>&amp;C188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A2" sqref="A2:I3"/>
    </sheetView>
  </sheetViews>
  <sheetFormatPr defaultColWidth="9.140625" defaultRowHeight="12.75"/>
  <cols>
    <col min="1" max="1" width="24.7109375" style="17" customWidth="1"/>
    <col min="2" max="2" width="6.7109375" style="5" customWidth="1"/>
    <col min="3" max="4" width="7.140625" style="5" customWidth="1"/>
    <col min="5" max="5" width="7.421875" style="5" customWidth="1"/>
    <col min="6" max="6" width="7.57421875" style="5" customWidth="1"/>
    <col min="7" max="7" width="7.421875" style="5" customWidth="1"/>
    <col min="8" max="8" width="9.7109375" style="5" customWidth="1"/>
    <col min="9" max="9" width="9.28125" style="5" bestFit="1" customWidth="1"/>
    <col min="10" max="14" width="9.140625" style="5" customWidth="1"/>
    <col min="15" max="15" width="9.00390625" style="5" customWidth="1"/>
    <col min="16" max="16" width="9.140625" style="5" customWidth="1"/>
    <col min="17" max="17" width="4.57421875" style="5" customWidth="1"/>
    <col min="18" max="16384" width="9.140625" style="5" customWidth="1"/>
  </cols>
  <sheetData>
    <row r="1" spans="1:8" ht="9">
      <c r="A1" s="20"/>
      <c r="B1" s="21"/>
      <c r="C1" s="21"/>
      <c r="D1" s="21"/>
      <c r="E1" s="21"/>
      <c r="F1" s="21"/>
      <c r="G1" s="21"/>
      <c r="H1" s="21"/>
    </row>
    <row r="2" spans="1:3" ht="12">
      <c r="A2" s="6" t="s">
        <v>58</v>
      </c>
      <c r="C2" s="3"/>
    </row>
    <row r="3" spans="1:9" ht="12">
      <c r="A3" s="10" t="s">
        <v>59</v>
      </c>
      <c r="C3" s="3"/>
      <c r="I3" s="8"/>
    </row>
    <row r="4" spans="1:8" ht="9">
      <c r="A4" s="12"/>
      <c r="B4" s="13"/>
      <c r="C4" s="13"/>
      <c r="D4" s="13"/>
      <c r="E4" s="13"/>
      <c r="F4" s="13"/>
      <c r="G4" s="13"/>
      <c r="H4" s="13"/>
    </row>
    <row r="5" spans="1:8" s="8" customFormat="1" ht="12.75" customHeight="1">
      <c r="A5" s="42" t="s">
        <v>0</v>
      </c>
      <c r="B5" s="48" t="s">
        <v>52</v>
      </c>
      <c r="C5" s="48"/>
      <c r="D5" s="48"/>
      <c r="E5" s="48"/>
      <c r="F5" s="48"/>
      <c r="G5" s="48"/>
      <c r="H5" s="53" t="s">
        <v>50</v>
      </c>
    </row>
    <row r="6" spans="1:8" ht="9">
      <c r="A6" s="43"/>
      <c r="B6" s="49" t="s">
        <v>36</v>
      </c>
      <c r="C6" s="49" t="s">
        <v>37</v>
      </c>
      <c r="D6" s="49" t="s">
        <v>38</v>
      </c>
      <c r="E6" s="49" t="s">
        <v>39</v>
      </c>
      <c r="F6" s="49" t="s">
        <v>4</v>
      </c>
      <c r="G6" s="49" t="s">
        <v>5</v>
      </c>
      <c r="H6" s="54"/>
    </row>
    <row r="7" spans="1:8" ht="12" customHeight="1">
      <c r="A7" s="44"/>
      <c r="B7" s="51"/>
      <c r="C7" s="51"/>
      <c r="D7" s="51"/>
      <c r="E7" s="51"/>
      <c r="F7" s="51"/>
      <c r="G7" s="51"/>
      <c r="H7" s="55"/>
    </row>
    <row r="8" ht="12" customHeight="1"/>
    <row r="9" spans="1:8" ht="9" customHeight="1">
      <c r="A9" s="41" t="s">
        <v>28</v>
      </c>
      <c r="B9" s="41"/>
      <c r="C9" s="41"/>
      <c r="D9" s="41"/>
      <c r="E9" s="41"/>
      <c r="F9" s="41"/>
      <c r="G9" s="41"/>
      <c r="H9" s="41"/>
    </row>
    <row r="11" spans="1:8" ht="9">
      <c r="A11" s="17" t="s">
        <v>47</v>
      </c>
      <c r="B11" s="1">
        <v>520</v>
      </c>
      <c r="C11" s="33">
        <v>0</v>
      </c>
      <c r="D11" s="1">
        <v>2105</v>
      </c>
      <c r="E11" s="1">
        <v>1220</v>
      </c>
      <c r="F11" s="33">
        <v>0</v>
      </c>
      <c r="G11" s="3">
        <f aca="true" t="shared" si="0" ref="G11:G16">SUM(B11:F11)</f>
        <v>3845</v>
      </c>
      <c r="H11" s="3">
        <f>G11+'Tavola15R (6)'!H11</f>
        <v>3967</v>
      </c>
    </row>
    <row r="12" spans="1:8" ht="12" customHeight="1">
      <c r="A12" s="17" t="s">
        <v>7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  <c r="H12" s="3">
        <f>G12+'Tavola15R (6)'!H12</f>
        <v>282</v>
      </c>
    </row>
    <row r="13" spans="1:8" ht="9">
      <c r="A13" s="17" t="s">
        <v>8</v>
      </c>
      <c r="B13" s="1">
        <v>50</v>
      </c>
      <c r="C13" s="33">
        <v>0</v>
      </c>
      <c r="D13" s="33">
        <v>0</v>
      </c>
      <c r="E13" s="33">
        <v>0</v>
      </c>
      <c r="F13" s="33">
        <v>0</v>
      </c>
      <c r="G13" s="3">
        <f t="shared" si="0"/>
        <v>50</v>
      </c>
      <c r="H13" s="3">
        <f>G13+'Tavola15R (6)'!H13</f>
        <v>50</v>
      </c>
    </row>
    <row r="14" spans="1:8" ht="9">
      <c r="A14" s="17" t="s">
        <v>43</v>
      </c>
      <c r="B14" s="33">
        <v>0</v>
      </c>
      <c r="C14" s="33">
        <v>0</v>
      </c>
      <c r="D14" s="33">
        <v>0</v>
      </c>
      <c r="E14" s="1">
        <v>30</v>
      </c>
      <c r="F14" s="33">
        <v>0</v>
      </c>
      <c r="G14" s="3">
        <f t="shared" si="0"/>
        <v>30</v>
      </c>
      <c r="H14" s="3">
        <f>G14+'Tavola15R (6)'!H14</f>
        <v>430</v>
      </c>
    </row>
    <row r="15" spans="1:8" ht="9">
      <c r="A15" s="17" t="s">
        <v>41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</row>
    <row r="16" spans="1:8" ht="9">
      <c r="A16" s="17" t="s">
        <v>9</v>
      </c>
      <c r="B16" s="1">
        <v>3006</v>
      </c>
      <c r="C16" s="33">
        <v>0</v>
      </c>
      <c r="D16" s="33">
        <v>0</v>
      </c>
      <c r="E16" s="1">
        <v>1205</v>
      </c>
      <c r="F16" s="33">
        <v>0</v>
      </c>
      <c r="G16" s="3">
        <f t="shared" si="0"/>
        <v>4211</v>
      </c>
      <c r="H16" s="3">
        <f>G16+'Tavola15R (6)'!H16</f>
        <v>4211</v>
      </c>
    </row>
    <row r="17" spans="1:8" ht="9">
      <c r="A17" s="19" t="s">
        <v>10</v>
      </c>
      <c r="B17" s="4">
        <f aca="true" t="shared" si="1" ref="B17:G17">SUM(B11:B16)</f>
        <v>3576</v>
      </c>
      <c r="C17" s="33">
        <v>0</v>
      </c>
      <c r="D17" s="4">
        <f t="shared" si="1"/>
        <v>2105</v>
      </c>
      <c r="E17" s="4">
        <f t="shared" si="1"/>
        <v>2455</v>
      </c>
      <c r="F17" s="33">
        <v>0</v>
      </c>
      <c r="G17" s="4">
        <f t="shared" si="1"/>
        <v>8136</v>
      </c>
      <c r="H17" s="4">
        <f>G17+'Tavola15R (6)'!H17</f>
        <v>8940</v>
      </c>
    </row>
    <row r="18" spans="1:8" ht="9">
      <c r="A18" s="17" t="s">
        <v>11</v>
      </c>
      <c r="B18" s="1">
        <v>126523</v>
      </c>
      <c r="C18" s="1">
        <v>800</v>
      </c>
      <c r="D18" s="1">
        <v>10589</v>
      </c>
      <c r="E18" s="1">
        <v>685</v>
      </c>
      <c r="F18" s="1">
        <v>3725</v>
      </c>
      <c r="G18" s="3">
        <f>SUM(B18:F18)</f>
        <v>142322</v>
      </c>
      <c r="H18" s="3">
        <f>G18+'Tavola15R (6)'!H18</f>
        <v>143022</v>
      </c>
    </row>
    <row r="19" spans="1:8" ht="9">
      <c r="A19" s="17" t="s">
        <v>12</v>
      </c>
      <c r="B19" s="33"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</row>
    <row r="20" spans="1:8" s="9" customFormat="1" ht="9">
      <c r="A20" s="19" t="s">
        <v>13</v>
      </c>
      <c r="B20" s="4">
        <f aca="true" t="shared" si="2" ref="B20:G20">SUM(B18:B19)</f>
        <v>126523</v>
      </c>
      <c r="C20" s="4">
        <f t="shared" si="2"/>
        <v>800</v>
      </c>
      <c r="D20" s="4">
        <f t="shared" si="2"/>
        <v>10589</v>
      </c>
      <c r="E20" s="4">
        <f t="shared" si="2"/>
        <v>685</v>
      </c>
      <c r="F20" s="4">
        <f t="shared" si="2"/>
        <v>3725</v>
      </c>
      <c r="G20" s="4">
        <f t="shared" si="2"/>
        <v>142322</v>
      </c>
      <c r="H20" s="4">
        <f>G20+'Tavola15R (6)'!H20</f>
        <v>143022</v>
      </c>
    </row>
    <row r="22" spans="1:8" ht="9" customHeight="1">
      <c r="A22" s="41" t="s">
        <v>29</v>
      </c>
      <c r="B22" s="41"/>
      <c r="C22" s="41"/>
      <c r="D22" s="41"/>
      <c r="E22" s="41"/>
      <c r="F22" s="41"/>
      <c r="G22" s="41"/>
      <c r="H22" s="41"/>
    </row>
    <row r="23" spans="1:8" s="9" customFormat="1" ht="9">
      <c r="A23" s="17"/>
      <c r="B23" s="5"/>
      <c r="C23" s="5"/>
      <c r="D23" s="5"/>
      <c r="E23" s="5"/>
      <c r="F23" s="5"/>
      <c r="G23" s="5"/>
      <c r="H23" s="5"/>
    </row>
    <row r="24" spans="1:8" ht="9">
      <c r="A24" s="17" t="s">
        <v>47</v>
      </c>
      <c r="B24" s="1">
        <v>1017</v>
      </c>
      <c r="C24" s="1">
        <v>3488</v>
      </c>
      <c r="D24" s="1">
        <v>20942</v>
      </c>
      <c r="E24" s="1">
        <v>402</v>
      </c>
      <c r="F24" s="1">
        <v>963</v>
      </c>
      <c r="G24" s="3">
        <f aca="true" t="shared" si="3" ref="G24:G29">SUM(B24:F24)</f>
        <v>26812</v>
      </c>
      <c r="H24" s="3">
        <f>G24+'Tavola15R (6)'!H24</f>
        <v>32982</v>
      </c>
    </row>
    <row r="25" spans="1:8" ht="12" customHeight="1">
      <c r="A25" s="17" t="s">
        <v>7</v>
      </c>
      <c r="B25" s="33">
        <v>0</v>
      </c>
      <c r="C25" s="1">
        <v>1011</v>
      </c>
      <c r="D25" s="1">
        <v>300</v>
      </c>
      <c r="E25" s="33">
        <v>0</v>
      </c>
      <c r="F25" s="33">
        <v>0</v>
      </c>
      <c r="G25" s="3">
        <f>SUM(B25:F25)</f>
        <v>1311</v>
      </c>
      <c r="H25" s="3">
        <f>G25+'Tavola15R (6)'!H25</f>
        <v>1311</v>
      </c>
    </row>
    <row r="26" spans="1:8" ht="9">
      <c r="A26" s="17" t="s">
        <v>8</v>
      </c>
      <c r="B26" s="33">
        <v>0</v>
      </c>
      <c r="C26" s="1">
        <v>20</v>
      </c>
      <c r="D26" s="1">
        <v>200</v>
      </c>
      <c r="E26" s="33">
        <v>0</v>
      </c>
      <c r="F26" s="33">
        <v>0</v>
      </c>
      <c r="G26" s="3">
        <f>SUM(B26:F26)</f>
        <v>220</v>
      </c>
      <c r="H26" s="3">
        <f>G26+'Tavola15R (6)'!H26</f>
        <v>220</v>
      </c>
    </row>
    <row r="27" spans="1:8" ht="9">
      <c r="A27" s="17" t="s">
        <v>43</v>
      </c>
      <c r="B27" s="1">
        <v>475</v>
      </c>
      <c r="C27" s="1">
        <v>504</v>
      </c>
      <c r="D27" s="1">
        <v>936</v>
      </c>
      <c r="E27" s="1">
        <v>2529</v>
      </c>
      <c r="F27" s="1">
        <v>15171</v>
      </c>
      <c r="G27" s="3">
        <f t="shared" si="3"/>
        <v>19615</v>
      </c>
      <c r="H27" s="3">
        <f>G27+'Tavola15R (6)'!H27</f>
        <v>78049</v>
      </c>
    </row>
    <row r="28" spans="1:8" ht="9">
      <c r="A28" s="17" t="s">
        <v>41</v>
      </c>
      <c r="B28" s="1">
        <v>850</v>
      </c>
      <c r="C28" s="1">
        <v>55118</v>
      </c>
      <c r="D28" s="1">
        <v>90</v>
      </c>
      <c r="E28" s="1">
        <v>50</v>
      </c>
      <c r="F28" s="1">
        <v>1470</v>
      </c>
      <c r="G28" s="3">
        <f t="shared" si="3"/>
        <v>57578</v>
      </c>
      <c r="H28" s="3">
        <f>G28+'Tavola15R (6)'!H28</f>
        <v>60386</v>
      </c>
    </row>
    <row r="29" spans="1:8" ht="9">
      <c r="A29" s="17" t="s">
        <v>9</v>
      </c>
      <c r="B29" s="1">
        <v>520</v>
      </c>
      <c r="C29" s="1">
        <v>10400</v>
      </c>
      <c r="D29" s="1">
        <v>3621</v>
      </c>
      <c r="E29" s="1">
        <v>3590</v>
      </c>
      <c r="F29" s="1">
        <v>18344</v>
      </c>
      <c r="G29" s="3">
        <f t="shared" si="3"/>
        <v>36475</v>
      </c>
      <c r="H29" s="3">
        <f>G29+'Tavola15R (6)'!H29</f>
        <v>44775</v>
      </c>
    </row>
    <row r="30" spans="1:8" ht="9">
      <c r="A30" s="19" t="s">
        <v>10</v>
      </c>
      <c r="B30" s="4">
        <f aca="true" t="shared" si="4" ref="B30:G30">SUM(B24:B29)</f>
        <v>2862</v>
      </c>
      <c r="C30" s="4">
        <f t="shared" si="4"/>
        <v>70541</v>
      </c>
      <c r="D30" s="4">
        <f t="shared" si="4"/>
        <v>26089</v>
      </c>
      <c r="E30" s="4">
        <f t="shared" si="4"/>
        <v>6571</v>
      </c>
      <c r="F30" s="4">
        <f t="shared" si="4"/>
        <v>35948</v>
      </c>
      <c r="G30" s="4">
        <f t="shared" si="4"/>
        <v>142011</v>
      </c>
      <c r="H30" s="4">
        <f>G30+'Tavola15R (6)'!H30</f>
        <v>217723</v>
      </c>
    </row>
    <row r="31" spans="1:8" ht="9">
      <c r="A31" s="17" t="s">
        <v>11</v>
      </c>
      <c r="B31" s="1">
        <v>140987</v>
      </c>
      <c r="C31" s="1">
        <v>27331</v>
      </c>
      <c r="D31" s="1">
        <v>18512</v>
      </c>
      <c r="E31" s="1">
        <v>1031</v>
      </c>
      <c r="F31" s="1">
        <v>47019</v>
      </c>
      <c r="G31" s="3">
        <f>SUM(B31:F31)</f>
        <v>234880</v>
      </c>
      <c r="H31" s="3">
        <f>G31+'Tavola15R (6)'!H31</f>
        <v>261071</v>
      </c>
    </row>
    <row r="32" spans="1:8" ht="9">
      <c r="A32" s="17" t="s">
        <v>12</v>
      </c>
      <c r="B32" s="1">
        <v>150</v>
      </c>
      <c r="C32" s="33">
        <v>0</v>
      </c>
      <c r="D32" s="33">
        <v>0</v>
      </c>
      <c r="E32" s="1">
        <v>30</v>
      </c>
      <c r="F32" s="1">
        <v>15</v>
      </c>
      <c r="G32" s="3">
        <f>SUM(B32:F32)</f>
        <v>195</v>
      </c>
      <c r="H32" s="3">
        <f>G32+'Tavola15R (6)'!H32</f>
        <v>195</v>
      </c>
    </row>
    <row r="33" spans="1:8" s="9" customFormat="1" ht="9">
      <c r="A33" s="19" t="s">
        <v>13</v>
      </c>
      <c r="B33" s="4">
        <f aca="true" t="shared" si="5" ref="B33:G33">SUM(B31:B32)</f>
        <v>141137</v>
      </c>
      <c r="C33" s="4">
        <f t="shared" si="5"/>
        <v>27331</v>
      </c>
      <c r="D33" s="4">
        <f t="shared" si="5"/>
        <v>18512</v>
      </c>
      <c r="E33" s="4">
        <f t="shared" si="5"/>
        <v>1061</v>
      </c>
      <c r="F33" s="4">
        <f t="shared" si="5"/>
        <v>47034</v>
      </c>
      <c r="G33" s="4">
        <f t="shared" si="5"/>
        <v>235075</v>
      </c>
      <c r="H33" s="4">
        <f>G33+'Tavola15R (6)'!H33</f>
        <v>261266</v>
      </c>
    </row>
    <row r="34" ht="9">
      <c r="A34" s="19"/>
    </row>
    <row r="35" spans="2:8" ht="9" customHeight="1">
      <c r="B35" s="41" t="s">
        <v>30</v>
      </c>
      <c r="C35" s="41"/>
      <c r="D35" s="41"/>
      <c r="E35" s="41"/>
      <c r="F35" s="41"/>
      <c r="G35" s="41"/>
      <c r="H35" s="41"/>
    </row>
    <row r="36" spans="1:8" s="9" customFormat="1" ht="9">
      <c r="A36" s="17"/>
      <c r="B36" s="5"/>
      <c r="C36" s="5"/>
      <c r="D36" s="5"/>
      <c r="E36" s="5"/>
      <c r="F36" s="5"/>
      <c r="G36" s="5"/>
      <c r="H36" s="5"/>
    </row>
    <row r="37" spans="1:8" ht="9">
      <c r="A37" s="17" t="s">
        <v>47</v>
      </c>
      <c r="B37" s="1">
        <v>90</v>
      </c>
      <c r="C37" s="33">
        <v>0</v>
      </c>
      <c r="D37" s="33">
        <v>0</v>
      </c>
      <c r="E37" s="33">
        <v>0</v>
      </c>
      <c r="F37" s="33">
        <v>0</v>
      </c>
      <c r="G37" s="3">
        <f>SUM(B37:F37)</f>
        <v>90</v>
      </c>
      <c r="H37" s="3">
        <f>G37+'Tavola15R (6)'!H37</f>
        <v>5688</v>
      </c>
    </row>
    <row r="38" spans="1:8" ht="12" customHeight="1">
      <c r="A38" s="17" t="s">
        <v>7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</row>
    <row r="39" spans="1:8" ht="9">
      <c r="A39" s="17" t="s">
        <v>8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</row>
    <row r="40" spans="1:8" ht="9">
      <c r="A40" s="17" t="s">
        <v>43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">
        <f>G40+'Tavola15R (6)'!H40</f>
        <v>4000</v>
      </c>
    </row>
    <row r="41" spans="1:8" ht="9">
      <c r="A41" s="17" t="s">
        <v>41</v>
      </c>
      <c r="B41" s="33">
        <v>0</v>
      </c>
      <c r="C41" s="33">
        <v>0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</row>
    <row r="42" spans="1:8" ht="9">
      <c r="A42" s="17" t="s">
        <v>9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</row>
    <row r="43" spans="1:8" ht="9">
      <c r="A43" s="19" t="s">
        <v>10</v>
      </c>
      <c r="B43" s="4">
        <f>SUM(B37:B42)</f>
        <v>90</v>
      </c>
      <c r="C43" s="33">
        <v>0</v>
      </c>
      <c r="D43" s="33">
        <v>0</v>
      </c>
      <c r="E43" s="33">
        <v>0</v>
      </c>
      <c r="F43" s="33">
        <v>0</v>
      </c>
      <c r="G43" s="4">
        <f>SUM(G37:G42)</f>
        <v>90</v>
      </c>
      <c r="H43" s="4">
        <f>G43+'Tavola15R (6)'!H43</f>
        <v>9688</v>
      </c>
    </row>
    <row r="44" spans="1:8" ht="9">
      <c r="A44" s="17" t="s">
        <v>11</v>
      </c>
      <c r="B44" s="1">
        <v>47094</v>
      </c>
      <c r="C44" s="1">
        <v>1000</v>
      </c>
      <c r="D44" s="33">
        <v>0</v>
      </c>
      <c r="E44" s="33">
        <v>0</v>
      </c>
      <c r="F44" s="1">
        <v>2630</v>
      </c>
      <c r="G44" s="3">
        <f>SUM(B44:F44)</f>
        <v>50724</v>
      </c>
      <c r="H44" s="3">
        <f>G44+'Tavola15R (6)'!H44</f>
        <v>52124</v>
      </c>
    </row>
    <row r="45" spans="1:8" ht="9">
      <c r="A45" s="17" t="s">
        <v>12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</row>
    <row r="46" spans="1:8" s="9" customFormat="1" ht="9">
      <c r="A46" s="19" t="s">
        <v>13</v>
      </c>
      <c r="B46" s="4">
        <f aca="true" t="shared" si="6" ref="B46:G46">SUM(B44:B45)</f>
        <v>47094</v>
      </c>
      <c r="C46" s="4">
        <f t="shared" si="6"/>
        <v>1000</v>
      </c>
      <c r="D46" s="37">
        <v>0</v>
      </c>
      <c r="E46" s="37">
        <v>0</v>
      </c>
      <c r="F46" s="4">
        <f t="shared" si="6"/>
        <v>2630</v>
      </c>
      <c r="G46" s="4">
        <f t="shared" si="6"/>
        <v>50724</v>
      </c>
      <c r="H46" s="4">
        <f>G46+'Tavola15R (6)'!H46</f>
        <v>52124</v>
      </c>
    </row>
    <row r="48" spans="2:8" ht="9" customHeight="1">
      <c r="B48" s="41" t="s">
        <v>31</v>
      </c>
      <c r="C48" s="41"/>
      <c r="D48" s="41"/>
      <c r="E48" s="41"/>
      <c r="F48" s="41"/>
      <c r="G48" s="41"/>
      <c r="H48" s="41"/>
    </row>
    <row r="49" spans="1:8" s="9" customFormat="1" ht="9">
      <c r="A49" s="17"/>
      <c r="B49" s="5"/>
      <c r="C49" s="5"/>
      <c r="D49" s="5"/>
      <c r="E49" s="5"/>
      <c r="F49" s="5"/>
      <c r="G49" s="5"/>
      <c r="H49" s="5"/>
    </row>
    <row r="50" spans="1:8" ht="9">
      <c r="A50" s="17" t="s">
        <v>47</v>
      </c>
      <c r="B50" s="1">
        <v>2255</v>
      </c>
      <c r="C50" s="1">
        <v>84</v>
      </c>
      <c r="D50" s="1">
        <v>1190</v>
      </c>
      <c r="E50" s="1">
        <v>50</v>
      </c>
      <c r="F50" s="1">
        <v>1530</v>
      </c>
      <c r="G50" s="3">
        <f aca="true" t="shared" si="7" ref="G50:G55">SUM(B50:F50)</f>
        <v>5109</v>
      </c>
      <c r="H50" s="3">
        <f>G50+'Tavola15R (6)'!H50</f>
        <v>5289</v>
      </c>
    </row>
    <row r="51" spans="1:8" ht="12" customHeight="1">
      <c r="A51" s="17" t="s">
        <v>7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</row>
    <row r="52" spans="1:8" ht="9">
      <c r="A52" s="17" t="s">
        <v>8</v>
      </c>
      <c r="B52" s="1">
        <v>1770</v>
      </c>
      <c r="C52" s="33">
        <v>0</v>
      </c>
      <c r="D52" s="33">
        <v>0</v>
      </c>
      <c r="E52" s="33">
        <v>0</v>
      </c>
      <c r="F52" s="33">
        <v>0</v>
      </c>
      <c r="G52" s="3">
        <f t="shared" si="7"/>
        <v>1770</v>
      </c>
      <c r="H52" s="3">
        <f>G52+'Tavola15R (6)'!H52</f>
        <v>1770</v>
      </c>
    </row>
    <row r="53" spans="1:8" ht="9">
      <c r="A53" s="17" t="s">
        <v>43</v>
      </c>
      <c r="B53" s="33">
        <v>0</v>
      </c>
      <c r="C53" s="33">
        <v>0</v>
      </c>
      <c r="D53" s="33">
        <v>0</v>
      </c>
      <c r="E53" s="33">
        <v>0</v>
      </c>
      <c r="F53" s="1">
        <v>100</v>
      </c>
      <c r="G53" s="3">
        <f t="shared" si="7"/>
        <v>100</v>
      </c>
      <c r="H53" s="3">
        <f>G53+'Tavola15R (6)'!H53</f>
        <v>150</v>
      </c>
    </row>
    <row r="54" spans="1:8" ht="9">
      <c r="A54" s="17" t="s">
        <v>41</v>
      </c>
      <c r="B54" s="1">
        <v>840</v>
      </c>
      <c r="C54" s="1">
        <v>2270</v>
      </c>
      <c r="D54" s="1">
        <v>730</v>
      </c>
      <c r="E54" s="33">
        <v>0</v>
      </c>
      <c r="F54" s="33">
        <v>0</v>
      </c>
      <c r="G54" s="3">
        <f t="shared" si="7"/>
        <v>3840</v>
      </c>
      <c r="H54" s="3">
        <f>G54+'Tavola15R (6)'!H54</f>
        <v>3840</v>
      </c>
    </row>
    <row r="55" spans="1:8" ht="9">
      <c r="A55" s="17" t="s">
        <v>9</v>
      </c>
      <c r="B55" s="1">
        <v>1830</v>
      </c>
      <c r="C55" s="1">
        <v>460</v>
      </c>
      <c r="D55" s="1">
        <v>740</v>
      </c>
      <c r="E55" s="1">
        <v>60</v>
      </c>
      <c r="F55" s="1">
        <v>3030</v>
      </c>
      <c r="G55" s="3">
        <f t="shared" si="7"/>
        <v>6120</v>
      </c>
      <c r="H55" s="3">
        <f>G55+'Tavola15R (6)'!H55</f>
        <v>6220</v>
      </c>
    </row>
    <row r="56" spans="1:8" ht="9">
      <c r="A56" s="19" t="s">
        <v>10</v>
      </c>
      <c r="B56" s="4">
        <f aca="true" t="shared" si="8" ref="B56:G56">SUM(B50:B55)</f>
        <v>6695</v>
      </c>
      <c r="C56" s="4">
        <f t="shared" si="8"/>
        <v>2814</v>
      </c>
      <c r="D56" s="4">
        <f t="shared" si="8"/>
        <v>2660</v>
      </c>
      <c r="E56" s="4">
        <f t="shared" si="8"/>
        <v>110</v>
      </c>
      <c r="F56" s="4">
        <f t="shared" si="8"/>
        <v>4660</v>
      </c>
      <c r="G56" s="4">
        <f t="shared" si="8"/>
        <v>16939</v>
      </c>
      <c r="H56" s="4">
        <f>G56+'Tavola15R (6)'!H56</f>
        <v>17269</v>
      </c>
    </row>
    <row r="57" spans="1:8" ht="9">
      <c r="A57" s="17" t="s">
        <v>11</v>
      </c>
      <c r="B57" s="1">
        <v>69959</v>
      </c>
      <c r="C57" s="1">
        <v>2197</v>
      </c>
      <c r="D57" s="1">
        <v>5935</v>
      </c>
      <c r="E57" s="1">
        <v>549</v>
      </c>
      <c r="F57" s="1">
        <v>6484</v>
      </c>
      <c r="G57" s="3">
        <f>SUM(B57:F57)</f>
        <v>85124</v>
      </c>
      <c r="H57" s="3">
        <f>G57+'Tavola15R (6)'!H57</f>
        <v>85160</v>
      </c>
    </row>
    <row r="58" spans="1:9" ht="9">
      <c r="A58" s="17" t="s">
        <v>12</v>
      </c>
      <c r="B58" s="1">
        <v>50</v>
      </c>
      <c r="C58" s="33">
        <v>0</v>
      </c>
      <c r="D58" s="1">
        <v>30</v>
      </c>
      <c r="E58" s="33">
        <v>0</v>
      </c>
      <c r="F58" s="33">
        <v>0</v>
      </c>
      <c r="G58" s="3">
        <f>SUM(B58:F58)</f>
        <v>80</v>
      </c>
      <c r="H58" s="3">
        <f>G58+'Tavola15R (6)'!H58</f>
        <v>80</v>
      </c>
      <c r="I58" s="9"/>
    </row>
    <row r="59" spans="1:8" s="9" customFormat="1" ht="9">
      <c r="A59" s="19" t="s">
        <v>13</v>
      </c>
      <c r="B59" s="4">
        <f aca="true" t="shared" si="9" ref="B59:G59">SUM(B57:B58)</f>
        <v>70009</v>
      </c>
      <c r="C59" s="4">
        <f t="shared" si="9"/>
        <v>2197</v>
      </c>
      <c r="D59" s="4">
        <f t="shared" si="9"/>
        <v>5965</v>
      </c>
      <c r="E59" s="4">
        <f t="shared" si="9"/>
        <v>549</v>
      </c>
      <c r="F59" s="4">
        <f t="shared" si="9"/>
        <v>6484</v>
      </c>
      <c r="G59" s="4">
        <f t="shared" si="9"/>
        <v>85204</v>
      </c>
      <c r="H59" s="4">
        <f>G59+'Tavola15R (6)'!H59</f>
        <v>85240</v>
      </c>
    </row>
    <row r="60" spans="1:8" ht="9">
      <c r="A60" s="12"/>
      <c r="B60" s="13"/>
      <c r="C60" s="13"/>
      <c r="D60" s="13"/>
      <c r="E60" s="13"/>
      <c r="F60" s="13"/>
      <c r="G60" s="13"/>
      <c r="H60" s="13"/>
    </row>
    <row r="62" spans="1:8" s="9" customFormat="1" ht="9">
      <c r="A62" s="17"/>
      <c r="B62" s="5"/>
      <c r="C62" s="5"/>
      <c r="D62" s="5"/>
      <c r="E62" s="5"/>
      <c r="F62" s="5"/>
      <c r="G62" s="5"/>
      <c r="H62" s="5"/>
    </row>
  </sheetData>
  <mergeCells count="13">
    <mergeCell ref="A9:H9"/>
    <mergeCell ref="G6:G7"/>
    <mergeCell ref="B48:H48"/>
    <mergeCell ref="H5:H7"/>
    <mergeCell ref="A22:H22"/>
    <mergeCell ref="A5:A7"/>
    <mergeCell ref="B5:G5"/>
    <mergeCell ref="B35:H35"/>
    <mergeCell ref="B6:B7"/>
    <mergeCell ref="C6:C7"/>
    <mergeCell ref="D6:D7"/>
    <mergeCell ref="E6:E7"/>
    <mergeCell ref="F6:F7"/>
  </mergeCells>
  <printOptions horizontalCentered="1"/>
  <pageMargins left="0.984251968503937" right="1.299212598425197" top="0.984251968503937" bottom="1.7716535433070868" header="0" footer="1.4566929133858268"/>
  <pageSetup horizontalDpi="180" verticalDpi="180" orientation="portrait" paperSize="9" r:id="rId1"/>
  <headerFooter alignWithMargins="0">
    <oddFooter>&amp;C189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L69"/>
  <sheetViews>
    <sheetView workbookViewId="0" topLeftCell="A1">
      <selection activeCell="A2" sqref="A2:I3"/>
    </sheetView>
  </sheetViews>
  <sheetFormatPr defaultColWidth="9.140625" defaultRowHeight="12.75"/>
  <cols>
    <col min="1" max="1" width="24.140625" style="17" customWidth="1"/>
    <col min="2" max="2" width="8.00390625" style="5" customWidth="1"/>
    <col min="3" max="3" width="7.28125" style="5" customWidth="1"/>
    <col min="4" max="4" width="6.140625" style="5" customWidth="1"/>
    <col min="5" max="6" width="7.28125" style="5" customWidth="1"/>
    <col min="7" max="7" width="7.8515625" style="5" customWidth="1"/>
    <col min="8" max="8" width="9.7109375" style="5" customWidth="1"/>
    <col min="9" max="9" width="9.28125" style="5" bestFit="1" customWidth="1"/>
    <col min="10" max="14" width="9.140625" style="5" customWidth="1"/>
    <col min="15" max="15" width="9.00390625" style="5" customWidth="1"/>
    <col min="16" max="16" width="9.140625" style="5" customWidth="1"/>
    <col min="17" max="17" width="4.57421875" style="5" customWidth="1"/>
    <col min="18" max="16384" width="9.140625" style="5" customWidth="1"/>
  </cols>
  <sheetData>
    <row r="2" spans="1:3" ht="12">
      <c r="A2" s="6" t="s">
        <v>58</v>
      </c>
      <c r="C2" s="3"/>
    </row>
    <row r="3" spans="1:9" ht="12">
      <c r="A3" s="10" t="s">
        <v>59</v>
      </c>
      <c r="C3" s="3"/>
      <c r="I3" s="8"/>
    </row>
    <row r="4" spans="1:8" ht="9">
      <c r="A4" s="12"/>
      <c r="B4" s="13"/>
      <c r="C4" s="13"/>
      <c r="D4" s="13"/>
      <c r="E4" s="13"/>
      <c r="F4" s="13"/>
      <c r="G4" s="13"/>
      <c r="H4" s="13"/>
    </row>
    <row r="5" spans="1:8" s="8" customFormat="1" ht="12.75" customHeight="1">
      <c r="A5" s="42" t="s">
        <v>0</v>
      </c>
      <c r="B5" s="48" t="s">
        <v>52</v>
      </c>
      <c r="C5" s="48"/>
      <c r="D5" s="48"/>
      <c r="E5" s="48"/>
      <c r="F5" s="48"/>
      <c r="G5" s="48"/>
      <c r="H5" s="53" t="s">
        <v>50</v>
      </c>
    </row>
    <row r="6" spans="1:8" ht="9">
      <c r="A6" s="43"/>
      <c r="B6" s="49" t="s">
        <v>36</v>
      </c>
      <c r="C6" s="49" t="s">
        <v>37</v>
      </c>
      <c r="D6" s="49" t="s">
        <v>38</v>
      </c>
      <c r="E6" s="49" t="s">
        <v>39</v>
      </c>
      <c r="F6" s="49" t="s">
        <v>4</v>
      </c>
      <c r="G6" s="49" t="s">
        <v>5</v>
      </c>
      <c r="H6" s="54"/>
    </row>
    <row r="7" spans="1:8" ht="12" customHeight="1">
      <c r="A7" s="44"/>
      <c r="B7" s="51"/>
      <c r="C7" s="51"/>
      <c r="D7" s="51"/>
      <c r="E7" s="51"/>
      <c r="F7" s="51"/>
      <c r="G7" s="51"/>
      <c r="H7" s="55"/>
    </row>
    <row r="8" ht="12" customHeight="1"/>
    <row r="9" spans="1:8" ht="9" customHeight="1">
      <c r="A9" s="41" t="s">
        <v>32</v>
      </c>
      <c r="B9" s="41"/>
      <c r="C9" s="41"/>
      <c r="D9" s="41"/>
      <c r="E9" s="41"/>
      <c r="F9" s="41"/>
      <c r="G9" s="41"/>
      <c r="H9" s="41"/>
    </row>
    <row r="11" spans="1:8" ht="9">
      <c r="A11" s="17" t="s">
        <v>47</v>
      </c>
      <c r="B11" s="1">
        <v>9812</v>
      </c>
      <c r="C11" s="1">
        <v>17899</v>
      </c>
      <c r="D11" s="1">
        <v>22903</v>
      </c>
      <c r="E11" s="1">
        <v>1390</v>
      </c>
      <c r="F11" s="1">
        <v>11477</v>
      </c>
      <c r="G11" s="3">
        <f aca="true" t="shared" si="0" ref="G11:G16">SUM(B11:F11)</f>
        <v>63481</v>
      </c>
      <c r="H11" s="3">
        <f>G11+'Tavola15R (7)'!H11</f>
        <v>116256</v>
      </c>
    </row>
    <row r="12" spans="1:8" ht="12" customHeight="1">
      <c r="A12" s="17" t="s">
        <v>7</v>
      </c>
      <c r="B12" s="1">
        <v>100</v>
      </c>
      <c r="C12" s="1">
        <v>1464</v>
      </c>
      <c r="D12" s="33">
        <v>0</v>
      </c>
      <c r="E12" s="33">
        <v>0</v>
      </c>
      <c r="F12" s="33">
        <v>0</v>
      </c>
      <c r="G12" s="3">
        <f>SUM(B12:F12)</f>
        <v>1564</v>
      </c>
      <c r="H12" s="3">
        <f>G12+'Tavola15R (7)'!H12</f>
        <v>1564</v>
      </c>
    </row>
    <row r="13" spans="1:8" ht="9">
      <c r="A13" s="17" t="s">
        <v>8</v>
      </c>
      <c r="B13" s="5">
        <v>200</v>
      </c>
      <c r="C13" s="33">
        <v>0</v>
      </c>
      <c r="D13" s="33">
        <v>0</v>
      </c>
      <c r="E13" s="33">
        <v>0</v>
      </c>
      <c r="F13" s="33">
        <v>0</v>
      </c>
      <c r="G13" s="3">
        <f>SUM(B13:F13)</f>
        <v>200</v>
      </c>
      <c r="H13" s="3">
        <f>G13+'Tavola15R (7)'!H13</f>
        <v>200</v>
      </c>
    </row>
    <row r="14" spans="1:8" ht="9">
      <c r="A14" s="17" t="s">
        <v>43</v>
      </c>
      <c r="B14" s="1">
        <v>600</v>
      </c>
      <c r="C14" s="1">
        <v>20023</v>
      </c>
      <c r="D14" s="1">
        <v>3270</v>
      </c>
      <c r="E14" s="1">
        <v>4399</v>
      </c>
      <c r="F14" s="1">
        <v>9355</v>
      </c>
      <c r="G14" s="3">
        <f t="shared" si="0"/>
        <v>37647</v>
      </c>
      <c r="H14" s="3">
        <f>G14+'Tavola15R (7)'!H14</f>
        <v>82306</v>
      </c>
    </row>
    <row r="15" spans="1:8" ht="9">
      <c r="A15" s="17" t="s">
        <v>41</v>
      </c>
      <c r="B15" s="1">
        <v>1072</v>
      </c>
      <c r="C15" s="1">
        <v>127796</v>
      </c>
      <c r="D15" s="1">
        <v>82</v>
      </c>
      <c r="E15" s="1">
        <v>20</v>
      </c>
      <c r="F15" s="1">
        <v>1268</v>
      </c>
      <c r="G15" s="3">
        <f t="shared" si="0"/>
        <v>130238</v>
      </c>
      <c r="H15" s="3">
        <f>G15+'Tavola15R (7)'!H15</f>
        <v>131444</v>
      </c>
    </row>
    <row r="16" spans="1:8" ht="9">
      <c r="A16" s="17" t="s">
        <v>9</v>
      </c>
      <c r="B16" s="1">
        <v>851</v>
      </c>
      <c r="C16" s="1">
        <v>17950</v>
      </c>
      <c r="D16" s="1">
        <v>6801</v>
      </c>
      <c r="E16" s="1">
        <v>302</v>
      </c>
      <c r="F16" s="1">
        <v>5103</v>
      </c>
      <c r="G16" s="3">
        <f t="shared" si="0"/>
        <v>31007</v>
      </c>
      <c r="H16" s="3">
        <f>G16+'Tavola15R (7)'!H16</f>
        <v>42318</v>
      </c>
    </row>
    <row r="17" spans="1:8" ht="9">
      <c r="A17" s="19" t="s">
        <v>10</v>
      </c>
      <c r="B17" s="4">
        <f aca="true" t="shared" si="1" ref="B17:G17">SUM(B11:B16)</f>
        <v>12635</v>
      </c>
      <c r="C17" s="4">
        <f t="shared" si="1"/>
        <v>185132</v>
      </c>
      <c r="D17" s="4">
        <f t="shared" si="1"/>
        <v>33056</v>
      </c>
      <c r="E17" s="4">
        <f t="shared" si="1"/>
        <v>6111</v>
      </c>
      <c r="F17" s="4">
        <f t="shared" si="1"/>
        <v>27203</v>
      </c>
      <c r="G17" s="4">
        <f t="shared" si="1"/>
        <v>264137</v>
      </c>
      <c r="H17" s="4">
        <f>G17+'Tavola15R (7)'!H17</f>
        <v>374088</v>
      </c>
    </row>
    <row r="18" spans="1:8" ht="9">
      <c r="A18" s="17" t="s">
        <v>11</v>
      </c>
      <c r="B18" s="1">
        <v>99760</v>
      </c>
      <c r="C18" s="1">
        <v>42249</v>
      </c>
      <c r="D18" s="1">
        <v>18346</v>
      </c>
      <c r="E18" s="1">
        <v>2368</v>
      </c>
      <c r="F18" s="1">
        <v>53909</v>
      </c>
      <c r="G18" s="3">
        <f>SUM(B18:F18)</f>
        <v>216632</v>
      </c>
      <c r="H18" s="3">
        <f>G18+'Tavola15R (7)'!H18</f>
        <v>232923</v>
      </c>
    </row>
    <row r="19" spans="1:8" ht="9">
      <c r="A19" s="17" t="s">
        <v>12</v>
      </c>
      <c r="B19" s="1">
        <v>5175</v>
      </c>
      <c r="C19" s="1">
        <v>95</v>
      </c>
      <c r="D19" s="1">
        <v>325</v>
      </c>
      <c r="E19" s="33">
        <v>0</v>
      </c>
      <c r="F19" s="1">
        <v>2028</v>
      </c>
      <c r="G19" s="3">
        <f>SUM(B19:F19)</f>
        <v>7623</v>
      </c>
      <c r="H19" s="3">
        <f>G19+'Tavola15R (7)'!H19</f>
        <v>7823</v>
      </c>
    </row>
    <row r="20" spans="1:8" s="9" customFormat="1" ht="9">
      <c r="A20" s="19" t="s">
        <v>13</v>
      </c>
      <c r="B20" s="4">
        <f aca="true" t="shared" si="2" ref="B20:G20">SUM(B18:B19)</f>
        <v>104935</v>
      </c>
      <c r="C20" s="4">
        <f t="shared" si="2"/>
        <v>42344</v>
      </c>
      <c r="D20" s="4">
        <f t="shared" si="2"/>
        <v>18671</v>
      </c>
      <c r="E20" s="4">
        <f t="shared" si="2"/>
        <v>2368</v>
      </c>
      <c r="F20" s="4">
        <f t="shared" si="2"/>
        <v>55937</v>
      </c>
      <c r="G20" s="4">
        <f t="shared" si="2"/>
        <v>224255</v>
      </c>
      <c r="H20" s="4">
        <f>G20+'Tavola15R (7)'!H20</f>
        <v>240746</v>
      </c>
    </row>
    <row r="21" spans="1:8" ht="9">
      <c r="A21" s="19"/>
      <c r="H21" s="3"/>
    </row>
    <row r="22" spans="1:8" ht="12.75" customHeight="1">
      <c r="A22" s="41" t="s">
        <v>33</v>
      </c>
      <c r="B22" s="41"/>
      <c r="C22" s="41"/>
      <c r="D22" s="41"/>
      <c r="E22" s="41"/>
      <c r="F22" s="41"/>
      <c r="G22" s="41"/>
      <c r="H22" s="41"/>
    </row>
    <row r="23" spans="1:8" s="9" customFormat="1" ht="9">
      <c r="A23" s="17"/>
      <c r="B23" s="5"/>
      <c r="C23" s="5"/>
      <c r="D23" s="5"/>
      <c r="E23" s="5"/>
      <c r="F23" s="5"/>
      <c r="G23" s="5"/>
      <c r="H23" s="3"/>
    </row>
    <row r="24" spans="1:8" ht="9">
      <c r="A24" s="17" t="s">
        <v>47</v>
      </c>
      <c r="B24" s="33">
        <v>0</v>
      </c>
      <c r="C24" s="1">
        <v>1785</v>
      </c>
      <c r="D24" s="33">
        <v>0</v>
      </c>
      <c r="E24" s="1">
        <v>30</v>
      </c>
      <c r="F24" s="1">
        <v>240</v>
      </c>
      <c r="G24" s="3">
        <f aca="true" t="shared" si="3" ref="G24:G29">SUM(B24:F24)</f>
        <v>2055</v>
      </c>
      <c r="H24" s="3">
        <f>G24+'Tavola15R (7)'!H24</f>
        <v>2062</v>
      </c>
    </row>
    <row r="25" spans="1:8" ht="12" customHeight="1">
      <c r="A25" s="17" t="s">
        <v>7</v>
      </c>
      <c r="B25" s="33">
        <v>0</v>
      </c>
      <c r="C25" s="1">
        <v>272</v>
      </c>
      <c r="D25" s="33">
        <v>0</v>
      </c>
      <c r="E25" s="33">
        <v>0</v>
      </c>
      <c r="F25" s="33">
        <v>0</v>
      </c>
      <c r="G25" s="3">
        <f t="shared" si="3"/>
        <v>272</v>
      </c>
      <c r="H25" s="3">
        <f>G25+'Tavola15R (7)'!H25</f>
        <v>272</v>
      </c>
    </row>
    <row r="26" spans="1:8" ht="9">
      <c r="A26" s="17" t="s">
        <v>8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</row>
    <row r="27" spans="1:8" ht="9">
      <c r="A27" s="17" t="s">
        <v>43</v>
      </c>
      <c r="B27" s="33">
        <v>0</v>
      </c>
      <c r="C27" s="33">
        <v>0</v>
      </c>
      <c r="D27" s="33">
        <v>0</v>
      </c>
      <c r="E27" s="33">
        <v>0</v>
      </c>
      <c r="F27" s="1">
        <v>410</v>
      </c>
      <c r="G27" s="3">
        <f t="shared" si="3"/>
        <v>410</v>
      </c>
      <c r="H27" s="3">
        <f>G27+'Tavola15R (7)'!H27</f>
        <v>410</v>
      </c>
    </row>
    <row r="28" spans="1:8" ht="9">
      <c r="A28" s="17" t="s">
        <v>41</v>
      </c>
      <c r="B28" s="33">
        <v>0</v>
      </c>
      <c r="C28" s="1">
        <v>13376</v>
      </c>
      <c r="D28" s="33">
        <v>0</v>
      </c>
      <c r="E28" s="33">
        <v>0</v>
      </c>
      <c r="F28" s="1">
        <v>25</v>
      </c>
      <c r="G28" s="3">
        <f t="shared" si="3"/>
        <v>13401</v>
      </c>
      <c r="H28" s="3">
        <f>G28+'Tavola15R (7)'!H28</f>
        <v>13401</v>
      </c>
    </row>
    <row r="29" spans="1:8" ht="9">
      <c r="A29" s="17" t="s">
        <v>9</v>
      </c>
      <c r="B29" s="33">
        <v>0</v>
      </c>
      <c r="C29" s="1">
        <v>4048</v>
      </c>
      <c r="D29" s="33">
        <v>0</v>
      </c>
      <c r="E29" s="33">
        <v>0</v>
      </c>
      <c r="F29" s="1">
        <v>25</v>
      </c>
      <c r="G29" s="3">
        <f t="shared" si="3"/>
        <v>4073</v>
      </c>
      <c r="H29" s="3">
        <f>G29+'Tavola15R (7)'!H29</f>
        <v>4073</v>
      </c>
    </row>
    <row r="30" spans="1:8" ht="9">
      <c r="A30" s="19" t="s">
        <v>10</v>
      </c>
      <c r="B30" s="33">
        <v>0</v>
      </c>
      <c r="C30" s="4">
        <f>SUM(C24:C29)</f>
        <v>19481</v>
      </c>
      <c r="D30" s="33">
        <v>0</v>
      </c>
      <c r="E30" s="4">
        <f>SUM(E24:E29)</f>
        <v>30</v>
      </c>
      <c r="F30" s="4">
        <f>SUM(F24:F29)</f>
        <v>700</v>
      </c>
      <c r="G30" s="4">
        <f>SUM(G24:G29)</f>
        <v>20211</v>
      </c>
      <c r="H30" s="4">
        <f>G30+'Tavola15R (7)'!H30</f>
        <v>20218</v>
      </c>
    </row>
    <row r="31" spans="1:8" ht="9">
      <c r="A31" s="17" t="s">
        <v>11</v>
      </c>
      <c r="B31" s="1">
        <v>17587</v>
      </c>
      <c r="C31" s="1">
        <v>952</v>
      </c>
      <c r="D31" s="1">
        <v>160</v>
      </c>
      <c r="E31" s="33">
        <v>0</v>
      </c>
      <c r="F31" s="1">
        <v>1313</v>
      </c>
      <c r="G31" s="3">
        <f>SUM(B31:F31)</f>
        <v>20012</v>
      </c>
      <c r="H31" s="3">
        <f>G31+'Tavola15R (7)'!H31</f>
        <v>20690</v>
      </c>
    </row>
    <row r="32" spans="1:8" ht="9">
      <c r="A32" s="17" t="s">
        <v>12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</row>
    <row r="33" spans="1:8" s="9" customFormat="1" ht="9">
      <c r="A33" s="19" t="s">
        <v>13</v>
      </c>
      <c r="B33" s="4">
        <f aca="true" t="shared" si="4" ref="B33:G33">SUM(B31:B32)</f>
        <v>17587</v>
      </c>
      <c r="C33" s="4">
        <f t="shared" si="4"/>
        <v>952</v>
      </c>
      <c r="D33" s="4">
        <f t="shared" si="4"/>
        <v>160</v>
      </c>
      <c r="E33" s="37">
        <v>0</v>
      </c>
      <c r="F33" s="4">
        <f t="shared" si="4"/>
        <v>1313</v>
      </c>
      <c r="G33" s="4">
        <f t="shared" si="4"/>
        <v>20012</v>
      </c>
      <c r="H33" s="4">
        <f>G33+'Tavola15R (7)'!H33</f>
        <v>20690</v>
      </c>
    </row>
    <row r="34" spans="1:8" ht="9">
      <c r="A34" s="20"/>
      <c r="B34" s="21"/>
      <c r="C34" s="21"/>
      <c r="D34" s="21"/>
      <c r="E34" s="21"/>
      <c r="F34" s="21"/>
      <c r="G34" s="21"/>
      <c r="H34" s="3"/>
    </row>
    <row r="35" spans="1:12" ht="10.5" customHeight="1">
      <c r="A35" s="41" t="s">
        <v>34</v>
      </c>
      <c r="B35" s="41"/>
      <c r="C35" s="41"/>
      <c r="D35" s="41"/>
      <c r="E35" s="41"/>
      <c r="F35" s="41"/>
      <c r="G35" s="41"/>
      <c r="H35" s="41"/>
      <c r="L35" s="26"/>
    </row>
    <row r="36" spans="1:8" s="9" customFormat="1" ht="9">
      <c r="A36" s="17"/>
      <c r="B36" s="5"/>
      <c r="C36" s="5"/>
      <c r="D36" s="5"/>
      <c r="E36" s="5"/>
      <c r="F36" s="5"/>
      <c r="G36" s="5"/>
      <c r="H36" s="3"/>
    </row>
    <row r="37" spans="1:8" ht="11.25" customHeight="1">
      <c r="A37" s="17" t="s">
        <v>47</v>
      </c>
      <c r="B37" s="33">
        <v>0</v>
      </c>
      <c r="C37" s="1">
        <v>60</v>
      </c>
      <c r="D37" s="33">
        <v>0</v>
      </c>
      <c r="E37" s="1">
        <v>25</v>
      </c>
      <c r="F37" s="33">
        <v>0</v>
      </c>
      <c r="G37" s="3">
        <f aca="true" t="shared" si="5" ref="G37:G42">SUM(B37:F37)</f>
        <v>85</v>
      </c>
      <c r="H37" s="3">
        <f>G37+'Tavola15R (7)'!H37</f>
        <v>185</v>
      </c>
    </row>
    <row r="38" spans="1:8" ht="12" customHeight="1">
      <c r="A38" s="17" t="s">
        <v>7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</row>
    <row r="39" spans="1:8" ht="9">
      <c r="A39" s="17" t="s">
        <v>8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</row>
    <row r="40" spans="1:8" ht="9">
      <c r="A40" s="17" t="s">
        <v>43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">
        <f>G40+'Tavola15R (7)'!H40</f>
        <v>870</v>
      </c>
    </row>
    <row r="41" spans="1:8" ht="9">
      <c r="A41" s="17" t="s">
        <v>41</v>
      </c>
      <c r="B41" s="33">
        <v>0</v>
      </c>
      <c r="C41" s="1">
        <v>64</v>
      </c>
      <c r="D41" s="33">
        <v>0</v>
      </c>
      <c r="E41" s="33">
        <v>0</v>
      </c>
      <c r="F41" s="33">
        <v>0</v>
      </c>
      <c r="G41" s="3">
        <f t="shared" si="5"/>
        <v>64</v>
      </c>
      <c r="H41" s="3">
        <f>G41+'Tavola15R (7)'!H41</f>
        <v>88</v>
      </c>
    </row>
    <row r="42" spans="1:8" ht="9">
      <c r="A42" s="17" t="s">
        <v>9</v>
      </c>
      <c r="B42" s="33">
        <v>0</v>
      </c>
      <c r="C42" s="33">
        <v>0</v>
      </c>
      <c r="D42" s="33">
        <v>0</v>
      </c>
      <c r="E42" s="1">
        <v>50</v>
      </c>
      <c r="F42" s="33">
        <v>0</v>
      </c>
      <c r="G42" s="3">
        <f t="shared" si="5"/>
        <v>50</v>
      </c>
      <c r="H42" s="3">
        <f>G42+'Tavola15R (7)'!H42</f>
        <v>1400</v>
      </c>
    </row>
    <row r="43" spans="1:8" ht="9">
      <c r="A43" s="19" t="s">
        <v>10</v>
      </c>
      <c r="B43" s="33">
        <v>0</v>
      </c>
      <c r="C43" s="4">
        <f>SUM(C37:C42)</f>
        <v>124</v>
      </c>
      <c r="D43" s="33">
        <v>0</v>
      </c>
      <c r="E43" s="4">
        <f>SUM(E37:E42)</f>
        <v>75</v>
      </c>
      <c r="F43" s="33">
        <v>0</v>
      </c>
      <c r="G43" s="4">
        <f>SUM(G37:G42)</f>
        <v>199</v>
      </c>
      <c r="H43" s="4">
        <f>G43+'Tavola15R (7)'!H43</f>
        <v>2543</v>
      </c>
    </row>
    <row r="44" spans="1:8" ht="9">
      <c r="A44" s="17" t="s">
        <v>11</v>
      </c>
      <c r="B44" s="1">
        <v>43607</v>
      </c>
      <c r="C44" s="1">
        <v>260</v>
      </c>
      <c r="D44" s="33">
        <v>0</v>
      </c>
      <c r="E44" s="1">
        <v>1579</v>
      </c>
      <c r="F44" s="1">
        <v>52175</v>
      </c>
      <c r="G44" s="3">
        <f>SUM(B44:F44)</f>
        <v>97621</v>
      </c>
      <c r="H44" s="3">
        <f>G44+'Tavola15R (7)'!H44</f>
        <v>107045</v>
      </c>
    </row>
    <row r="45" spans="1:8" ht="9">
      <c r="A45" s="17" t="s">
        <v>12</v>
      </c>
      <c r="B45" s="33">
        <v>0</v>
      </c>
      <c r="C45" s="1">
        <v>150</v>
      </c>
      <c r="D45" s="33">
        <v>0</v>
      </c>
      <c r="E45" s="33">
        <v>0</v>
      </c>
      <c r="F45" s="1">
        <v>1200</v>
      </c>
      <c r="G45" s="3">
        <f>SUM(B45:F45)</f>
        <v>1350</v>
      </c>
      <c r="H45" s="3">
        <f>G45+'Tavola15R (7)'!H45</f>
        <v>1350</v>
      </c>
    </row>
    <row r="46" spans="1:8" s="9" customFormat="1" ht="9">
      <c r="A46" s="19" t="s">
        <v>13</v>
      </c>
      <c r="B46" s="4">
        <f aca="true" t="shared" si="6" ref="B46:G46">SUM(B44:B45)</f>
        <v>43607</v>
      </c>
      <c r="C46" s="4">
        <f t="shared" si="6"/>
        <v>410</v>
      </c>
      <c r="D46" s="33">
        <v>0</v>
      </c>
      <c r="E46" s="4">
        <f t="shared" si="6"/>
        <v>1579</v>
      </c>
      <c r="F46" s="4">
        <f t="shared" si="6"/>
        <v>53375</v>
      </c>
      <c r="G46" s="4">
        <f t="shared" si="6"/>
        <v>98971</v>
      </c>
      <c r="H46" s="4">
        <f>G46+'Tavola15R (7)'!H46</f>
        <v>108395</v>
      </c>
    </row>
    <row r="47" spans="1:8" ht="9">
      <c r="A47" s="12"/>
      <c r="B47" s="13"/>
      <c r="C47" s="13"/>
      <c r="D47" s="13"/>
      <c r="E47" s="13"/>
      <c r="F47" s="13"/>
      <c r="G47" s="13"/>
      <c r="H47" s="14"/>
    </row>
    <row r="48" spans="2:8" ht="9">
      <c r="B48" s="21"/>
      <c r="C48" s="21"/>
      <c r="D48" s="21"/>
      <c r="E48" s="21"/>
      <c r="F48" s="21"/>
      <c r="G48" s="21"/>
      <c r="H48" s="21"/>
    </row>
    <row r="49" spans="2:8" ht="9">
      <c r="B49" s="21"/>
      <c r="C49" s="21"/>
      <c r="D49" s="21"/>
      <c r="E49" s="21"/>
      <c r="F49" s="21"/>
      <c r="G49" s="21"/>
      <c r="H49" s="21"/>
    </row>
    <row r="50" spans="2:8" ht="9">
      <c r="B50" s="21"/>
      <c r="C50" s="21"/>
      <c r="D50" s="21"/>
      <c r="E50" s="21"/>
      <c r="F50" s="21"/>
      <c r="G50" s="21"/>
      <c r="H50" s="21"/>
    </row>
    <row r="51" spans="2:8" ht="9">
      <c r="B51" s="21"/>
      <c r="C51" s="21"/>
      <c r="D51" s="21"/>
      <c r="E51" s="21"/>
      <c r="F51" s="21"/>
      <c r="G51" s="21"/>
      <c r="H51" s="21"/>
    </row>
    <row r="52" spans="2:8" ht="9">
      <c r="B52" s="21"/>
      <c r="C52" s="21"/>
      <c r="D52" s="21"/>
      <c r="E52" s="21"/>
      <c r="F52" s="21"/>
      <c r="G52" s="21"/>
      <c r="H52" s="21"/>
    </row>
    <row r="54" ht="9">
      <c r="A54" s="19"/>
    </row>
    <row r="57" ht="9">
      <c r="A57" s="19"/>
    </row>
    <row r="66" ht="9">
      <c r="A66" s="19"/>
    </row>
    <row r="69" ht="9">
      <c r="A69" s="19"/>
    </row>
  </sheetData>
  <mergeCells count="12">
    <mergeCell ref="F6:F7"/>
    <mergeCell ref="G6:G7"/>
    <mergeCell ref="A9:H9"/>
    <mergeCell ref="A22:H22"/>
    <mergeCell ref="A35:H35"/>
    <mergeCell ref="H5:H7"/>
    <mergeCell ref="B5:G5"/>
    <mergeCell ref="A5:A7"/>
    <mergeCell ref="B6:B7"/>
    <mergeCell ref="C6:C7"/>
    <mergeCell ref="D6:D7"/>
    <mergeCell ref="E6:E7"/>
  </mergeCells>
  <printOptions horizontalCentered="1"/>
  <pageMargins left="0.984251968503937" right="1.299212598425197" top="0.984251968503937" bottom="1.7716535433070868" header="0" footer="1.4566929133858268"/>
  <pageSetup horizontalDpi="180" verticalDpi="180" orientation="portrait" paperSize="9" r:id="rId1"/>
  <headerFooter alignWithMargins="0">
    <oddFooter>&amp;C190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X72"/>
  <sheetViews>
    <sheetView workbookViewId="0" topLeftCell="A1">
      <selection activeCell="J25" sqref="J25"/>
    </sheetView>
  </sheetViews>
  <sheetFormatPr defaultColWidth="9.140625" defaultRowHeight="12.75"/>
  <cols>
    <col min="1" max="1" width="24.7109375" style="17" customWidth="1"/>
    <col min="2" max="2" width="6.7109375" style="5" customWidth="1"/>
    <col min="3" max="4" width="7.140625" style="5" customWidth="1"/>
    <col min="5" max="5" width="7.421875" style="5" customWidth="1"/>
    <col min="6" max="6" width="7.57421875" style="5" customWidth="1"/>
    <col min="7" max="7" width="7.421875" style="5" customWidth="1"/>
    <col min="8" max="8" width="9.7109375" style="5" customWidth="1"/>
    <col min="9" max="9" width="9.28125" style="5" bestFit="1" customWidth="1"/>
    <col min="10" max="14" width="9.140625" style="5" customWidth="1"/>
    <col min="15" max="15" width="9.00390625" style="5" customWidth="1"/>
    <col min="16" max="16" width="9.140625" style="5" customWidth="1"/>
    <col min="17" max="17" width="4.57421875" style="5" customWidth="1"/>
    <col min="18" max="16384" width="9.140625" style="5" customWidth="1"/>
  </cols>
  <sheetData>
    <row r="1" spans="1:8" ht="9">
      <c r="A1" s="20"/>
      <c r="B1" s="21"/>
      <c r="C1" s="21"/>
      <c r="D1" s="21"/>
      <c r="E1" s="21"/>
      <c r="F1" s="21"/>
      <c r="G1" s="21"/>
      <c r="H1" s="21"/>
    </row>
    <row r="2" spans="1:3" ht="12">
      <c r="A2" s="6" t="s">
        <v>58</v>
      </c>
      <c r="C2" s="3"/>
    </row>
    <row r="3" spans="1:9" ht="12">
      <c r="A3" s="10" t="s">
        <v>59</v>
      </c>
      <c r="C3" s="3"/>
      <c r="I3" s="8"/>
    </row>
    <row r="4" spans="1:8" ht="9">
      <c r="A4" s="12"/>
      <c r="B4" s="13"/>
      <c r="C4" s="13"/>
      <c r="D4" s="13"/>
      <c r="E4" s="13"/>
      <c r="F4" s="13"/>
      <c r="G4" s="13"/>
      <c r="H4" s="13"/>
    </row>
    <row r="5" spans="1:8" s="8" customFormat="1" ht="12.75" customHeight="1">
      <c r="A5" s="42" t="s">
        <v>0</v>
      </c>
      <c r="B5" s="48" t="s">
        <v>52</v>
      </c>
      <c r="C5" s="48"/>
      <c r="D5" s="48"/>
      <c r="E5" s="48"/>
      <c r="F5" s="48"/>
      <c r="G5" s="48"/>
      <c r="H5" s="53" t="s">
        <v>50</v>
      </c>
    </row>
    <row r="6" spans="1:8" ht="9">
      <c r="A6" s="43"/>
      <c r="B6" s="49" t="s">
        <v>36</v>
      </c>
      <c r="C6" s="49" t="s">
        <v>37</v>
      </c>
      <c r="D6" s="49" t="s">
        <v>38</v>
      </c>
      <c r="E6" s="49" t="s">
        <v>39</v>
      </c>
      <c r="F6" s="49" t="s">
        <v>4</v>
      </c>
      <c r="G6" s="49" t="s">
        <v>5</v>
      </c>
      <c r="H6" s="54"/>
    </row>
    <row r="7" spans="1:8" ht="12" customHeight="1">
      <c r="A7" s="44"/>
      <c r="B7" s="51"/>
      <c r="C7" s="51"/>
      <c r="D7" s="51"/>
      <c r="E7" s="51"/>
      <c r="F7" s="51"/>
      <c r="G7" s="51"/>
      <c r="H7" s="55"/>
    </row>
    <row r="8" ht="12" customHeight="1"/>
    <row r="9" spans="1:8" ht="12" customHeight="1">
      <c r="A9" s="41" t="s">
        <v>35</v>
      </c>
      <c r="B9" s="41"/>
      <c r="C9" s="41"/>
      <c r="D9" s="41"/>
      <c r="E9" s="41"/>
      <c r="F9" s="41"/>
      <c r="G9" s="41"/>
      <c r="H9" s="41"/>
    </row>
    <row r="10" ht="9" customHeight="1"/>
    <row r="11" spans="1:8" ht="9" customHeight="1">
      <c r="A11" s="17" t="s">
        <v>47</v>
      </c>
      <c r="B11" s="5">
        <v>28743</v>
      </c>
      <c r="C11" s="5">
        <v>61881</v>
      </c>
      <c r="D11" s="5">
        <v>62794</v>
      </c>
      <c r="E11" s="5">
        <v>756765</v>
      </c>
      <c r="F11" s="5">
        <v>60651</v>
      </c>
      <c r="G11" s="5">
        <v>970834</v>
      </c>
      <c r="H11" s="5">
        <v>1617898</v>
      </c>
    </row>
    <row r="12" spans="1:8" ht="9" customHeight="1">
      <c r="A12" s="17" t="s">
        <v>7</v>
      </c>
      <c r="B12" s="5">
        <v>1282</v>
      </c>
      <c r="C12" s="5">
        <v>31755</v>
      </c>
      <c r="D12" s="5">
        <v>390</v>
      </c>
      <c r="E12" s="5">
        <v>2741</v>
      </c>
      <c r="F12" s="5">
        <v>439</v>
      </c>
      <c r="G12" s="5">
        <v>36607</v>
      </c>
      <c r="H12" s="5">
        <v>87442</v>
      </c>
    </row>
    <row r="13" spans="1:8" ht="9" customHeight="1">
      <c r="A13" s="17" t="s">
        <v>8</v>
      </c>
      <c r="B13" s="5">
        <v>3539</v>
      </c>
      <c r="C13" s="5">
        <v>220</v>
      </c>
      <c r="D13" s="5">
        <v>200</v>
      </c>
      <c r="E13" s="5">
        <v>840</v>
      </c>
      <c r="F13" s="5">
        <v>7</v>
      </c>
      <c r="G13" s="5">
        <v>4806</v>
      </c>
      <c r="H13" s="5">
        <v>4806</v>
      </c>
    </row>
    <row r="14" spans="1:8" ht="9" customHeight="1">
      <c r="A14" s="17" t="s">
        <v>43</v>
      </c>
      <c r="B14" s="5">
        <v>1496</v>
      </c>
      <c r="C14" s="5">
        <v>32378</v>
      </c>
      <c r="D14" s="5">
        <v>7598</v>
      </c>
      <c r="E14" s="5">
        <v>385284</v>
      </c>
      <c r="F14" s="5">
        <v>35950</v>
      </c>
      <c r="G14" s="5">
        <v>462706</v>
      </c>
      <c r="H14" s="5">
        <v>651479</v>
      </c>
    </row>
    <row r="15" spans="1:8" ht="9" customHeight="1">
      <c r="A15" s="17" t="s">
        <v>41</v>
      </c>
      <c r="B15" s="5">
        <v>4599</v>
      </c>
      <c r="C15" s="5">
        <v>351052</v>
      </c>
      <c r="D15" s="5">
        <v>1561</v>
      </c>
      <c r="E15" s="5">
        <v>553</v>
      </c>
      <c r="F15" s="5">
        <v>16583</v>
      </c>
      <c r="G15" s="5">
        <v>374348</v>
      </c>
      <c r="H15" s="5">
        <v>454985</v>
      </c>
    </row>
    <row r="16" spans="1:8" ht="9" customHeight="1">
      <c r="A16" s="17" t="s">
        <v>9</v>
      </c>
      <c r="B16" s="5">
        <v>10111</v>
      </c>
      <c r="C16" s="5">
        <v>102879</v>
      </c>
      <c r="D16" s="5">
        <v>13913</v>
      </c>
      <c r="E16" s="5">
        <v>25163</v>
      </c>
      <c r="F16" s="5">
        <v>45296</v>
      </c>
      <c r="G16" s="5">
        <v>197362</v>
      </c>
      <c r="H16" s="5">
        <v>358104</v>
      </c>
    </row>
    <row r="17" spans="1:8" ht="9" customHeight="1">
      <c r="A17" s="19" t="s">
        <v>10</v>
      </c>
      <c r="B17" s="9">
        <v>49770</v>
      </c>
      <c r="C17" s="9">
        <v>580165</v>
      </c>
      <c r="D17" s="9">
        <v>86456</v>
      </c>
      <c r="E17" s="9">
        <v>1171346</v>
      </c>
      <c r="F17" s="9">
        <v>158926</v>
      </c>
      <c r="G17" s="9">
        <v>2046663</v>
      </c>
      <c r="H17" s="9">
        <v>3174714</v>
      </c>
    </row>
    <row r="18" spans="1:8" ht="9" customHeight="1">
      <c r="A18" s="17" t="s">
        <v>11</v>
      </c>
      <c r="B18" s="5">
        <v>2485029</v>
      </c>
      <c r="C18" s="5">
        <v>314450</v>
      </c>
      <c r="D18" s="5">
        <v>437145</v>
      </c>
      <c r="E18" s="5">
        <v>62302</v>
      </c>
      <c r="F18" s="5">
        <v>1167464</v>
      </c>
      <c r="G18" s="5">
        <v>4466390</v>
      </c>
      <c r="H18" s="5">
        <v>4832144</v>
      </c>
    </row>
    <row r="19" spans="1:8" ht="9" customHeight="1">
      <c r="A19" s="17" t="s">
        <v>12</v>
      </c>
      <c r="B19" s="5">
        <v>9775</v>
      </c>
      <c r="C19" s="5">
        <v>24023</v>
      </c>
      <c r="D19" s="5">
        <v>5964</v>
      </c>
      <c r="E19" s="5">
        <v>295</v>
      </c>
      <c r="F19" s="5">
        <v>10772</v>
      </c>
      <c r="G19" s="5">
        <v>50829</v>
      </c>
      <c r="H19" s="5">
        <v>51129</v>
      </c>
    </row>
    <row r="20" spans="1:8" ht="9" customHeight="1">
      <c r="A20" s="19" t="s">
        <v>13</v>
      </c>
      <c r="B20" s="9">
        <v>2494804</v>
      </c>
      <c r="C20" s="9">
        <v>338473</v>
      </c>
      <c r="D20" s="9">
        <v>443109</v>
      </c>
      <c r="E20" s="9">
        <v>62597</v>
      </c>
      <c r="F20" s="9">
        <v>1178236</v>
      </c>
      <c r="G20" s="9">
        <v>4517219</v>
      </c>
      <c r="H20" s="9">
        <v>4883273</v>
      </c>
    </row>
    <row r="21" ht="9" customHeight="1"/>
    <row r="22" spans="1:8" ht="12" customHeight="1">
      <c r="A22" s="41" t="s">
        <v>53</v>
      </c>
      <c r="B22" s="41"/>
      <c r="C22" s="41"/>
      <c r="D22" s="41"/>
      <c r="E22" s="41"/>
      <c r="F22" s="41"/>
      <c r="G22" s="41"/>
      <c r="H22" s="41"/>
    </row>
    <row r="24" spans="1:8" ht="9">
      <c r="A24" s="17" t="s">
        <v>47</v>
      </c>
      <c r="B24" s="35">
        <f>SUM('Tavola15R (9)'!B11+'Tavola15R (9)'!B24+'Tavola15R (9)'!B37+'Tavola15R (10)'!B11+'Tavola15R (10)'!B50+'Tavola15R (11)'!B11+'Tavola15R (11)'!B24+'Tavola15R (11)'!B37)</f>
        <v>9111</v>
      </c>
      <c r="C24" s="35">
        <f>SUM('Tavola15R (9)'!C11+'Tavola15R (9)'!C24+'Tavola15R (9)'!C37+'Tavola15R (10)'!C11+'Tavola15R (10)'!C50+'Tavola15R (11)'!C11+'Tavola15R (11)'!C24+'Tavola15R (11)'!C37)</f>
        <v>10864</v>
      </c>
      <c r="D24" s="35">
        <f>SUM('Tavola15R (9)'!D11+'Tavola15R (9)'!D24+'Tavola15R (9)'!D37+'Tavola15R (10)'!D11+'Tavola15R (10)'!D50+'Tavola15R (11)'!D11+'Tavola15R (11)'!D24+'Tavola15R (11)'!D37)</f>
        <v>9615</v>
      </c>
      <c r="E24" s="35">
        <f>SUM('Tavola15R (9)'!E11+'Tavola15R (9)'!E24+'Tavola15R (9)'!E37+'Tavola15R (10)'!E11+'Tavola15R (10)'!E50+'Tavola15R (11)'!E11+'Tavola15R (11)'!E24+'Tavola15R (11)'!E37)</f>
        <v>717160</v>
      </c>
      <c r="F24" s="35">
        <f>SUM('Tavola15R (9)'!F11+'Tavola15R (9)'!F24+'Tavola15R (9)'!F37+'Tavola15R (10)'!F11+'Tavola15R (10)'!F50+'Tavola15R (11)'!F11+'Tavola15R (11)'!F24+'Tavola15R (11)'!F37)</f>
        <v>43741</v>
      </c>
      <c r="G24" s="35">
        <f>SUM('Tavola15R (9)'!G11+'Tavola15R (9)'!G24+'Tavola15R (9)'!G37+'Tavola15R (10)'!G11+'Tavola15R (10)'!G50+'Tavola15R (11)'!G11+'Tavola15R (11)'!G24+'Tavola15R (11)'!G37)</f>
        <v>790491</v>
      </c>
      <c r="H24" s="35">
        <f>SUM(G24+'Tavola15R (8)'!H24)</f>
        <v>1326275</v>
      </c>
    </row>
    <row r="25" spans="1:8" ht="9.75" customHeight="1">
      <c r="A25" s="17" t="s">
        <v>7</v>
      </c>
      <c r="B25" s="35">
        <f>SUM('Tavola15R (9)'!B12+'Tavola15R (9)'!B25+'Tavola15R (9)'!B38+'Tavola15R (10)'!B12+'Tavola15R (10)'!B51+'Tavola15R (11)'!B12+'Tavola15R (11)'!B25+'Tavola15R (11)'!B38)</f>
        <v>246</v>
      </c>
      <c r="C25" s="35">
        <f>SUM('Tavola15R (9)'!C12+'Tavola15R (9)'!C25+'Tavola15R (9)'!C38+'Tavola15R (10)'!C12+'Tavola15R (10)'!C51+'Tavola15R (11)'!C12+'Tavola15R (11)'!C25+'Tavola15R (11)'!C38)</f>
        <v>1664</v>
      </c>
      <c r="D25" s="35">
        <f>SUM('Tavola15R (9)'!D12+'Tavola15R (9)'!D25+'Tavola15R (9)'!D38+'Tavola15R (10)'!D12+'Tavola15R (10)'!D51+'Tavola15R (11)'!D12+'Tavola15R (11)'!D25+'Tavola15R (11)'!D38)</f>
        <v>90</v>
      </c>
      <c r="E25" s="35">
        <f>SUM('Tavola15R (9)'!E12+'Tavola15R (9)'!E25+'Tavola15R (9)'!E38+'Tavola15R (10)'!E12+'Tavola15R (10)'!E51+'Tavola15R (11)'!E12+'Tavola15R (11)'!E25+'Tavola15R (11)'!E38)</f>
        <v>2731</v>
      </c>
      <c r="F25" s="35">
        <f>SUM('Tavola15R (9)'!F12+'Tavola15R (9)'!F25+'Tavola15R (9)'!F38+'Tavola15R (10)'!F12+'Tavola15R (10)'!F51+'Tavola15R (11)'!F12+'Tavola15R (11)'!F25+'Tavola15R (11)'!F38)</f>
        <v>439</v>
      </c>
      <c r="G25" s="35">
        <f>SUM('Tavola15R (9)'!G12+'Tavola15R (9)'!G25+'Tavola15R (9)'!G38+'Tavola15R (10)'!G12+'Tavola15R (10)'!G51+'Tavola15R (11)'!G12+'Tavola15R (11)'!G25+'Tavola15R (11)'!G38)</f>
        <v>5170</v>
      </c>
      <c r="H25" s="35">
        <f>SUM(G25+'Tavola15R (8)'!H25)</f>
        <v>55282</v>
      </c>
    </row>
    <row r="26" spans="1:8" ht="9">
      <c r="A26" s="17" t="s">
        <v>8</v>
      </c>
      <c r="B26" s="35">
        <f>SUM('Tavola15R (9)'!B13+'Tavola15R (9)'!B26+'Tavola15R (9)'!B39+'Tavola15R (10)'!B13+'Tavola15R (10)'!B52+'Tavola15R (11)'!B13+'Tavola15R (11)'!B26+'Tavola15R (11)'!B39)</f>
        <v>0</v>
      </c>
      <c r="C26" s="35">
        <f>SUM('Tavola15R (9)'!C13+'Tavola15R (9)'!C26+'Tavola15R (9)'!C39+'Tavola15R (10)'!C13+'Tavola15R (10)'!C52+'Tavola15R (11)'!C13+'Tavola15R (11)'!C26+'Tavola15R (11)'!C39)</f>
        <v>0</v>
      </c>
      <c r="D26" s="35">
        <f>SUM('Tavola15R (9)'!D13+'Tavola15R (9)'!D26+'Tavola15R (9)'!D39+'Tavola15R (10)'!D13+'Tavola15R (10)'!D52+'Tavola15R (11)'!D13+'Tavola15R (11)'!D26+'Tavola15R (11)'!D39)</f>
        <v>0</v>
      </c>
      <c r="E26" s="35">
        <f>SUM('Tavola15R (9)'!E13+'Tavola15R (9)'!E26+'Tavola15R (9)'!E39+'Tavola15R (10)'!E13+'Tavola15R (10)'!E52+'Tavola15R (11)'!E13+'Tavola15R (11)'!E26+'Tavola15R (11)'!E39)</f>
        <v>840</v>
      </c>
      <c r="F26" s="35">
        <f>SUM('Tavola15R (9)'!F13+'Tavola15R (9)'!F26+'Tavola15R (9)'!F39+'Tavola15R (10)'!F13+'Tavola15R (10)'!F52+'Tavola15R (11)'!F13+'Tavola15R (11)'!F26+'Tavola15R (11)'!F39)</f>
        <v>7</v>
      </c>
      <c r="G26" s="35">
        <f>SUM('Tavola15R (9)'!G13+'Tavola15R (9)'!G26+'Tavola15R (9)'!G39+'Tavola15R (10)'!G13+'Tavola15R (10)'!G52+'Tavola15R (11)'!G13+'Tavola15R (11)'!G26+'Tavola15R (11)'!G39)</f>
        <v>847</v>
      </c>
      <c r="H26" s="35">
        <f>SUM(G26+'Tavola15R (8)'!H26)</f>
        <v>847</v>
      </c>
    </row>
    <row r="27" spans="1:8" ht="9">
      <c r="A27" s="17" t="s">
        <v>43</v>
      </c>
      <c r="B27" s="35">
        <f>SUM('Tavola15R (9)'!B14+'Tavola15R (9)'!B27+'Tavola15R (9)'!B40+'Tavola15R (10)'!B14+'Tavola15R (10)'!B53+'Tavola15R (11)'!B14+'Tavola15R (11)'!B27+'Tavola15R (11)'!B40)</f>
        <v>421</v>
      </c>
      <c r="C27" s="35">
        <f>SUM('Tavola15R (9)'!C14+'Tavola15R (9)'!C27+'Tavola15R (9)'!C40+'Tavola15R (10)'!C14+'Tavola15R (10)'!C53+'Tavola15R (11)'!C14+'Tavola15R (11)'!C27+'Tavola15R (11)'!C40)</f>
        <v>7211</v>
      </c>
      <c r="D27" s="35">
        <f>SUM('Tavola15R (9)'!D14+'Tavola15R (9)'!D27+'Tavola15R (9)'!D40+'Tavola15R (10)'!D14+'Tavola15R (10)'!D53+'Tavola15R (11)'!D14+'Tavola15R (11)'!D27+'Tavola15R (11)'!D40)</f>
        <v>3332</v>
      </c>
      <c r="E27" s="35">
        <f>SUM('Tavola15R (9)'!E14+'Tavola15R (9)'!E27+'Tavola15R (9)'!E40+'Tavola15R (10)'!E14+'Tavola15R (10)'!E53+'Tavola15R (11)'!E14+'Tavola15R (11)'!E27+'Tavola15R (11)'!E40)</f>
        <v>361212</v>
      </c>
      <c r="F27" s="35">
        <f>SUM('Tavola15R (9)'!F14+'Tavola15R (9)'!F27+'Tavola15R (9)'!F40+'Tavola15R (10)'!F14+'Tavola15R (10)'!F53+'Tavola15R (11)'!F14+'Tavola15R (11)'!F27+'Tavola15R (11)'!F40)</f>
        <v>9489</v>
      </c>
      <c r="G27" s="35">
        <f>SUM('Tavola15R (9)'!G14+'Tavola15R (9)'!G27+'Tavola15R (9)'!G40+'Tavola15R (10)'!G14+'Tavola15R (10)'!G53+'Tavola15R (11)'!G14+'Tavola15R (11)'!G27+'Tavola15R (11)'!G40)</f>
        <v>381665</v>
      </c>
      <c r="H27" s="35">
        <f>SUM(G27+'Tavola15R (8)'!H27)</f>
        <v>401498</v>
      </c>
    </row>
    <row r="28" spans="1:8" ht="9">
      <c r="A28" s="17" t="s">
        <v>41</v>
      </c>
      <c r="B28" s="35">
        <f>SUM('Tavola15R (9)'!B15+'Tavola15R (9)'!B28+'Tavola15R (9)'!B41+'Tavola15R (10)'!B15+'Tavola15R (10)'!B54+'Tavola15R (11)'!B15+'Tavola15R (11)'!B28+'Tavola15R (11)'!B41)</f>
        <v>1696</v>
      </c>
      <c r="C28" s="35">
        <f>SUM('Tavola15R (9)'!C15+'Tavola15R (9)'!C28+'Tavola15R (9)'!C41+'Tavola15R (10)'!C15+'Tavola15R (10)'!C54+'Tavola15R (11)'!C15+'Tavola15R (11)'!C28+'Tavola15R (11)'!C41)</f>
        <v>20833</v>
      </c>
      <c r="D28" s="35">
        <f>SUM('Tavola15R (9)'!D15+'Tavola15R (9)'!D28+'Tavola15R (9)'!D41+'Tavola15R (10)'!D15+'Tavola15R (10)'!D54+'Tavola15R (11)'!D15+'Tavola15R (11)'!D28+'Tavola15R (11)'!D41)</f>
        <v>143</v>
      </c>
      <c r="E28" s="35">
        <f>SUM('Tavola15R (9)'!E15+'Tavola15R (9)'!E28+'Tavola15R (9)'!E41+'Tavola15R (10)'!E15+'Tavola15R (10)'!E54+'Tavola15R (11)'!E15+'Tavola15R (11)'!E28+'Tavola15R (11)'!E41)</f>
        <v>116</v>
      </c>
      <c r="F28" s="35">
        <f>SUM('Tavola15R (9)'!F15+'Tavola15R (9)'!F28+'Tavola15R (9)'!F41+'Tavola15R (10)'!F15+'Tavola15R (10)'!F54+'Tavola15R (11)'!F15+'Tavola15R (11)'!F28+'Tavola15R (11)'!F41)</f>
        <v>13304</v>
      </c>
      <c r="G28" s="35">
        <f>SUM('Tavola15R (9)'!G15+'Tavola15R (9)'!G28+'Tavola15R (9)'!G41+'Tavola15R (10)'!G15+'Tavola15R (10)'!G54+'Tavola15R (11)'!G15+'Tavola15R (11)'!G28+'Tavola15R (11)'!G41)</f>
        <v>36092</v>
      </c>
      <c r="H28" s="35">
        <f>SUM(G28+'Tavola15R (8)'!H28)</f>
        <v>111262</v>
      </c>
    </row>
    <row r="29" spans="1:8" ht="9">
      <c r="A29" s="17" t="s">
        <v>9</v>
      </c>
      <c r="B29" s="35">
        <f>SUM('Tavola15R (9)'!B16+'Tavola15R (9)'!B29+'Tavola15R (9)'!B42+'Tavola15R (10)'!B16+'Tavola15R (10)'!B55+'Tavola15R (11)'!B16+'Tavola15R (11)'!B29+'Tavola15R (11)'!B42)</f>
        <v>3080</v>
      </c>
      <c r="C29" s="35">
        <f>SUM('Tavola15R (9)'!C16+'Tavola15R (9)'!C29+'Tavola15R (9)'!C42+'Tavola15R (10)'!C16+'Tavola15R (10)'!C55+'Tavola15R (11)'!C16+'Tavola15R (11)'!C29+'Tavola15R (11)'!C42)</f>
        <v>22526</v>
      </c>
      <c r="D29" s="35">
        <f>SUM('Tavola15R (9)'!D16+'Tavola15R (9)'!D29+'Tavola15R (9)'!D42+'Tavola15R (10)'!D16+'Tavola15R (10)'!D55+'Tavola15R (11)'!D16+'Tavola15R (11)'!D29+'Tavola15R (11)'!D42)</f>
        <v>2501</v>
      </c>
      <c r="E29" s="35">
        <f>SUM('Tavola15R (9)'!E16+'Tavola15R (9)'!E29+'Tavola15R (9)'!E42+'Tavola15R (10)'!E16+'Tavola15R (10)'!E55+'Tavola15R (11)'!E16+'Tavola15R (11)'!E29+'Tavola15R (11)'!E42)</f>
        <v>15367</v>
      </c>
      <c r="F29" s="35">
        <f>SUM('Tavola15R (9)'!F16+'Tavola15R (9)'!F29+'Tavola15R (9)'!F42+'Tavola15R (10)'!F16+'Tavola15R (10)'!F55+'Tavola15R (11)'!F16+'Tavola15R (11)'!F29+'Tavola15R (11)'!F42)</f>
        <v>16897</v>
      </c>
      <c r="G29" s="35">
        <f>SUM('Tavola15R (9)'!G16+'Tavola15R (9)'!G29+'Tavola15R (9)'!G42+'Tavola15R (10)'!G16+'Tavola15R (10)'!G55+'Tavola15R (11)'!G16+'Tavola15R (11)'!G29+'Tavola15R (11)'!G42)</f>
        <v>60371</v>
      </c>
      <c r="H29" s="35">
        <f>SUM(G29+'Tavola15R (8)'!H29)</f>
        <v>188948</v>
      </c>
    </row>
    <row r="30" spans="1:8" ht="9">
      <c r="A30" s="19" t="s">
        <v>10</v>
      </c>
      <c r="B30" s="38">
        <f aca="true" t="shared" si="0" ref="B30:G30">SUM(B24:B29)</f>
        <v>14554</v>
      </c>
      <c r="C30" s="38">
        <f t="shared" si="0"/>
        <v>63098</v>
      </c>
      <c r="D30" s="38">
        <f t="shared" si="0"/>
        <v>15681</v>
      </c>
      <c r="E30" s="38">
        <f t="shared" si="0"/>
        <v>1097426</v>
      </c>
      <c r="F30" s="38">
        <f t="shared" si="0"/>
        <v>83877</v>
      </c>
      <c r="G30" s="38">
        <f t="shared" si="0"/>
        <v>1274636</v>
      </c>
      <c r="H30" s="39">
        <f>SUM(G30+'Tavola15R (8)'!H30)</f>
        <v>2084112</v>
      </c>
    </row>
    <row r="31" spans="1:8" ht="9">
      <c r="A31" s="17" t="s">
        <v>11</v>
      </c>
      <c r="B31" s="35">
        <f>SUM('Tavola15R (9)'!B18+'Tavola15R (9)'!B31+'Tavola15R (9)'!B44+'Tavola15R (10)'!B18+'Tavola15R (10)'!B57+'Tavola15R (11)'!B18+'Tavola15R (11)'!B31+'Tavola15R (11)'!B44)</f>
        <v>194952</v>
      </c>
      <c r="C31" s="35">
        <f>SUM('Tavola15R (9)'!C18+'Tavola15R (9)'!C31+'Tavola15R (9)'!C44+'Tavola15R (10)'!C18+'Tavola15R (10)'!C57+'Tavola15R (11)'!C18+'Tavola15R (11)'!C31+'Tavola15R (11)'!C44)</f>
        <v>116157</v>
      </c>
      <c r="D31" s="35">
        <f>SUM('Tavola15R (9)'!D18+'Tavola15R (9)'!D31+'Tavola15R (9)'!D44+'Tavola15R (10)'!D18+'Tavola15R (10)'!D57+'Tavola15R (11)'!D18+'Tavola15R (11)'!D31+'Tavola15R (11)'!D44)</f>
        <v>231201</v>
      </c>
      <c r="E31" s="35">
        <f>SUM('Tavola15R (9)'!E18+'Tavola15R (9)'!E31+'Tavola15R (9)'!E44+'Tavola15R (10)'!E18+'Tavola15R (10)'!E57+'Tavola15R (11)'!E18+'Tavola15R (11)'!E31+'Tavola15R (11)'!E44)</f>
        <v>46109</v>
      </c>
      <c r="F31" s="35">
        <f>SUM('Tavola15R (9)'!F18+'Tavola15R (9)'!F31+'Tavola15R (9)'!F44+'Tavola15R (10)'!F18+'Tavola15R (10)'!F57+'Tavola15R (11)'!F18+'Tavola15R (11)'!F31+'Tavola15R (11)'!F44)</f>
        <v>562347</v>
      </c>
      <c r="G31" s="35">
        <f>SUM('Tavola15R (9)'!G18+'Tavola15R (9)'!G31+'Tavola15R (9)'!G44+'Tavola15R (10)'!G18+'Tavola15R (10)'!G57+'Tavola15R (11)'!G18+'Tavola15R (11)'!G31+'Tavola15R (11)'!G44)</f>
        <v>1150766</v>
      </c>
      <c r="H31" s="35">
        <f>SUM(G31+'Tavola15R (8)'!H31)</f>
        <v>1417536</v>
      </c>
    </row>
    <row r="32" spans="1:8" ht="9">
      <c r="A32" s="17" t="s">
        <v>12</v>
      </c>
      <c r="B32" s="35">
        <f>SUM('Tavola15R (9)'!B19+'Tavola15R (9)'!B32+'Tavola15R (9)'!B45+'Tavola15R (10)'!B19+'Tavola15R (10)'!B58+'Tavola15R (11)'!B19+'Tavola15R (11)'!B32+'Tavola15R (11)'!B45)</f>
        <v>3332</v>
      </c>
      <c r="C32" s="35">
        <f>SUM('Tavola15R (9)'!C19+'Tavola15R (9)'!C32+'Tavola15R (9)'!C45+'Tavola15R (10)'!C19+'Tavola15R (10)'!C58+'Tavola15R (11)'!C19+'Tavola15R (11)'!C32+'Tavola15R (11)'!C45)</f>
        <v>21248</v>
      </c>
      <c r="D32" s="35">
        <f>SUM('Tavola15R (9)'!D19+'Tavola15R (9)'!D32+'Tavola15R (9)'!D45+'Tavola15R (10)'!D19+'Tavola15R (10)'!D58+'Tavola15R (11)'!D19+'Tavola15R (11)'!D32+'Tavola15R (11)'!D45)</f>
        <v>5589</v>
      </c>
      <c r="E32" s="35">
        <f>SUM('Tavola15R (9)'!E19+'Tavola15R (9)'!E32+'Tavola15R (9)'!E45+'Tavola15R (10)'!E19+'Tavola15R (10)'!E58+'Tavola15R (11)'!E19+'Tavola15R (11)'!E32+'Tavola15R (11)'!E45)</f>
        <v>0</v>
      </c>
      <c r="F32" s="35">
        <f>SUM('Tavola15R (9)'!F19+'Tavola15R (9)'!F32+'Tavola15R (9)'!F45+'Tavola15R (10)'!F19+'Tavola15R (10)'!F58+'Tavola15R (11)'!F19+'Tavola15R (11)'!F32+'Tavola15R (11)'!F45)</f>
        <v>7524</v>
      </c>
      <c r="G32" s="35">
        <f>SUM('Tavola15R (9)'!G19+'Tavola15R (9)'!G32+'Tavola15R (9)'!G45+'Tavola15R (10)'!G19+'Tavola15R (10)'!G58+'Tavola15R (11)'!G19+'Tavola15R (11)'!G32+'Tavola15R (11)'!G45)</f>
        <v>37693</v>
      </c>
      <c r="H32" s="35">
        <f>SUM(G32+'Tavola15R (8)'!H32)</f>
        <v>37793</v>
      </c>
    </row>
    <row r="33" spans="1:8" ht="9">
      <c r="A33" s="19" t="s">
        <v>13</v>
      </c>
      <c r="B33" s="38">
        <f aca="true" t="shared" si="1" ref="B33:G33">SUM(B31:B32)</f>
        <v>198284</v>
      </c>
      <c r="C33" s="38">
        <f t="shared" si="1"/>
        <v>137405</v>
      </c>
      <c r="D33" s="38">
        <f t="shared" si="1"/>
        <v>236790</v>
      </c>
      <c r="E33" s="38">
        <f t="shared" si="1"/>
        <v>46109</v>
      </c>
      <c r="F33" s="38">
        <f t="shared" si="1"/>
        <v>569871</v>
      </c>
      <c r="G33" s="38">
        <f t="shared" si="1"/>
        <v>1188459</v>
      </c>
      <c r="H33" s="39">
        <f>SUM(G33+'Tavola15R (8)'!H33)</f>
        <v>1455329</v>
      </c>
    </row>
    <row r="34" spans="1:8" ht="9">
      <c r="A34" s="19"/>
      <c r="B34" s="38"/>
      <c r="C34" s="38"/>
      <c r="D34" s="38"/>
      <c r="E34" s="38"/>
      <c r="F34" s="38"/>
      <c r="G34" s="38"/>
      <c r="H34" s="38"/>
    </row>
    <row r="35" spans="1:8" ht="12.75" customHeight="1">
      <c r="A35" s="41" t="s">
        <v>54</v>
      </c>
      <c r="B35" s="41"/>
      <c r="C35" s="41"/>
      <c r="D35" s="41"/>
      <c r="E35" s="41"/>
      <c r="F35" s="41"/>
      <c r="G35" s="41"/>
      <c r="H35" s="41"/>
    </row>
    <row r="36" spans="1:24" s="9" customFormat="1" ht="9">
      <c r="A36" s="17"/>
      <c r="B36" s="38"/>
      <c r="C36" s="38"/>
      <c r="D36" s="38"/>
      <c r="E36" s="38"/>
      <c r="F36" s="38"/>
      <c r="G36" s="38"/>
      <c r="H36" s="38"/>
      <c r="R36" s="5"/>
      <c r="S36" s="5"/>
      <c r="T36" s="5"/>
      <c r="U36" s="5"/>
      <c r="V36" s="5"/>
      <c r="W36" s="5"/>
      <c r="X36" s="5"/>
    </row>
    <row r="37" spans="1:8" ht="9">
      <c r="A37" s="17" t="s">
        <v>47</v>
      </c>
      <c r="B37" s="35">
        <f>SUM('Tavola15R (11)'!B50+'Tavola15R (12)'!B24+'Tavola15R (12)'!B37+'Tavola15R (12)'!B11)</f>
        <v>5307</v>
      </c>
      <c r="C37" s="35">
        <f>SUM('Tavola15R (11)'!C50+'Tavola15R (12)'!C24+'Tavola15R (12)'!C37+'Tavola15R (12)'!C11)</f>
        <v>27701</v>
      </c>
      <c r="D37" s="35">
        <f>SUM('Tavola15R (11)'!D50+'Tavola15R (12)'!D24+'Tavola15R (12)'!D37+'Tavola15R (12)'!D11)</f>
        <v>475</v>
      </c>
      <c r="E37" s="35">
        <f>SUM('Tavola15R (11)'!E50+'Tavola15R (12)'!E24+'Tavola15R (12)'!E37+'Tavola15R (12)'!E11)</f>
        <v>35778</v>
      </c>
      <c r="F37" s="35">
        <f>SUM('Tavola15R (11)'!F50+'Tavola15R (12)'!F24+'Tavola15R (12)'!F37+'Tavola15R (12)'!F11)</f>
        <v>2500</v>
      </c>
      <c r="G37" s="35">
        <f>SUM('Tavola15R (11)'!G50+'Tavola15R (12)'!G24+'Tavola15R (12)'!G37+'Tavola15R (12)'!G11)</f>
        <v>71761</v>
      </c>
      <c r="H37" s="35">
        <f>SUM(G37+'Tavola15R (8)'!H37)</f>
        <v>118089</v>
      </c>
    </row>
    <row r="38" spans="1:8" ht="9" customHeight="1">
      <c r="A38" s="17" t="s">
        <v>7</v>
      </c>
      <c r="B38" s="35">
        <f>SUM('Tavola15R (11)'!B51+'Tavola15R (12)'!B25+'Tavola15R (12)'!B38+'Tavola15R (12)'!B12)</f>
        <v>936</v>
      </c>
      <c r="C38" s="35">
        <f>SUM('Tavola15R (11)'!C51+'Tavola15R (12)'!C25+'Tavola15R (12)'!C38+'Tavola15R (12)'!C12)</f>
        <v>27344</v>
      </c>
      <c r="D38" s="35">
        <f>SUM('Tavola15R (11)'!D51+'Tavola15R (12)'!D25+'Tavola15R (12)'!D38+'Tavola15R (12)'!D12)</f>
        <v>0</v>
      </c>
      <c r="E38" s="35">
        <f>SUM('Tavola15R (11)'!E51+'Tavola15R (12)'!E25+'Tavola15R (12)'!E38+'Tavola15R (12)'!E12)</f>
        <v>10</v>
      </c>
      <c r="F38" s="35">
        <f>SUM('Tavola15R (11)'!F51+'Tavola15R (12)'!F25+'Tavola15R (12)'!F38+'Tavola15R (12)'!F12)</f>
        <v>0</v>
      </c>
      <c r="G38" s="35">
        <f>SUM('Tavola15R (11)'!G51+'Tavola15R (12)'!G25+'Tavola15R (12)'!G38+'Tavola15R (12)'!G12)</f>
        <v>28290</v>
      </c>
      <c r="H38" s="35">
        <f>SUM(G38+'Tavola15R (8)'!H38)</f>
        <v>28731</v>
      </c>
    </row>
    <row r="39" spans="1:8" ht="9">
      <c r="A39" s="17" t="s">
        <v>8</v>
      </c>
      <c r="B39" s="35">
        <f>SUM('Tavola15R (11)'!B52+'Tavola15R (12)'!B26+'Tavola15R (12)'!B39+'Tavola15R (12)'!B13)</f>
        <v>1519</v>
      </c>
      <c r="C39" s="35">
        <f>SUM('Tavola15R (11)'!C52+'Tavola15R (12)'!C26+'Tavola15R (12)'!C39+'Tavola15R (12)'!C13)</f>
        <v>200</v>
      </c>
      <c r="D39" s="35">
        <f>SUM('Tavola15R (11)'!D52+'Tavola15R (12)'!D26+'Tavola15R (12)'!D39+'Tavola15R (12)'!D13)</f>
        <v>0</v>
      </c>
      <c r="E39" s="35">
        <f>SUM('Tavola15R (11)'!E52+'Tavola15R (12)'!E26+'Tavola15R (12)'!E39+'Tavola15R (12)'!E13)</f>
        <v>0</v>
      </c>
      <c r="F39" s="35">
        <f>SUM('Tavola15R (11)'!F52+'Tavola15R (12)'!F26+'Tavola15R (12)'!F39+'Tavola15R (12)'!F13)</f>
        <v>0</v>
      </c>
      <c r="G39" s="35">
        <f>SUM('Tavola15R (11)'!G52+'Tavola15R (12)'!G26+'Tavola15R (12)'!G39+'Tavola15R (12)'!G13)</f>
        <v>1719</v>
      </c>
      <c r="H39" s="35">
        <f>SUM(G39+'Tavola15R (8)'!H39)</f>
        <v>1719</v>
      </c>
    </row>
    <row r="40" spans="1:8" ht="9">
      <c r="A40" s="17" t="s">
        <v>43</v>
      </c>
      <c r="B40" s="35">
        <f>SUM('Tavola15R (11)'!B53+'Tavola15R (12)'!B27+'Tavola15R (12)'!B40+'Tavola15R (12)'!B14)</f>
        <v>0</v>
      </c>
      <c r="C40" s="35">
        <f>SUM('Tavola15R (11)'!C53+'Tavola15R (12)'!C27+'Tavola15R (12)'!C40+'Tavola15R (12)'!C14)</f>
        <v>4640</v>
      </c>
      <c r="D40" s="35">
        <f>SUM('Tavola15R (11)'!D53+'Tavola15R (12)'!D27+'Tavola15R (12)'!D40+'Tavola15R (12)'!D14)</f>
        <v>60</v>
      </c>
      <c r="E40" s="35">
        <f>SUM('Tavola15R (11)'!E53+'Tavola15R (12)'!E27+'Tavola15R (12)'!E40+'Tavola15R (12)'!E14)</f>
        <v>15526</v>
      </c>
      <c r="F40" s="35">
        <f>SUM('Tavola15R (11)'!F53+'Tavola15R (12)'!F27+'Tavola15R (12)'!F40+'Tavola15R (12)'!F14)</f>
        <v>1425</v>
      </c>
      <c r="G40" s="35">
        <f>SUM('Tavola15R (11)'!G53+'Tavola15R (12)'!G27+'Tavola15R (12)'!G40+'Tavola15R (12)'!G14)</f>
        <v>21651</v>
      </c>
      <c r="H40" s="35">
        <f>SUM(G40+'Tavola15R (8)'!H40)</f>
        <v>80972</v>
      </c>
    </row>
    <row r="41" spans="1:8" ht="9">
      <c r="A41" s="17" t="s">
        <v>41</v>
      </c>
      <c r="B41" s="35">
        <f>SUM('Tavola15R (11)'!B54+'Tavola15R (12)'!B28+'Tavola15R (12)'!B41+'Tavola15R (12)'!B15)</f>
        <v>141</v>
      </c>
      <c r="C41" s="35">
        <f>SUM('Tavola15R (11)'!C54+'Tavola15R (12)'!C28+'Tavola15R (12)'!C41+'Tavola15R (12)'!C15)</f>
        <v>130960</v>
      </c>
      <c r="D41" s="35">
        <f>SUM('Tavola15R (11)'!D54+'Tavola15R (12)'!D28+'Tavola15R (12)'!D41+'Tavola15R (12)'!D15)</f>
        <v>186</v>
      </c>
      <c r="E41" s="35">
        <f>SUM('Tavola15R (11)'!E54+'Tavola15R (12)'!E28+'Tavola15R (12)'!E41+'Tavola15R (12)'!E15)</f>
        <v>237</v>
      </c>
      <c r="F41" s="35">
        <f>SUM('Tavola15R (11)'!F54+'Tavola15R (12)'!F28+'Tavola15R (12)'!F41+'Tavola15R (12)'!F15)</f>
        <v>516</v>
      </c>
      <c r="G41" s="35">
        <f>SUM('Tavola15R (11)'!G54+'Tavola15R (12)'!G28+'Tavola15R (12)'!G41+'Tavola15R (12)'!G15)</f>
        <v>132040</v>
      </c>
      <c r="H41" s="35">
        <f>SUM(G41+'Tavola15R (8)'!H41)</f>
        <v>133445</v>
      </c>
    </row>
    <row r="42" spans="1:8" ht="9">
      <c r="A42" s="17" t="s">
        <v>9</v>
      </c>
      <c r="B42" s="35">
        <f>SUM('Tavola15R (11)'!B55+'Tavola15R (12)'!B29+'Tavola15R (12)'!B42+'Tavola15R (12)'!B16)</f>
        <v>640</v>
      </c>
      <c r="C42" s="35">
        <f>SUM('Tavola15R (11)'!C55+'Tavola15R (12)'!C29+'Tavola15R (12)'!C42+'Tavola15R (12)'!C16)</f>
        <v>47495</v>
      </c>
      <c r="D42" s="35">
        <f>SUM('Tavola15R (11)'!D55+'Tavola15R (12)'!D29+'Tavola15R (12)'!D42+'Tavola15R (12)'!D16)</f>
        <v>233</v>
      </c>
      <c r="E42" s="35">
        <f>SUM('Tavola15R (11)'!E55+'Tavola15R (12)'!E29+'Tavola15R (12)'!E42+'Tavola15R (12)'!E16)</f>
        <v>4064</v>
      </c>
      <c r="F42" s="35">
        <f>SUM('Tavola15R (11)'!F55+'Tavola15R (12)'!F29+'Tavola15R (12)'!F42+'Tavola15R (12)'!F16)</f>
        <v>1877</v>
      </c>
      <c r="G42" s="35">
        <f>SUM('Tavola15R (11)'!G55+'Tavola15R (12)'!G29+'Tavola15R (12)'!G42+'Tavola15R (12)'!G16)</f>
        <v>54309</v>
      </c>
      <c r="H42" s="35">
        <f>SUM(G42+'Tavola15R (8)'!H42)</f>
        <v>64341</v>
      </c>
    </row>
    <row r="43" spans="1:8" ht="9">
      <c r="A43" s="19" t="s">
        <v>10</v>
      </c>
      <c r="B43" s="38">
        <f aca="true" t="shared" si="2" ref="B43:G43">SUM(B37:B42)</f>
        <v>8543</v>
      </c>
      <c r="C43" s="38">
        <f t="shared" si="2"/>
        <v>238340</v>
      </c>
      <c r="D43" s="38">
        <f t="shared" si="2"/>
        <v>954</v>
      </c>
      <c r="E43" s="38">
        <f t="shared" si="2"/>
        <v>55615</v>
      </c>
      <c r="F43" s="38">
        <f t="shared" si="2"/>
        <v>6318</v>
      </c>
      <c r="G43" s="38">
        <f t="shared" si="2"/>
        <v>309770</v>
      </c>
      <c r="H43" s="39">
        <f>SUM(G43+'Tavola15R (8)'!H43)</f>
        <v>427297</v>
      </c>
    </row>
    <row r="44" spans="1:8" ht="9">
      <c r="A44" s="17" t="s">
        <v>11</v>
      </c>
      <c r="B44" s="35">
        <f>SUM('Tavola15R (11)'!B57+'Tavola15R (12)'!B31+'Tavola15R (12)'!B44+'Tavola15R (12)'!B18)</f>
        <v>1692999</v>
      </c>
      <c r="C44" s="35">
        <f>SUM('Tavola15R (11)'!C57+'Tavola15R (12)'!C31+'Tavola15R (12)'!C44+'Tavola15R (12)'!C18)</f>
        <v>121212</v>
      </c>
      <c r="D44" s="35">
        <f>SUM('Tavola15R (11)'!D57+'Tavola15R (12)'!D31+'Tavola15R (12)'!D44+'Tavola15R (12)'!D18)</f>
        <v>82284</v>
      </c>
      <c r="E44" s="35">
        <f>SUM('Tavola15R (11)'!E57+'Tavola15R (12)'!E31+'Tavola15R (12)'!E44+'Tavola15R (12)'!E18)</f>
        <v>5474</v>
      </c>
      <c r="F44" s="35">
        <f>SUM('Tavola15R (11)'!F57+'Tavola15R (12)'!F31+'Tavola15R (12)'!F44+'Tavola15R (12)'!F18)</f>
        <v>413359</v>
      </c>
      <c r="G44" s="35">
        <f>SUM('Tavola15R (11)'!G57+'Tavola15R (12)'!G31+'Tavola15R (12)'!G44+'Tavola15R (12)'!G18)</f>
        <v>2315328</v>
      </c>
      <c r="H44" s="35">
        <f>SUM(G44+'Tavola15R (8)'!H44)</f>
        <v>2352080</v>
      </c>
    </row>
    <row r="45" spans="1:8" ht="9">
      <c r="A45" s="17" t="s">
        <v>12</v>
      </c>
      <c r="B45" s="35">
        <f>SUM('Tavola15R (11)'!B58+'Tavola15R (12)'!B32+'Tavola15R (12)'!B45+'Tavola15R (12)'!B19)</f>
        <v>1068</v>
      </c>
      <c r="C45" s="35">
        <f>SUM('Tavola15R (11)'!C58+'Tavola15R (12)'!C32+'Tavola15R (12)'!C45+'Tavola15R (12)'!C19)</f>
        <v>2530</v>
      </c>
      <c r="D45" s="35">
        <f>SUM('Tavola15R (11)'!D58+'Tavola15R (12)'!D32+'Tavola15R (12)'!D45+'Tavola15R (12)'!D19)</f>
        <v>20</v>
      </c>
      <c r="E45" s="35">
        <f>SUM('Tavola15R (11)'!E58+'Tavola15R (12)'!E32+'Tavola15R (12)'!E45+'Tavola15R (12)'!E19)</f>
        <v>265</v>
      </c>
      <c r="F45" s="35">
        <f>SUM('Tavola15R (11)'!F58+'Tavola15R (12)'!F32+'Tavola15R (12)'!F45+'Tavola15R (12)'!F19)</f>
        <v>5</v>
      </c>
      <c r="G45" s="35">
        <f>SUM('Tavola15R (11)'!G58+'Tavola15R (12)'!G32+'Tavola15R (12)'!G45+'Tavola15R (12)'!G19)</f>
        <v>3888</v>
      </c>
      <c r="H45" s="35">
        <f>SUM(G45+'Tavola15R (8)'!H45)</f>
        <v>3888</v>
      </c>
    </row>
    <row r="46" spans="1:8" ht="9">
      <c r="A46" s="19" t="s">
        <v>13</v>
      </c>
      <c r="B46" s="38">
        <f aca="true" t="shared" si="3" ref="B46:G46">SUM(B44:B45)</f>
        <v>1694067</v>
      </c>
      <c r="C46" s="38">
        <f t="shared" si="3"/>
        <v>123742</v>
      </c>
      <c r="D46" s="38">
        <f t="shared" si="3"/>
        <v>82304</v>
      </c>
      <c r="E46" s="38">
        <f t="shared" si="3"/>
        <v>5739</v>
      </c>
      <c r="F46" s="38">
        <f t="shared" si="3"/>
        <v>413364</v>
      </c>
      <c r="G46" s="38">
        <f t="shared" si="3"/>
        <v>2319216</v>
      </c>
      <c r="H46" s="39">
        <f>SUM(G46+'Tavola15R (8)'!H46)</f>
        <v>2355968</v>
      </c>
    </row>
    <row r="47" spans="1:8" ht="9">
      <c r="A47" s="19"/>
      <c r="B47" s="38"/>
      <c r="C47" s="38"/>
      <c r="D47" s="38"/>
      <c r="E47" s="38"/>
      <c r="F47" s="38"/>
      <c r="G47" s="38"/>
      <c r="H47" s="38"/>
    </row>
    <row r="48" spans="1:24" s="9" customFormat="1" ht="12.75" customHeight="1">
      <c r="A48" s="41" t="s">
        <v>55</v>
      </c>
      <c r="B48" s="41"/>
      <c r="C48" s="41"/>
      <c r="D48" s="41"/>
      <c r="E48" s="41"/>
      <c r="F48" s="41"/>
      <c r="G48" s="41"/>
      <c r="H48" s="41"/>
      <c r="R48" s="5"/>
      <c r="S48" s="5"/>
      <c r="T48" s="5"/>
      <c r="U48" s="5"/>
      <c r="V48" s="5"/>
      <c r="W48" s="5"/>
      <c r="X48" s="5"/>
    </row>
    <row r="49" spans="1:24" s="9" customFormat="1" ht="9">
      <c r="A49" s="17"/>
      <c r="B49" s="35"/>
      <c r="C49" s="35"/>
      <c r="D49" s="35"/>
      <c r="E49" s="35"/>
      <c r="F49" s="35"/>
      <c r="G49" s="35"/>
      <c r="H49" s="35"/>
      <c r="R49" s="5"/>
      <c r="S49" s="5"/>
      <c r="T49" s="5"/>
      <c r="U49" s="5"/>
      <c r="V49" s="5"/>
      <c r="W49" s="5"/>
      <c r="X49" s="5"/>
    </row>
    <row r="50" spans="1:8" ht="9">
      <c r="A50" s="17" t="s">
        <v>47</v>
      </c>
      <c r="B50" s="35">
        <f>SUM('Tavola15R (12)'!B50+'Tavola15R (13)'!B11+'Tavola15R (13)'!B24+'Tavola15R (13)'!B37+'Tavola15R (13)'!B50+'Tavola15R (14)'!B11+'Tavola15R (14)'!B24+'Tavola15R (14)'!B37)</f>
        <v>14325</v>
      </c>
      <c r="C50" s="35">
        <f>SUM('Tavola15R (12)'!C50+'Tavola15R (13)'!C11+'Tavola15R (13)'!C24+'Tavola15R (13)'!C37+'Tavola15R (13)'!C50+'Tavola15R (14)'!C11+'Tavola15R (14)'!C24+'Tavola15R (14)'!C37)</f>
        <v>23316</v>
      </c>
      <c r="D50" s="35">
        <f>SUM('Tavola15R (12)'!D50+'Tavola15R (13)'!D11+'Tavola15R (13)'!D24+'Tavola15R (13)'!D37+'Tavola15R (13)'!D50+'Tavola15R (14)'!D11+'Tavola15R (14)'!D24+'Tavola15R (14)'!D37)</f>
        <v>52704</v>
      </c>
      <c r="E50" s="35">
        <f>SUM('Tavola15R (12)'!E50+'Tavola15R (13)'!E11+'Tavola15R (13)'!E24+'Tavola15R (13)'!E37+'Tavola15R (13)'!E50+'Tavola15R (14)'!E11+'Tavola15R (14)'!E24+'Tavola15R (14)'!E37)</f>
        <v>3827</v>
      </c>
      <c r="F50" s="35">
        <f>SUM('Tavola15R (12)'!F50+'Tavola15R (13)'!F11+'Tavola15R (13)'!F24+'Tavola15R (13)'!F37+'Tavola15R (13)'!F50+'Tavola15R (14)'!F11+'Tavola15R (14)'!F24+'Tavola15R (14)'!F37)</f>
        <v>14410</v>
      </c>
      <c r="G50" s="35">
        <f>SUM('Tavola15R (12)'!G50+'Tavola15R (13)'!G11+'Tavola15R (13)'!G24+'Tavola15R (13)'!G37+'Tavola15R (13)'!G50+'Tavola15R (14)'!G11+'Tavola15R (14)'!G24+'Tavola15R (14)'!G37)</f>
        <v>108582</v>
      </c>
      <c r="H50" s="35">
        <f>SUM(G50+'Tavola15R (8)'!H50)</f>
        <v>173534</v>
      </c>
    </row>
    <row r="51" spans="1:8" ht="9">
      <c r="A51" s="17" t="s">
        <v>7</v>
      </c>
      <c r="B51" s="35">
        <f>SUM('Tavola15R (12)'!B51+'Tavola15R (13)'!B12+'Tavola15R (13)'!B25+'Tavola15R (13)'!B38+'Tavola15R (13)'!B51+'Tavola15R (14)'!B12+'Tavola15R (14)'!B25+'Tavola15R (14)'!B38)</f>
        <v>100</v>
      </c>
      <c r="C51" s="35">
        <f>SUM('Tavola15R (12)'!C51+'Tavola15R (13)'!C12+'Tavola15R (13)'!C25+'Tavola15R (13)'!C38+'Tavola15R (13)'!C51+'Tavola15R (14)'!C12+'Tavola15R (14)'!C25+'Tavola15R (14)'!C38)</f>
        <v>2747</v>
      </c>
      <c r="D51" s="35">
        <f>SUM('Tavola15R (12)'!D51+'Tavola15R (13)'!D12+'Tavola15R (13)'!D25+'Tavola15R (13)'!D38+'Tavola15R (13)'!D51+'Tavola15R (14)'!D12+'Tavola15R (14)'!D25+'Tavola15R (14)'!D38)</f>
        <v>300</v>
      </c>
      <c r="E51" s="35">
        <f>SUM('Tavola15R (12)'!E51+'Tavola15R (13)'!E12+'Tavola15R (13)'!E25+'Tavola15R (13)'!E38+'Tavola15R (13)'!E51+'Tavola15R (14)'!E12+'Tavola15R (14)'!E25+'Tavola15R (14)'!E38)</f>
        <v>0</v>
      </c>
      <c r="F51" s="35">
        <f>SUM('Tavola15R (12)'!F51+'Tavola15R (13)'!F12+'Tavola15R (13)'!F25+'Tavola15R (13)'!F38+'Tavola15R (13)'!F51+'Tavola15R (14)'!F12+'Tavola15R (14)'!F25+'Tavola15R (14)'!F38)</f>
        <v>0</v>
      </c>
      <c r="G51" s="35">
        <f>SUM('Tavola15R (12)'!G51+'Tavola15R (13)'!G12+'Tavola15R (13)'!G25+'Tavola15R (13)'!G38+'Tavola15R (13)'!G51+'Tavola15R (14)'!G12+'Tavola15R (14)'!G25+'Tavola15R (14)'!G38)</f>
        <v>3147</v>
      </c>
      <c r="H51" s="35">
        <f>SUM(G51+'Tavola15R (8)'!H51)</f>
        <v>3429</v>
      </c>
    </row>
    <row r="52" spans="1:24" s="9" customFormat="1" ht="9">
      <c r="A52" s="17" t="s">
        <v>8</v>
      </c>
      <c r="B52" s="35">
        <f>SUM('Tavola15R (12)'!B52+'Tavola15R (13)'!B13+'Tavola15R (13)'!B26+'Tavola15R (13)'!B39+'Tavola15R (13)'!B52+'Tavola15R (14)'!B13+'Tavola15R (14)'!B26+'Tavola15R (14)'!B39)</f>
        <v>2020</v>
      </c>
      <c r="C52" s="35">
        <f>SUM('Tavola15R (12)'!C52+'Tavola15R (13)'!C13+'Tavola15R (13)'!C26+'Tavola15R (13)'!C39+'Tavola15R (13)'!C52+'Tavola15R (14)'!C13+'Tavola15R (14)'!C26+'Tavola15R (14)'!C39)</f>
        <v>20</v>
      </c>
      <c r="D52" s="35">
        <f>SUM('Tavola15R (12)'!D52+'Tavola15R (13)'!D13+'Tavola15R (13)'!D26+'Tavola15R (13)'!D39+'Tavola15R (13)'!D52+'Tavola15R (14)'!D13+'Tavola15R (14)'!D26+'Tavola15R (14)'!D39)</f>
        <v>200</v>
      </c>
      <c r="E52" s="35">
        <f>SUM('Tavola15R (12)'!E52+'Tavola15R (13)'!E13+'Tavola15R (13)'!E26+'Tavola15R (13)'!E39+'Tavola15R (13)'!E52+'Tavola15R (14)'!E13+'Tavola15R (14)'!E26+'Tavola15R (14)'!E39)</f>
        <v>0</v>
      </c>
      <c r="F52" s="35">
        <f>SUM('Tavola15R (12)'!F52+'Tavola15R (13)'!F13+'Tavola15R (13)'!F26+'Tavola15R (13)'!F39+'Tavola15R (13)'!F52+'Tavola15R (14)'!F13+'Tavola15R (14)'!F26+'Tavola15R (14)'!F39)</f>
        <v>0</v>
      </c>
      <c r="G52" s="35">
        <f>SUM('Tavola15R (12)'!G52+'Tavola15R (13)'!G13+'Tavola15R (13)'!G26+'Tavola15R (13)'!G39+'Tavola15R (13)'!G52+'Tavola15R (14)'!G13+'Tavola15R (14)'!G26+'Tavola15R (14)'!G39)</f>
        <v>2240</v>
      </c>
      <c r="H52" s="35">
        <f>SUM(G52+'Tavola15R (8)'!H52)</f>
        <v>2240</v>
      </c>
      <c r="R52" s="5"/>
      <c r="S52" s="5"/>
      <c r="T52" s="5"/>
      <c r="U52" s="5"/>
      <c r="V52" s="5"/>
      <c r="W52" s="5"/>
      <c r="X52" s="5"/>
    </row>
    <row r="53" spans="1:8" ht="9">
      <c r="A53" s="17" t="s">
        <v>43</v>
      </c>
      <c r="B53" s="35">
        <f>SUM('Tavola15R (12)'!B53+'Tavola15R (13)'!B14+'Tavola15R (13)'!B27+'Tavola15R (13)'!B40+'Tavola15R (13)'!B53+'Tavola15R (14)'!B14+'Tavola15R (14)'!B27+'Tavola15R (14)'!B40)</f>
        <v>1075</v>
      </c>
      <c r="C53" s="35">
        <f>SUM('Tavola15R (12)'!C53+'Tavola15R (13)'!C14+'Tavola15R (13)'!C27+'Tavola15R (13)'!C40+'Tavola15R (13)'!C53+'Tavola15R (14)'!C14+'Tavola15R (14)'!C27+'Tavola15R (14)'!C40)</f>
        <v>20527</v>
      </c>
      <c r="D53" s="35">
        <f>SUM('Tavola15R (12)'!D53+'Tavola15R (13)'!D14+'Tavola15R (13)'!D27+'Tavola15R (13)'!D40+'Tavola15R (13)'!D53+'Tavola15R (14)'!D14+'Tavola15R (14)'!D27+'Tavola15R (14)'!D40)</f>
        <v>4206</v>
      </c>
      <c r="E53" s="35">
        <f>SUM('Tavola15R (12)'!E53+'Tavola15R (13)'!E14+'Tavola15R (13)'!E27+'Tavola15R (13)'!E40+'Tavola15R (13)'!E53+'Tavola15R (14)'!E14+'Tavola15R (14)'!E27+'Tavola15R (14)'!E40)</f>
        <v>8546</v>
      </c>
      <c r="F53" s="35">
        <f>SUM('Tavola15R (12)'!F53+'Tavola15R (13)'!F14+'Tavola15R (13)'!F27+'Tavola15R (13)'!F40+'Tavola15R (13)'!F53+'Tavola15R (14)'!F14+'Tavola15R (14)'!F27+'Tavola15R (14)'!F40)</f>
        <v>25036</v>
      </c>
      <c r="G53" s="35">
        <f>SUM('Tavola15R (12)'!G53+'Tavola15R (13)'!G14+'Tavola15R (13)'!G27+'Tavola15R (13)'!G40+'Tavola15R (13)'!G53+'Tavola15R (14)'!G14+'Tavola15R (14)'!G27+'Tavola15R (14)'!G40)</f>
        <v>59390</v>
      </c>
      <c r="H53" s="35">
        <f>SUM(G53+'Tavola15R (8)'!H53)</f>
        <v>169009</v>
      </c>
    </row>
    <row r="54" spans="1:8" ht="9">
      <c r="A54" s="17" t="s">
        <v>41</v>
      </c>
      <c r="B54" s="35">
        <f>SUM('Tavola15R (12)'!B54+'Tavola15R (13)'!B15+'Tavola15R (13)'!B28+'Tavola15R (13)'!B41+'Tavola15R (13)'!B54+'Tavola15R (14)'!B15+'Tavola15R (14)'!B28+'Tavola15R (14)'!B41)</f>
        <v>2762</v>
      </c>
      <c r="C54" s="35">
        <f>SUM('Tavola15R (12)'!C54+'Tavola15R (13)'!C15+'Tavola15R (13)'!C28+'Tavola15R (13)'!C41+'Tavola15R (13)'!C54+'Tavola15R (14)'!C15+'Tavola15R (14)'!C28+'Tavola15R (14)'!C41)</f>
        <v>199259</v>
      </c>
      <c r="D54" s="35">
        <f>SUM('Tavola15R (12)'!D54+'Tavola15R (13)'!D15+'Tavola15R (13)'!D28+'Tavola15R (13)'!D41+'Tavola15R (13)'!D54+'Tavola15R (14)'!D15+'Tavola15R (14)'!D28+'Tavola15R (14)'!D41)</f>
        <v>1232</v>
      </c>
      <c r="E54" s="35">
        <f>SUM('Tavola15R (12)'!E54+'Tavola15R (13)'!E15+'Tavola15R (13)'!E28+'Tavola15R (13)'!E41+'Tavola15R (13)'!E54+'Tavola15R (14)'!E15+'Tavola15R (14)'!E28+'Tavola15R (14)'!E41)</f>
        <v>200</v>
      </c>
      <c r="F54" s="35">
        <f>SUM('Tavola15R (12)'!F54+'Tavola15R (13)'!F15+'Tavola15R (13)'!F28+'Tavola15R (13)'!F41+'Tavola15R (13)'!F54+'Tavola15R (14)'!F15+'Tavola15R (14)'!F28+'Tavola15R (14)'!F41)</f>
        <v>2763</v>
      </c>
      <c r="G54" s="35">
        <f>SUM('Tavola15R (12)'!G54+'Tavola15R (13)'!G15+'Tavola15R (13)'!G28+'Tavola15R (13)'!G41+'Tavola15R (13)'!G54+'Tavola15R (14)'!G15+'Tavola15R (14)'!G28+'Tavola15R (14)'!G41)</f>
        <v>206216</v>
      </c>
      <c r="H54" s="35">
        <f>SUM(G54+'Tavola15R (8)'!H54)</f>
        <v>210278</v>
      </c>
    </row>
    <row r="55" spans="1:8" ht="9">
      <c r="A55" s="17" t="s">
        <v>9</v>
      </c>
      <c r="B55" s="35">
        <f>SUM('Tavola15R (12)'!B55+'Tavola15R (13)'!B16+'Tavola15R (13)'!B29+'Tavola15R (13)'!B42+'Tavola15R (13)'!B55+'Tavola15R (14)'!B16+'Tavola15R (14)'!B29+'Tavola15R (14)'!B42)</f>
        <v>6391</v>
      </c>
      <c r="C55" s="35">
        <f>SUM('Tavola15R (12)'!C55+'Tavola15R (13)'!C16+'Tavola15R (13)'!C29+'Tavola15R (13)'!C42+'Tavola15R (13)'!C55+'Tavola15R (14)'!C16+'Tavola15R (14)'!C29+'Tavola15R (14)'!C42)</f>
        <v>32858</v>
      </c>
      <c r="D55" s="35">
        <f>SUM('Tavola15R (12)'!D55+'Tavola15R (13)'!D16+'Tavola15R (13)'!D29+'Tavola15R (13)'!D42+'Tavola15R (13)'!D55+'Tavola15R (14)'!D16+'Tavola15R (14)'!D29+'Tavola15R (14)'!D42)</f>
        <v>11179</v>
      </c>
      <c r="E55" s="35">
        <f>SUM('Tavola15R (12)'!E55+'Tavola15R (13)'!E16+'Tavola15R (13)'!E29+'Tavola15R (13)'!E42+'Tavola15R (13)'!E55+'Tavola15R (14)'!E16+'Tavola15R (14)'!E29+'Tavola15R (14)'!E42)</f>
        <v>5732</v>
      </c>
      <c r="F55" s="35">
        <f>SUM('Tavola15R (12)'!F55+'Tavola15R (13)'!F16+'Tavola15R (13)'!F29+'Tavola15R (13)'!F42+'Tavola15R (13)'!F55+'Tavola15R (14)'!F16+'Tavola15R (14)'!F29+'Tavola15R (14)'!F42)</f>
        <v>26522</v>
      </c>
      <c r="G55" s="35">
        <f>SUM('Tavola15R (12)'!G55+'Tavola15R (13)'!G16+'Tavola15R (13)'!G29+'Tavola15R (13)'!G42+'Tavola15R (13)'!G55+'Tavola15R (14)'!G16+'Tavola15R (14)'!G29+'Tavola15R (14)'!G42)</f>
        <v>82682</v>
      </c>
      <c r="H55" s="35">
        <f>SUM(G55+'Tavola15R (8)'!H55)</f>
        <v>104815</v>
      </c>
    </row>
    <row r="56" spans="1:8" ht="9">
      <c r="A56" s="19" t="s">
        <v>10</v>
      </c>
      <c r="B56" s="39">
        <f aca="true" t="shared" si="4" ref="B56:G56">SUM(B50:B55)</f>
        <v>26673</v>
      </c>
      <c r="C56" s="39">
        <f t="shared" si="4"/>
        <v>278727</v>
      </c>
      <c r="D56" s="39">
        <f t="shared" si="4"/>
        <v>69821</v>
      </c>
      <c r="E56" s="39">
        <f t="shared" si="4"/>
        <v>18305</v>
      </c>
      <c r="F56" s="39">
        <f t="shared" si="4"/>
        <v>68731</v>
      </c>
      <c r="G56" s="39">
        <f t="shared" si="4"/>
        <v>462257</v>
      </c>
      <c r="H56" s="39">
        <f>SUM(G56+'Tavola15R (8)'!H56)</f>
        <v>663305</v>
      </c>
    </row>
    <row r="57" spans="1:8" ht="9">
      <c r="A57" s="17" t="s">
        <v>11</v>
      </c>
      <c r="B57" s="35">
        <f>SUM('Tavola15R (12)'!B57+'Tavola15R (13)'!B18+'Tavola15R (13)'!B31+'Tavola15R (13)'!B44+'Tavola15R (13)'!B57+'Tavola15R (14)'!B18+'Tavola15R (14)'!B31+'Tavola15R (14)'!B44)</f>
        <v>597078</v>
      </c>
      <c r="C57" s="35">
        <f>SUM('Tavola15R (12)'!C57+'Tavola15R (13)'!C18+'Tavola15R (13)'!C31+'Tavola15R (13)'!C44+'Tavola15R (13)'!C57+'Tavola15R (14)'!C18+'Tavola15R (14)'!C31+'Tavola15R (14)'!C44)</f>
        <v>77081</v>
      </c>
      <c r="D57" s="35">
        <f>SUM('Tavola15R (12)'!D57+'Tavola15R (13)'!D18+'Tavola15R (13)'!D31+'Tavola15R (13)'!D44+'Tavola15R (13)'!D57+'Tavola15R (14)'!D18+'Tavola15R (14)'!D31+'Tavola15R (14)'!D44)</f>
        <v>123660</v>
      </c>
      <c r="E57" s="35">
        <f>SUM('Tavola15R (12)'!E57+'Tavola15R (13)'!E18+'Tavola15R (13)'!E31+'Tavola15R (13)'!E44+'Tavola15R (13)'!E57+'Tavola15R (14)'!E18+'Tavola15R (14)'!E31+'Tavola15R (14)'!E44)</f>
        <v>10719</v>
      </c>
      <c r="F57" s="35">
        <f>SUM('Tavola15R (12)'!F57+'Tavola15R (13)'!F18+'Tavola15R (13)'!F31+'Tavola15R (13)'!F44+'Tavola15R (13)'!F57+'Tavola15R (14)'!F18+'Tavola15R (14)'!F31+'Tavola15R (14)'!F44)</f>
        <v>191758</v>
      </c>
      <c r="G57" s="35">
        <f>SUM('Tavola15R (12)'!G57+'Tavola15R (13)'!G18+'Tavola15R (13)'!G31+'Tavola15R (13)'!G44+'Tavola15R (13)'!G57+'Tavola15R (14)'!G18+'Tavola15R (14)'!G31+'Tavola15R (14)'!G44)</f>
        <v>1000296</v>
      </c>
      <c r="H57" s="35">
        <f>SUM(G57+'Tavola15R (8)'!H57)</f>
        <v>1062528</v>
      </c>
    </row>
    <row r="58" spans="1:8" ht="9">
      <c r="A58" s="17" t="s">
        <v>12</v>
      </c>
      <c r="B58" s="35">
        <f>SUM('Tavola15R (12)'!B58+'Tavola15R (13)'!B19+'Tavola15R (13)'!B32+'Tavola15R (13)'!B45+'Tavola15R (13)'!B58+'Tavola15R (14)'!B19+'Tavola15R (14)'!B32+'Tavola15R (14)'!B45)</f>
        <v>5375</v>
      </c>
      <c r="C58" s="35">
        <f>SUM('Tavola15R (12)'!C58+'Tavola15R (13)'!C19+'Tavola15R (13)'!C32+'Tavola15R (13)'!C45+'Tavola15R (13)'!C58+'Tavola15R (14)'!C19+'Tavola15R (14)'!C32+'Tavola15R (14)'!C45)</f>
        <v>245</v>
      </c>
      <c r="D58" s="35">
        <f>SUM('Tavola15R (12)'!D58+'Tavola15R (13)'!D19+'Tavola15R (13)'!D32+'Tavola15R (13)'!D45+'Tavola15R (13)'!D58+'Tavola15R (14)'!D19+'Tavola15R (14)'!D32+'Tavola15R (14)'!D45)</f>
        <v>355</v>
      </c>
      <c r="E58" s="35">
        <f>SUM('Tavola15R (12)'!E58+'Tavola15R (13)'!E19+'Tavola15R (13)'!E32+'Tavola15R (13)'!E45+'Tavola15R (13)'!E58+'Tavola15R (14)'!E19+'Tavola15R (14)'!E32+'Tavola15R (14)'!E45)</f>
        <v>30</v>
      </c>
      <c r="F58" s="35">
        <f>SUM('Tavola15R (12)'!F58+'Tavola15R (13)'!F19+'Tavola15R (13)'!F32+'Tavola15R (13)'!F45+'Tavola15R (13)'!F58+'Tavola15R (14)'!F19+'Tavola15R (14)'!F32+'Tavola15R (14)'!F45)</f>
        <v>3243</v>
      </c>
      <c r="G58" s="35">
        <f>SUM('Tavola15R (12)'!G58+'Tavola15R (13)'!G19+'Tavola15R (13)'!G32+'Tavola15R (13)'!G45+'Tavola15R (13)'!G58+'Tavola15R (14)'!G19+'Tavola15R (14)'!G32+'Tavola15R (14)'!G45)</f>
        <v>9248</v>
      </c>
      <c r="H58" s="35">
        <f>SUM(G58+'Tavola15R (8)'!H58)</f>
        <v>9448</v>
      </c>
    </row>
    <row r="59" spans="1:8" ht="9">
      <c r="A59" s="19" t="s">
        <v>13</v>
      </c>
      <c r="B59" s="39">
        <f aca="true" t="shared" si="5" ref="B59:G59">SUM(B57:B58)</f>
        <v>602453</v>
      </c>
      <c r="C59" s="39">
        <f t="shared" si="5"/>
        <v>77326</v>
      </c>
      <c r="D59" s="39">
        <f t="shared" si="5"/>
        <v>124015</v>
      </c>
      <c r="E59" s="39">
        <f t="shared" si="5"/>
        <v>10749</v>
      </c>
      <c r="F59" s="39">
        <f t="shared" si="5"/>
        <v>195001</v>
      </c>
      <c r="G59" s="39">
        <f t="shared" si="5"/>
        <v>1009544</v>
      </c>
      <c r="H59" s="39">
        <f>SUM(G59+'Tavola15R (8)'!H59)</f>
        <v>1071976</v>
      </c>
    </row>
    <row r="60" spans="1:8" ht="9">
      <c r="A60" s="12"/>
      <c r="B60" s="14"/>
      <c r="C60" s="14"/>
      <c r="D60" s="14"/>
      <c r="E60" s="14"/>
      <c r="F60" s="14"/>
      <c r="G60" s="14"/>
      <c r="H60" s="14"/>
    </row>
    <row r="61" spans="2:8" ht="9">
      <c r="B61" s="23"/>
      <c r="C61" s="23"/>
      <c r="D61" s="23"/>
      <c r="E61" s="23"/>
      <c r="F61" s="23"/>
      <c r="G61" s="23"/>
      <c r="H61" s="23"/>
    </row>
    <row r="62" spans="2:8" ht="9">
      <c r="B62" s="21"/>
      <c r="C62" s="21"/>
      <c r="D62" s="21"/>
      <c r="E62" s="21"/>
      <c r="F62" s="21"/>
      <c r="G62" s="21"/>
      <c r="H62" s="21"/>
    </row>
    <row r="63" spans="2:8" ht="9">
      <c r="B63" s="21"/>
      <c r="C63" s="21"/>
      <c r="D63" s="21"/>
      <c r="E63" s="21"/>
      <c r="F63" s="21"/>
      <c r="G63" s="21"/>
      <c r="H63" s="21"/>
    </row>
    <row r="64" spans="2:8" ht="9">
      <c r="B64" s="21"/>
      <c r="C64" s="21"/>
      <c r="D64" s="21"/>
      <c r="E64" s="21"/>
      <c r="F64" s="21"/>
      <c r="G64" s="21"/>
      <c r="H64" s="21"/>
    </row>
    <row r="65" spans="2:8" ht="9">
      <c r="B65" s="21"/>
      <c r="C65" s="21"/>
      <c r="D65" s="21"/>
      <c r="E65" s="21"/>
      <c r="F65" s="21"/>
      <c r="G65" s="21"/>
      <c r="H65" s="21"/>
    </row>
    <row r="66" spans="2:8" ht="9">
      <c r="B66" s="21"/>
      <c r="C66" s="21"/>
      <c r="D66" s="21"/>
      <c r="E66" s="21"/>
      <c r="F66" s="21"/>
      <c r="G66" s="21"/>
      <c r="H66" s="21"/>
    </row>
    <row r="67" spans="2:8" ht="9">
      <c r="B67" s="21"/>
      <c r="C67" s="21"/>
      <c r="D67" s="21"/>
      <c r="E67" s="21"/>
      <c r="F67" s="21"/>
      <c r="G67" s="21"/>
      <c r="H67" s="21"/>
    </row>
    <row r="68" spans="2:8" ht="9">
      <c r="B68" s="21"/>
      <c r="C68" s="21"/>
      <c r="D68" s="21"/>
      <c r="E68" s="21"/>
      <c r="F68" s="21"/>
      <c r="G68" s="21"/>
      <c r="H68" s="21"/>
    </row>
    <row r="69" spans="1:8" ht="9">
      <c r="A69" s="19"/>
      <c r="B69" s="21"/>
      <c r="C69" s="21"/>
      <c r="D69" s="21"/>
      <c r="E69" s="21"/>
      <c r="F69" s="21"/>
      <c r="G69" s="21"/>
      <c r="H69" s="21"/>
    </row>
    <row r="70" spans="2:8" ht="9">
      <c r="B70" s="21"/>
      <c r="C70" s="21"/>
      <c r="D70" s="21"/>
      <c r="E70" s="21"/>
      <c r="F70" s="21"/>
      <c r="G70" s="21"/>
      <c r="H70" s="21"/>
    </row>
    <row r="71" spans="2:8" ht="9">
      <c r="B71" s="21"/>
      <c r="C71" s="21"/>
      <c r="D71" s="21"/>
      <c r="E71" s="21"/>
      <c r="F71" s="21"/>
      <c r="G71" s="21"/>
      <c r="H71" s="21"/>
    </row>
    <row r="72" spans="1:8" ht="9">
      <c r="A72" s="19"/>
      <c r="B72" s="21"/>
      <c r="C72" s="21"/>
      <c r="D72" s="21"/>
      <c r="E72" s="21"/>
      <c r="F72" s="21"/>
      <c r="G72" s="21"/>
      <c r="H72" s="21"/>
    </row>
  </sheetData>
  <mergeCells count="13">
    <mergeCell ref="A48:H48"/>
    <mergeCell ref="A35:H35"/>
    <mergeCell ref="A22:H22"/>
    <mergeCell ref="A5:A7"/>
    <mergeCell ref="B6:B7"/>
    <mergeCell ref="C6:C7"/>
    <mergeCell ref="D6:D7"/>
    <mergeCell ref="E6:E7"/>
    <mergeCell ref="B5:G5"/>
    <mergeCell ref="A9:H9"/>
    <mergeCell ref="F6:F7"/>
    <mergeCell ref="G6:G7"/>
    <mergeCell ref="H5:H7"/>
  </mergeCells>
  <printOptions horizontalCentered="1"/>
  <pageMargins left="0.984251968503937" right="1.299212598425197" top="0.984251968503937" bottom="1.7716535433070868" header="0" footer="1.4566929133858268"/>
  <pageSetup horizontalDpi="180" verticalDpi="180" orientation="portrait" paperSize="9" r:id="rId1"/>
  <headerFooter alignWithMargins="0">
    <oddFooter>&amp;C191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9"/>
  <sheetViews>
    <sheetView workbookViewId="0" topLeftCell="A1">
      <selection activeCell="A2" sqref="A2:I3"/>
    </sheetView>
  </sheetViews>
  <sheetFormatPr defaultColWidth="9.140625" defaultRowHeight="12.75"/>
  <cols>
    <col min="1" max="1" width="24.7109375" style="17" customWidth="1"/>
    <col min="2" max="2" width="6.7109375" style="5" customWidth="1"/>
    <col min="3" max="3" width="7.140625" style="5" customWidth="1"/>
    <col min="4" max="4" width="7.00390625" style="5" customWidth="1"/>
    <col min="5" max="5" width="7.421875" style="5" customWidth="1"/>
    <col min="6" max="6" width="7.57421875" style="5" customWidth="1"/>
    <col min="7" max="7" width="7.421875" style="5" customWidth="1"/>
    <col min="8" max="8" width="9.7109375" style="5" customWidth="1"/>
    <col min="9" max="9" width="9.28125" style="5" bestFit="1" customWidth="1"/>
    <col min="10" max="14" width="9.140625" style="5" customWidth="1"/>
    <col min="15" max="15" width="9.00390625" style="5" customWidth="1"/>
    <col min="16" max="16" width="9.140625" style="5" customWidth="1"/>
    <col min="17" max="17" width="4.57421875" style="5" customWidth="1"/>
    <col min="18" max="16384" width="9.140625" style="5" customWidth="1"/>
  </cols>
  <sheetData>
    <row r="1" ht="9">
      <c r="C1" s="3"/>
    </row>
    <row r="2" spans="1:3" ht="12" customHeight="1">
      <c r="A2" s="6" t="s">
        <v>58</v>
      </c>
      <c r="C2" s="3"/>
    </row>
    <row r="3" spans="1:8" s="8" customFormat="1" ht="12" customHeight="1">
      <c r="A3" s="10" t="s">
        <v>59</v>
      </c>
      <c r="B3" s="5"/>
      <c r="C3" s="3"/>
      <c r="D3" s="5"/>
      <c r="E3" s="5"/>
      <c r="F3" s="5"/>
      <c r="G3" s="5"/>
      <c r="H3" s="5"/>
    </row>
    <row r="4" spans="1:8" ht="9">
      <c r="A4" s="12"/>
      <c r="B4" s="13"/>
      <c r="C4" s="14"/>
      <c r="D4" s="13"/>
      <c r="E4" s="13"/>
      <c r="F4" s="13"/>
      <c r="G4" s="13"/>
      <c r="H4" s="13"/>
    </row>
    <row r="5" spans="1:8" ht="12.75" customHeight="1">
      <c r="A5" s="42" t="s">
        <v>0</v>
      </c>
      <c r="C5" s="3"/>
      <c r="D5" s="48" t="s">
        <v>51</v>
      </c>
      <c r="E5" s="48"/>
      <c r="F5" s="48"/>
      <c r="G5" s="48"/>
      <c r="H5" s="49" t="s">
        <v>5</v>
      </c>
    </row>
    <row r="6" spans="1:8" ht="9" customHeight="1">
      <c r="A6" s="43"/>
      <c r="D6" s="49" t="s">
        <v>1</v>
      </c>
      <c r="E6" s="49" t="s">
        <v>2</v>
      </c>
      <c r="F6" s="49" t="s">
        <v>3</v>
      </c>
      <c r="G6" s="49" t="s">
        <v>4</v>
      </c>
      <c r="H6" s="50"/>
    </row>
    <row r="7" spans="1:8" ht="9">
      <c r="A7" s="44"/>
      <c r="B7" s="13"/>
      <c r="C7" s="13"/>
      <c r="D7" s="51"/>
      <c r="E7" s="51"/>
      <c r="F7" s="51"/>
      <c r="G7" s="51"/>
      <c r="H7" s="51"/>
    </row>
    <row r="8" ht="9">
      <c r="C8" s="3"/>
    </row>
    <row r="9" spans="1:8" ht="12" customHeight="1">
      <c r="A9" s="41" t="s">
        <v>16</v>
      </c>
      <c r="B9" s="41"/>
      <c r="C9" s="41"/>
      <c r="D9" s="41"/>
      <c r="E9" s="41"/>
      <c r="F9" s="41"/>
      <c r="G9" s="41"/>
      <c r="H9" s="41"/>
    </row>
    <row r="10" ht="9">
      <c r="C10" s="3"/>
    </row>
    <row r="11" spans="1:8" ht="9" customHeight="1">
      <c r="A11" s="17" t="s">
        <v>45</v>
      </c>
      <c r="C11" s="3"/>
      <c r="D11" s="1">
        <v>294935</v>
      </c>
      <c r="E11" s="1">
        <v>37822</v>
      </c>
      <c r="F11" s="1">
        <v>15022</v>
      </c>
      <c r="G11" s="1">
        <v>3020</v>
      </c>
      <c r="H11" s="3">
        <f aca="true" t="shared" si="0" ref="H11:H16">SUM(D11:G11)</f>
        <v>350799</v>
      </c>
    </row>
    <row r="12" spans="1:8" ht="9" customHeight="1">
      <c r="A12" s="17" t="s">
        <v>7</v>
      </c>
      <c r="C12" s="3"/>
      <c r="D12" s="1">
        <v>33615</v>
      </c>
      <c r="E12" s="1">
        <v>3723</v>
      </c>
      <c r="F12" s="1">
        <v>1333</v>
      </c>
      <c r="G12" s="1">
        <v>5</v>
      </c>
      <c r="H12" s="3">
        <f t="shared" si="0"/>
        <v>38676</v>
      </c>
    </row>
    <row r="13" spans="1:8" ht="9" customHeight="1">
      <c r="A13" s="17" t="s">
        <v>8</v>
      </c>
      <c r="C13" s="3"/>
      <c r="D13" s="34">
        <v>0</v>
      </c>
      <c r="E13" s="34">
        <v>0</v>
      </c>
      <c r="F13" s="34">
        <v>0</v>
      </c>
      <c r="G13" s="34">
        <v>0</v>
      </c>
      <c r="H13" s="34">
        <v>0</v>
      </c>
    </row>
    <row r="14" spans="1:8" ht="9" customHeight="1">
      <c r="A14" s="17" t="s">
        <v>43</v>
      </c>
      <c r="C14" s="3"/>
      <c r="D14" s="1">
        <v>4502</v>
      </c>
      <c r="E14" s="1">
        <v>348</v>
      </c>
      <c r="F14" s="1">
        <v>415</v>
      </c>
      <c r="G14" s="1">
        <v>11</v>
      </c>
      <c r="H14" s="3">
        <f t="shared" si="0"/>
        <v>5276</v>
      </c>
    </row>
    <row r="15" spans="1:8" ht="9" customHeight="1">
      <c r="A15" s="17" t="s">
        <v>41</v>
      </c>
      <c r="C15" s="3"/>
      <c r="D15" s="1">
        <v>55255</v>
      </c>
      <c r="E15" s="1">
        <v>9710</v>
      </c>
      <c r="F15" s="1">
        <v>3796</v>
      </c>
      <c r="G15" s="1">
        <v>763</v>
      </c>
      <c r="H15" s="3">
        <f t="shared" si="0"/>
        <v>69524</v>
      </c>
    </row>
    <row r="16" spans="1:8" ht="9" customHeight="1">
      <c r="A16" s="17" t="s">
        <v>9</v>
      </c>
      <c r="C16" s="3"/>
      <c r="D16" s="1">
        <v>92739</v>
      </c>
      <c r="E16" s="1">
        <v>15058</v>
      </c>
      <c r="F16" s="1">
        <v>10468</v>
      </c>
      <c r="G16" s="1">
        <v>914</v>
      </c>
      <c r="H16" s="3">
        <f t="shared" si="0"/>
        <v>119179</v>
      </c>
    </row>
    <row r="17" spans="1:8" s="9" customFormat="1" ht="9" customHeight="1">
      <c r="A17" s="19" t="s">
        <v>10</v>
      </c>
      <c r="C17" s="4"/>
      <c r="D17" s="4">
        <f>SUM(D11:D16)</f>
        <v>481046</v>
      </c>
      <c r="E17" s="4">
        <f>SUM(E11:E16)</f>
        <v>66661</v>
      </c>
      <c r="F17" s="4">
        <f>SUM(F11:F16)</f>
        <v>31034</v>
      </c>
      <c r="G17" s="4">
        <f>SUM(G11:G16)</f>
        <v>4713</v>
      </c>
      <c r="H17" s="4">
        <f>SUM(H11:H16)</f>
        <v>583454</v>
      </c>
    </row>
    <row r="18" spans="1:8" ht="9" customHeight="1">
      <c r="A18" s="17" t="s">
        <v>11</v>
      </c>
      <c r="C18" s="3"/>
      <c r="D18" s="1">
        <v>172027</v>
      </c>
      <c r="E18" s="1">
        <v>27363</v>
      </c>
      <c r="F18" s="1">
        <v>22184</v>
      </c>
      <c r="G18" s="1">
        <v>2051</v>
      </c>
      <c r="H18" s="3">
        <f>SUM(D18:G18)</f>
        <v>223625</v>
      </c>
    </row>
    <row r="19" spans="1:8" ht="9" customHeight="1">
      <c r="A19" s="17" t="s">
        <v>12</v>
      </c>
      <c r="C19" s="3"/>
      <c r="D19" s="34">
        <v>0</v>
      </c>
      <c r="E19" s="34">
        <v>0</v>
      </c>
      <c r="F19" s="34">
        <v>0</v>
      </c>
      <c r="G19" s="34">
        <v>0</v>
      </c>
      <c r="H19" s="34">
        <v>0</v>
      </c>
    </row>
    <row r="20" spans="1:8" s="9" customFormat="1" ht="9" customHeight="1">
      <c r="A20" s="19" t="s">
        <v>13</v>
      </c>
      <c r="C20" s="4"/>
      <c r="D20" s="4">
        <f>SUM(D18:D19)</f>
        <v>172027</v>
      </c>
      <c r="E20" s="4">
        <f>SUM(E18:E19)</f>
        <v>27363</v>
      </c>
      <c r="F20" s="4">
        <f>SUM(F18:F19)</f>
        <v>22184</v>
      </c>
      <c r="G20" s="4">
        <f>SUM(G18:G19)</f>
        <v>2051</v>
      </c>
      <c r="H20" s="4">
        <f>SUM(H18:H19)</f>
        <v>223625</v>
      </c>
    </row>
    <row r="21" spans="3:8" ht="9" customHeight="1">
      <c r="C21" s="3"/>
      <c r="H21" s="3"/>
    </row>
    <row r="22" spans="1:8" ht="12" customHeight="1">
      <c r="A22" s="41" t="s">
        <v>17</v>
      </c>
      <c r="B22" s="41"/>
      <c r="C22" s="41"/>
      <c r="D22" s="41"/>
      <c r="E22" s="41"/>
      <c r="F22" s="41"/>
      <c r="G22" s="41"/>
      <c r="H22" s="41"/>
    </row>
    <row r="23" ht="9" customHeight="1">
      <c r="C23" s="3"/>
    </row>
    <row r="24" spans="1:13" ht="9" customHeight="1">
      <c r="A24" s="17" t="s">
        <v>45</v>
      </c>
      <c r="C24" s="3"/>
      <c r="D24" s="3">
        <v>143380</v>
      </c>
      <c r="E24" s="3">
        <v>20877</v>
      </c>
      <c r="F24" s="3">
        <v>11321</v>
      </c>
      <c r="G24" s="3">
        <v>1694</v>
      </c>
      <c r="H24" s="3">
        <f aca="true" t="shared" si="1" ref="H24:H29">SUM(D24:G24)</f>
        <v>177272</v>
      </c>
      <c r="I24" s="3"/>
      <c r="J24" s="3"/>
      <c r="K24" s="3"/>
      <c r="L24" s="3"/>
      <c r="M24" s="3"/>
    </row>
    <row r="25" spans="1:13" ht="9" customHeight="1">
      <c r="A25" s="17" t="s">
        <v>7</v>
      </c>
      <c r="C25" s="3"/>
      <c r="D25" s="3">
        <v>1</v>
      </c>
      <c r="E25" s="3">
        <v>6</v>
      </c>
      <c r="F25" s="3">
        <v>8</v>
      </c>
      <c r="G25" s="34">
        <v>0</v>
      </c>
      <c r="H25" s="3">
        <f t="shared" si="1"/>
        <v>15</v>
      </c>
      <c r="I25" s="3"/>
      <c r="J25" s="3"/>
      <c r="K25" s="3"/>
      <c r="L25" s="3"/>
      <c r="M25" s="3"/>
    </row>
    <row r="26" spans="1:13" ht="9" customHeight="1">
      <c r="A26" s="17" t="s">
        <v>8</v>
      </c>
      <c r="C26" s="3"/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"/>
      <c r="J26" s="3"/>
      <c r="K26" s="3"/>
      <c r="L26" s="3"/>
      <c r="M26" s="3"/>
    </row>
    <row r="27" spans="1:13" ht="9" customHeight="1">
      <c r="A27" s="17" t="s">
        <v>43</v>
      </c>
      <c r="C27" s="3"/>
      <c r="D27" s="3">
        <v>3396</v>
      </c>
      <c r="E27" s="3">
        <v>342</v>
      </c>
      <c r="F27" s="3">
        <v>397</v>
      </c>
      <c r="G27" s="3">
        <v>11</v>
      </c>
      <c r="H27" s="3">
        <f t="shared" si="1"/>
        <v>4146</v>
      </c>
      <c r="I27" s="3"/>
      <c r="J27" s="3"/>
      <c r="K27" s="3"/>
      <c r="L27" s="3"/>
      <c r="M27" s="3"/>
    </row>
    <row r="28" spans="1:13" ht="9" customHeight="1">
      <c r="A28" s="17" t="s">
        <v>41</v>
      </c>
      <c r="C28" s="3"/>
      <c r="D28" s="3">
        <v>44911</v>
      </c>
      <c r="E28" s="3">
        <v>7671</v>
      </c>
      <c r="F28" s="3">
        <v>2707</v>
      </c>
      <c r="G28" s="3">
        <v>523</v>
      </c>
      <c r="H28" s="3">
        <f t="shared" si="1"/>
        <v>55812</v>
      </c>
      <c r="I28" s="3"/>
      <c r="J28" s="3"/>
      <c r="K28" s="3"/>
      <c r="L28" s="3"/>
      <c r="M28" s="3"/>
    </row>
    <row r="29" spans="1:13" ht="9" customHeight="1">
      <c r="A29" s="17" t="s">
        <v>9</v>
      </c>
      <c r="C29" s="3"/>
      <c r="D29" s="3">
        <v>52004</v>
      </c>
      <c r="E29" s="3">
        <v>6666</v>
      </c>
      <c r="F29" s="3">
        <v>6117</v>
      </c>
      <c r="G29" s="3">
        <v>661</v>
      </c>
      <c r="H29" s="3">
        <f t="shared" si="1"/>
        <v>65448</v>
      </c>
      <c r="I29" s="3"/>
      <c r="J29" s="3"/>
      <c r="K29" s="3"/>
      <c r="L29" s="3"/>
      <c r="M29" s="3"/>
    </row>
    <row r="30" spans="1:13" s="9" customFormat="1" ht="9" customHeight="1">
      <c r="A30" s="19" t="s">
        <v>10</v>
      </c>
      <c r="C30" s="4"/>
      <c r="D30" s="4">
        <f>SUM(D24:D29)</f>
        <v>243692</v>
      </c>
      <c r="E30" s="4">
        <f>SUM(E24:E29)</f>
        <v>35562</v>
      </c>
      <c r="F30" s="4">
        <f>SUM(F24:F29)</f>
        <v>20550</v>
      </c>
      <c r="G30" s="4">
        <f>SUM(G24:G29)</f>
        <v>2889</v>
      </c>
      <c r="H30" s="4">
        <f>SUM(H24:H29)</f>
        <v>302693</v>
      </c>
      <c r="I30" s="3"/>
      <c r="J30" s="3"/>
      <c r="K30" s="3"/>
      <c r="L30" s="3"/>
      <c r="M30" s="3"/>
    </row>
    <row r="31" spans="1:13" ht="9" customHeight="1">
      <c r="A31" s="17" t="s">
        <v>11</v>
      </c>
      <c r="C31" s="3"/>
      <c r="D31" s="3">
        <v>99551</v>
      </c>
      <c r="E31" s="3">
        <v>17735</v>
      </c>
      <c r="F31" s="3">
        <v>14466</v>
      </c>
      <c r="G31" s="3">
        <v>1402</v>
      </c>
      <c r="H31" s="3">
        <f>SUM(D31:G31)</f>
        <v>133154</v>
      </c>
      <c r="I31" s="3"/>
      <c r="J31" s="3"/>
      <c r="K31" s="3"/>
      <c r="L31" s="3"/>
      <c r="M31" s="3"/>
    </row>
    <row r="32" spans="1:13" ht="9" customHeight="1">
      <c r="A32" s="17" t="s">
        <v>12</v>
      </c>
      <c r="C32" s="3"/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"/>
      <c r="J32" s="3"/>
      <c r="K32" s="3"/>
      <c r="L32" s="3"/>
      <c r="M32" s="3"/>
    </row>
    <row r="33" spans="1:13" s="9" customFormat="1" ht="9" customHeight="1">
      <c r="A33" s="19" t="s">
        <v>13</v>
      </c>
      <c r="C33" s="4"/>
      <c r="D33" s="4">
        <f>SUM(D31:D32)</f>
        <v>99551</v>
      </c>
      <c r="E33" s="4">
        <f>SUM(E31:E32)</f>
        <v>17735</v>
      </c>
      <c r="F33" s="4">
        <f>SUM(F31:F32)</f>
        <v>14466</v>
      </c>
      <c r="G33" s="4">
        <f>SUM(G31:G32)</f>
        <v>1402</v>
      </c>
      <c r="H33" s="4">
        <f>SUM(H31:H32)</f>
        <v>133154</v>
      </c>
      <c r="I33" s="3"/>
      <c r="J33" s="3"/>
      <c r="K33" s="3"/>
      <c r="L33" s="3"/>
      <c r="M33" s="3"/>
    </row>
    <row r="34" ht="9" customHeight="1">
      <c r="C34" s="3"/>
    </row>
    <row r="35" spans="1:8" ht="12" customHeight="1">
      <c r="A35" s="41" t="s">
        <v>18</v>
      </c>
      <c r="B35" s="41"/>
      <c r="C35" s="41"/>
      <c r="D35" s="41"/>
      <c r="E35" s="41"/>
      <c r="F35" s="41"/>
      <c r="G35" s="41"/>
      <c r="H35" s="41"/>
    </row>
    <row r="36" ht="9" customHeight="1">
      <c r="C36" s="3"/>
    </row>
    <row r="37" spans="1:10" ht="9" customHeight="1">
      <c r="A37" s="17" t="s">
        <v>45</v>
      </c>
      <c r="C37" s="3"/>
      <c r="D37" s="3">
        <v>151555</v>
      </c>
      <c r="E37" s="3">
        <v>16945</v>
      </c>
      <c r="F37" s="3">
        <v>3701</v>
      </c>
      <c r="G37" s="3">
        <v>1326</v>
      </c>
      <c r="H37" s="3">
        <f aca="true" t="shared" si="2" ref="H37:H42">SUM(D37:G37)</f>
        <v>173527</v>
      </c>
      <c r="J37" s="9"/>
    </row>
    <row r="38" spans="1:10" ht="9" customHeight="1">
      <c r="A38" s="17" t="s">
        <v>7</v>
      </c>
      <c r="C38" s="3"/>
      <c r="D38" s="3">
        <v>33614</v>
      </c>
      <c r="E38" s="3">
        <v>3717</v>
      </c>
      <c r="F38" s="3">
        <v>1325</v>
      </c>
      <c r="G38" s="3">
        <v>5</v>
      </c>
      <c r="H38" s="3">
        <f t="shared" si="2"/>
        <v>38661</v>
      </c>
      <c r="J38" s="9"/>
    </row>
    <row r="39" spans="1:10" ht="9" customHeight="1">
      <c r="A39" s="17" t="s">
        <v>8</v>
      </c>
      <c r="C39" s="3"/>
      <c r="D39" s="34">
        <v>0</v>
      </c>
      <c r="E39" s="34">
        <v>0</v>
      </c>
      <c r="F39" s="34">
        <v>0</v>
      </c>
      <c r="G39" s="34">
        <v>0</v>
      </c>
      <c r="H39" s="34">
        <v>0</v>
      </c>
      <c r="J39" s="9"/>
    </row>
    <row r="40" spans="1:10" ht="9" customHeight="1">
      <c r="A40" s="17" t="s">
        <v>43</v>
      </c>
      <c r="C40" s="3"/>
      <c r="D40" s="3">
        <v>1106</v>
      </c>
      <c r="E40" s="3">
        <v>6</v>
      </c>
      <c r="F40" s="3">
        <v>18</v>
      </c>
      <c r="G40" s="34">
        <v>0</v>
      </c>
      <c r="H40" s="3">
        <f t="shared" si="2"/>
        <v>1130</v>
      </c>
      <c r="J40" s="9"/>
    </row>
    <row r="41" spans="1:10" ht="9" customHeight="1">
      <c r="A41" s="17" t="s">
        <v>41</v>
      </c>
      <c r="C41" s="3"/>
      <c r="D41" s="3">
        <v>10344</v>
      </c>
      <c r="E41" s="3">
        <v>2039</v>
      </c>
      <c r="F41" s="3">
        <v>1089</v>
      </c>
      <c r="G41" s="3">
        <v>240</v>
      </c>
      <c r="H41" s="3">
        <f t="shared" si="2"/>
        <v>13712</v>
      </c>
      <c r="J41" s="9"/>
    </row>
    <row r="42" spans="1:10" ht="9" customHeight="1">
      <c r="A42" s="17" t="s">
        <v>9</v>
      </c>
      <c r="C42" s="3"/>
      <c r="D42" s="3">
        <v>40735</v>
      </c>
      <c r="E42" s="3">
        <v>8392</v>
      </c>
      <c r="F42" s="3">
        <v>4351</v>
      </c>
      <c r="G42" s="3">
        <v>253</v>
      </c>
      <c r="H42" s="3">
        <f t="shared" si="2"/>
        <v>53731</v>
      </c>
      <c r="J42" s="9"/>
    </row>
    <row r="43" spans="1:8" s="9" customFormat="1" ht="9" customHeight="1">
      <c r="A43" s="19" t="s">
        <v>10</v>
      </c>
      <c r="C43" s="4"/>
      <c r="D43" s="4">
        <f>SUM(D37:D42)</f>
        <v>237354</v>
      </c>
      <c r="E43" s="4">
        <f>SUM(E37:E42)</f>
        <v>31099</v>
      </c>
      <c r="F43" s="4">
        <f>SUM(F37:F42)</f>
        <v>10484</v>
      </c>
      <c r="G43" s="4">
        <f>SUM(G37:G42)</f>
        <v>1824</v>
      </c>
      <c r="H43" s="4">
        <f>SUM(H37:H42)</f>
        <v>280761</v>
      </c>
    </row>
    <row r="44" spans="1:8" ht="9" customHeight="1">
      <c r="A44" s="17" t="s">
        <v>11</v>
      </c>
      <c r="C44" s="3"/>
      <c r="D44" s="3">
        <v>72476</v>
      </c>
      <c r="E44" s="3">
        <v>9628</v>
      </c>
      <c r="F44" s="3">
        <v>7718</v>
      </c>
      <c r="G44" s="3">
        <v>649</v>
      </c>
      <c r="H44" s="3">
        <f>SUM(D44:G44)</f>
        <v>90471</v>
      </c>
    </row>
    <row r="45" spans="1:8" ht="9" customHeight="1">
      <c r="A45" s="17" t="s">
        <v>12</v>
      </c>
      <c r="C45" s="3"/>
      <c r="D45" s="34">
        <v>0</v>
      </c>
      <c r="E45" s="34">
        <v>0</v>
      </c>
      <c r="F45" s="34">
        <v>0</v>
      </c>
      <c r="G45" s="34">
        <v>0</v>
      </c>
      <c r="H45" s="34">
        <v>0</v>
      </c>
    </row>
    <row r="46" spans="1:8" s="9" customFormat="1" ht="9" customHeight="1">
      <c r="A46" s="19" t="s">
        <v>13</v>
      </c>
      <c r="C46" s="4"/>
      <c r="D46" s="4">
        <f>SUM(D44:D45)</f>
        <v>72476</v>
      </c>
      <c r="E46" s="4">
        <f>SUM(E44:E45)</f>
        <v>9628</v>
      </c>
      <c r="F46" s="4">
        <f>SUM(F44:F45)</f>
        <v>7718</v>
      </c>
      <c r="G46" s="4">
        <f>SUM(G44:G45)</f>
        <v>649</v>
      </c>
      <c r="H46" s="4">
        <f>SUM(H44:H45)</f>
        <v>90471</v>
      </c>
    </row>
    <row r="47" spans="1:8" ht="9" customHeight="1">
      <c r="A47" s="20"/>
      <c r="B47" s="21"/>
      <c r="C47" s="24"/>
      <c r="D47" s="21"/>
      <c r="E47" s="21"/>
      <c r="F47" s="21"/>
      <c r="G47" s="21"/>
      <c r="H47" s="21"/>
    </row>
    <row r="48" spans="1:8" ht="12" customHeight="1">
      <c r="A48" s="41" t="s">
        <v>19</v>
      </c>
      <c r="B48" s="41"/>
      <c r="C48" s="41"/>
      <c r="D48" s="41"/>
      <c r="E48" s="41"/>
      <c r="F48" s="41"/>
      <c r="G48" s="41"/>
      <c r="H48" s="41"/>
    </row>
    <row r="49" ht="9" customHeight="1">
      <c r="C49" s="3"/>
    </row>
    <row r="50" spans="1:8" ht="9" customHeight="1">
      <c r="A50" s="17" t="s">
        <v>45</v>
      </c>
      <c r="C50" s="3"/>
      <c r="D50" s="1">
        <v>75727</v>
      </c>
      <c r="E50" s="1">
        <v>10083</v>
      </c>
      <c r="F50" s="1">
        <v>828</v>
      </c>
      <c r="G50" s="1">
        <v>372</v>
      </c>
      <c r="H50" s="3">
        <f aca="true" t="shared" si="3" ref="H50:H55">SUM(D50:G50)</f>
        <v>87010</v>
      </c>
    </row>
    <row r="51" spans="1:8" ht="9" customHeight="1">
      <c r="A51" s="17" t="s">
        <v>7</v>
      </c>
      <c r="C51" s="3"/>
      <c r="D51" s="1">
        <v>30</v>
      </c>
      <c r="E51" s="34">
        <v>0</v>
      </c>
      <c r="F51" s="34">
        <v>0</v>
      </c>
      <c r="G51" s="34">
        <v>0</v>
      </c>
      <c r="H51" s="3">
        <f t="shared" si="3"/>
        <v>30</v>
      </c>
    </row>
    <row r="52" spans="1:8" ht="9" customHeight="1">
      <c r="A52" s="17" t="s">
        <v>8</v>
      </c>
      <c r="C52" s="3"/>
      <c r="D52" s="34">
        <v>0</v>
      </c>
      <c r="E52" s="34">
        <v>0</v>
      </c>
      <c r="F52" s="34">
        <v>0</v>
      </c>
      <c r="G52" s="34">
        <v>0</v>
      </c>
      <c r="H52" s="34">
        <v>0</v>
      </c>
    </row>
    <row r="53" spans="1:8" ht="9" customHeight="1">
      <c r="A53" s="17" t="s">
        <v>43</v>
      </c>
      <c r="C53" s="3"/>
      <c r="D53" s="1">
        <v>66</v>
      </c>
      <c r="E53" s="34">
        <v>0</v>
      </c>
      <c r="F53" s="34">
        <v>0</v>
      </c>
      <c r="G53" s="34">
        <v>0</v>
      </c>
      <c r="H53" s="3">
        <f t="shared" si="3"/>
        <v>66</v>
      </c>
    </row>
    <row r="54" spans="1:8" ht="9" customHeight="1">
      <c r="A54" s="17" t="s">
        <v>41</v>
      </c>
      <c r="C54" s="3"/>
      <c r="D54" s="1">
        <v>1565</v>
      </c>
      <c r="E54" s="1">
        <v>134</v>
      </c>
      <c r="F54" s="1">
        <v>387</v>
      </c>
      <c r="G54" s="34">
        <v>0</v>
      </c>
      <c r="H54" s="3">
        <f t="shared" si="3"/>
        <v>2086</v>
      </c>
    </row>
    <row r="55" spans="1:8" ht="9" customHeight="1">
      <c r="A55" s="17" t="s">
        <v>9</v>
      </c>
      <c r="C55" s="3"/>
      <c r="D55" s="1">
        <v>364</v>
      </c>
      <c r="E55" s="1">
        <v>365</v>
      </c>
      <c r="F55" s="1">
        <v>61</v>
      </c>
      <c r="G55" s="1">
        <v>265</v>
      </c>
      <c r="H55" s="3">
        <f t="shared" si="3"/>
        <v>1055</v>
      </c>
    </row>
    <row r="56" spans="1:8" s="9" customFormat="1" ht="9" customHeight="1">
      <c r="A56" s="19" t="s">
        <v>10</v>
      </c>
      <c r="C56" s="4"/>
      <c r="D56" s="4">
        <f>SUM(D50:D55)</f>
        <v>77752</v>
      </c>
      <c r="E56" s="4">
        <f>SUM(E50:E55)</f>
        <v>10582</v>
      </c>
      <c r="F56" s="4">
        <f>SUM(F50:F55)</f>
        <v>1276</v>
      </c>
      <c r="G56" s="4">
        <f>SUM(G50:G55)</f>
        <v>637</v>
      </c>
      <c r="H56" s="4">
        <f>SUM(H50:H55)</f>
        <v>90247</v>
      </c>
    </row>
    <row r="57" spans="1:8" ht="9" customHeight="1">
      <c r="A57" s="17" t="s">
        <v>11</v>
      </c>
      <c r="C57" s="3"/>
      <c r="D57" s="1">
        <v>9293</v>
      </c>
      <c r="E57" s="1">
        <v>1007</v>
      </c>
      <c r="F57" s="1">
        <v>3690</v>
      </c>
      <c r="G57" s="1">
        <v>92</v>
      </c>
      <c r="H57" s="3">
        <f>SUM(D57:G57)</f>
        <v>14082</v>
      </c>
    </row>
    <row r="58" spans="1:8" ht="9" customHeight="1">
      <c r="A58" s="17" t="s">
        <v>12</v>
      </c>
      <c r="C58" s="3"/>
      <c r="D58" s="34">
        <v>0</v>
      </c>
      <c r="E58" s="34">
        <v>0</v>
      </c>
      <c r="F58" s="34">
        <v>0</v>
      </c>
      <c r="G58" s="34">
        <v>0</v>
      </c>
      <c r="H58" s="34">
        <v>0</v>
      </c>
    </row>
    <row r="59" spans="1:8" s="9" customFormat="1" ht="9" customHeight="1">
      <c r="A59" s="19" t="s">
        <v>13</v>
      </c>
      <c r="C59" s="4"/>
      <c r="D59" s="4">
        <f>SUM(D57:D58)</f>
        <v>9293</v>
      </c>
      <c r="E59" s="4">
        <f>SUM(E57:E58)</f>
        <v>1007</v>
      </c>
      <c r="F59" s="4">
        <f>SUM(F57:F58)</f>
        <v>3690</v>
      </c>
      <c r="G59" s="4">
        <f>SUM(G57:G58)</f>
        <v>92</v>
      </c>
      <c r="H59" s="4">
        <f>SUM(H57:H58)</f>
        <v>14082</v>
      </c>
    </row>
    <row r="60" spans="1:8" ht="9" customHeight="1">
      <c r="A60" s="12"/>
      <c r="B60" s="13"/>
      <c r="C60" s="14"/>
      <c r="D60" s="13"/>
      <c r="E60" s="13"/>
      <c r="F60" s="13"/>
      <c r="G60" s="13"/>
      <c r="H60" s="13"/>
    </row>
    <row r="61" ht="9" customHeight="1">
      <c r="C61" s="3"/>
    </row>
    <row r="62" ht="9" customHeight="1">
      <c r="C62" s="3"/>
    </row>
    <row r="63" ht="9" customHeight="1">
      <c r="C63" s="3"/>
    </row>
    <row r="64" ht="9" customHeight="1">
      <c r="C64" s="3"/>
    </row>
    <row r="65" ht="9" customHeight="1">
      <c r="C65" s="3"/>
    </row>
    <row r="66" spans="1:3" s="30" customFormat="1" ht="9" customHeight="1">
      <c r="A66" s="29"/>
      <c r="C66" s="28"/>
    </row>
    <row r="67" ht="9" customHeight="1">
      <c r="C67" s="3"/>
    </row>
    <row r="68" ht="9" customHeight="1">
      <c r="C68" s="3"/>
    </row>
    <row r="69" ht="9" customHeight="1">
      <c r="C69" s="3"/>
    </row>
  </sheetData>
  <mergeCells count="11">
    <mergeCell ref="A48:H48"/>
    <mergeCell ref="A9:H9"/>
    <mergeCell ref="A22:H22"/>
    <mergeCell ref="A35:H35"/>
    <mergeCell ref="A5:A7"/>
    <mergeCell ref="D5:G5"/>
    <mergeCell ref="H5:H7"/>
    <mergeCell ref="D6:D7"/>
    <mergeCell ref="E6:E7"/>
    <mergeCell ref="F6:F7"/>
    <mergeCell ref="G6:G7"/>
  </mergeCells>
  <printOptions horizontalCentered="1"/>
  <pageMargins left="0.984251968503937" right="1.299212598425197" top="0.984251968503937" bottom="1.7716535433070868" header="0" footer="1.4566929133858268"/>
  <pageSetup horizontalDpi="180" verticalDpi="180" orientation="portrait" paperSize="9" r:id="rId1"/>
  <headerFooter alignWithMargins="0">
    <oddFooter>&amp;C179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2" sqref="A2:I3"/>
    </sheetView>
  </sheetViews>
  <sheetFormatPr defaultColWidth="9.140625" defaultRowHeight="12.75"/>
  <cols>
    <col min="1" max="1" width="24.7109375" style="17" customWidth="1"/>
    <col min="2" max="2" width="6.7109375" style="5" customWidth="1"/>
    <col min="3" max="4" width="7.140625" style="5" customWidth="1"/>
    <col min="5" max="5" width="7.421875" style="5" customWidth="1"/>
    <col min="6" max="6" width="7.57421875" style="5" customWidth="1"/>
    <col min="7" max="7" width="7.421875" style="5" customWidth="1"/>
    <col min="8" max="8" width="9.7109375" style="5" customWidth="1"/>
    <col min="9" max="9" width="9.28125" style="5" bestFit="1" customWidth="1"/>
    <col min="10" max="14" width="9.140625" style="5" customWidth="1"/>
    <col min="15" max="15" width="9.00390625" style="5" customWidth="1"/>
    <col min="16" max="16" width="9.140625" style="5" customWidth="1"/>
    <col min="17" max="17" width="4.57421875" style="5" customWidth="1"/>
    <col min="18" max="16384" width="9.140625" style="5" customWidth="1"/>
  </cols>
  <sheetData>
    <row r="1" ht="9" customHeight="1">
      <c r="C1" s="3"/>
    </row>
    <row r="2" spans="1:3" ht="9" customHeight="1">
      <c r="A2" s="6" t="s">
        <v>58</v>
      </c>
      <c r="C2" s="3"/>
    </row>
    <row r="3" spans="1:8" s="8" customFormat="1" ht="12" customHeight="1">
      <c r="A3" s="10" t="s">
        <v>59</v>
      </c>
      <c r="B3" s="5"/>
      <c r="C3" s="3"/>
      <c r="D3" s="5"/>
      <c r="E3" s="5"/>
      <c r="F3" s="5"/>
      <c r="G3" s="5"/>
      <c r="H3" s="5"/>
    </row>
    <row r="4" spans="1:8" ht="9">
      <c r="A4" s="12"/>
      <c r="B4" s="13"/>
      <c r="C4" s="14"/>
      <c r="D4" s="13"/>
      <c r="E4" s="13"/>
      <c r="F4" s="13"/>
      <c r="G4" s="13"/>
      <c r="H4" s="13"/>
    </row>
    <row r="5" spans="1:8" ht="12.75" customHeight="1">
      <c r="A5" s="42" t="s">
        <v>0</v>
      </c>
      <c r="C5" s="3"/>
      <c r="D5" s="48" t="s">
        <v>51</v>
      </c>
      <c r="E5" s="48"/>
      <c r="F5" s="48"/>
      <c r="G5" s="48"/>
      <c r="H5" s="49" t="s">
        <v>5</v>
      </c>
    </row>
    <row r="6" spans="1:8" ht="9" customHeight="1">
      <c r="A6" s="43"/>
      <c r="D6" s="49" t="s">
        <v>1</v>
      </c>
      <c r="E6" s="49" t="s">
        <v>2</v>
      </c>
      <c r="F6" s="49" t="s">
        <v>3</v>
      </c>
      <c r="G6" s="49" t="s">
        <v>4</v>
      </c>
      <c r="H6" s="50"/>
    </row>
    <row r="7" spans="1:8" ht="9">
      <c r="A7" s="44"/>
      <c r="B7" s="13"/>
      <c r="C7" s="13"/>
      <c r="D7" s="51"/>
      <c r="E7" s="51"/>
      <c r="F7" s="51"/>
      <c r="G7" s="51"/>
      <c r="H7" s="51"/>
    </row>
    <row r="8" ht="9" customHeight="1">
      <c r="C8" s="3"/>
    </row>
    <row r="9" spans="1:8" ht="12" customHeight="1">
      <c r="A9" s="41" t="s">
        <v>20</v>
      </c>
      <c r="B9" s="41"/>
      <c r="C9" s="41"/>
      <c r="D9" s="41"/>
      <c r="E9" s="41"/>
      <c r="F9" s="41"/>
      <c r="G9" s="41"/>
      <c r="H9" s="41"/>
    </row>
    <row r="10" ht="9" customHeight="1">
      <c r="C10" s="3"/>
    </row>
    <row r="11" spans="1:8" ht="9" customHeight="1">
      <c r="A11" s="17" t="s">
        <v>45</v>
      </c>
      <c r="C11" s="3"/>
      <c r="D11" s="1">
        <v>51852</v>
      </c>
      <c r="E11" s="1">
        <v>1227</v>
      </c>
      <c r="F11" s="1">
        <v>525</v>
      </c>
      <c r="G11" s="1">
        <v>97</v>
      </c>
      <c r="H11" s="3">
        <f aca="true" t="shared" si="0" ref="H11:H16">SUM(D11:G11)</f>
        <v>53701</v>
      </c>
    </row>
    <row r="12" spans="1:8" ht="9" customHeight="1">
      <c r="A12" s="17" t="s">
        <v>7</v>
      </c>
      <c r="C12" s="3"/>
      <c r="D12" s="1">
        <v>3903</v>
      </c>
      <c r="E12" s="1">
        <v>37</v>
      </c>
      <c r="F12" s="34">
        <v>0</v>
      </c>
      <c r="G12" s="34">
        <v>0</v>
      </c>
      <c r="H12" s="3">
        <f>SUM(D12:G12)</f>
        <v>3940</v>
      </c>
    </row>
    <row r="13" spans="1:8" ht="9" customHeight="1">
      <c r="A13" s="17" t="s">
        <v>8</v>
      </c>
      <c r="C13" s="3"/>
      <c r="D13" s="34">
        <v>0</v>
      </c>
      <c r="E13" s="34">
        <v>0</v>
      </c>
      <c r="F13" s="34">
        <v>0</v>
      </c>
      <c r="G13" s="34">
        <v>0</v>
      </c>
      <c r="H13" s="34">
        <v>0</v>
      </c>
    </row>
    <row r="14" spans="1:8" ht="9" customHeight="1">
      <c r="A14" s="17" t="s">
        <v>43</v>
      </c>
      <c r="C14" s="3"/>
      <c r="D14" s="1">
        <v>11198</v>
      </c>
      <c r="E14" s="1">
        <v>102</v>
      </c>
      <c r="F14" s="1">
        <v>40</v>
      </c>
      <c r="G14" s="34">
        <v>0</v>
      </c>
      <c r="H14" s="3">
        <f t="shared" si="0"/>
        <v>11340</v>
      </c>
    </row>
    <row r="15" spans="1:8" ht="9" customHeight="1">
      <c r="A15" s="17" t="s">
        <v>41</v>
      </c>
      <c r="C15" s="3"/>
      <c r="D15" s="1">
        <v>546</v>
      </c>
      <c r="E15" s="1">
        <v>26</v>
      </c>
      <c r="F15" s="1">
        <v>93</v>
      </c>
      <c r="G15" s="34">
        <v>0</v>
      </c>
      <c r="H15" s="3">
        <f t="shared" si="0"/>
        <v>665</v>
      </c>
    </row>
    <row r="16" spans="1:8" ht="9" customHeight="1">
      <c r="A16" s="17" t="s">
        <v>9</v>
      </c>
      <c r="C16" s="3"/>
      <c r="D16" s="1">
        <v>319</v>
      </c>
      <c r="E16" s="34">
        <v>0</v>
      </c>
      <c r="F16" s="1">
        <v>336</v>
      </c>
      <c r="G16" s="34">
        <v>0</v>
      </c>
      <c r="H16" s="3">
        <f t="shared" si="0"/>
        <v>655</v>
      </c>
    </row>
    <row r="17" spans="1:8" s="9" customFormat="1" ht="9" customHeight="1">
      <c r="A17" s="19" t="s">
        <v>10</v>
      </c>
      <c r="C17" s="4"/>
      <c r="D17" s="4">
        <f>SUM(D11:D16)</f>
        <v>67818</v>
      </c>
      <c r="E17" s="4">
        <f>SUM(E11:E16)</f>
        <v>1392</v>
      </c>
      <c r="F17" s="4">
        <f>SUM(F11:F16)</f>
        <v>994</v>
      </c>
      <c r="G17" s="4">
        <f>SUM(G11:G16)</f>
        <v>97</v>
      </c>
      <c r="H17" s="4">
        <f>SUM(H11:H16)</f>
        <v>70301</v>
      </c>
    </row>
    <row r="18" spans="1:8" ht="9" customHeight="1">
      <c r="A18" s="17" t="s">
        <v>11</v>
      </c>
      <c r="C18" s="3"/>
      <c r="D18" s="1">
        <v>1200</v>
      </c>
      <c r="E18" s="1">
        <v>40</v>
      </c>
      <c r="F18" s="1">
        <v>176</v>
      </c>
      <c r="G18" s="1">
        <v>42</v>
      </c>
      <c r="H18" s="3">
        <f>SUM(D18:G18)</f>
        <v>1458</v>
      </c>
    </row>
    <row r="19" spans="1:8" ht="9" customHeight="1">
      <c r="A19" s="17" t="s">
        <v>12</v>
      </c>
      <c r="C19" s="3"/>
      <c r="D19" s="34">
        <v>0</v>
      </c>
      <c r="E19" s="34">
        <v>0</v>
      </c>
      <c r="F19" s="34">
        <v>0</v>
      </c>
      <c r="G19" s="34">
        <v>0</v>
      </c>
      <c r="H19" s="34">
        <v>0</v>
      </c>
    </row>
    <row r="20" spans="1:8" s="9" customFormat="1" ht="9" customHeight="1">
      <c r="A20" s="19" t="s">
        <v>13</v>
      </c>
      <c r="C20" s="4"/>
      <c r="D20" s="4">
        <f>SUM(D18:D19)</f>
        <v>1200</v>
      </c>
      <c r="E20" s="4">
        <f>SUM(E18:E19)</f>
        <v>40</v>
      </c>
      <c r="F20" s="4">
        <f>SUM(F18:F19)</f>
        <v>176</v>
      </c>
      <c r="G20" s="4">
        <f>SUM(G18:G19)</f>
        <v>42</v>
      </c>
      <c r="H20" s="4">
        <f>SUM(H18:H19)</f>
        <v>1458</v>
      </c>
    </row>
    <row r="21" ht="9" customHeight="1">
      <c r="C21" s="3"/>
    </row>
    <row r="22" spans="1:8" ht="12" customHeight="1">
      <c r="A22" s="41" t="s">
        <v>21</v>
      </c>
      <c r="B22" s="41"/>
      <c r="C22" s="41"/>
      <c r="D22" s="41"/>
      <c r="E22" s="41"/>
      <c r="F22" s="41"/>
      <c r="G22" s="41"/>
      <c r="H22" s="41"/>
    </row>
    <row r="23" ht="9" customHeight="1">
      <c r="C23" s="3"/>
    </row>
    <row r="24" spans="1:8" ht="9" customHeight="1">
      <c r="A24" s="17" t="s">
        <v>45</v>
      </c>
      <c r="C24" s="3"/>
      <c r="D24" s="1">
        <v>168</v>
      </c>
      <c r="E24" s="34">
        <v>0</v>
      </c>
      <c r="F24" s="1">
        <v>6419</v>
      </c>
      <c r="G24" s="1">
        <v>383</v>
      </c>
      <c r="H24" s="3">
        <f aca="true" t="shared" si="1" ref="H24:H29">SUM(D24:G24)</f>
        <v>6970</v>
      </c>
    </row>
    <row r="25" spans="1:8" ht="9" customHeight="1">
      <c r="A25" s="17" t="s">
        <v>7</v>
      </c>
      <c r="C25" s="3"/>
      <c r="D25" s="34">
        <v>0</v>
      </c>
      <c r="E25" s="34">
        <v>0</v>
      </c>
      <c r="F25" s="34">
        <v>0</v>
      </c>
      <c r="G25" s="34">
        <v>0</v>
      </c>
      <c r="H25" s="34">
        <v>0</v>
      </c>
    </row>
    <row r="26" spans="1:8" ht="9">
      <c r="A26" s="17" t="s">
        <v>8</v>
      </c>
      <c r="C26" s="3"/>
      <c r="D26" s="34">
        <v>0</v>
      </c>
      <c r="E26" s="34">
        <v>0</v>
      </c>
      <c r="F26" s="34">
        <v>0</v>
      </c>
      <c r="G26" s="34">
        <v>0</v>
      </c>
      <c r="H26" s="34">
        <v>0</v>
      </c>
    </row>
    <row r="27" spans="1:8" ht="9">
      <c r="A27" s="17" t="s">
        <v>43</v>
      </c>
      <c r="C27" s="3"/>
      <c r="D27" s="1">
        <v>5</v>
      </c>
      <c r="E27" s="34">
        <v>0</v>
      </c>
      <c r="F27" s="1">
        <v>948</v>
      </c>
      <c r="G27" s="1">
        <v>6</v>
      </c>
      <c r="H27" s="3">
        <f t="shared" si="1"/>
        <v>959</v>
      </c>
    </row>
    <row r="28" spans="1:8" ht="9">
      <c r="A28" s="17" t="s">
        <v>41</v>
      </c>
      <c r="C28" s="3"/>
      <c r="D28" s="34">
        <v>0</v>
      </c>
      <c r="E28" s="34">
        <v>0</v>
      </c>
      <c r="F28" s="1">
        <v>25</v>
      </c>
      <c r="G28" s="34">
        <v>0</v>
      </c>
      <c r="H28" s="3">
        <f t="shared" si="1"/>
        <v>25</v>
      </c>
    </row>
    <row r="29" spans="1:8" ht="9">
      <c r="A29" s="17" t="s">
        <v>9</v>
      </c>
      <c r="C29" s="3"/>
      <c r="D29" s="1">
        <v>16</v>
      </c>
      <c r="E29" s="34">
        <v>0</v>
      </c>
      <c r="F29" s="1">
        <v>1483</v>
      </c>
      <c r="G29" s="1">
        <v>13</v>
      </c>
      <c r="H29" s="3">
        <f t="shared" si="1"/>
        <v>1512</v>
      </c>
    </row>
    <row r="30" spans="1:8" s="9" customFormat="1" ht="9">
      <c r="A30" s="19" t="s">
        <v>10</v>
      </c>
      <c r="C30" s="4"/>
      <c r="D30" s="4">
        <f>SUM(D24:D29)</f>
        <v>189</v>
      </c>
      <c r="E30" s="34">
        <v>0</v>
      </c>
      <c r="F30" s="4">
        <f>SUM(F24:F29)</f>
        <v>8875</v>
      </c>
      <c r="G30" s="4">
        <f>SUM(G24:G29)</f>
        <v>402</v>
      </c>
      <c r="H30" s="4">
        <f>SUM(H24:H29)</f>
        <v>9466</v>
      </c>
    </row>
    <row r="31" spans="1:8" ht="9">
      <c r="A31" s="17" t="s">
        <v>11</v>
      </c>
      <c r="C31" s="3"/>
      <c r="D31" s="1">
        <v>5</v>
      </c>
      <c r="E31" s="34">
        <v>0</v>
      </c>
      <c r="F31" s="1">
        <v>523</v>
      </c>
      <c r="G31" s="1">
        <v>64</v>
      </c>
      <c r="H31" s="3">
        <f>SUM(D31:G31)</f>
        <v>592</v>
      </c>
    </row>
    <row r="32" spans="1:8" ht="9">
      <c r="A32" s="17" t="s">
        <v>12</v>
      </c>
      <c r="C32" s="3"/>
      <c r="D32" s="34">
        <v>0</v>
      </c>
      <c r="E32" s="34">
        <v>0</v>
      </c>
      <c r="F32" s="34">
        <v>0</v>
      </c>
      <c r="G32" s="34">
        <v>0</v>
      </c>
      <c r="H32" s="34">
        <v>0</v>
      </c>
    </row>
    <row r="33" spans="1:8" s="9" customFormat="1" ht="9">
      <c r="A33" s="19" t="s">
        <v>13</v>
      </c>
      <c r="C33" s="4"/>
      <c r="D33" s="4">
        <f>SUM(D31:D32)</f>
        <v>5</v>
      </c>
      <c r="E33" s="34">
        <v>0</v>
      </c>
      <c r="F33" s="4">
        <f>SUM(F31:F32)</f>
        <v>523</v>
      </c>
      <c r="G33" s="4">
        <f>SUM(G31:G32)</f>
        <v>64</v>
      </c>
      <c r="H33" s="4">
        <f>SUM(H31:H32)</f>
        <v>592</v>
      </c>
    </row>
    <row r="34" spans="1:8" ht="9">
      <c r="A34" s="20"/>
      <c r="B34" s="21"/>
      <c r="C34" s="24"/>
      <c r="D34" s="21"/>
      <c r="E34" s="21"/>
      <c r="F34" s="21"/>
      <c r="G34" s="21"/>
      <c r="H34" s="21"/>
    </row>
    <row r="35" spans="1:8" ht="12" customHeight="1">
      <c r="A35" s="41" t="s">
        <v>22</v>
      </c>
      <c r="B35" s="41"/>
      <c r="C35" s="41"/>
      <c r="D35" s="41"/>
      <c r="E35" s="41"/>
      <c r="F35" s="41"/>
      <c r="G35" s="41"/>
      <c r="H35" s="41"/>
    </row>
    <row r="36" ht="9">
      <c r="C36" s="3"/>
    </row>
    <row r="37" spans="1:8" ht="9">
      <c r="A37" s="17" t="s">
        <v>45</v>
      </c>
      <c r="C37" s="3"/>
      <c r="D37" s="1">
        <v>655</v>
      </c>
      <c r="E37" s="34">
        <v>0</v>
      </c>
      <c r="F37" s="1">
        <v>80</v>
      </c>
      <c r="G37" s="1">
        <v>85</v>
      </c>
      <c r="H37" s="3">
        <f aca="true" t="shared" si="2" ref="H37:H42">SUM(D37:G37)</f>
        <v>820</v>
      </c>
    </row>
    <row r="38" spans="1:8" ht="9">
      <c r="A38" s="17" t="s">
        <v>7</v>
      </c>
      <c r="C38" s="3"/>
      <c r="D38" s="34">
        <v>0</v>
      </c>
      <c r="E38" s="34">
        <v>0</v>
      </c>
      <c r="F38" s="34">
        <v>0</v>
      </c>
      <c r="G38" s="34">
        <v>0</v>
      </c>
      <c r="H38" s="34">
        <v>0</v>
      </c>
    </row>
    <row r="39" spans="1:8" ht="9">
      <c r="A39" s="17" t="s">
        <v>8</v>
      </c>
      <c r="C39" s="3"/>
      <c r="D39" s="34">
        <v>0</v>
      </c>
      <c r="E39" s="34">
        <v>0</v>
      </c>
      <c r="F39" s="34">
        <v>0</v>
      </c>
      <c r="G39" s="34">
        <v>0</v>
      </c>
      <c r="H39" s="34">
        <v>0</v>
      </c>
    </row>
    <row r="40" spans="1:8" ht="9">
      <c r="A40" s="17" t="s">
        <v>43</v>
      </c>
      <c r="C40" s="3"/>
      <c r="D40" s="1">
        <v>372</v>
      </c>
      <c r="E40" s="34">
        <v>0</v>
      </c>
      <c r="F40" s="1">
        <v>285</v>
      </c>
      <c r="G40" s="34">
        <v>0</v>
      </c>
      <c r="H40" s="3">
        <f t="shared" si="2"/>
        <v>657</v>
      </c>
    </row>
    <row r="41" spans="1:8" ht="9">
      <c r="A41" s="17" t="s">
        <v>41</v>
      </c>
      <c r="C41" s="3"/>
      <c r="D41" s="34">
        <v>0</v>
      </c>
      <c r="E41" s="34">
        <v>0</v>
      </c>
      <c r="F41" s="34">
        <v>0</v>
      </c>
      <c r="G41" s="34">
        <v>0</v>
      </c>
      <c r="H41" s="34">
        <v>0</v>
      </c>
    </row>
    <row r="42" spans="1:8" ht="9">
      <c r="A42" s="17" t="s">
        <v>9</v>
      </c>
      <c r="C42" s="3"/>
      <c r="D42" s="34">
        <v>0</v>
      </c>
      <c r="E42" s="34">
        <v>0</v>
      </c>
      <c r="F42" s="34">
        <v>0</v>
      </c>
      <c r="G42" s="1">
        <v>55</v>
      </c>
      <c r="H42" s="3">
        <f t="shared" si="2"/>
        <v>55</v>
      </c>
    </row>
    <row r="43" spans="1:8" s="9" customFormat="1" ht="9">
      <c r="A43" s="19" t="s">
        <v>10</v>
      </c>
      <c r="C43" s="4"/>
      <c r="D43" s="4">
        <f>SUM(D37:D42)</f>
        <v>1027</v>
      </c>
      <c r="E43" s="34">
        <v>0</v>
      </c>
      <c r="F43" s="4">
        <f>SUM(F37:F42)</f>
        <v>365</v>
      </c>
      <c r="G43" s="4">
        <f>SUM(G37:G42)</f>
        <v>140</v>
      </c>
      <c r="H43" s="4">
        <f>SUM(H37:H42)</f>
        <v>1532</v>
      </c>
    </row>
    <row r="44" spans="1:8" ht="9">
      <c r="A44" s="17" t="s">
        <v>11</v>
      </c>
      <c r="C44" s="3"/>
      <c r="D44" s="1">
        <v>2</v>
      </c>
      <c r="E44" s="34">
        <v>0</v>
      </c>
      <c r="F44" s="1">
        <v>476</v>
      </c>
      <c r="G44" s="1">
        <v>32</v>
      </c>
      <c r="H44" s="3">
        <f>SUM(D44:G44)</f>
        <v>510</v>
      </c>
    </row>
    <row r="45" spans="1:8" ht="9">
      <c r="A45" s="17" t="s">
        <v>12</v>
      </c>
      <c r="C45" s="3"/>
      <c r="D45" s="34">
        <v>0</v>
      </c>
      <c r="E45" s="34">
        <v>0</v>
      </c>
      <c r="F45" s="34">
        <v>0</v>
      </c>
      <c r="G45" s="34">
        <v>0</v>
      </c>
      <c r="H45" s="34">
        <v>0</v>
      </c>
    </row>
    <row r="46" spans="1:8" s="9" customFormat="1" ht="9">
      <c r="A46" s="19" t="s">
        <v>13</v>
      </c>
      <c r="C46" s="4"/>
      <c r="D46" s="4">
        <f>SUM(D44:D45)</f>
        <v>2</v>
      </c>
      <c r="E46" s="34">
        <v>0</v>
      </c>
      <c r="F46" s="4">
        <f>SUM(F44:F45)</f>
        <v>476</v>
      </c>
      <c r="G46" s="4">
        <f>SUM(G44:G45)</f>
        <v>32</v>
      </c>
      <c r="H46" s="4">
        <f>SUM(H44:H45)</f>
        <v>510</v>
      </c>
    </row>
    <row r="47" ht="9">
      <c r="C47" s="3"/>
    </row>
    <row r="48" spans="1:8" ht="12" customHeight="1">
      <c r="A48" s="41" t="s">
        <v>23</v>
      </c>
      <c r="B48" s="41"/>
      <c r="C48" s="41"/>
      <c r="D48" s="41"/>
      <c r="E48" s="41"/>
      <c r="F48" s="41"/>
      <c r="G48" s="41"/>
      <c r="H48" s="41"/>
    </row>
    <row r="49" ht="9">
      <c r="C49" s="3"/>
    </row>
    <row r="50" spans="1:8" ht="9">
      <c r="A50" s="17" t="s">
        <v>45</v>
      </c>
      <c r="C50" s="3"/>
      <c r="D50" s="1">
        <v>6260</v>
      </c>
      <c r="E50" s="1">
        <v>26</v>
      </c>
      <c r="F50" s="1">
        <v>31855</v>
      </c>
      <c r="G50" s="1">
        <v>2066</v>
      </c>
      <c r="H50" s="3">
        <f aca="true" t="shared" si="3" ref="H50:H55">SUM(D50:G50)</f>
        <v>40207</v>
      </c>
    </row>
    <row r="51" spans="1:8" ht="9">
      <c r="A51" s="17" t="s">
        <v>7</v>
      </c>
      <c r="C51" s="3"/>
      <c r="D51" s="1">
        <v>80</v>
      </c>
      <c r="E51" s="34">
        <v>0</v>
      </c>
      <c r="F51" s="1">
        <v>260</v>
      </c>
      <c r="G51" s="1">
        <v>101</v>
      </c>
      <c r="H51" s="3">
        <f t="shared" si="3"/>
        <v>441</v>
      </c>
    </row>
    <row r="52" spans="1:8" ht="9">
      <c r="A52" s="17" t="s">
        <v>8</v>
      </c>
      <c r="C52" s="3"/>
      <c r="D52" s="34">
        <v>0</v>
      </c>
      <c r="E52" s="34">
        <v>0</v>
      </c>
      <c r="F52" s="34">
        <v>0</v>
      </c>
      <c r="G52" s="34">
        <v>0</v>
      </c>
      <c r="H52" s="34">
        <v>0</v>
      </c>
    </row>
    <row r="53" spans="1:8" ht="9">
      <c r="A53" s="17" t="s">
        <v>43</v>
      </c>
      <c r="C53" s="3"/>
      <c r="D53" s="1">
        <v>2604</v>
      </c>
      <c r="E53" s="34">
        <v>0</v>
      </c>
      <c r="F53" s="1">
        <v>54382</v>
      </c>
      <c r="G53" s="1">
        <v>2245</v>
      </c>
      <c r="H53" s="3">
        <f t="shared" si="3"/>
        <v>59231</v>
      </c>
    </row>
    <row r="54" spans="1:8" ht="9">
      <c r="A54" s="17" t="s">
        <v>41</v>
      </c>
      <c r="C54" s="3"/>
      <c r="D54" s="1">
        <v>580</v>
      </c>
      <c r="E54" s="34">
        <v>0</v>
      </c>
      <c r="F54" s="1">
        <v>490</v>
      </c>
      <c r="G54" s="1">
        <v>300</v>
      </c>
      <c r="H54" s="3">
        <f t="shared" si="3"/>
        <v>1370</v>
      </c>
    </row>
    <row r="55" spans="1:8" ht="9">
      <c r="A55" s="17" t="s">
        <v>9</v>
      </c>
      <c r="C55" s="3"/>
      <c r="D55" s="1">
        <v>375</v>
      </c>
      <c r="E55" s="1">
        <v>13</v>
      </c>
      <c r="F55" s="1">
        <v>468</v>
      </c>
      <c r="G55" s="1">
        <v>7800</v>
      </c>
      <c r="H55" s="3">
        <f t="shared" si="3"/>
        <v>8656</v>
      </c>
    </row>
    <row r="56" spans="1:8" s="9" customFormat="1" ht="9">
      <c r="A56" s="19" t="s">
        <v>10</v>
      </c>
      <c r="C56" s="4"/>
      <c r="D56" s="4">
        <f>SUM(D50:D55)</f>
        <v>9899</v>
      </c>
      <c r="E56" s="4">
        <f>SUM(E50:E55)</f>
        <v>39</v>
      </c>
      <c r="F56" s="4">
        <f>SUM(F50:F55)</f>
        <v>87455</v>
      </c>
      <c r="G56" s="4">
        <f>SUM(G50:G55)</f>
        <v>12512</v>
      </c>
      <c r="H56" s="4">
        <f>SUM(H50:H55)</f>
        <v>109905</v>
      </c>
    </row>
    <row r="57" spans="1:8" ht="9">
      <c r="A57" s="17" t="s">
        <v>11</v>
      </c>
      <c r="C57" s="3"/>
      <c r="D57" s="1">
        <v>31</v>
      </c>
      <c r="E57" s="34">
        <v>0</v>
      </c>
      <c r="F57" s="1">
        <v>614</v>
      </c>
      <c r="G57" s="1">
        <v>30673</v>
      </c>
      <c r="H57" s="3">
        <f>SUM(D57:G57)</f>
        <v>31318</v>
      </c>
    </row>
    <row r="58" spans="1:8" ht="9">
      <c r="A58" s="17" t="s">
        <v>12</v>
      </c>
      <c r="C58" s="3"/>
      <c r="D58" s="34">
        <v>0</v>
      </c>
      <c r="E58" s="34">
        <v>0</v>
      </c>
      <c r="F58" s="34">
        <v>0</v>
      </c>
      <c r="G58" s="34">
        <v>0</v>
      </c>
      <c r="H58" s="34">
        <v>0</v>
      </c>
    </row>
    <row r="59" spans="1:8" s="9" customFormat="1" ht="9">
      <c r="A59" s="19" t="s">
        <v>13</v>
      </c>
      <c r="C59" s="4"/>
      <c r="D59" s="4">
        <f>SUM(D57:D58)</f>
        <v>31</v>
      </c>
      <c r="E59" s="36">
        <v>0</v>
      </c>
      <c r="F59" s="4">
        <f>SUM(F57:F58)</f>
        <v>614</v>
      </c>
      <c r="G59" s="4">
        <f>SUM(G57:G58)</f>
        <v>30673</v>
      </c>
      <c r="H59" s="4">
        <f>SUM(H57:H58)</f>
        <v>31318</v>
      </c>
    </row>
    <row r="60" spans="1:8" ht="9">
      <c r="A60" s="12"/>
      <c r="B60" s="13"/>
      <c r="C60" s="14"/>
      <c r="D60" s="13"/>
      <c r="E60" s="13"/>
      <c r="F60" s="13"/>
      <c r="G60" s="13"/>
      <c r="H60" s="13"/>
    </row>
    <row r="61" ht="9">
      <c r="C61" s="3"/>
    </row>
    <row r="62" ht="9">
      <c r="C62" s="3"/>
    </row>
    <row r="63" ht="9">
      <c r="C63" s="3"/>
    </row>
    <row r="64" ht="9">
      <c r="C64" s="3"/>
    </row>
    <row r="65" ht="12" customHeight="1">
      <c r="A65" s="5"/>
    </row>
    <row r="66" s="8" customFormat="1" ht="12" customHeight="1"/>
    <row r="67" ht="9">
      <c r="A67" s="5"/>
    </row>
  </sheetData>
  <mergeCells count="11">
    <mergeCell ref="A5:A7"/>
    <mergeCell ref="D5:G5"/>
    <mergeCell ref="H5:H7"/>
    <mergeCell ref="D6:D7"/>
    <mergeCell ref="E6:E7"/>
    <mergeCell ref="F6:F7"/>
    <mergeCell ref="G6:G7"/>
    <mergeCell ref="A35:H35"/>
    <mergeCell ref="A48:H48"/>
    <mergeCell ref="A9:H9"/>
    <mergeCell ref="A22:H22"/>
  </mergeCells>
  <printOptions horizontalCentered="1"/>
  <pageMargins left="0.984251968503937" right="1.299212598425197" top="0.984251968503937" bottom="1.7716535433070868" header="0" footer="1.4566929133858268"/>
  <pageSetup horizontalDpi="180" verticalDpi="180" orientation="portrait" paperSize="9" r:id="rId1"/>
  <headerFooter alignWithMargins="0">
    <oddFooter>&amp;C180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68"/>
  <sheetViews>
    <sheetView workbookViewId="0" topLeftCell="A1">
      <selection activeCell="A2" sqref="A2:I3"/>
    </sheetView>
  </sheetViews>
  <sheetFormatPr defaultColWidth="9.140625" defaultRowHeight="12.75"/>
  <cols>
    <col min="1" max="1" width="24.7109375" style="17" customWidth="1"/>
    <col min="2" max="2" width="6.7109375" style="5" customWidth="1"/>
    <col min="3" max="4" width="7.140625" style="5" customWidth="1"/>
    <col min="5" max="5" width="7.421875" style="5" customWidth="1"/>
    <col min="6" max="6" width="7.57421875" style="5" customWidth="1"/>
    <col min="7" max="7" width="7.421875" style="5" customWidth="1"/>
    <col min="8" max="8" width="9.7109375" style="5" customWidth="1"/>
    <col min="9" max="9" width="9.28125" style="5" bestFit="1" customWidth="1"/>
    <col min="10" max="14" width="9.140625" style="5" customWidth="1"/>
    <col min="15" max="15" width="9.00390625" style="5" customWidth="1"/>
    <col min="16" max="16" width="9.140625" style="5" customWidth="1"/>
    <col min="17" max="17" width="4.57421875" style="5" customWidth="1"/>
    <col min="18" max="16384" width="9.140625" style="5" customWidth="1"/>
  </cols>
  <sheetData>
    <row r="1" ht="9" customHeight="1">
      <c r="A1" s="5"/>
    </row>
    <row r="2" spans="1:3" ht="12">
      <c r="A2" s="6" t="s">
        <v>58</v>
      </c>
      <c r="C2" s="3"/>
    </row>
    <row r="3" spans="1:9" ht="12" customHeight="1">
      <c r="A3" s="10" t="s">
        <v>59</v>
      </c>
      <c r="C3" s="3"/>
      <c r="I3" s="8"/>
    </row>
    <row r="4" spans="1:8" ht="9">
      <c r="A4" s="12"/>
      <c r="B4" s="13"/>
      <c r="C4" s="14"/>
      <c r="D4" s="13"/>
      <c r="E4" s="13"/>
      <c r="F4" s="13"/>
      <c r="G4" s="13"/>
      <c r="H4" s="13"/>
    </row>
    <row r="5" spans="1:8" ht="12.75" customHeight="1">
      <c r="A5" s="42" t="s">
        <v>0</v>
      </c>
      <c r="C5" s="3"/>
      <c r="D5" s="48" t="s">
        <v>51</v>
      </c>
      <c r="E5" s="48"/>
      <c r="F5" s="48"/>
      <c r="G5" s="48"/>
      <c r="H5" s="49" t="s">
        <v>5</v>
      </c>
    </row>
    <row r="6" spans="1:8" ht="9">
      <c r="A6" s="43"/>
      <c r="D6" s="49" t="s">
        <v>1</v>
      </c>
      <c r="E6" s="49" t="s">
        <v>2</v>
      </c>
      <c r="F6" s="49" t="s">
        <v>3</v>
      </c>
      <c r="G6" s="49" t="s">
        <v>4</v>
      </c>
      <c r="H6" s="50"/>
    </row>
    <row r="7" spans="1:8" ht="9">
      <c r="A7" s="44"/>
      <c r="B7" s="13"/>
      <c r="C7" s="13"/>
      <c r="D7" s="51"/>
      <c r="E7" s="51"/>
      <c r="F7" s="51"/>
      <c r="G7" s="51"/>
      <c r="H7" s="51"/>
    </row>
    <row r="8" ht="9">
      <c r="C8" s="3"/>
    </row>
    <row r="9" spans="1:8" ht="9">
      <c r="A9" s="41" t="s">
        <v>24</v>
      </c>
      <c r="B9" s="41"/>
      <c r="C9" s="41"/>
      <c r="D9" s="41"/>
      <c r="E9" s="41"/>
      <c r="F9" s="41"/>
      <c r="G9" s="41"/>
      <c r="H9" s="41"/>
    </row>
    <row r="10" ht="9">
      <c r="C10" s="3"/>
    </row>
    <row r="11" spans="1:9" ht="9">
      <c r="A11" s="17" t="s">
        <v>45</v>
      </c>
      <c r="B11" s="21"/>
      <c r="C11" s="24"/>
      <c r="D11" s="34">
        <v>0</v>
      </c>
      <c r="E11" s="34">
        <v>0</v>
      </c>
      <c r="F11" s="25">
        <v>969</v>
      </c>
      <c r="G11" s="25">
        <v>184</v>
      </c>
      <c r="H11" s="5">
        <f aca="true" t="shared" si="0" ref="H11:H16">SUM(D11:G11)</f>
        <v>1153</v>
      </c>
      <c r="I11" s="31"/>
    </row>
    <row r="12" spans="1:8" ht="9">
      <c r="A12" s="17" t="s">
        <v>7</v>
      </c>
      <c r="B12" s="21"/>
      <c r="C12" s="24"/>
      <c r="D12" s="34">
        <v>0</v>
      </c>
      <c r="E12" s="34">
        <v>0</v>
      </c>
      <c r="F12" s="34">
        <v>0</v>
      </c>
      <c r="G12" s="34">
        <v>0</v>
      </c>
      <c r="H12" s="34">
        <v>0</v>
      </c>
    </row>
    <row r="13" spans="1:8" ht="9">
      <c r="A13" s="17" t="s">
        <v>8</v>
      </c>
      <c r="B13" s="21"/>
      <c r="C13" s="24"/>
      <c r="D13" s="34">
        <v>0</v>
      </c>
      <c r="E13" s="34">
        <v>0</v>
      </c>
      <c r="F13" s="34">
        <v>0</v>
      </c>
      <c r="G13" s="34">
        <v>0</v>
      </c>
      <c r="H13" s="34">
        <v>0</v>
      </c>
    </row>
    <row r="14" spans="1:8" ht="9">
      <c r="A14" s="17" t="s">
        <v>43</v>
      </c>
      <c r="C14" s="3"/>
      <c r="D14" s="34">
        <v>0</v>
      </c>
      <c r="E14" s="34">
        <v>0</v>
      </c>
      <c r="F14" s="34">
        <v>0</v>
      </c>
      <c r="G14" s="34">
        <v>0</v>
      </c>
      <c r="H14" s="34">
        <v>0</v>
      </c>
    </row>
    <row r="15" spans="1:8" ht="9">
      <c r="A15" s="17" t="s">
        <v>41</v>
      </c>
      <c r="C15" s="3"/>
      <c r="D15" s="34">
        <v>0</v>
      </c>
      <c r="E15" s="34">
        <v>0</v>
      </c>
      <c r="F15" s="25">
        <v>19</v>
      </c>
      <c r="G15" s="25">
        <v>16</v>
      </c>
      <c r="H15" s="5">
        <f t="shared" si="0"/>
        <v>35</v>
      </c>
    </row>
    <row r="16" spans="1:8" ht="9">
      <c r="A16" s="17" t="s">
        <v>9</v>
      </c>
      <c r="C16" s="3"/>
      <c r="D16" s="34">
        <v>0</v>
      </c>
      <c r="E16" s="34">
        <v>0</v>
      </c>
      <c r="F16" s="25">
        <v>870</v>
      </c>
      <c r="G16" s="25">
        <v>95</v>
      </c>
      <c r="H16" s="5">
        <f t="shared" si="0"/>
        <v>965</v>
      </c>
    </row>
    <row r="17" spans="1:8" ht="9">
      <c r="A17" s="19" t="s">
        <v>10</v>
      </c>
      <c r="C17" s="3"/>
      <c r="D17" s="34">
        <v>0</v>
      </c>
      <c r="E17" s="34">
        <v>0</v>
      </c>
      <c r="F17" s="9">
        <f>SUM(F11:F16)</f>
        <v>1858</v>
      </c>
      <c r="G17" s="9">
        <f>SUM(G11:G16)</f>
        <v>295</v>
      </c>
      <c r="H17" s="9">
        <f>SUM(H11:H16)</f>
        <v>2153</v>
      </c>
    </row>
    <row r="18" spans="1:8" ht="9">
      <c r="A18" s="17" t="s">
        <v>11</v>
      </c>
      <c r="C18" s="3"/>
      <c r="D18" s="25">
        <v>38</v>
      </c>
      <c r="E18" s="34">
        <v>0</v>
      </c>
      <c r="F18" s="5">
        <v>87</v>
      </c>
      <c r="G18" s="5">
        <v>82</v>
      </c>
      <c r="H18" s="5">
        <f>SUM(D18:G18)</f>
        <v>207</v>
      </c>
    </row>
    <row r="19" spans="1:8" s="9" customFormat="1" ht="9">
      <c r="A19" s="17" t="s">
        <v>12</v>
      </c>
      <c r="C19" s="4"/>
      <c r="D19" s="34">
        <v>0</v>
      </c>
      <c r="E19" s="34">
        <v>0</v>
      </c>
      <c r="F19" s="34">
        <v>0</v>
      </c>
      <c r="G19" s="34">
        <v>0</v>
      </c>
      <c r="H19" s="34">
        <v>0</v>
      </c>
    </row>
    <row r="20" spans="1:8" ht="9">
      <c r="A20" s="19" t="s">
        <v>13</v>
      </c>
      <c r="C20" s="3"/>
      <c r="D20" s="9">
        <f>SUM(D18:D19)</f>
        <v>38</v>
      </c>
      <c r="E20" s="34">
        <v>0</v>
      </c>
      <c r="F20" s="9">
        <f>SUM(F18:F19)</f>
        <v>87</v>
      </c>
      <c r="G20" s="9">
        <f>SUM(G18:G19)</f>
        <v>82</v>
      </c>
      <c r="H20" s="9">
        <f>SUM(H18:H19)</f>
        <v>207</v>
      </c>
    </row>
    <row r="21" spans="1:8" ht="9">
      <c r="A21" s="20"/>
      <c r="B21" s="21"/>
      <c r="C21" s="24"/>
      <c r="D21" s="21"/>
      <c r="E21" s="21"/>
      <c r="F21" s="21"/>
      <c r="G21" s="21"/>
      <c r="H21" s="21"/>
    </row>
    <row r="22" spans="1:8" ht="12" customHeight="1">
      <c r="A22" s="41" t="s">
        <v>25</v>
      </c>
      <c r="B22" s="41"/>
      <c r="C22" s="41"/>
      <c r="D22" s="41"/>
      <c r="E22" s="41"/>
      <c r="F22" s="41"/>
      <c r="G22" s="41"/>
      <c r="H22" s="41"/>
    </row>
    <row r="23" ht="9">
      <c r="C23" s="3"/>
    </row>
    <row r="24" spans="1:8" ht="9">
      <c r="A24" s="17" t="s">
        <v>45</v>
      </c>
      <c r="C24" s="3"/>
      <c r="D24" s="34">
        <v>0</v>
      </c>
      <c r="E24" s="34">
        <v>0</v>
      </c>
      <c r="F24" s="34">
        <v>0</v>
      </c>
      <c r="G24" s="1">
        <v>18</v>
      </c>
      <c r="H24" s="3">
        <f>SUM(D24:G24)</f>
        <v>18</v>
      </c>
    </row>
    <row r="25" spans="1:8" ht="9">
      <c r="A25" s="17" t="s">
        <v>7</v>
      </c>
      <c r="C25" s="3"/>
      <c r="D25" s="34">
        <v>0</v>
      </c>
      <c r="E25" s="34">
        <v>0</v>
      </c>
      <c r="F25" s="34">
        <v>0</v>
      </c>
      <c r="G25" s="34">
        <v>0</v>
      </c>
      <c r="H25" s="34">
        <v>0</v>
      </c>
    </row>
    <row r="26" spans="1:8" ht="9">
      <c r="A26" s="17" t="s">
        <v>8</v>
      </c>
      <c r="C26" s="3"/>
      <c r="D26" s="34">
        <v>0</v>
      </c>
      <c r="E26" s="34">
        <v>0</v>
      </c>
      <c r="F26" s="34">
        <v>0</v>
      </c>
      <c r="G26" s="34">
        <v>0</v>
      </c>
      <c r="H26" s="34">
        <v>0</v>
      </c>
    </row>
    <row r="27" spans="1:8" ht="9">
      <c r="A27" s="17" t="s">
        <v>43</v>
      </c>
      <c r="C27" s="3"/>
      <c r="D27" s="34">
        <v>0</v>
      </c>
      <c r="E27" s="34">
        <v>0</v>
      </c>
      <c r="F27" s="34">
        <v>0</v>
      </c>
      <c r="G27" s="34">
        <v>0</v>
      </c>
      <c r="H27" s="34">
        <v>0</v>
      </c>
    </row>
    <row r="28" spans="1:8" ht="9">
      <c r="A28" s="17" t="s">
        <v>41</v>
      </c>
      <c r="C28" s="3"/>
      <c r="D28" s="34">
        <v>0</v>
      </c>
      <c r="E28" s="34">
        <v>0</v>
      </c>
      <c r="F28" s="34">
        <v>0</v>
      </c>
      <c r="G28" s="34">
        <v>0</v>
      </c>
      <c r="H28" s="34">
        <v>0</v>
      </c>
    </row>
    <row r="29" spans="1:8" ht="9">
      <c r="A29" s="17" t="s">
        <v>9</v>
      </c>
      <c r="C29" s="3"/>
      <c r="D29" s="34">
        <v>0</v>
      </c>
      <c r="E29" s="34">
        <v>0</v>
      </c>
      <c r="F29" s="1">
        <v>21</v>
      </c>
      <c r="G29" s="1">
        <v>25</v>
      </c>
      <c r="H29" s="3">
        <f>SUM(D29:G29)</f>
        <v>46</v>
      </c>
    </row>
    <row r="30" spans="1:8" s="9" customFormat="1" ht="9">
      <c r="A30" s="19" t="s">
        <v>10</v>
      </c>
      <c r="C30" s="4"/>
      <c r="D30" s="34">
        <v>0</v>
      </c>
      <c r="E30" s="34">
        <v>0</v>
      </c>
      <c r="F30" s="4">
        <f>SUM(F24:F29)</f>
        <v>21</v>
      </c>
      <c r="G30" s="4">
        <f>SUM(G24:G29)</f>
        <v>43</v>
      </c>
      <c r="H30" s="4">
        <f>SUM(H24:H29)</f>
        <v>64</v>
      </c>
    </row>
    <row r="31" spans="1:8" ht="9">
      <c r="A31" s="17" t="s">
        <v>11</v>
      </c>
      <c r="C31" s="3"/>
      <c r="D31" s="1">
        <v>10</v>
      </c>
      <c r="E31" s="34">
        <v>0</v>
      </c>
      <c r="F31" s="1">
        <v>196</v>
      </c>
      <c r="G31" s="1">
        <v>196</v>
      </c>
      <c r="H31" s="3">
        <f>SUM(D31:G31)</f>
        <v>402</v>
      </c>
    </row>
    <row r="32" spans="1:8" ht="9">
      <c r="A32" s="17" t="s">
        <v>12</v>
      </c>
      <c r="C32" s="3"/>
      <c r="D32" s="34">
        <v>0</v>
      </c>
      <c r="E32" s="34">
        <v>0</v>
      </c>
      <c r="F32" s="34">
        <v>0</v>
      </c>
      <c r="G32" s="34">
        <v>0</v>
      </c>
      <c r="H32" s="34">
        <v>0</v>
      </c>
    </row>
    <row r="33" spans="1:8" s="9" customFormat="1" ht="9">
      <c r="A33" s="19" t="s">
        <v>13</v>
      </c>
      <c r="C33" s="4"/>
      <c r="D33" s="4">
        <f>SUM(D31:D32)</f>
        <v>10</v>
      </c>
      <c r="E33" s="36">
        <v>0</v>
      </c>
      <c r="F33" s="4">
        <f>SUM(F31:F32)</f>
        <v>196</v>
      </c>
      <c r="G33" s="4">
        <f>SUM(G31:G32)</f>
        <v>196</v>
      </c>
      <c r="H33" s="4">
        <f>SUM(H31:H32)</f>
        <v>402</v>
      </c>
    </row>
    <row r="34" ht="9">
      <c r="C34" s="3"/>
    </row>
    <row r="35" spans="1:8" ht="12" customHeight="1">
      <c r="A35" s="41" t="s">
        <v>26</v>
      </c>
      <c r="B35" s="41"/>
      <c r="C35" s="41"/>
      <c r="D35" s="41"/>
      <c r="E35" s="41"/>
      <c r="F35" s="41"/>
      <c r="G35" s="41"/>
      <c r="H35" s="41"/>
    </row>
    <row r="36" ht="9">
      <c r="C36" s="3"/>
    </row>
    <row r="37" spans="1:8" ht="9">
      <c r="A37" s="17" t="s">
        <v>45</v>
      </c>
      <c r="C37" s="3"/>
      <c r="D37" s="34">
        <v>0</v>
      </c>
      <c r="E37" s="34">
        <v>0</v>
      </c>
      <c r="F37" s="1">
        <v>4950</v>
      </c>
      <c r="G37" s="34">
        <v>0</v>
      </c>
      <c r="H37" s="3">
        <f aca="true" t="shared" si="1" ref="H37:H42">SUM(D37:G37)</f>
        <v>4950</v>
      </c>
    </row>
    <row r="38" spans="1:8" ht="9">
      <c r="A38" s="17" t="s">
        <v>7</v>
      </c>
      <c r="C38" s="3"/>
      <c r="D38" s="34">
        <v>0</v>
      </c>
      <c r="E38" s="34">
        <v>0</v>
      </c>
      <c r="F38" s="34">
        <v>0</v>
      </c>
      <c r="G38" s="34">
        <v>0</v>
      </c>
      <c r="H38" s="34">
        <v>0</v>
      </c>
    </row>
    <row r="39" spans="1:8" ht="9">
      <c r="A39" s="17" t="s">
        <v>8</v>
      </c>
      <c r="C39" s="3"/>
      <c r="D39" s="34">
        <v>0</v>
      </c>
      <c r="E39" s="34">
        <v>0</v>
      </c>
      <c r="F39" s="34">
        <v>0</v>
      </c>
      <c r="G39" s="34">
        <v>0</v>
      </c>
      <c r="H39" s="34">
        <v>0</v>
      </c>
    </row>
    <row r="40" spans="1:8" ht="9">
      <c r="A40" s="17" t="s">
        <v>43</v>
      </c>
      <c r="C40" s="3"/>
      <c r="D40" s="34">
        <v>0</v>
      </c>
      <c r="E40" s="34">
        <v>0</v>
      </c>
      <c r="F40" s="1">
        <v>90</v>
      </c>
      <c r="G40" s="34">
        <v>0</v>
      </c>
      <c r="H40" s="3">
        <f t="shared" si="1"/>
        <v>90</v>
      </c>
    </row>
    <row r="41" spans="1:8" ht="9">
      <c r="A41" s="17" t="s">
        <v>41</v>
      </c>
      <c r="C41" s="3"/>
      <c r="D41" s="34">
        <v>0</v>
      </c>
      <c r="E41" s="34">
        <v>0</v>
      </c>
      <c r="F41" s="34">
        <v>0</v>
      </c>
      <c r="G41" s="34">
        <v>0</v>
      </c>
      <c r="H41" s="34">
        <v>0</v>
      </c>
    </row>
    <row r="42" spans="1:8" ht="9">
      <c r="A42" s="17" t="s">
        <v>9</v>
      </c>
      <c r="C42" s="3"/>
      <c r="D42" s="34">
        <v>0</v>
      </c>
      <c r="E42" s="34">
        <v>0</v>
      </c>
      <c r="F42" s="1">
        <v>225</v>
      </c>
      <c r="G42" s="1">
        <v>140</v>
      </c>
      <c r="H42" s="3">
        <f t="shared" si="1"/>
        <v>365</v>
      </c>
    </row>
    <row r="43" spans="1:8" s="9" customFormat="1" ht="9">
      <c r="A43" s="19" t="s">
        <v>10</v>
      </c>
      <c r="C43" s="4"/>
      <c r="D43" s="34">
        <v>0</v>
      </c>
      <c r="E43" s="34">
        <v>0</v>
      </c>
      <c r="F43" s="4">
        <f>SUM(F37:F42)</f>
        <v>5265</v>
      </c>
      <c r="G43" s="4">
        <f>SUM(G37:G42)</f>
        <v>140</v>
      </c>
      <c r="H43" s="4">
        <f>SUM(H37:H42)</f>
        <v>5405</v>
      </c>
    </row>
    <row r="44" spans="1:8" ht="9">
      <c r="A44" s="17" t="s">
        <v>11</v>
      </c>
      <c r="C44" s="3"/>
      <c r="D44" s="3">
        <v>1</v>
      </c>
      <c r="E44" s="34">
        <v>0</v>
      </c>
      <c r="F44" s="1">
        <v>872</v>
      </c>
      <c r="G44" s="1">
        <v>3952</v>
      </c>
      <c r="H44" s="3">
        <f>SUM(D44:G44)</f>
        <v>4825</v>
      </c>
    </row>
    <row r="45" spans="1:8" ht="9">
      <c r="A45" s="17" t="s">
        <v>12</v>
      </c>
      <c r="C45" s="3"/>
      <c r="D45" s="34">
        <v>0</v>
      </c>
      <c r="E45" s="34">
        <v>0</v>
      </c>
      <c r="F45" s="34">
        <v>0</v>
      </c>
      <c r="G45" s="34">
        <v>0</v>
      </c>
      <c r="H45" s="34">
        <v>0</v>
      </c>
    </row>
    <row r="46" spans="1:8" s="9" customFormat="1" ht="9">
      <c r="A46" s="19" t="s">
        <v>13</v>
      </c>
      <c r="C46" s="4"/>
      <c r="D46" s="4">
        <f>SUM(D44:D45)</f>
        <v>1</v>
      </c>
      <c r="E46" s="34">
        <v>0</v>
      </c>
      <c r="F46" s="4">
        <f>SUM(F44:F45)</f>
        <v>872</v>
      </c>
      <c r="G46" s="4">
        <f>SUM(G44:G45)</f>
        <v>3952</v>
      </c>
      <c r="H46" s="4">
        <f>SUM(H44:H45)</f>
        <v>4825</v>
      </c>
    </row>
    <row r="47" ht="9">
      <c r="C47" s="3"/>
    </row>
    <row r="48" spans="1:8" ht="12" customHeight="1">
      <c r="A48" s="41" t="s">
        <v>27</v>
      </c>
      <c r="B48" s="41"/>
      <c r="C48" s="41"/>
      <c r="D48" s="41"/>
      <c r="E48" s="41"/>
      <c r="F48" s="41"/>
      <c r="G48" s="41"/>
      <c r="H48" s="41"/>
    </row>
    <row r="49" ht="9">
      <c r="C49" s="3"/>
    </row>
    <row r="50" spans="1:8" ht="9">
      <c r="A50" s="17" t="s">
        <v>45</v>
      </c>
      <c r="C50" s="3"/>
      <c r="D50" s="34">
        <v>0</v>
      </c>
      <c r="E50" s="34">
        <v>0</v>
      </c>
      <c r="F50" s="34">
        <v>0</v>
      </c>
      <c r="G50" s="34">
        <v>0</v>
      </c>
      <c r="H50" s="34">
        <v>0</v>
      </c>
    </row>
    <row r="51" spans="1:8" ht="9">
      <c r="A51" s="17" t="s">
        <v>7</v>
      </c>
      <c r="C51" s="3"/>
      <c r="D51" s="34">
        <v>0</v>
      </c>
      <c r="E51" s="34">
        <v>0</v>
      </c>
      <c r="F51" s="34">
        <v>0</v>
      </c>
      <c r="G51" s="34">
        <v>0</v>
      </c>
      <c r="H51" s="34">
        <v>0</v>
      </c>
    </row>
    <row r="52" spans="1:8" ht="9">
      <c r="A52" s="17" t="s">
        <v>8</v>
      </c>
      <c r="C52" s="3"/>
      <c r="D52" s="34">
        <v>0</v>
      </c>
      <c r="E52" s="34">
        <v>0</v>
      </c>
      <c r="F52" s="34">
        <v>0</v>
      </c>
      <c r="G52" s="34">
        <v>0</v>
      </c>
      <c r="H52" s="34">
        <v>0</v>
      </c>
    </row>
    <row r="53" spans="1:8" ht="9">
      <c r="A53" s="17" t="s">
        <v>43</v>
      </c>
      <c r="C53" s="3"/>
      <c r="D53" s="34">
        <v>0</v>
      </c>
      <c r="E53" s="34">
        <v>0</v>
      </c>
      <c r="F53" s="1">
        <v>1206</v>
      </c>
      <c r="G53" s="34">
        <v>0</v>
      </c>
      <c r="H53" s="3">
        <f>SUM(D53:G53)</f>
        <v>1206</v>
      </c>
    </row>
    <row r="54" spans="1:8" ht="9">
      <c r="A54" s="17" t="s">
        <v>41</v>
      </c>
      <c r="C54" s="3"/>
      <c r="D54" s="34">
        <v>0</v>
      </c>
      <c r="E54" s="34">
        <v>0</v>
      </c>
      <c r="F54" s="1">
        <v>24</v>
      </c>
      <c r="G54" s="34">
        <v>0</v>
      </c>
      <c r="H54" s="3">
        <f>SUM(D54:G54)</f>
        <v>24</v>
      </c>
    </row>
    <row r="55" spans="1:8" ht="9">
      <c r="A55" s="17" t="s">
        <v>9</v>
      </c>
      <c r="C55" s="3"/>
      <c r="D55" s="34">
        <v>0</v>
      </c>
      <c r="E55" s="34">
        <v>0</v>
      </c>
      <c r="F55" s="1">
        <v>1072</v>
      </c>
      <c r="G55" s="34">
        <v>0</v>
      </c>
      <c r="H55" s="3">
        <f>SUM(D55:G55)</f>
        <v>1072</v>
      </c>
    </row>
    <row r="56" spans="1:8" s="9" customFormat="1" ht="9">
      <c r="A56" s="19" t="s">
        <v>10</v>
      </c>
      <c r="C56" s="4"/>
      <c r="D56" s="34">
        <v>0</v>
      </c>
      <c r="E56" s="34">
        <v>0</v>
      </c>
      <c r="F56" s="4">
        <f>SUM(F50:F55)</f>
        <v>2302</v>
      </c>
      <c r="G56" s="34">
        <v>0</v>
      </c>
      <c r="H56" s="4">
        <f>SUM(H50:H55)</f>
        <v>2302</v>
      </c>
    </row>
    <row r="57" spans="1:8" ht="9">
      <c r="A57" s="17" t="s">
        <v>11</v>
      </c>
      <c r="C57" s="3"/>
      <c r="D57" s="1">
        <v>45</v>
      </c>
      <c r="E57" s="34">
        <v>0</v>
      </c>
      <c r="F57" s="1">
        <v>3562</v>
      </c>
      <c r="G57" s="1">
        <v>3905</v>
      </c>
      <c r="H57" s="3">
        <f>SUM(D57:G57)</f>
        <v>7512</v>
      </c>
    </row>
    <row r="58" spans="1:8" ht="9">
      <c r="A58" s="17" t="s">
        <v>12</v>
      </c>
      <c r="C58" s="3"/>
      <c r="D58" s="34">
        <v>0</v>
      </c>
      <c r="E58" s="34">
        <v>0</v>
      </c>
      <c r="F58" s="34">
        <v>0</v>
      </c>
      <c r="G58" s="34">
        <v>0</v>
      </c>
      <c r="H58" s="34">
        <v>0</v>
      </c>
    </row>
    <row r="59" spans="1:8" s="9" customFormat="1" ht="9">
      <c r="A59" s="19" t="s">
        <v>13</v>
      </c>
      <c r="C59" s="4"/>
      <c r="D59" s="4">
        <f>SUM(D57:D58)</f>
        <v>45</v>
      </c>
      <c r="E59" s="34">
        <v>0</v>
      </c>
      <c r="F59" s="4">
        <f>SUM(F57:F58)</f>
        <v>3562</v>
      </c>
      <c r="G59" s="4">
        <f>SUM(G57:G58)</f>
        <v>3905</v>
      </c>
      <c r="H59" s="4">
        <f>SUM(H57:H58)</f>
        <v>7512</v>
      </c>
    </row>
    <row r="60" spans="1:8" ht="9">
      <c r="A60" s="12"/>
      <c r="B60" s="13"/>
      <c r="C60" s="14"/>
      <c r="D60" s="13"/>
      <c r="E60" s="13"/>
      <c r="F60" s="13"/>
      <c r="G60" s="13"/>
      <c r="H60" s="13"/>
    </row>
    <row r="61" ht="9">
      <c r="C61" s="3"/>
    </row>
    <row r="62" ht="9">
      <c r="C62" s="3"/>
    </row>
    <row r="63" ht="9">
      <c r="C63" s="3"/>
    </row>
    <row r="64" ht="9">
      <c r="C64" s="3"/>
    </row>
    <row r="65" ht="9">
      <c r="C65" s="3"/>
    </row>
    <row r="66" ht="9">
      <c r="C66" s="3"/>
    </row>
    <row r="67" ht="9">
      <c r="C67" s="3"/>
    </row>
    <row r="68" ht="9">
      <c r="C68" s="3"/>
    </row>
  </sheetData>
  <mergeCells count="11">
    <mergeCell ref="A5:A7"/>
    <mergeCell ref="E6:E7"/>
    <mergeCell ref="F6:F7"/>
    <mergeCell ref="H5:H7"/>
    <mergeCell ref="D5:G5"/>
    <mergeCell ref="G6:G7"/>
    <mergeCell ref="D6:D7"/>
    <mergeCell ref="A35:H35"/>
    <mergeCell ref="A48:H48"/>
    <mergeCell ref="A9:H9"/>
    <mergeCell ref="A22:H22"/>
  </mergeCells>
  <printOptions horizontalCentered="1"/>
  <pageMargins left="0.984251968503937" right="1.299212598425197" top="0.984251968503937" bottom="1.7716535433070868" header="0" footer="1.4566929133858268"/>
  <pageSetup horizontalDpi="180" verticalDpi="180" orientation="portrait" paperSize="9" r:id="rId1"/>
  <headerFooter alignWithMargins="0">
    <oddFooter>&amp;C181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68"/>
  <sheetViews>
    <sheetView workbookViewId="0" topLeftCell="A1">
      <selection activeCell="A2" sqref="A2:I3"/>
    </sheetView>
  </sheetViews>
  <sheetFormatPr defaultColWidth="9.140625" defaultRowHeight="12.75"/>
  <cols>
    <col min="1" max="1" width="24.7109375" style="17" customWidth="1"/>
    <col min="2" max="2" width="6.7109375" style="5" customWidth="1"/>
    <col min="3" max="4" width="7.140625" style="5" customWidth="1"/>
    <col min="5" max="5" width="7.421875" style="5" customWidth="1"/>
    <col min="6" max="6" width="7.57421875" style="5" customWidth="1"/>
    <col min="7" max="7" width="7.421875" style="5" customWidth="1"/>
    <col min="8" max="8" width="9.7109375" style="5" customWidth="1"/>
    <col min="9" max="9" width="9.28125" style="5" bestFit="1" customWidth="1"/>
    <col min="10" max="14" width="9.140625" style="5" customWidth="1"/>
    <col min="15" max="15" width="9.00390625" style="5" customWidth="1"/>
    <col min="16" max="16" width="9.140625" style="5" customWidth="1"/>
    <col min="17" max="17" width="4.57421875" style="5" customWidth="1"/>
    <col min="18" max="16384" width="9.140625" style="5" customWidth="1"/>
  </cols>
  <sheetData>
    <row r="1" ht="9">
      <c r="C1" s="3"/>
    </row>
    <row r="2" spans="1:3" ht="12" customHeight="1">
      <c r="A2" s="6" t="s">
        <v>58</v>
      </c>
      <c r="C2" s="3"/>
    </row>
    <row r="3" spans="1:8" s="8" customFormat="1" ht="12" customHeight="1">
      <c r="A3" s="10" t="s">
        <v>59</v>
      </c>
      <c r="B3" s="5"/>
      <c r="C3" s="3"/>
      <c r="D3" s="5"/>
      <c r="E3" s="5"/>
      <c r="F3" s="5"/>
      <c r="G3" s="5"/>
      <c r="H3" s="5"/>
    </row>
    <row r="4" spans="1:8" ht="9">
      <c r="A4" s="12"/>
      <c r="B4" s="13"/>
      <c r="C4" s="14"/>
      <c r="D4" s="13"/>
      <c r="E4" s="13"/>
      <c r="F4" s="13"/>
      <c r="G4" s="13"/>
      <c r="H4" s="13"/>
    </row>
    <row r="5" spans="1:8" ht="12.75" customHeight="1">
      <c r="A5" s="42" t="s">
        <v>0</v>
      </c>
      <c r="C5" s="3"/>
      <c r="D5" s="48" t="s">
        <v>51</v>
      </c>
      <c r="E5" s="48"/>
      <c r="F5" s="48"/>
      <c r="G5" s="48"/>
      <c r="H5" s="49" t="s">
        <v>5</v>
      </c>
    </row>
    <row r="6" spans="1:8" ht="9" customHeight="1">
      <c r="A6" s="43"/>
      <c r="D6" s="49" t="s">
        <v>1</v>
      </c>
      <c r="E6" s="49" t="s">
        <v>2</v>
      </c>
      <c r="F6" s="49" t="s">
        <v>3</v>
      </c>
      <c r="G6" s="49" t="s">
        <v>4</v>
      </c>
      <c r="H6" s="50"/>
    </row>
    <row r="7" spans="1:8" ht="9">
      <c r="A7" s="44"/>
      <c r="B7" s="13"/>
      <c r="C7" s="13"/>
      <c r="D7" s="51"/>
      <c r="E7" s="51"/>
      <c r="F7" s="51"/>
      <c r="G7" s="51"/>
      <c r="H7" s="51"/>
    </row>
    <row r="8" ht="9">
      <c r="C8" s="3"/>
    </row>
    <row r="9" spans="1:8" ht="12" customHeight="1">
      <c r="A9" s="41" t="s">
        <v>28</v>
      </c>
      <c r="B9" s="41"/>
      <c r="C9" s="41"/>
      <c r="D9" s="41"/>
      <c r="E9" s="41"/>
      <c r="F9" s="41"/>
      <c r="G9" s="41"/>
      <c r="H9" s="41"/>
    </row>
    <row r="10" ht="9">
      <c r="C10" s="3"/>
    </row>
    <row r="11" spans="1:8" ht="9">
      <c r="A11" s="17" t="s">
        <v>45</v>
      </c>
      <c r="C11" s="3"/>
      <c r="D11" s="1">
        <v>122</v>
      </c>
      <c r="E11" s="34">
        <v>0</v>
      </c>
      <c r="F11" s="34">
        <v>0</v>
      </c>
      <c r="G11" s="34">
        <v>0</v>
      </c>
      <c r="H11" s="3">
        <f>SUM(D11:G11)</f>
        <v>122</v>
      </c>
    </row>
    <row r="12" spans="1:8" ht="9">
      <c r="A12" s="17" t="s">
        <v>7</v>
      </c>
      <c r="C12" s="3"/>
      <c r="D12" s="1">
        <v>282</v>
      </c>
      <c r="E12" s="34">
        <v>0</v>
      </c>
      <c r="F12" s="34">
        <v>0</v>
      </c>
      <c r="G12" s="34">
        <v>0</v>
      </c>
      <c r="H12" s="3">
        <f>SUM(D12:G12)</f>
        <v>282</v>
      </c>
    </row>
    <row r="13" spans="1:8" ht="9">
      <c r="A13" s="17" t="s">
        <v>8</v>
      </c>
      <c r="C13" s="3"/>
      <c r="D13" s="34">
        <v>0</v>
      </c>
      <c r="E13" s="34">
        <v>0</v>
      </c>
      <c r="F13" s="34">
        <v>0</v>
      </c>
      <c r="G13" s="34">
        <v>0</v>
      </c>
      <c r="H13" s="34">
        <v>0</v>
      </c>
    </row>
    <row r="14" spans="1:8" ht="9">
      <c r="A14" s="17" t="s">
        <v>43</v>
      </c>
      <c r="C14" s="3"/>
      <c r="D14" s="34">
        <v>0</v>
      </c>
      <c r="E14" s="34">
        <v>0</v>
      </c>
      <c r="F14" s="34">
        <v>0</v>
      </c>
      <c r="G14" s="1">
        <v>400</v>
      </c>
      <c r="H14" s="3">
        <f>SUM(D14:G14)</f>
        <v>400</v>
      </c>
    </row>
    <row r="15" spans="1:8" ht="9">
      <c r="A15" s="17" t="s">
        <v>41</v>
      </c>
      <c r="C15" s="3"/>
      <c r="D15" s="34">
        <v>0</v>
      </c>
      <c r="E15" s="34">
        <v>0</v>
      </c>
      <c r="F15" s="34">
        <v>0</v>
      </c>
      <c r="G15" s="34">
        <v>0</v>
      </c>
      <c r="H15" s="34">
        <v>0</v>
      </c>
    </row>
    <row r="16" spans="1:8" ht="9">
      <c r="A16" s="17" t="s">
        <v>9</v>
      </c>
      <c r="C16" s="3"/>
      <c r="D16" s="34">
        <v>0</v>
      </c>
      <c r="E16" s="34">
        <v>0</v>
      </c>
      <c r="F16" s="34">
        <v>0</v>
      </c>
      <c r="G16" s="34">
        <v>0</v>
      </c>
      <c r="H16" s="34">
        <v>0</v>
      </c>
    </row>
    <row r="17" spans="1:8" s="9" customFormat="1" ht="9">
      <c r="A17" s="19" t="s">
        <v>10</v>
      </c>
      <c r="C17" s="4"/>
      <c r="D17" s="4">
        <f>SUM(D11:D16)</f>
        <v>404</v>
      </c>
      <c r="E17" s="34">
        <v>0</v>
      </c>
      <c r="F17" s="34">
        <v>0</v>
      </c>
      <c r="G17" s="4">
        <f>SUM(G11:G16)</f>
        <v>400</v>
      </c>
      <c r="H17" s="4">
        <f>SUM(H11:H16)</f>
        <v>804</v>
      </c>
    </row>
    <row r="18" spans="1:8" ht="9">
      <c r="A18" s="17" t="s">
        <v>11</v>
      </c>
      <c r="C18" s="3"/>
      <c r="D18" s="34">
        <v>0</v>
      </c>
      <c r="E18" s="34">
        <v>0</v>
      </c>
      <c r="F18" s="34">
        <v>0</v>
      </c>
      <c r="G18" s="3">
        <v>700</v>
      </c>
      <c r="H18" s="3">
        <f>SUM(D18:G18)</f>
        <v>700</v>
      </c>
    </row>
    <row r="19" spans="1:8" ht="9">
      <c r="A19" s="17" t="s">
        <v>12</v>
      </c>
      <c r="C19" s="3"/>
      <c r="D19" s="34">
        <v>0</v>
      </c>
      <c r="E19" s="34">
        <v>0</v>
      </c>
      <c r="F19" s="34">
        <v>0</v>
      </c>
      <c r="G19" s="34">
        <v>0</v>
      </c>
      <c r="H19" s="34">
        <v>0</v>
      </c>
    </row>
    <row r="20" spans="1:8" s="9" customFormat="1" ht="9">
      <c r="A20" s="19" t="s">
        <v>13</v>
      </c>
      <c r="C20" s="4"/>
      <c r="D20" s="34">
        <v>0</v>
      </c>
      <c r="E20" s="34">
        <v>0</v>
      </c>
      <c r="F20" s="34">
        <v>0</v>
      </c>
      <c r="G20" s="4">
        <f>SUM(G18:G19)</f>
        <v>700</v>
      </c>
      <c r="H20" s="4">
        <f>SUM(H18:H19)</f>
        <v>700</v>
      </c>
    </row>
    <row r="21" ht="9">
      <c r="C21" s="3"/>
    </row>
    <row r="22" spans="1:8" ht="12" customHeight="1">
      <c r="A22" s="41" t="s">
        <v>29</v>
      </c>
      <c r="B22" s="41"/>
      <c r="C22" s="41"/>
      <c r="D22" s="41"/>
      <c r="E22" s="41"/>
      <c r="F22" s="41"/>
      <c r="G22" s="41"/>
      <c r="H22" s="41"/>
    </row>
    <row r="23" ht="9">
      <c r="C23" s="3"/>
    </row>
    <row r="24" spans="1:8" ht="9">
      <c r="A24" s="17" t="s">
        <v>45</v>
      </c>
      <c r="C24" s="3"/>
      <c r="D24" s="34">
        <v>0</v>
      </c>
      <c r="E24" s="34">
        <v>0</v>
      </c>
      <c r="F24" s="1">
        <v>6120</v>
      </c>
      <c r="G24" s="1">
        <v>50</v>
      </c>
      <c r="H24" s="3">
        <f aca="true" t="shared" si="0" ref="H24:H29">SUM(D24:G24)</f>
        <v>6170</v>
      </c>
    </row>
    <row r="25" spans="1:8" ht="9">
      <c r="A25" s="17" t="s">
        <v>7</v>
      </c>
      <c r="C25" s="3"/>
      <c r="D25" s="34">
        <v>0</v>
      </c>
      <c r="E25" s="34">
        <v>0</v>
      </c>
      <c r="F25" s="34">
        <v>0</v>
      </c>
      <c r="G25" s="34">
        <v>0</v>
      </c>
      <c r="H25" s="34">
        <v>0</v>
      </c>
    </row>
    <row r="26" spans="1:8" ht="9">
      <c r="A26" s="17" t="s">
        <v>8</v>
      </c>
      <c r="C26" s="3"/>
      <c r="D26" s="34">
        <v>0</v>
      </c>
      <c r="E26" s="34">
        <v>0</v>
      </c>
      <c r="F26" s="34">
        <v>0</v>
      </c>
      <c r="G26" s="34">
        <v>0</v>
      </c>
      <c r="H26" s="34">
        <v>0</v>
      </c>
    </row>
    <row r="27" spans="1:8" ht="9">
      <c r="A27" s="17" t="s">
        <v>43</v>
      </c>
      <c r="C27" s="3"/>
      <c r="D27" s="34">
        <v>0</v>
      </c>
      <c r="E27" s="34">
        <v>0</v>
      </c>
      <c r="F27" s="1">
        <v>58150</v>
      </c>
      <c r="G27" s="1">
        <v>284</v>
      </c>
      <c r="H27" s="3">
        <f t="shared" si="0"/>
        <v>58434</v>
      </c>
    </row>
    <row r="28" spans="1:8" ht="9">
      <c r="A28" s="17" t="s">
        <v>41</v>
      </c>
      <c r="C28" s="3"/>
      <c r="D28" s="34">
        <v>0</v>
      </c>
      <c r="E28" s="34">
        <v>0</v>
      </c>
      <c r="F28" s="1">
        <v>58</v>
      </c>
      <c r="G28" s="1">
        <v>2750</v>
      </c>
      <c r="H28" s="3">
        <f t="shared" si="0"/>
        <v>2808</v>
      </c>
    </row>
    <row r="29" spans="1:8" ht="9">
      <c r="A29" s="17" t="s">
        <v>9</v>
      </c>
      <c r="C29" s="3"/>
      <c r="D29" s="34">
        <v>0</v>
      </c>
      <c r="E29" s="34">
        <v>0</v>
      </c>
      <c r="F29" s="1">
        <v>6500</v>
      </c>
      <c r="G29" s="1">
        <v>1800</v>
      </c>
      <c r="H29" s="3">
        <f t="shared" si="0"/>
        <v>8300</v>
      </c>
    </row>
    <row r="30" spans="1:8" s="9" customFormat="1" ht="9">
      <c r="A30" s="19" t="s">
        <v>10</v>
      </c>
      <c r="C30" s="4"/>
      <c r="D30" s="34">
        <v>0</v>
      </c>
      <c r="E30" s="34">
        <v>0</v>
      </c>
      <c r="F30" s="4">
        <f>SUM(F24:F29)</f>
        <v>70828</v>
      </c>
      <c r="G30" s="4">
        <f>SUM(G24:G29)</f>
        <v>4884</v>
      </c>
      <c r="H30" s="4">
        <f>SUM(H24:H29)</f>
        <v>75712</v>
      </c>
    </row>
    <row r="31" spans="1:8" ht="9">
      <c r="A31" s="17" t="s">
        <v>11</v>
      </c>
      <c r="C31" s="3"/>
      <c r="D31" s="34">
        <v>0</v>
      </c>
      <c r="E31" s="34">
        <v>0</v>
      </c>
      <c r="F31" s="1">
        <v>2210</v>
      </c>
      <c r="G31" s="1">
        <v>23981</v>
      </c>
      <c r="H31" s="3">
        <f>SUM(D31:G31)</f>
        <v>26191</v>
      </c>
    </row>
    <row r="32" spans="1:8" ht="9">
      <c r="A32" s="17" t="s">
        <v>12</v>
      </c>
      <c r="C32" s="3"/>
      <c r="D32" s="34">
        <v>0</v>
      </c>
      <c r="E32" s="34">
        <v>0</v>
      </c>
      <c r="F32" s="34">
        <v>0</v>
      </c>
      <c r="G32" s="34">
        <v>0</v>
      </c>
      <c r="H32" s="34">
        <v>0</v>
      </c>
    </row>
    <row r="33" spans="1:8" s="9" customFormat="1" ht="9">
      <c r="A33" s="19" t="s">
        <v>13</v>
      </c>
      <c r="C33" s="4"/>
      <c r="D33" s="34">
        <v>0</v>
      </c>
      <c r="E33" s="34">
        <v>0</v>
      </c>
      <c r="F33" s="4">
        <f>SUM(F31:F32)</f>
        <v>2210</v>
      </c>
      <c r="G33" s="4">
        <f>SUM(G31:G32)</f>
        <v>23981</v>
      </c>
      <c r="H33" s="4">
        <f>SUM(H31:H32)</f>
        <v>26191</v>
      </c>
    </row>
    <row r="34" spans="1:8" ht="9">
      <c r="A34" s="5"/>
      <c r="C34" s="3"/>
      <c r="H34" s="3"/>
    </row>
    <row r="35" spans="1:8" ht="12" customHeight="1">
      <c r="A35" s="41" t="s">
        <v>30</v>
      </c>
      <c r="B35" s="41"/>
      <c r="C35" s="41"/>
      <c r="D35" s="41"/>
      <c r="E35" s="41"/>
      <c r="F35" s="41"/>
      <c r="G35" s="41"/>
      <c r="H35" s="41"/>
    </row>
    <row r="36" ht="9">
      <c r="C36" s="3"/>
    </row>
    <row r="37" spans="1:8" ht="9">
      <c r="A37" s="17" t="s">
        <v>45</v>
      </c>
      <c r="C37" s="3"/>
      <c r="D37" s="34">
        <v>0</v>
      </c>
      <c r="E37" s="34">
        <v>0</v>
      </c>
      <c r="F37" s="1">
        <v>5174</v>
      </c>
      <c r="G37" s="1">
        <v>424</v>
      </c>
      <c r="H37" s="3">
        <f>SUM(D37:G37)</f>
        <v>5598</v>
      </c>
    </row>
    <row r="38" spans="1:8" ht="9">
      <c r="A38" s="17" t="s">
        <v>7</v>
      </c>
      <c r="C38" s="3"/>
      <c r="D38" s="34">
        <v>0</v>
      </c>
      <c r="E38" s="34">
        <v>0</v>
      </c>
      <c r="F38" s="34">
        <v>0</v>
      </c>
      <c r="G38" s="34">
        <v>0</v>
      </c>
      <c r="H38" s="34">
        <v>0</v>
      </c>
    </row>
    <row r="39" spans="1:8" ht="9">
      <c r="A39" s="17" t="s">
        <v>8</v>
      </c>
      <c r="C39" s="3"/>
      <c r="D39" s="34">
        <v>0</v>
      </c>
      <c r="E39" s="34">
        <v>0</v>
      </c>
      <c r="F39" s="34">
        <v>0</v>
      </c>
      <c r="G39" s="34">
        <v>0</v>
      </c>
      <c r="H39" s="34">
        <v>0</v>
      </c>
    </row>
    <row r="40" spans="1:8" ht="9">
      <c r="A40" s="17" t="s">
        <v>43</v>
      </c>
      <c r="C40" s="3"/>
      <c r="D40" s="34">
        <v>0</v>
      </c>
      <c r="E40" s="34">
        <v>0</v>
      </c>
      <c r="F40" s="1">
        <v>4000</v>
      </c>
      <c r="G40" s="34">
        <v>0</v>
      </c>
      <c r="H40" s="3">
        <f>SUM(D40:G40)</f>
        <v>4000</v>
      </c>
    </row>
    <row r="41" spans="1:8" ht="9">
      <c r="A41" s="17" t="s">
        <v>41</v>
      </c>
      <c r="C41" s="3"/>
      <c r="D41" s="34">
        <v>0</v>
      </c>
      <c r="E41" s="34">
        <v>0</v>
      </c>
      <c r="F41" s="34">
        <v>0</v>
      </c>
      <c r="G41" s="34">
        <v>0</v>
      </c>
      <c r="H41" s="34">
        <v>0</v>
      </c>
    </row>
    <row r="42" spans="1:8" ht="9">
      <c r="A42" s="17" t="s">
        <v>9</v>
      </c>
      <c r="C42" s="3"/>
      <c r="D42" s="34">
        <v>0</v>
      </c>
      <c r="E42" s="34">
        <v>0</v>
      </c>
      <c r="F42" s="34">
        <v>0</v>
      </c>
      <c r="G42" s="34">
        <v>0</v>
      </c>
      <c r="H42" s="34">
        <v>0</v>
      </c>
    </row>
    <row r="43" spans="1:8" s="9" customFormat="1" ht="9">
      <c r="A43" s="19" t="s">
        <v>10</v>
      </c>
      <c r="C43" s="4"/>
      <c r="D43" s="34">
        <v>0</v>
      </c>
      <c r="E43" s="34">
        <v>0</v>
      </c>
      <c r="F43" s="4">
        <f>SUM(F37:F42)</f>
        <v>9174</v>
      </c>
      <c r="G43" s="4">
        <f>SUM(G37:G42)</f>
        <v>424</v>
      </c>
      <c r="H43" s="4">
        <f>SUM(H37:H42)</f>
        <v>9598</v>
      </c>
    </row>
    <row r="44" spans="1:8" ht="9">
      <c r="A44" s="17" t="s">
        <v>11</v>
      </c>
      <c r="C44" s="3"/>
      <c r="D44" s="34">
        <v>0</v>
      </c>
      <c r="E44" s="34">
        <v>0</v>
      </c>
      <c r="F44" s="1">
        <v>1400</v>
      </c>
      <c r="G44" s="34">
        <v>0</v>
      </c>
      <c r="H44" s="3">
        <f>SUM(D44:G44)</f>
        <v>1400</v>
      </c>
    </row>
    <row r="45" spans="1:8" ht="9">
      <c r="A45" s="17" t="s">
        <v>12</v>
      </c>
      <c r="C45" s="3"/>
      <c r="D45" s="34">
        <v>0</v>
      </c>
      <c r="E45" s="34">
        <v>0</v>
      </c>
      <c r="F45" s="34">
        <v>0</v>
      </c>
      <c r="G45" s="34">
        <v>0</v>
      </c>
      <c r="H45" s="34">
        <v>0</v>
      </c>
    </row>
    <row r="46" spans="1:8" s="9" customFormat="1" ht="9">
      <c r="A46" s="19" t="s">
        <v>13</v>
      </c>
      <c r="C46" s="4"/>
      <c r="D46" s="34">
        <v>0</v>
      </c>
      <c r="E46" s="34">
        <v>0</v>
      </c>
      <c r="F46" s="4">
        <f>SUM(F44:F45)</f>
        <v>1400</v>
      </c>
      <c r="G46" s="34">
        <v>0</v>
      </c>
      <c r="H46" s="4">
        <f>SUM(H44:H45)</f>
        <v>1400</v>
      </c>
    </row>
    <row r="47" spans="1:8" ht="9">
      <c r="A47" s="20"/>
      <c r="B47" s="21"/>
      <c r="C47" s="24"/>
      <c r="D47" s="21"/>
      <c r="E47" s="21"/>
      <c r="F47" s="21"/>
      <c r="G47" s="21"/>
      <c r="H47" s="21"/>
    </row>
    <row r="48" spans="1:8" ht="12" customHeight="1">
      <c r="A48" s="47" t="s">
        <v>31</v>
      </c>
      <c r="B48" s="47"/>
      <c r="C48" s="47"/>
      <c r="D48" s="47"/>
      <c r="E48" s="47"/>
      <c r="F48" s="47"/>
      <c r="G48" s="47"/>
      <c r="H48" s="47"/>
    </row>
    <row r="49" ht="9">
      <c r="C49" s="3"/>
    </row>
    <row r="50" spans="1:8" ht="9">
      <c r="A50" s="17" t="s">
        <v>45</v>
      </c>
      <c r="C50" s="3"/>
      <c r="D50" s="34">
        <v>0</v>
      </c>
      <c r="E50" s="34">
        <v>0</v>
      </c>
      <c r="F50" s="1">
        <v>180</v>
      </c>
      <c r="G50" s="34">
        <v>0</v>
      </c>
      <c r="H50" s="3">
        <f aca="true" t="shared" si="1" ref="H50:H55">SUM(D50:G50)</f>
        <v>180</v>
      </c>
    </row>
    <row r="51" spans="1:8" ht="9">
      <c r="A51" s="17" t="s">
        <v>7</v>
      </c>
      <c r="C51" s="3"/>
      <c r="D51" s="34">
        <v>0</v>
      </c>
      <c r="E51" s="34">
        <v>0</v>
      </c>
      <c r="F51" s="34">
        <v>0</v>
      </c>
      <c r="G51" s="34">
        <v>0</v>
      </c>
      <c r="H51" s="34">
        <v>0</v>
      </c>
    </row>
    <row r="52" spans="1:8" ht="9">
      <c r="A52" s="17" t="s">
        <v>8</v>
      </c>
      <c r="C52" s="3"/>
      <c r="D52" s="34">
        <v>0</v>
      </c>
      <c r="E52" s="34">
        <v>0</v>
      </c>
      <c r="F52" s="34">
        <v>0</v>
      </c>
      <c r="G52" s="34">
        <v>0</v>
      </c>
      <c r="H52" s="34">
        <v>0</v>
      </c>
    </row>
    <row r="53" spans="1:8" ht="9">
      <c r="A53" s="17" t="s">
        <v>43</v>
      </c>
      <c r="C53" s="3"/>
      <c r="D53" s="34">
        <v>0</v>
      </c>
      <c r="E53" s="34">
        <v>0</v>
      </c>
      <c r="F53" s="1">
        <v>50</v>
      </c>
      <c r="G53" s="34">
        <v>0</v>
      </c>
      <c r="H53" s="3">
        <f t="shared" si="1"/>
        <v>50</v>
      </c>
    </row>
    <row r="54" spans="1:8" ht="9">
      <c r="A54" s="17" t="s">
        <v>41</v>
      </c>
      <c r="C54" s="3"/>
      <c r="D54" s="34">
        <v>0</v>
      </c>
      <c r="E54" s="34">
        <v>0</v>
      </c>
      <c r="F54" s="34">
        <v>0</v>
      </c>
      <c r="G54" s="34">
        <v>0</v>
      </c>
      <c r="H54" s="34">
        <v>0</v>
      </c>
    </row>
    <row r="55" spans="1:8" ht="9">
      <c r="A55" s="17" t="s">
        <v>9</v>
      </c>
      <c r="C55" s="3"/>
      <c r="D55" s="34">
        <v>0</v>
      </c>
      <c r="E55" s="34">
        <v>0</v>
      </c>
      <c r="F55" s="1">
        <v>100</v>
      </c>
      <c r="G55" s="34">
        <v>0</v>
      </c>
      <c r="H55" s="3">
        <f t="shared" si="1"/>
        <v>100</v>
      </c>
    </row>
    <row r="56" spans="1:8" s="9" customFormat="1" ht="9">
      <c r="A56" s="19" t="s">
        <v>10</v>
      </c>
      <c r="C56" s="4"/>
      <c r="D56" s="34">
        <v>0</v>
      </c>
      <c r="E56" s="34">
        <v>0</v>
      </c>
      <c r="F56" s="4">
        <f>SUM(F50:F55)</f>
        <v>330</v>
      </c>
      <c r="G56" s="34">
        <v>0</v>
      </c>
      <c r="H56" s="4">
        <f>SUM(H50:H55)</f>
        <v>330</v>
      </c>
    </row>
    <row r="57" spans="1:8" ht="9">
      <c r="A57" s="17" t="s">
        <v>11</v>
      </c>
      <c r="C57" s="3"/>
      <c r="D57" s="34">
        <v>0</v>
      </c>
      <c r="E57" s="34">
        <v>0</v>
      </c>
      <c r="F57" s="1">
        <v>36</v>
      </c>
      <c r="G57" s="34">
        <v>0</v>
      </c>
      <c r="H57" s="3">
        <f>SUM(D57:G57)</f>
        <v>36</v>
      </c>
    </row>
    <row r="58" spans="1:8" ht="9">
      <c r="A58" s="17" t="s">
        <v>12</v>
      </c>
      <c r="C58" s="3"/>
      <c r="D58" s="34">
        <v>0</v>
      </c>
      <c r="E58" s="34">
        <v>0</v>
      </c>
      <c r="F58" s="34">
        <v>0</v>
      </c>
      <c r="G58" s="34">
        <v>0</v>
      </c>
      <c r="H58" s="34">
        <v>0</v>
      </c>
    </row>
    <row r="59" spans="1:8" s="9" customFormat="1" ht="9">
      <c r="A59" s="19" t="s">
        <v>13</v>
      </c>
      <c r="C59" s="4"/>
      <c r="D59" s="34">
        <v>0</v>
      </c>
      <c r="E59" s="34">
        <v>0</v>
      </c>
      <c r="F59" s="4">
        <f>SUM(F57:F58)</f>
        <v>36</v>
      </c>
      <c r="G59" s="34">
        <v>0</v>
      </c>
      <c r="H59" s="4">
        <f>SUM(H57:H58)</f>
        <v>36</v>
      </c>
    </row>
    <row r="60" spans="1:8" ht="9">
      <c r="A60" s="12"/>
      <c r="B60" s="13"/>
      <c r="C60" s="14"/>
      <c r="D60" s="13"/>
      <c r="E60" s="13"/>
      <c r="F60" s="13"/>
      <c r="G60" s="13"/>
      <c r="H60" s="13"/>
    </row>
    <row r="61" ht="9">
      <c r="C61" s="3"/>
    </row>
    <row r="62" ht="9">
      <c r="C62" s="3"/>
    </row>
    <row r="63" ht="9">
      <c r="C63" s="3"/>
    </row>
    <row r="64" ht="9">
      <c r="C64" s="3"/>
    </row>
    <row r="65" ht="9">
      <c r="C65" s="3"/>
    </row>
    <row r="66" spans="1:3" s="30" customFormat="1" ht="9">
      <c r="A66" s="29"/>
      <c r="C66" s="28"/>
    </row>
    <row r="67" ht="9">
      <c r="C67" s="3"/>
    </row>
    <row r="68" ht="9">
      <c r="C68" s="3"/>
    </row>
  </sheetData>
  <mergeCells count="11">
    <mergeCell ref="A35:H35"/>
    <mergeCell ref="A48:H48"/>
    <mergeCell ref="A9:H9"/>
    <mergeCell ref="F6:F7"/>
    <mergeCell ref="D5:G5"/>
    <mergeCell ref="G6:G7"/>
    <mergeCell ref="A22:H22"/>
    <mergeCell ref="H5:H7"/>
    <mergeCell ref="D6:D7"/>
    <mergeCell ref="E6:E7"/>
    <mergeCell ref="A5:A7"/>
  </mergeCells>
  <printOptions horizontalCentered="1"/>
  <pageMargins left="0.984251968503937" right="1.299212598425197" top="0.984251968503937" bottom="1.7716535433070868" header="0" footer="1.4566929133858268"/>
  <pageSetup horizontalDpi="180" verticalDpi="180" orientation="portrait" paperSize="9" r:id="rId1"/>
  <headerFooter alignWithMargins="0">
    <oddFooter>&amp;C182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">
      <selection activeCell="A2" sqref="A2:I3"/>
    </sheetView>
  </sheetViews>
  <sheetFormatPr defaultColWidth="9.140625" defaultRowHeight="12.75"/>
  <cols>
    <col min="1" max="1" width="24.7109375" style="17" customWidth="1"/>
    <col min="2" max="2" width="6.28125" style="5" customWidth="1"/>
    <col min="3" max="3" width="6.421875" style="5" customWidth="1"/>
    <col min="4" max="4" width="8.140625" style="5" customWidth="1"/>
    <col min="5" max="5" width="7.421875" style="5" customWidth="1"/>
    <col min="6" max="6" width="7.57421875" style="5" customWidth="1"/>
    <col min="7" max="7" width="7.421875" style="5" customWidth="1"/>
    <col min="8" max="8" width="9.7109375" style="5" customWidth="1"/>
    <col min="9" max="9" width="9.28125" style="5" bestFit="1" customWidth="1"/>
    <col min="10" max="14" width="9.140625" style="5" customWidth="1"/>
    <col min="15" max="15" width="9.00390625" style="5" customWidth="1"/>
    <col min="16" max="16" width="9.140625" style="5" customWidth="1"/>
    <col min="17" max="17" width="4.57421875" style="5" customWidth="1"/>
    <col min="18" max="16384" width="9.140625" style="5" customWidth="1"/>
  </cols>
  <sheetData>
    <row r="1" ht="9">
      <c r="C1" s="3"/>
    </row>
    <row r="2" spans="1:3" ht="12" customHeight="1">
      <c r="A2" s="6" t="s">
        <v>58</v>
      </c>
      <c r="C2" s="3"/>
    </row>
    <row r="3" spans="1:8" s="8" customFormat="1" ht="12" customHeight="1">
      <c r="A3" s="10" t="s">
        <v>59</v>
      </c>
      <c r="B3" s="5"/>
      <c r="C3" s="3"/>
      <c r="D3" s="5"/>
      <c r="E3" s="5"/>
      <c r="F3" s="5"/>
      <c r="G3" s="5"/>
      <c r="H3" s="5"/>
    </row>
    <row r="4" spans="1:8" ht="9">
      <c r="A4" s="12"/>
      <c r="B4" s="13"/>
      <c r="C4" s="14"/>
      <c r="D4" s="13"/>
      <c r="E4" s="13"/>
      <c r="F4" s="13"/>
      <c r="G4" s="13"/>
      <c r="H4" s="13"/>
    </row>
    <row r="5" spans="1:8" ht="12.75" customHeight="1">
      <c r="A5" s="42" t="s">
        <v>0</v>
      </c>
      <c r="C5" s="3"/>
      <c r="D5" s="48" t="s">
        <v>51</v>
      </c>
      <c r="E5" s="48"/>
      <c r="F5" s="48"/>
      <c r="G5" s="48"/>
      <c r="H5" s="49" t="s">
        <v>5</v>
      </c>
    </row>
    <row r="6" spans="1:8" ht="9" customHeight="1">
      <c r="A6" s="43"/>
      <c r="D6" s="49" t="s">
        <v>1</v>
      </c>
      <c r="E6" s="49" t="s">
        <v>2</v>
      </c>
      <c r="F6" s="49" t="s">
        <v>3</v>
      </c>
      <c r="G6" s="49" t="s">
        <v>4</v>
      </c>
      <c r="H6" s="50"/>
    </row>
    <row r="7" spans="1:8" ht="9">
      <c r="A7" s="44"/>
      <c r="B7" s="13"/>
      <c r="C7" s="13"/>
      <c r="D7" s="51"/>
      <c r="E7" s="51"/>
      <c r="F7" s="51"/>
      <c r="G7" s="51"/>
      <c r="H7" s="51"/>
    </row>
    <row r="8" ht="9">
      <c r="C8" s="3"/>
    </row>
    <row r="9" spans="1:8" ht="12" customHeight="1">
      <c r="A9" s="41" t="s">
        <v>32</v>
      </c>
      <c r="B9" s="41"/>
      <c r="C9" s="41"/>
      <c r="D9" s="41"/>
      <c r="E9" s="41"/>
      <c r="F9" s="41"/>
      <c r="G9" s="41"/>
      <c r="H9" s="41"/>
    </row>
    <row r="10" ht="9">
      <c r="C10" s="3"/>
    </row>
    <row r="11" spans="1:8" ht="9">
      <c r="A11" s="17" t="s">
        <v>45</v>
      </c>
      <c r="C11" s="3"/>
      <c r="D11" s="1">
        <v>3686</v>
      </c>
      <c r="E11" s="34">
        <v>0</v>
      </c>
      <c r="F11" s="1">
        <v>47739</v>
      </c>
      <c r="G11" s="1">
        <v>1350</v>
      </c>
      <c r="H11" s="3">
        <f aca="true" t="shared" si="0" ref="H11:H16">SUM(D11:G11)</f>
        <v>52775</v>
      </c>
    </row>
    <row r="12" spans="1:8" ht="9">
      <c r="A12" s="17" t="s">
        <v>7</v>
      </c>
      <c r="C12" s="3"/>
      <c r="D12" s="34">
        <v>0</v>
      </c>
      <c r="E12" s="34">
        <v>0</v>
      </c>
      <c r="F12" s="34">
        <v>0</v>
      </c>
      <c r="G12" s="34">
        <v>0</v>
      </c>
      <c r="H12" s="34">
        <v>0</v>
      </c>
    </row>
    <row r="13" spans="1:8" ht="9">
      <c r="A13" s="17" t="s">
        <v>8</v>
      </c>
      <c r="C13" s="3"/>
      <c r="D13" s="34">
        <v>0</v>
      </c>
      <c r="E13" s="34">
        <v>0</v>
      </c>
      <c r="F13" s="34">
        <v>0</v>
      </c>
      <c r="G13" s="34">
        <v>0</v>
      </c>
      <c r="H13" s="34">
        <v>0</v>
      </c>
    </row>
    <row r="14" spans="1:8" ht="9">
      <c r="A14" s="17" t="s">
        <v>43</v>
      </c>
      <c r="C14" s="3"/>
      <c r="D14" s="1">
        <v>502</v>
      </c>
      <c r="E14" s="34">
        <v>0</v>
      </c>
      <c r="F14" s="1">
        <v>43203</v>
      </c>
      <c r="G14" s="1">
        <v>954</v>
      </c>
      <c r="H14" s="3">
        <f t="shared" si="0"/>
        <v>44659</v>
      </c>
    </row>
    <row r="15" spans="1:8" ht="9">
      <c r="A15" s="17" t="s">
        <v>41</v>
      </c>
      <c r="C15" s="3"/>
      <c r="D15" s="34">
        <v>0</v>
      </c>
      <c r="E15" s="34">
        <v>0</v>
      </c>
      <c r="F15" s="1">
        <v>1096</v>
      </c>
      <c r="G15" s="1">
        <v>110</v>
      </c>
      <c r="H15" s="3">
        <f t="shared" si="0"/>
        <v>1206</v>
      </c>
    </row>
    <row r="16" spans="1:8" ht="9">
      <c r="A16" s="17" t="s">
        <v>9</v>
      </c>
      <c r="C16" s="3"/>
      <c r="D16" s="1">
        <v>956</v>
      </c>
      <c r="E16" s="34">
        <v>0</v>
      </c>
      <c r="F16" s="1">
        <v>9845</v>
      </c>
      <c r="G16" s="1">
        <v>510</v>
      </c>
      <c r="H16" s="3">
        <f t="shared" si="0"/>
        <v>11311</v>
      </c>
    </row>
    <row r="17" spans="1:8" s="9" customFormat="1" ht="9">
      <c r="A17" s="19" t="s">
        <v>10</v>
      </c>
      <c r="C17" s="4"/>
      <c r="D17" s="4">
        <f>SUM(D11:D16)</f>
        <v>5144</v>
      </c>
      <c r="E17" s="34">
        <v>0</v>
      </c>
      <c r="F17" s="4">
        <f>SUM(F11:F16)</f>
        <v>101883</v>
      </c>
      <c r="G17" s="4">
        <f>SUM(G11:G16)</f>
        <v>2924</v>
      </c>
      <c r="H17" s="4">
        <f>SUM(H11:H16)</f>
        <v>109951</v>
      </c>
    </row>
    <row r="18" spans="1:8" ht="9">
      <c r="A18" s="17" t="s">
        <v>11</v>
      </c>
      <c r="C18" s="3"/>
      <c r="D18" s="1">
        <v>238</v>
      </c>
      <c r="E18" s="34">
        <v>0</v>
      </c>
      <c r="F18" s="1">
        <v>13101</v>
      </c>
      <c r="G18" s="1">
        <v>2952</v>
      </c>
      <c r="H18" s="3">
        <f>SUM(D18:G18)</f>
        <v>16291</v>
      </c>
    </row>
    <row r="19" spans="1:8" ht="9">
      <c r="A19" s="17" t="s">
        <v>12</v>
      </c>
      <c r="C19" s="3"/>
      <c r="D19" s="1">
        <v>200</v>
      </c>
      <c r="E19" s="34">
        <v>0</v>
      </c>
      <c r="F19" s="34">
        <v>0</v>
      </c>
      <c r="G19" s="34">
        <v>0</v>
      </c>
      <c r="H19" s="3">
        <f>SUM(D19:G19)</f>
        <v>200</v>
      </c>
    </row>
    <row r="20" spans="1:8" s="9" customFormat="1" ht="9">
      <c r="A20" s="19" t="s">
        <v>13</v>
      </c>
      <c r="C20" s="4"/>
      <c r="D20" s="4">
        <f>SUM(D18:D19)</f>
        <v>438</v>
      </c>
      <c r="E20" s="34">
        <v>0</v>
      </c>
      <c r="F20" s="4">
        <f>SUM(F18:F19)</f>
        <v>13101</v>
      </c>
      <c r="G20" s="4">
        <f>SUM(G18:G19)</f>
        <v>2952</v>
      </c>
      <c r="H20" s="4">
        <f>SUM(H18:H19)</f>
        <v>16491</v>
      </c>
    </row>
    <row r="21" spans="1:3" ht="9">
      <c r="A21" s="19"/>
      <c r="B21" s="9"/>
      <c r="C21" s="4"/>
    </row>
    <row r="22" spans="1:8" ht="12" customHeight="1">
      <c r="A22" s="41" t="s">
        <v>33</v>
      </c>
      <c r="B22" s="41"/>
      <c r="C22" s="41"/>
      <c r="D22" s="41"/>
      <c r="E22" s="41"/>
      <c r="F22" s="41"/>
      <c r="G22" s="41"/>
      <c r="H22" s="41"/>
    </row>
    <row r="23" ht="9">
      <c r="C23" s="3"/>
    </row>
    <row r="24" spans="1:8" ht="9">
      <c r="A24" s="17" t="s">
        <v>45</v>
      </c>
      <c r="C24" s="3"/>
      <c r="D24" s="34">
        <v>0</v>
      </c>
      <c r="E24" s="34">
        <v>0</v>
      </c>
      <c r="F24" s="1">
        <v>7</v>
      </c>
      <c r="G24" s="34">
        <v>0</v>
      </c>
      <c r="H24" s="3">
        <f>SUM(D24:G24)</f>
        <v>7</v>
      </c>
    </row>
    <row r="25" spans="1:8" ht="9">
      <c r="A25" s="17" t="s">
        <v>7</v>
      </c>
      <c r="C25" s="3"/>
      <c r="D25" s="34">
        <v>0</v>
      </c>
      <c r="E25" s="34">
        <v>0</v>
      </c>
      <c r="F25" s="34">
        <v>0</v>
      </c>
      <c r="G25" s="34">
        <v>0</v>
      </c>
      <c r="H25" s="34">
        <v>0</v>
      </c>
    </row>
    <row r="26" spans="1:8" ht="9">
      <c r="A26" s="17" t="s">
        <v>8</v>
      </c>
      <c r="C26" s="3"/>
      <c r="D26" s="34">
        <v>0</v>
      </c>
      <c r="E26" s="34">
        <v>0</v>
      </c>
      <c r="F26" s="34">
        <v>0</v>
      </c>
      <c r="G26" s="34">
        <v>0</v>
      </c>
      <c r="H26" s="34">
        <v>0</v>
      </c>
    </row>
    <row r="27" spans="1:8" ht="9">
      <c r="A27" s="17" t="s">
        <v>43</v>
      </c>
      <c r="C27" s="3"/>
      <c r="D27" s="34">
        <v>0</v>
      </c>
      <c r="E27" s="34">
        <v>0</v>
      </c>
      <c r="F27" s="34">
        <v>0</v>
      </c>
      <c r="G27" s="34">
        <v>0</v>
      </c>
      <c r="H27" s="34">
        <v>0</v>
      </c>
    </row>
    <row r="28" spans="1:8" ht="9">
      <c r="A28" s="17" t="s">
        <v>41</v>
      </c>
      <c r="C28" s="3"/>
      <c r="D28" s="34">
        <v>0</v>
      </c>
      <c r="E28" s="34">
        <v>0</v>
      </c>
      <c r="F28" s="34">
        <v>0</v>
      </c>
      <c r="G28" s="34">
        <v>0</v>
      </c>
      <c r="H28" s="34">
        <v>0</v>
      </c>
    </row>
    <row r="29" spans="1:8" ht="9">
      <c r="A29" s="17" t="s">
        <v>9</v>
      </c>
      <c r="C29" s="3"/>
      <c r="D29" s="34">
        <v>0</v>
      </c>
      <c r="E29" s="34">
        <v>0</v>
      </c>
      <c r="F29" s="34">
        <v>0</v>
      </c>
      <c r="G29" s="34">
        <v>0</v>
      </c>
      <c r="H29" s="34">
        <v>0</v>
      </c>
    </row>
    <row r="30" spans="1:8" s="9" customFormat="1" ht="9">
      <c r="A30" s="19" t="s">
        <v>10</v>
      </c>
      <c r="C30" s="4"/>
      <c r="D30" s="34">
        <v>0</v>
      </c>
      <c r="E30" s="34">
        <v>0</v>
      </c>
      <c r="F30" s="4">
        <f>SUM(F24:F29)</f>
        <v>7</v>
      </c>
      <c r="G30" s="34">
        <v>0</v>
      </c>
      <c r="H30" s="4">
        <f>SUM(D30:G30)</f>
        <v>7</v>
      </c>
    </row>
    <row r="31" spans="1:8" ht="9">
      <c r="A31" s="17" t="s">
        <v>11</v>
      </c>
      <c r="C31" s="3"/>
      <c r="D31" s="34">
        <v>0</v>
      </c>
      <c r="E31" s="34">
        <v>0</v>
      </c>
      <c r="F31" s="1">
        <v>599</v>
      </c>
      <c r="G31" s="1">
        <v>79</v>
      </c>
      <c r="H31" s="3">
        <f>SUM(D31:G31)</f>
        <v>678</v>
      </c>
    </row>
    <row r="32" spans="1:8" ht="9">
      <c r="A32" s="17" t="s">
        <v>12</v>
      </c>
      <c r="C32" s="3"/>
      <c r="D32" s="34">
        <v>0</v>
      </c>
      <c r="E32" s="34">
        <v>0</v>
      </c>
      <c r="F32" s="34">
        <v>0</v>
      </c>
      <c r="G32" s="34">
        <v>0</v>
      </c>
      <c r="H32" s="34">
        <v>0</v>
      </c>
    </row>
    <row r="33" spans="1:8" s="9" customFormat="1" ht="9">
      <c r="A33" s="19" t="s">
        <v>13</v>
      </c>
      <c r="C33" s="4"/>
      <c r="D33" s="34">
        <v>0</v>
      </c>
      <c r="E33" s="34">
        <v>0</v>
      </c>
      <c r="F33" s="4">
        <f>SUM(F31:F32)</f>
        <v>599</v>
      </c>
      <c r="G33" s="4">
        <f>SUM(G31:G32)</f>
        <v>79</v>
      </c>
      <c r="H33" s="4">
        <f>SUM(H31:H32)</f>
        <v>678</v>
      </c>
    </row>
    <row r="34" spans="1:8" ht="9">
      <c r="A34" s="20"/>
      <c r="B34" s="21"/>
      <c r="C34" s="24"/>
      <c r="D34" s="3"/>
      <c r="E34" s="3"/>
      <c r="F34" s="3"/>
      <c r="G34" s="3"/>
      <c r="H34" s="3"/>
    </row>
    <row r="35" spans="1:8" ht="12" customHeight="1">
      <c r="A35" s="41" t="s">
        <v>34</v>
      </c>
      <c r="B35" s="41"/>
      <c r="C35" s="41"/>
      <c r="D35" s="41"/>
      <c r="E35" s="41"/>
      <c r="F35" s="41"/>
      <c r="G35" s="41"/>
      <c r="H35" s="41"/>
    </row>
    <row r="36" ht="9">
      <c r="C36" s="3"/>
    </row>
    <row r="37" spans="1:8" ht="9">
      <c r="A37" s="17" t="s">
        <v>45</v>
      </c>
      <c r="C37" s="3"/>
      <c r="D37" s="34">
        <v>0</v>
      </c>
      <c r="E37" s="34">
        <v>0</v>
      </c>
      <c r="F37" s="1">
        <v>100</v>
      </c>
      <c r="G37" s="34">
        <v>0</v>
      </c>
      <c r="H37" s="3">
        <f aca="true" t="shared" si="1" ref="H37:H42">SUM(D37:G37)</f>
        <v>100</v>
      </c>
    </row>
    <row r="38" spans="1:8" ht="9">
      <c r="A38" s="17" t="s">
        <v>7</v>
      </c>
      <c r="C38" s="3"/>
      <c r="D38" s="34">
        <v>0</v>
      </c>
      <c r="E38" s="34">
        <v>0</v>
      </c>
      <c r="F38" s="34">
        <v>0</v>
      </c>
      <c r="G38" s="34">
        <v>0</v>
      </c>
      <c r="H38" s="34">
        <v>0</v>
      </c>
    </row>
    <row r="39" spans="1:8" ht="9">
      <c r="A39" s="17" t="s">
        <v>8</v>
      </c>
      <c r="C39" s="3"/>
      <c r="D39" s="34">
        <v>0</v>
      </c>
      <c r="E39" s="34">
        <v>0</v>
      </c>
      <c r="F39" s="34">
        <v>0</v>
      </c>
      <c r="G39" s="34">
        <v>0</v>
      </c>
      <c r="H39" s="34">
        <v>0</v>
      </c>
    </row>
    <row r="40" spans="1:8" ht="9">
      <c r="A40" s="17" t="s">
        <v>43</v>
      </c>
      <c r="C40" s="3"/>
      <c r="D40" s="34">
        <v>0</v>
      </c>
      <c r="E40" s="34">
        <v>0</v>
      </c>
      <c r="F40" s="1">
        <v>870</v>
      </c>
      <c r="G40" s="34">
        <v>0</v>
      </c>
      <c r="H40" s="3">
        <f t="shared" si="1"/>
        <v>870</v>
      </c>
    </row>
    <row r="41" spans="1:8" ht="9">
      <c r="A41" s="17" t="s">
        <v>41</v>
      </c>
      <c r="C41" s="3"/>
      <c r="D41" s="34">
        <v>0</v>
      </c>
      <c r="E41" s="34">
        <v>0</v>
      </c>
      <c r="F41" s="34">
        <v>0</v>
      </c>
      <c r="G41" s="1">
        <v>24</v>
      </c>
      <c r="H41" s="3">
        <f t="shared" si="1"/>
        <v>24</v>
      </c>
    </row>
    <row r="42" spans="1:8" ht="9">
      <c r="A42" s="17" t="s">
        <v>9</v>
      </c>
      <c r="C42" s="3"/>
      <c r="D42" s="34">
        <v>0</v>
      </c>
      <c r="E42" s="34">
        <v>0</v>
      </c>
      <c r="F42" s="1">
        <v>1350</v>
      </c>
      <c r="G42" s="34">
        <v>0</v>
      </c>
      <c r="H42" s="3">
        <f t="shared" si="1"/>
        <v>1350</v>
      </c>
    </row>
    <row r="43" spans="1:8" s="9" customFormat="1" ht="9">
      <c r="A43" s="19" t="s">
        <v>10</v>
      </c>
      <c r="C43" s="4"/>
      <c r="D43" s="34">
        <v>0</v>
      </c>
      <c r="E43" s="34">
        <v>0</v>
      </c>
      <c r="F43" s="4">
        <f>SUM(F37:F42)</f>
        <v>2320</v>
      </c>
      <c r="G43" s="4">
        <f>SUM(G37:G42)</f>
        <v>24</v>
      </c>
      <c r="H43" s="4">
        <f>SUM(H37:H42)</f>
        <v>2344</v>
      </c>
    </row>
    <row r="44" spans="1:8" ht="9">
      <c r="A44" s="17" t="s">
        <v>11</v>
      </c>
      <c r="C44" s="3"/>
      <c r="D44" s="34">
        <v>0</v>
      </c>
      <c r="E44" s="34">
        <v>0</v>
      </c>
      <c r="F44" s="1">
        <v>5351</v>
      </c>
      <c r="G44" s="1">
        <v>4073</v>
      </c>
      <c r="H44" s="3">
        <f>SUM(D44:G44)</f>
        <v>9424</v>
      </c>
    </row>
    <row r="45" spans="1:8" ht="9">
      <c r="A45" s="17" t="s">
        <v>12</v>
      </c>
      <c r="C45" s="3"/>
      <c r="D45" s="34">
        <v>0</v>
      </c>
      <c r="E45" s="34">
        <v>0</v>
      </c>
      <c r="F45" s="34">
        <v>0</v>
      </c>
      <c r="G45" s="34">
        <v>0</v>
      </c>
      <c r="H45" s="34">
        <v>0</v>
      </c>
    </row>
    <row r="46" spans="1:8" s="9" customFormat="1" ht="9">
      <c r="A46" s="19" t="s">
        <v>13</v>
      </c>
      <c r="C46" s="4"/>
      <c r="D46" s="34">
        <v>0</v>
      </c>
      <c r="E46" s="34">
        <v>0</v>
      </c>
      <c r="F46" s="4">
        <f>SUM(F44:F45)</f>
        <v>5351</v>
      </c>
      <c r="G46" s="4">
        <f>SUM(G44:G45)</f>
        <v>4073</v>
      </c>
      <c r="H46" s="4">
        <f>SUM(H44:H45)</f>
        <v>9424</v>
      </c>
    </row>
    <row r="47" spans="1:8" ht="9">
      <c r="A47" s="12"/>
      <c r="B47" s="13"/>
      <c r="C47" s="14"/>
      <c r="D47" s="13"/>
      <c r="E47" s="13"/>
      <c r="F47" s="13"/>
      <c r="G47" s="13"/>
      <c r="H47" s="13"/>
    </row>
    <row r="48" ht="9">
      <c r="C48" s="3"/>
    </row>
    <row r="49" ht="9">
      <c r="C49" s="3"/>
    </row>
    <row r="50" ht="9">
      <c r="C50" s="3"/>
    </row>
    <row r="51" ht="9">
      <c r="C51" s="3"/>
    </row>
    <row r="52" ht="9">
      <c r="C52" s="3"/>
    </row>
    <row r="53" ht="9">
      <c r="C53" s="3"/>
    </row>
    <row r="54" ht="9">
      <c r="C54" s="3"/>
    </row>
    <row r="55" ht="9">
      <c r="C55" s="3"/>
    </row>
  </sheetData>
  <mergeCells count="10">
    <mergeCell ref="A22:H22"/>
    <mergeCell ref="A35:H35"/>
    <mergeCell ref="H5:H7"/>
    <mergeCell ref="D5:G5"/>
    <mergeCell ref="A9:H9"/>
    <mergeCell ref="G6:G7"/>
    <mergeCell ref="F6:F7"/>
    <mergeCell ref="A5:A7"/>
    <mergeCell ref="D6:D7"/>
    <mergeCell ref="E6:E7"/>
  </mergeCells>
  <printOptions horizontalCentered="1"/>
  <pageMargins left="0.984251968503937" right="1.299212598425197" top="0.984251968503937" bottom="1.7716535433070868" header="0" footer="1.4566929133858268"/>
  <pageSetup horizontalDpi="180" verticalDpi="180" orientation="portrait" paperSize="9" r:id="rId1"/>
  <headerFooter alignWithMargins="0">
    <oddFooter>&amp;C183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60"/>
  <sheetViews>
    <sheetView workbookViewId="0" topLeftCell="A1">
      <selection activeCell="A2" sqref="A2:I3"/>
    </sheetView>
  </sheetViews>
  <sheetFormatPr defaultColWidth="9.140625" defaultRowHeight="12.75"/>
  <cols>
    <col min="1" max="1" width="24.7109375" style="17" customWidth="1"/>
    <col min="2" max="2" width="6.7109375" style="5" customWidth="1"/>
    <col min="3" max="4" width="7.140625" style="5" customWidth="1"/>
    <col min="5" max="5" width="7.421875" style="5" customWidth="1"/>
    <col min="6" max="6" width="7.57421875" style="5" customWidth="1"/>
    <col min="7" max="7" width="7.421875" style="5" customWidth="1"/>
    <col min="8" max="8" width="9.7109375" style="5" customWidth="1"/>
    <col min="9" max="9" width="9.28125" style="5" bestFit="1" customWidth="1"/>
    <col min="10" max="14" width="9.140625" style="5" customWidth="1"/>
    <col min="15" max="15" width="9.00390625" style="5" customWidth="1"/>
    <col min="16" max="16" width="9.140625" style="5" customWidth="1"/>
    <col min="17" max="17" width="4.57421875" style="5" customWidth="1"/>
    <col min="18" max="16384" width="9.140625" style="5" customWidth="1"/>
  </cols>
  <sheetData>
    <row r="1" ht="9">
      <c r="C1" s="3"/>
    </row>
    <row r="2" spans="1:3" ht="12" customHeight="1">
      <c r="A2" s="6" t="s">
        <v>58</v>
      </c>
      <c r="C2" s="3"/>
    </row>
    <row r="3" spans="1:8" s="8" customFormat="1" ht="12" customHeight="1">
      <c r="A3" s="10" t="s">
        <v>59</v>
      </c>
      <c r="B3" s="5"/>
      <c r="C3" s="3"/>
      <c r="D3" s="5"/>
      <c r="E3" s="5"/>
      <c r="F3" s="5"/>
      <c r="G3" s="5"/>
      <c r="H3" s="5"/>
    </row>
    <row r="4" spans="1:8" ht="9">
      <c r="A4" s="12"/>
      <c r="B4" s="13"/>
      <c r="C4" s="14"/>
      <c r="D4" s="13"/>
      <c r="E4" s="13"/>
      <c r="F4" s="13"/>
      <c r="G4" s="13"/>
      <c r="H4" s="13"/>
    </row>
    <row r="5" spans="1:8" ht="12.75" customHeight="1">
      <c r="A5" s="42" t="s">
        <v>0</v>
      </c>
      <c r="C5" s="3"/>
      <c r="D5" s="48" t="s">
        <v>51</v>
      </c>
      <c r="E5" s="48"/>
      <c r="F5" s="48"/>
      <c r="G5" s="48"/>
      <c r="H5" s="49" t="s">
        <v>5</v>
      </c>
    </row>
    <row r="6" spans="1:8" ht="9" customHeight="1">
      <c r="A6" s="43"/>
      <c r="D6" s="49" t="s">
        <v>1</v>
      </c>
      <c r="E6" s="49" t="s">
        <v>2</v>
      </c>
      <c r="F6" s="49" t="s">
        <v>3</v>
      </c>
      <c r="G6" s="49" t="s">
        <v>4</v>
      </c>
      <c r="H6" s="50"/>
    </row>
    <row r="7" spans="1:8" ht="9">
      <c r="A7" s="44"/>
      <c r="B7" s="13"/>
      <c r="C7" s="13"/>
      <c r="D7" s="51"/>
      <c r="E7" s="51"/>
      <c r="F7" s="51"/>
      <c r="G7" s="51"/>
      <c r="H7" s="51"/>
    </row>
    <row r="8" spans="1:8" ht="9">
      <c r="A8" s="15"/>
      <c r="B8" s="21"/>
      <c r="C8" s="21"/>
      <c r="D8" s="40"/>
      <c r="E8" s="40"/>
      <c r="F8" s="40"/>
      <c r="G8" s="40"/>
      <c r="H8" s="40"/>
    </row>
    <row r="9" spans="1:8" ht="14.25" customHeight="1">
      <c r="A9" s="47" t="s">
        <v>35</v>
      </c>
      <c r="B9" s="47"/>
      <c r="C9" s="47"/>
      <c r="D9" s="47"/>
      <c r="E9" s="47"/>
      <c r="F9" s="47"/>
      <c r="G9" s="47"/>
      <c r="H9" s="47"/>
    </row>
    <row r="10" spans="1:8" ht="9">
      <c r="A10" s="15"/>
      <c r="B10" s="21"/>
      <c r="C10" s="21"/>
      <c r="D10" s="40"/>
      <c r="E10" s="40"/>
      <c r="F10" s="40"/>
      <c r="G10" s="40"/>
      <c r="H10" s="40"/>
    </row>
    <row r="11" spans="1:8" ht="9">
      <c r="A11" s="15" t="s">
        <v>45</v>
      </c>
      <c r="B11" s="21"/>
      <c r="C11" s="21"/>
      <c r="D11" s="40">
        <v>452592</v>
      </c>
      <c r="E11" s="40">
        <v>56809</v>
      </c>
      <c r="F11" s="40">
        <v>124674</v>
      </c>
      <c r="G11" s="40">
        <v>12989</v>
      </c>
      <c r="H11" s="40">
        <v>647064</v>
      </c>
    </row>
    <row r="12" spans="1:8" ht="9">
      <c r="A12" s="15" t="s">
        <v>7</v>
      </c>
      <c r="B12" s="21"/>
      <c r="C12" s="21"/>
      <c r="D12" s="40">
        <v>40541</v>
      </c>
      <c r="E12" s="40">
        <v>7739</v>
      </c>
      <c r="F12" s="40">
        <v>2237</v>
      </c>
      <c r="G12" s="40">
        <v>318</v>
      </c>
      <c r="H12" s="40">
        <v>50835</v>
      </c>
    </row>
    <row r="13" spans="1:8" ht="9">
      <c r="A13" s="15" t="s">
        <v>8</v>
      </c>
      <c r="B13" s="21"/>
      <c r="C13" s="21"/>
      <c r="D13" s="40">
        <v>0</v>
      </c>
      <c r="E13" s="40">
        <v>0</v>
      </c>
      <c r="F13" s="40">
        <v>0</v>
      </c>
      <c r="G13" s="40">
        <v>0</v>
      </c>
      <c r="H13" s="40">
        <v>0</v>
      </c>
    </row>
    <row r="14" spans="1:8" ht="9">
      <c r="A14" s="15" t="s">
        <v>43</v>
      </c>
      <c r="B14" s="21"/>
      <c r="C14" s="21"/>
      <c r="D14" s="40">
        <v>19379</v>
      </c>
      <c r="E14" s="40">
        <v>463</v>
      </c>
      <c r="F14" s="40">
        <v>164790</v>
      </c>
      <c r="G14" s="40">
        <v>4141</v>
      </c>
      <c r="H14" s="40">
        <v>188773</v>
      </c>
    </row>
    <row r="15" spans="1:8" ht="9">
      <c r="A15" s="15" t="s">
        <v>41</v>
      </c>
      <c r="B15" s="21"/>
      <c r="C15" s="21"/>
      <c r="D15" s="40">
        <v>59280</v>
      </c>
      <c r="E15" s="40">
        <v>10444</v>
      </c>
      <c r="F15" s="40">
        <v>6635</v>
      </c>
      <c r="G15" s="40">
        <v>4278</v>
      </c>
      <c r="H15" s="40">
        <v>80637</v>
      </c>
    </row>
    <row r="16" spans="1:8" ht="9">
      <c r="A16" s="15" t="s">
        <v>9</v>
      </c>
      <c r="B16" s="21"/>
      <c r="C16" s="21"/>
      <c r="D16" s="40">
        <v>97016</v>
      </c>
      <c r="E16" s="40">
        <v>15935</v>
      </c>
      <c r="F16" s="40">
        <v>35093</v>
      </c>
      <c r="G16" s="40">
        <v>12698</v>
      </c>
      <c r="H16" s="40">
        <v>160742</v>
      </c>
    </row>
    <row r="17" spans="1:8" ht="9">
      <c r="A17" s="15" t="s">
        <v>10</v>
      </c>
      <c r="B17" s="21"/>
      <c r="C17" s="21"/>
      <c r="D17" s="40">
        <v>668808</v>
      </c>
      <c r="E17" s="40">
        <v>91390</v>
      </c>
      <c r="F17" s="40">
        <v>333429</v>
      </c>
      <c r="G17" s="40">
        <v>34424</v>
      </c>
      <c r="H17" s="40">
        <v>1128051</v>
      </c>
    </row>
    <row r="18" spans="1:8" ht="9">
      <c r="A18" s="15" t="s">
        <v>11</v>
      </c>
      <c r="B18" s="21"/>
      <c r="C18" s="21"/>
      <c r="D18" s="40">
        <v>194538</v>
      </c>
      <c r="E18" s="40">
        <v>33862</v>
      </c>
      <c r="F18" s="40">
        <v>57949</v>
      </c>
      <c r="G18" s="40">
        <v>79405</v>
      </c>
      <c r="H18" s="40">
        <v>365754</v>
      </c>
    </row>
    <row r="19" spans="1:8" ht="9">
      <c r="A19" s="15" t="s">
        <v>12</v>
      </c>
      <c r="B19" s="21"/>
      <c r="C19" s="21"/>
      <c r="D19" s="40">
        <v>200</v>
      </c>
      <c r="E19" s="40">
        <v>0</v>
      </c>
      <c r="F19" s="40">
        <v>0</v>
      </c>
      <c r="G19" s="40">
        <v>100</v>
      </c>
      <c r="H19" s="40">
        <v>300</v>
      </c>
    </row>
    <row r="20" spans="1:8" ht="9">
      <c r="A20" s="15" t="s">
        <v>13</v>
      </c>
      <c r="B20" s="21"/>
      <c r="C20" s="21"/>
      <c r="D20" s="40">
        <v>194738</v>
      </c>
      <c r="E20" s="40">
        <v>33862</v>
      </c>
      <c r="F20" s="40">
        <v>57949</v>
      </c>
      <c r="G20" s="40">
        <v>79505</v>
      </c>
      <c r="H20" s="40">
        <v>366054</v>
      </c>
    </row>
    <row r="21" ht="9">
      <c r="C21" s="3"/>
    </row>
    <row r="22" spans="1:11" ht="12" customHeight="1">
      <c r="A22" s="41" t="s">
        <v>53</v>
      </c>
      <c r="B22" s="41"/>
      <c r="C22" s="41"/>
      <c r="D22" s="41"/>
      <c r="E22" s="41"/>
      <c r="F22" s="41"/>
      <c r="G22" s="41"/>
      <c r="H22" s="41"/>
      <c r="K22" s="9"/>
    </row>
    <row r="23" ht="9">
      <c r="C23" s="3"/>
    </row>
    <row r="24" spans="1:8" ht="9">
      <c r="A24" s="17" t="s">
        <v>45</v>
      </c>
      <c r="C24" s="3"/>
      <c r="D24" s="5">
        <f>SUM('Tavola15R (2)'!D11+'Tavola15R (2)'!D24+'Tavola15R (2)'!D37+'Tavola15R (3)'!D11+'Tavola15R (3)'!D50+'Tavola15R (4)'!D11+'Tavola15R (4)'!D24+'Tavola15R (4)'!D37)</f>
        <v>442524</v>
      </c>
      <c r="E24" s="5">
        <f>SUM('Tavola15R (2)'!E11+'Tavola15R (2)'!E24+'Tavola15R (2)'!E37+'Tavola15R (3)'!E11+'Tavola15R (3)'!E50+'Tavola15R (4)'!E11+'Tavola15R (4)'!E24+'Tavola15R (4)'!E37)</f>
        <v>56783</v>
      </c>
      <c r="F24" s="5">
        <f>SUM('Tavola15R (2)'!F11+'Tavola15R (2)'!F24+'Tavola15R (2)'!F37+'Tavola15R (3)'!F11+'Tavola15R (3)'!F50+'Tavola15R (4)'!F11+'Tavola15R (4)'!F24+'Tavola15R (4)'!F37)</f>
        <v>27580</v>
      </c>
      <c r="G24" s="5">
        <f>SUM('Tavola15R (2)'!G11+'Tavola15R (2)'!G24+'Tavola15R (2)'!G37+'Tavola15R (3)'!G11+'Tavola15R (3)'!G50+'Tavola15R (4)'!G11+'Tavola15R (4)'!G24+'Tavola15R (4)'!G37)</f>
        <v>8897</v>
      </c>
      <c r="H24" s="5">
        <f>SUM('Tavola15R (2)'!H11+'Tavola15R (2)'!H24+'Tavola15R (2)'!H37+'Tavola15R (3)'!H11+'Tavola15R (3)'!H50+'Tavola15R (4)'!H11+'Tavola15R (4)'!H24+'Tavola15R (4)'!H37)</f>
        <v>535784</v>
      </c>
    </row>
    <row r="25" spans="1:8" ht="9">
      <c r="A25" s="17" t="s">
        <v>7</v>
      </c>
      <c r="C25" s="3"/>
      <c r="D25" s="5">
        <f>SUM('Tavola15R (2)'!D12+'Tavola15R (2)'!D25+'Tavola15R (2)'!D38+'Tavola15R (3)'!D12+'Tavola15R (3)'!D51+'Tavola15R (4)'!D12+'Tavola15R (4)'!D25+'Tavola15R (4)'!D38)</f>
        <v>40179</v>
      </c>
      <c r="E25" s="5">
        <f>SUM('Tavola15R (2)'!E12+'Tavola15R (2)'!E25+'Tavola15R (2)'!E38+'Tavola15R (3)'!E12+'Tavola15R (3)'!E51+'Tavola15R (4)'!E12+'Tavola15R (4)'!E25+'Tavola15R (4)'!E38)</f>
        <v>7739</v>
      </c>
      <c r="F25" s="5">
        <f>SUM('Tavola15R (2)'!F12+'Tavola15R (2)'!F25+'Tavola15R (2)'!F38+'Tavola15R (3)'!F12+'Tavola15R (3)'!F51+'Tavola15R (4)'!F12+'Tavola15R (4)'!F25+'Tavola15R (4)'!F38)</f>
        <v>1977</v>
      </c>
      <c r="G25" s="5">
        <f>SUM('Tavola15R (2)'!G12+'Tavola15R (2)'!G25+'Tavola15R (2)'!G38+'Tavola15R (3)'!G12+'Tavola15R (3)'!G51+'Tavola15R (4)'!G12+'Tavola15R (4)'!G25+'Tavola15R (4)'!G38)</f>
        <v>217</v>
      </c>
      <c r="H25" s="5">
        <f>SUM('Tavola15R (2)'!H12+'Tavola15R (2)'!H25+'Tavola15R (2)'!H38+'Tavola15R (3)'!H12+'Tavola15R (3)'!H51+'Tavola15R (4)'!H12+'Tavola15R (4)'!H25+'Tavola15R (4)'!H38)</f>
        <v>50112</v>
      </c>
    </row>
    <row r="26" spans="1:8" ht="9">
      <c r="A26" s="17" t="s">
        <v>8</v>
      </c>
      <c r="C26" s="3"/>
      <c r="D26" s="34">
        <f>SUM('Tavola15R (2)'!D13+'Tavola15R (2)'!D26+'Tavola15R (2)'!D39+'Tavola15R (3)'!D13+'Tavola15R (3)'!D52+'Tavola15R (4)'!D13+'Tavola15R (4)'!D26+'Tavola15R (4)'!D39)</f>
        <v>0</v>
      </c>
      <c r="E26" s="34">
        <f>SUM('Tavola15R (2)'!E13+'Tavola15R (2)'!E26+'Tavola15R (2)'!E39+'Tavola15R (3)'!E13+'Tavola15R (3)'!E52+'Tavola15R (4)'!E13+'Tavola15R (4)'!E26+'Tavola15R (4)'!E39)</f>
        <v>0</v>
      </c>
      <c r="F26" s="34">
        <f>SUM('Tavola15R (2)'!F13+'Tavola15R (2)'!F26+'Tavola15R (2)'!F39+'Tavola15R (3)'!F13+'Tavola15R (3)'!F52+'Tavola15R (4)'!F13+'Tavola15R (4)'!F26+'Tavola15R (4)'!F39)</f>
        <v>0</v>
      </c>
      <c r="G26" s="34">
        <f>SUM('Tavola15R (2)'!G13+'Tavola15R (2)'!G26+'Tavola15R (2)'!G39+'Tavola15R (3)'!G13+'Tavola15R (3)'!G52+'Tavola15R (4)'!G13+'Tavola15R (4)'!G26+'Tavola15R (4)'!G39)</f>
        <v>0</v>
      </c>
      <c r="H26" s="34">
        <f>SUM('Tavola15R (2)'!H13+'Tavola15R (2)'!H26+'Tavola15R (2)'!H39+'Tavola15R (3)'!H13+'Tavola15R (3)'!H52+'Tavola15R (4)'!H13+'Tavola15R (4)'!H26+'Tavola15R (4)'!H39)</f>
        <v>0</v>
      </c>
    </row>
    <row r="27" spans="1:8" ht="9">
      <c r="A27" s="17" t="s">
        <v>43</v>
      </c>
      <c r="C27" s="3"/>
      <c r="D27" s="5">
        <f>SUM('Tavola15R (2)'!D14+'Tavola15R (2)'!D27+'Tavola15R (2)'!D40+'Tavola15R (3)'!D14+'Tavola15R (3)'!D53+'Tavola15R (4)'!D14+'Tavola15R (4)'!D27+'Tavola15R (4)'!D40)</f>
        <v>16273</v>
      </c>
      <c r="E27" s="5">
        <f>SUM('Tavola15R (2)'!E14+'Tavola15R (2)'!E27+'Tavola15R (2)'!E40+'Tavola15R (3)'!E14+'Tavola15R (3)'!E53+'Tavola15R (4)'!E14+'Tavola15R (4)'!E27+'Tavola15R (4)'!E40)</f>
        <v>463</v>
      </c>
      <c r="F27" s="5">
        <f>SUM('Tavola15R (2)'!F14+'Tavola15R (2)'!F27+'Tavola15R (2)'!F40+'Tavola15R (3)'!F14+'Tavola15R (3)'!F53+'Tavola15R (4)'!F14+'Tavola15R (4)'!F27+'Tavola15R (4)'!F40)</f>
        <v>2839</v>
      </c>
      <c r="G27" s="5">
        <f>SUM('Tavola15R (2)'!G14+'Tavola15R (2)'!G27+'Tavola15R (2)'!G40+'Tavola15R (3)'!G14+'Tavola15R (3)'!G53+'Tavola15R (4)'!G14+'Tavola15R (4)'!G27+'Tavola15R (4)'!G40)</f>
        <v>258</v>
      </c>
      <c r="H27" s="5">
        <f>SUM('Tavola15R (2)'!H14+'Tavola15R (2)'!H27+'Tavola15R (2)'!H40+'Tavola15R (3)'!H14+'Tavola15R (3)'!H53+'Tavola15R (4)'!H14+'Tavola15R (4)'!H27+'Tavola15R (4)'!H40)</f>
        <v>19833</v>
      </c>
    </row>
    <row r="28" spans="1:8" ht="9">
      <c r="A28" s="17" t="s">
        <v>41</v>
      </c>
      <c r="C28" s="3"/>
      <c r="D28" s="5">
        <f>SUM('Tavola15R (2)'!D15+'Tavola15R (2)'!D28+'Tavola15R (2)'!D41+'Tavola15R (3)'!D15+'Tavola15R (3)'!D54+'Tavola15R (4)'!D15+'Tavola15R (4)'!D28+'Tavola15R (4)'!D41)</f>
        <v>58700</v>
      </c>
      <c r="E28" s="5">
        <f>SUM('Tavola15R (2)'!E15+'Tavola15R (2)'!E28+'Tavola15R (2)'!E41+'Tavola15R (3)'!E15+'Tavola15R (3)'!E54+'Tavola15R (4)'!E15+'Tavola15R (4)'!E28+'Tavola15R (4)'!E41)</f>
        <v>10444</v>
      </c>
      <c r="F28" s="5">
        <f>SUM('Tavola15R (2)'!F15+'Tavola15R (2)'!F28+'Tavola15R (2)'!F41+'Tavola15R (3)'!F15+'Tavola15R (3)'!F54+'Tavola15R (4)'!F15+'Tavola15R (4)'!F28+'Tavola15R (4)'!F41)</f>
        <v>4948</v>
      </c>
      <c r="G28" s="5">
        <f>SUM('Tavola15R (2)'!G15+'Tavola15R (2)'!G28+'Tavola15R (2)'!G41+'Tavola15R (3)'!G15+'Tavola15R (3)'!G54+'Tavola15R (4)'!G15+'Tavola15R (4)'!G28+'Tavola15R (4)'!G41)</f>
        <v>1078</v>
      </c>
      <c r="H28" s="5">
        <f>SUM('Tavola15R (2)'!H15+'Tavola15R (2)'!H28+'Tavola15R (2)'!H41+'Tavola15R (3)'!H15+'Tavola15R (3)'!H54+'Tavola15R (4)'!H15+'Tavola15R (4)'!H28+'Tavola15R (4)'!H41)</f>
        <v>75170</v>
      </c>
    </row>
    <row r="29" spans="1:8" ht="9">
      <c r="A29" s="17" t="s">
        <v>9</v>
      </c>
      <c r="C29" s="3"/>
      <c r="D29" s="5">
        <f>SUM('Tavola15R (2)'!D16+'Tavola15R (2)'!D29+'Tavola15R (2)'!D42+'Tavola15R (3)'!D16+'Tavola15R (3)'!D55+'Tavola15R (4)'!D16+'Tavola15R (4)'!D29+'Tavola15R (4)'!D42)</f>
        <v>95685</v>
      </c>
      <c r="E29" s="5">
        <f>SUM('Tavola15R (2)'!E16+'Tavola15R (2)'!E29+'Tavola15R (2)'!E42+'Tavola15R (3)'!E16+'Tavola15R (3)'!E55+'Tavola15R (4)'!E16+'Tavola15R (4)'!E29+'Tavola15R (4)'!E42)</f>
        <v>15922</v>
      </c>
      <c r="F29" s="5">
        <f>SUM('Tavola15R (2)'!F16+'Tavola15R (2)'!F29+'Tavola15R (2)'!F42+'Tavola15R (3)'!F16+'Tavola15R (3)'!F55+'Tavola15R (4)'!F16+'Tavola15R (4)'!F29+'Tavola15R (4)'!F42)</f>
        <v>14642</v>
      </c>
      <c r="G29" s="5">
        <f>SUM('Tavola15R (2)'!G16+'Tavola15R (2)'!G29+'Tavola15R (2)'!G42+'Tavola15R (3)'!G16+'Tavola15R (3)'!G55+'Tavola15R (4)'!G16+'Tavola15R (4)'!G29+'Tavola15R (4)'!G42)</f>
        <v>2328</v>
      </c>
      <c r="H29" s="5">
        <f>SUM('Tavola15R (2)'!H16+'Tavola15R (2)'!H29+'Tavola15R (2)'!H42+'Tavola15R (3)'!H16+'Tavola15R (3)'!H55+'Tavola15R (4)'!H16+'Tavola15R (4)'!H29+'Tavola15R (4)'!H42)</f>
        <v>128577</v>
      </c>
    </row>
    <row r="30" spans="1:20" s="9" customFormat="1" ht="9">
      <c r="A30" s="19" t="s">
        <v>10</v>
      </c>
      <c r="C30" s="4"/>
      <c r="D30" s="23">
        <f>SUM(D24:D29)</f>
        <v>653361</v>
      </c>
      <c r="E30" s="23">
        <f>SUM(E24:E29)</f>
        <v>91351</v>
      </c>
      <c r="F30" s="23">
        <f>SUM(F24:F29)</f>
        <v>51986</v>
      </c>
      <c r="G30" s="23">
        <f>SUM(G24:G29)</f>
        <v>12778</v>
      </c>
      <c r="H30" s="23">
        <f>SUM(H24:H29)</f>
        <v>809476</v>
      </c>
      <c r="I30" s="5"/>
      <c r="J30" s="5"/>
      <c r="K30" s="5"/>
      <c r="L30" s="5"/>
      <c r="M30" s="5"/>
      <c r="P30" s="5"/>
      <c r="Q30" s="5"/>
      <c r="R30" s="5"/>
      <c r="S30" s="5"/>
      <c r="T30" s="5"/>
    </row>
    <row r="31" spans="1:8" ht="9">
      <c r="A31" s="17" t="s">
        <v>11</v>
      </c>
      <c r="C31" s="3"/>
      <c r="D31" s="5">
        <f>SUM('Tavola15R (2)'!D18+'Tavola15R (2)'!D31+'Tavola15R (2)'!D44+'Tavola15R (3)'!D18+'Tavola15R (3)'!D57+'Tavola15R (4)'!D18+'Tavola15R (4)'!D31+'Tavola15R (4)'!D44)</f>
        <v>194175</v>
      </c>
      <c r="E31" s="5">
        <f>SUM('Tavola15R (2)'!E18+'Tavola15R (2)'!E31+'Tavola15R (2)'!E44+'Tavola15R (3)'!E18+'Tavola15R (3)'!E57+'Tavola15R (4)'!E18+'Tavola15R (4)'!E31+'Tavola15R (4)'!E44)</f>
        <v>33862</v>
      </c>
      <c r="F31" s="5">
        <f>SUM('Tavola15R (2)'!F18+'Tavola15R (2)'!F31+'Tavola15R (2)'!F44+'Tavola15R (3)'!F18+'Tavola15R (3)'!F57+'Tavola15R (4)'!F18+'Tavola15R (4)'!F31+'Tavola15R (4)'!F44)</f>
        <v>29921</v>
      </c>
      <c r="G31" s="5">
        <f>SUM('Tavola15R (2)'!G18+'Tavola15R (2)'!G31+'Tavola15R (2)'!G44+'Tavola15R (3)'!G18+'Tavola15R (3)'!G57+'Tavola15R (4)'!G18+'Tavola15R (4)'!G31+'Tavola15R (4)'!G44)</f>
        <v>8812</v>
      </c>
      <c r="H31" s="5">
        <f>SUM('Tavola15R (2)'!H18+'Tavola15R (2)'!H31+'Tavola15R (2)'!H44+'Tavola15R (3)'!H18+'Tavola15R (3)'!H57+'Tavola15R (4)'!H18+'Tavola15R (4)'!H31+'Tavola15R (4)'!H44)</f>
        <v>266770</v>
      </c>
    </row>
    <row r="32" spans="1:8" ht="9">
      <c r="A32" s="17" t="s">
        <v>12</v>
      </c>
      <c r="C32" s="3"/>
      <c r="D32" s="34">
        <f>SUM('Tavola15R (2)'!D19+'Tavola15R (2)'!D32+'Tavola15R (2)'!D45+'Tavola15R (3)'!D19+'Tavola15R (3)'!D58+'Tavola15R (4)'!D19+'Tavola15R (4)'!D32+'Tavola15R (4)'!D45)</f>
        <v>0</v>
      </c>
      <c r="E32" s="34">
        <f>SUM('Tavola15R (2)'!E19+'Tavola15R (2)'!E32+'Tavola15R (2)'!E45+'Tavola15R (3)'!E19+'Tavola15R (3)'!E58+'Tavola15R (4)'!E19+'Tavola15R (4)'!E32+'Tavola15R (4)'!E45)</f>
        <v>0</v>
      </c>
      <c r="F32" s="34">
        <f>SUM('Tavola15R (2)'!F19+'Tavola15R (2)'!F32+'Tavola15R (2)'!F45+'Tavola15R (3)'!F19+'Tavola15R (3)'!F58+'Tavola15R (4)'!F19+'Tavola15R (4)'!F32+'Tavola15R (4)'!F45)</f>
        <v>0</v>
      </c>
      <c r="G32" s="5">
        <f>SUM('Tavola15R (2)'!G19+'Tavola15R (2)'!G32+'Tavola15R (2)'!G45+'Tavola15R (3)'!G19+'Tavola15R (3)'!G58+'Tavola15R (4)'!G19+'Tavola15R (4)'!G32+'Tavola15R (4)'!G45)</f>
        <v>100</v>
      </c>
      <c r="H32" s="5">
        <f>SUM('Tavola15R (2)'!H19+'Tavola15R (2)'!H32+'Tavola15R (2)'!H45+'Tavola15R (3)'!H19+'Tavola15R (3)'!H58+'Tavola15R (4)'!H19+'Tavola15R (4)'!H32+'Tavola15R (4)'!H45)</f>
        <v>100</v>
      </c>
    </row>
    <row r="33" spans="1:20" s="9" customFormat="1" ht="9">
      <c r="A33" s="19" t="s">
        <v>13</v>
      </c>
      <c r="C33" s="4"/>
      <c r="D33" s="23">
        <f>SUM(D31:D32)</f>
        <v>194175</v>
      </c>
      <c r="E33" s="23">
        <f>SUM(E31:E32)</f>
        <v>33862</v>
      </c>
      <c r="F33" s="23">
        <f>SUM(F31:F32)</f>
        <v>29921</v>
      </c>
      <c r="G33" s="23">
        <f>SUM(G31:G32)</f>
        <v>8912</v>
      </c>
      <c r="H33" s="23">
        <f>SUM(H31:H32)</f>
        <v>266870</v>
      </c>
      <c r="I33" s="5"/>
      <c r="J33" s="5"/>
      <c r="K33" s="5"/>
      <c r="L33" s="5"/>
      <c r="M33" s="5"/>
      <c r="P33" s="5"/>
      <c r="Q33" s="5"/>
      <c r="R33" s="5"/>
      <c r="S33" s="5"/>
      <c r="T33" s="5"/>
    </row>
    <row r="35" spans="1:11" ht="12" customHeight="1">
      <c r="A35" s="41" t="s">
        <v>54</v>
      </c>
      <c r="B35" s="41"/>
      <c r="C35" s="41"/>
      <c r="D35" s="41"/>
      <c r="E35" s="41"/>
      <c r="F35" s="41"/>
      <c r="G35" s="41"/>
      <c r="H35" s="41"/>
      <c r="K35" s="9"/>
    </row>
    <row r="36" ht="9">
      <c r="C36" s="3"/>
    </row>
    <row r="37" spans="1:8" ht="9">
      <c r="A37" s="17" t="s">
        <v>45</v>
      </c>
      <c r="C37" s="3"/>
      <c r="D37" s="5">
        <f>SUM('Tavola15R (4)'!D50+'Tavola15R (5)'!D11+'Tavola15R (5)'!D24+'Tavola15R (5)'!D37)</f>
        <v>6260</v>
      </c>
      <c r="E37" s="5">
        <f>SUM('Tavola15R (4)'!E50+'Tavola15R (5)'!E11+'Tavola15R (5)'!E24+'Tavola15R (5)'!E37)</f>
        <v>26</v>
      </c>
      <c r="F37" s="5">
        <f>SUM('Tavola15R (4)'!F50+'Tavola15R (5)'!F11+'Tavola15R (5)'!F24+'Tavola15R (5)'!F37)</f>
        <v>37774</v>
      </c>
      <c r="G37" s="5">
        <f>SUM('Tavola15R (4)'!G50+'Tavola15R (5)'!G11+'Tavola15R (5)'!G24+'Tavola15R (5)'!G37)</f>
        <v>2268</v>
      </c>
      <c r="H37" s="5">
        <f>SUM('Tavola15R (4)'!H50+'Tavola15R (5)'!H11+'Tavola15R (5)'!H24+'Tavola15R (5)'!H37)</f>
        <v>46328</v>
      </c>
    </row>
    <row r="38" spans="1:8" ht="9">
      <c r="A38" s="17" t="s">
        <v>7</v>
      </c>
      <c r="C38" s="3"/>
      <c r="D38" s="5">
        <f>SUM('Tavola15R (4)'!D51+'Tavola15R (5)'!D12+'Tavola15R (5)'!D25+'Tavola15R (5)'!D38)</f>
        <v>80</v>
      </c>
      <c r="E38" s="34">
        <f>SUM('Tavola15R (4)'!E51+'Tavola15R (5)'!E12+'Tavola15R (5)'!E25+'Tavola15R (5)'!E38)</f>
        <v>0</v>
      </c>
      <c r="F38" s="5">
        <f>SUM('Tavola15R (4)'!F51+'Tavola15R (5)'!F12+'Tavola15R (5)'!F25+'Tavola15R (5)'!F38)</f>
        <v>260</v>
      </c>
      <c r="G38" s="5">
        <f>SUM('Tavola15R (4)'!G51+'Tavola15R (5)'!G12+'Tavola15R (5)'!G25+'Tavola15R (5)'!G38)</f>
        <v>101</v>
      </c>
      <c r="H38" s="5">
        <f>SUM('Tavola15R (4)'!H51+'Tavola15R (5)'!H12+'Tavola15R (5)'!H25+'Tavola15R (5)'!H38)</f>
        <v>441</v>
      </c>
    </row>
    <row r="39" spans="1:8" ht="9">
      <c r="A39" s="17" t="s">
        <v>8</v>
      </c>
      <c r="C39" s="3"/>
      <c r="D39" s="34">
        <f>SUM('Tavola15R (4)'!D52+'Tavola15R (5)'!D13+'Tavola15R (5)'!D26+'Tavola15R (5)'!D39)</f>
        <v>0</v>
      </c>
      <c r="E39" s="34">
        <f>SUM('Tavola15R (4)'!E52+'Tavola15R (5)'!E13+'Tavola15R (5)'!E26+'Tavola15R (5)'!E39)</f>
        <v>0</v>
      </c>
      <c r="F39" s="34">
        <f>SUM('Tavola15R (4)'!F52+'Tavola15R (5)'!F13+'Tavola15R (5)'!F26+'Tavola15R (5)'!F39)</f>
        <v>0</v>
      </c>
      <c r="G39" s="34">
        <f>SUM('Tavola15R (4)'!G52+'Tavola15R (5)'!G13+'Tavola15R (5)'!G26+'Tavola15R (5)'!G39)</f>
        <v>0</v>
      </c>
      <c r="H39" s="34">
        <f>SUM('Tavola15R (4)'!H52+'Tavola15R (5)'!H13+'Tavola15R (5)'!H26+'Tavola15R (5)'!H39)</f>
        <v>0</v>
      </c>
    </row>
    <row r="40" spans="1:8" ht="9">
      <c r="A40" s="17" t="s">
        <v>43</v>
      </c>
      <c r="C40" s="3"/>
      <c r="D40" s="5">
        <f>SUM('Tavola15R (4)'!D53+'Tavola15R (5)'!D14+'Tavola15R (5)'!D27+'Tavola15R (5)'!D40)</f>
        <v>2604</v>
      </c>
      <c r="E40" s="34">
        <f>SUM('Tavola15R (4)'!E53+'Tavola15R (5)'!E14+'Tavola15R (5)'!E27+'Tavola15R (5)'!E40)</f>
        <v>0</v>
      </c>
      <c r="F40" s="5">
        <f>SUM('Tavola15R (4)'!F53+'Tavola15R (5)'!F14+'Tavola15R (5)'!F27+'Tavola15R (5)'!F40)</f>
        <v>54472</v>
      </c>
      <c r="G40" s="5">
        <f>SUM('Tavola15R (4)'!G53+'Tavola15R (5)'!G14+'Tavola15R (5)'!G27+'Tavola15R (5)'!G40)</f>
        <v>2245</v>
      </c>
      <c r="H40" s="5">
        <f>SUM('Tavola15R (4)'!H53+'Tavola15R (5)'!H14+'Tavola15R (5)'!H27+'Tavola15R (5)'!H40)</f>
        <v>59321</v>
      </c>
    </row>
    <row r="41" spans="1:8" ht="9">
      <c r="A41" s="17" t="s">
        <v>41</v>
      </c>
      <c r="C41" s="3"/>
      <c r="D41" s="5">
        <f>SUM('Tavola15R (4)'!D54+'Tavola15R (5)'!D15+'Tavola15R (5)'!D28+'Tavola15R (5)'!D41)</f>
        <v>580</v>
      </c>
      <c r="E41" s="34">
        <f>SUM('Tavola15R (4)'!E54+'Tavola15R (5)'!E15+'Tavola15R (5)'!E28+'Tavola15R (5)'!E41)</f>
        <v>0</v>
      </c>
      <c r="F41" s="5">
        <f>SUM('Tavola15R (4)'!F54+'Tavola15R (5)'!F15+'Tavola15R (5)'!F28+'Tavola15R (5)'!F41)</f>
        <v>509</v>
      </c>
      <c r="G41" s="5">
        <f>SUM('Tavola15R (4)'!G54+'Tavola15R (5)'!G15+'Tavola15R (5)'!G28+'Tavola15R (5)'!G41)</f>
        <v>316</v>
      </c>
      <c r="H41" s="5">
        <f>SUM('Tavola15R (4)'!H54+'Tavola15R (5)'!H15+'Tavola15R (5)'!H28+'Tavola15R (5)'!H41)</f>
        <v>1405</v>
      </c>
    </row>
    <row r="42" spans="1:8" ht="9">
      <c r="A42" s="17" t="s">
        <v>9</v>
      </c>
      <c r="C42" s="3"/>
      <c r="D42" s="5">
        <f>SUM('Tavola15R (4)'!D55+'Tavola15R (5)'!D16+'Tavola15R (5)'!D29+'Tavola15R (5)'!D42)</f>
        <v>375</v>
      </c>
      <c r="E42" s="5">
        <f>SUM('Tavola15R (4)'!E55+'Tavola15R (5)'!E16+'Tavola15R (5)'!E29+'Tavola15R (5)'!E42)</f>
        <v>13</v>
      </c>
      <c r="F42" s="5">
        <f>SUM('Tavola15R (4)'!F55+'Tavola15R (5)'!F16+'Tavola15R (5)'!F29+'Tavola15R (5)'!F42)</f>
        <v>1584</v>
      </c>
      <c r="G42" s="5">
        <f>SUM('Tavola15R (4)'!G55+'Tavola15R (5)'!G16+'Tavola15R (5)'!G29+'Tavola15R (5)'!G42)</f>
        <v>8060</v>
      </c>
      <c r="H42" s="5">
        <f>SUM('Tavola15R (4)'!H55+'Tavola15R (5)'!H16+'Tavola15R (5)'!H29+'Tavola15R (5)'!H42)</f>
        <v>10032</v>
      </c>
    </row>
    <row r="43" spans="1:8" ht="9">
      <c r="A43" s="19" t="s">
        <v>10</v>
      </c>
      <c r="B43" s="9"/>
      <c r="C43" s="3"/>
      <c r="D43" s="23">
        <f>SUM(D37:D42)</f>
        <v>9899</v>
      </c>
      <c r="E43" s="23">
        <f>SUM(E37:E42)</f>
        <v>39</v>
      </c>
      <c r="F43" s="23">
        <f>SUM(F37:F42)</f>
        <v>94599</v>
      </c>
      <c r="G43" s="23">
        <f>SUM(G37:G42)</f>
        <v>12990</v>
      </c>
      <c r="H43" s="23">
        <f>SUM(H37:H42)</f>
        <v>117527</v>
      </c>
    </row>
    <row r="44" spans="1:8" ht="9">
      <c r="A44" s="17" t="s">
        <v>11</v>
      </c>
      <c r="C44" s="3"/>
      <c r="D44" s="5">
        <f>SUM('Tavola15R (4)'!D57+'Tavola15R (5)'!D18+'Tavola15R (5)'!D31+'Tavola15R (5)'!D44)</f>
        <v>80</v>
      </c>
      <c r="E44" s="34">
        <f>SUM('Tavola15R (4)'!E57+'Tavola15R (5)'!E18+'Tavola15R (5)'!E31+'Tavola15R (5)'!E44)</f>
        <v>0</v>
      </c>
      <c r="F44" s="5">
        <f>SUM('Tavola15R (4)'!F57+'Tavola15R (5)'!F18+'Tavola15R (5)'!F31+'Tavola15R (5)'!F44)</f>
        <v>1769</v>
      </c>
      <c r="G44" s="5">
        <f>SUM('Tavola15R (4)'!G57+'Tavola15R (5)'!G18+'Tavola15R (5)'!G31+'Tavola15R (5)'!G44)</f>
        <v>34903</v>
      </c>
      <c r="H44" s="5">
        <f>SUM('Tavola15R (4)'!H57+'Tavola15R (5)'!H18+'Tavola15R (5)'!H31+'Tavola15R (5)'!H44)</f>
        <v>36752</v>
      </c>
    </row>
    <row r="45" spans="1:20" s="9" customFormat="1" ht="9">
      <c r="A45" s="17" t="s">
        <v>12</v>
      </c>
      <c r="B45" s="5"/>
      <c r="C45" s="4"/>
      <c r="D45" s="34">
        <f>SUM('Tavola15R (4)'!D58+'Tavola15R (5)'!D19+'Tavola15R (5)'!D32+'Tavola15R (5)'!D45)</f>
        <v>0</v>
      </c>
      <c r="E45" s="34">
        <f>SUM('Tavola15R (4)'!E58+'Tavola15R (5)'!E19+'Tavola15R (5)'!E32+'Tavola15R (5)'!E45)</f>
        <v>0</v>
      </c>
      <c r="F45" s="34">
        <f>SUM('Tavola15R (4)'!F58+'Tavola15R (5)'!F19+'Tavola15R (5)'!F32+'Tavola15R (5)'!F45)</f>
        <v>0</v>
      </c>
      <c r="G45" s="34">
        <f>SUM('Tavola15R (4)'!G58+'Tavola15R (5)'!G19+'Tavola15R (5)'!G32+'Tavola15R (5)'!G45)</f>
        <v>0</v>
      </c>
      <c r="H45" s="34">
        <f>SUM('Tavola15R (4)'!H58+'Tavola15R (5)'!H19+'Tavola15R (5)'!H32+'Tavola15R (5)'!H45)</f>
        <v>0</v>
      </c>
      <c r="N45" s="5"/>
      <c r="O45" s="5"/>
      <c r="P45" s="5"/>
      <c r="Q45" s="5"/>
      <c r="R45" s="5"/>
      <c r="S45" s="5"/>
      <c r="T45" s="5"/>
    </row>
    <row r="46" spans="1:8" ht="9">
      <c r="A46" s="19" t="s">
        <v>13</v>
      </c>
      <c r="B46" s="9"/>
      <c r="C46" s="3"/>
      <c r="D46" s="23">
        <f>SUM(D44:D45)</f>
        <v>80</v>
      </c>
      <c r="E46" s="34">
        <f>SUM('Tavola15R (4)'!E59+'Tavola15R (5)'!E20+'Tavola15R (5)'!E33+'Tavola15R (5)'!E46)</f>
        <v>0</v>
      </c>
      <c r="F46" s="23">
        <f>SUM(F44:F45)</f>
        <v>1769</v>
      </c>
      <c r="G46" s="23">
        <f>SUM(G44:G45)</f>
        <v>34903</v>
      </c>
      <c r="H46" s="23">
        <f>SUM(H44:H45)</f>
        <v>36752</v>
      </c>
    </row>
    <row r="47" spans="1:8" ht="9">
      <c r="A47" s="19"/>
      <c r="B47" s="9"/>
      <c r="C47" s="3"/>
      <c r="D47" s="23"/>
      <c r="E47" s="23"/>
      <c r="F47" s="23"/>
      <c r="G47" s="23"/>
      <c r="H47" s="23"/>
    </row>
    <row r="48" spans="1:8" s="9" customFormat="1" ht="12" customHeight="1">
      <c r="A48" s="41" t="s">
        <v>55</v>
      </c>
      <c r="B48" s="41"/>
      <c r="C48" s="41"/>
      <c r="D48" s="41"/>
      <c r="E48" s="41"/>
      <c r="F48" s="41"/>
      <c r="G48" s="41"/>
      <c r="H48" s="41"/>
    </row>
    <row r="49" ht="9">
      <c r="C49" s="3"/>
    </row>
    <row r="50" spans="1:8" ht="9">
      <c r="A50" s="17" t="s">
        <v>45</v>
      </c>
      <c r="C50" s="3"/>
      <c r="D50" s="5">
        <f>SUM('Tavola15R (5)'!D50+'Tavola15R (6)'!D11+'Tavola15R (6)'!D24+'Tavola15R (6)'!D37+'Tavola15R (6)'!D50+'Tavola15R (7)'!D11+'Tavola15R (7)'!D24+'Tavola15R (7)'!D37)</f>
        <v>3808</v>
      </c>
      <c r="E50" s="34">
        <f>SUM('Tavola15R (4)'!E63+'Tavola15R (5)'!E24+'Tavola15R (5)'!E37+'Tavola15R (5)'!E50)</f>
        <v>0</v>
      </c>
      <c r="F50" s="5">
        <f>SUM('Tavola15R (5)'!F50+'Tavola15R (6)'!F11+'Tavola15R (6)'!F24+'Tavola15R (6)'!F37+'Tavola15R (6)'!F50+'Tavola15R (7)'!F11+'Tavola15R (7)'!F24+'Tavola15R (7)'!F37)</f>
        <v>59320</v>
      </c>
      <c r="G50" s="5">
        <f>SUM('Tavola15R (5)'!G50+'Tavola15R (6)'!G11+'Tavola15R (6)'!G24+'Tavola15R (6)'!G37+'Tavola15R (6)'!G50+'Tavola15R (7)'!G11+'Tavola15R (7)'!G24+'Tavola15R (7)'!G37)</f>
        <v>1824</v>
      </c>
      <c r="H50" s="5">
        <f>SUM('Tavola15R (5)'!H50+'Tavola15R (6)'!H11+'Tavola15R (6)'!H24+'Tavola15R (6)'!H37+'Tavola15R (6)'!H50+'Tavola15R (7)'!H11+'Tavola15R (7)'!H24+'Tavola15R (7)'!H37)</f>
        <v>64952</v>
      </c>
    </row>
    <row r="51" spans="1:8" ht="9">
      <c r="A51" s="17" t="s">
        <v>7</v>
      </c>
      <c r="C51" s="3"/>
      <c r="D51" s="5">
        <f>SUM('Tavola15R (5)'!D51+'Tavola15R (6)'!D12+'Tavola15R (6)'!D25+'Tavola15R (6)'!D38+'Tavola15R (6)'!D51+'Tavola15R (7)'!D12+'Tavola15R (7)'!D25+'Tavola15R (7)'!D38)</f>
        <v>282</v>
      </c>
      <c r="E51" s="34">
        <f>SUM('Tavola15R (4)'!E64+'Tavola15R (5)'!E25+'Tavola15R (5)'!E38+'Tavola15R (5)'!E51)</f>
        <v>0</v>
      </c>
      <c r="F51" s="34">
        <f>SUM('Tavola15R (4)'!F64+'Tavola15R (5)'!F25+'Tavola15R (5)'!F38+'Tavola15R (5)'!F51)</f>
        <v>0</v>
      </c>
      <c r="G51" s="34">
        <f>SUM('Tavola15R (4)'!G64+'Tavola15R (5)'!G25+'Tavola15R (5)'!G38+'Tavola15R (5)'!G51)</f>
        <v>0</v>
      </c>
      <c r="H51" s="5">
        <f>SUM('Tavola15R (5)'!H51+'Tavola15R (6)'!H12+'Tavola15R (6)'!H25+'Tavola15R (6)'!H38+'Tavola15R (6)'!H51+'Tavola15R (7)'!H12+'Tavola15R (7)'!H25+'Tavola15R (7)'!H38)</f>
        <v>282</v>
      </c>
    </row>
    <row r="52" spans="1:8" ht="9">
      <c r="A52" s="17" t="s">
        <v>8</v>
      </c>
      <c r="C52" s="3"/>
      <c r="D52" s="34">
        <f>SUM('Tavola15R (4)'!D65+'Tavola15R (5)'!D26+'Tavola15R (5)'!D39+'Tavola15R (5)'!D52)</f>
        <v>0</v>
      </c>
      <c r="E52" s="34">
        <f>SUM('Tavola15R (4)'!E65+'Tavola15R (5)'!E26+'Tavola15R (5)'!E39+'Tavola15R (5)'!E52)</f>
        <v>0</v>
      </c>
      <c r="F52" s="34">
        <f>SUM('Tavola15R (4)'!F65+'Tavola15R (5)'!F26+'Tavola15R (5)'!F39+'Tavola15R (5)'!F52)</f>
        <v>0</v>
      </c>
      <c r="G52" s="34">
        <f>SUM('Tavola15R (4)'!G65+'Tavola15R (5)'!G26+'Tavola15R (5)'!G39+'Tavola15R (5)'!G52)</f>
        <v>0</v>
      </c>
      <c r="H52" s="34">
        <f>SUM('Tavola15R (4)'!H65+'Tavola15R (5)'!H26+'Tavola15R (5)'!H39+'Tavola15R (5)'!H52)</f>
        <v>0</v>
      </c>
    </row>
    <row r="53" spans="1:8" ht="9">
      <c r="A53" s="17" t="s">
        <v>43</v>
      </c>
      <c r="C53" s="3"/>
      <c r="D53" s="5">
        <f>SUM('Tavola15R (5)'!D53+'Tavola15R (6)'!D14+'Tavola15R (6)'!D27+'Tavola15R (6)'!D40+'Tavola15R (6)'!D53+'Tavola15R (7)'!D14+'Tavola15R (7)'!D27+'Tavola15R (7)'!D40)</f>
        <v>502</v>
      </c>
      <c r="E53" s="34">
        <f>SUM('Tavola15R (4)'!E66+'Tavola15R (5)'!E27+'Tavola15R (5)'!E40+'Tavola15R (5)'!E53)</f>
        <v>0</v>
      </c>
      <c r="F53" s="5">
        <f>SUM('Tavola15R (5)'!F53+'Tavola15R (6)'!F14+'Tavola15R (6)'!F27+'Tavola15R (6)'!F40+'Tavola15R (6)'!F53+'Tavola15R (7)'!F14+'Tavola15R (7)'!F27+'Tavola15R (7)'!F40)</f>
        <v>107479</v>
      </c>
      <c r="G53" s="5">
        <f>SUM('Tavola15R (5)'!G53+'Tavola15R (6)'!G14+'Tavola15R (6)'!G27+'Tavola15R (6)'!G40+'Tavola15R (6)'!G53+'Tavola15R (7)'!G14+'Tavola15R (7)'!G27+'Tavola15R (7)'!G40)</f>
        <v>1638</v>
      </c>
      <c r="H53" s="5">
        <f>SUM('Tavola15R (5)'!H53+'Tavola15R (6)'!H14+'Tavola15R (6)'!H27+'Tavola15R (6)'!H40+'Tavola15R (6)'!H53+'Tavola15R (7)'!H14+'Tavola15R (7)'!H27+'Tavola15R (7)'!H40)</f>
        <v>109619</v>
      </c>
    </row>
    <row r="54" spans="1:8" ht="9">
      <c r="A54" s="17" t="s">
        <v>41</v>
      </c>
      <c r="C54" s="3"/>
      <c r="D54" s="34">
        <f>SUM('Tavola15R (4)'!D67+'Tavola15R (5)'!D28+'Tavola15R (5)'!D41+'Tavola15R (5)'!D54)</f>
        <v>0</v>
      </c>
      <c r="E54" s="34">
        <f>SUM('Tavola15R (4)'!E67+'Tavola15R (5)'!E28+'Tavola15R (5)'!E41+'Tavola15R (5)'!E54)</f>
        <v>0</v>
      </c>
      <c r="F54" s="5">
        <f>SUM('Tavola15R (5)'!F54+'Tavola15R (6)'!F15+'Tavola15R (6)'!F28+'Tavola15R (6)'!F41+'Tavola15R (6)'!F54+'Tavola15R (7)'!F15+'Tavola15R (7)'!F28+'Tavola15R (7)'!F41)</f>
        <v>1178</v>
      </c>
      <c r="G54" s="5">
        <f>SUM('Tavola15R (5)'!G54+'Tavola15R (6)'!G15+'Tavola15R (6)'!G28+'Tavola15R (6)'!G41+'Tavola15R (6)'!G54+'Tavola15R (7)'!G15+'Tavola15R (7)'!G28+'Tavola15R (7)'!G41)</f>
        <v>2884</v>
      </c>
      <c r="H54" s="5">
        <f>SUM('Tavola15R (5)'!H54+'Tavola15R (6)'!H15+'Tavola15R (6)'!H28+'Tavola15R (6)'!H41+'Tavola15R (6)'!H54+'Tavola15R (7)'!H15+'Tavola15R (7)'!H28+'Tavola15R (7)'!H41)</f>
        <v>4062</v>
      </c>
    </row>
    <row r="55" spans="1:8" ht="9">
      <c r="A55" s="17" t="s">
        <v>9</v>
      </c>
      <c r="C55" s="3"/>
      <c r="D55" s="5">
        <f>SUM('Tavola15R (5)'!D55+'Tavola15R (6)'!D16+'Tavola15R (6)'!D29+'Tavola15R (6)'!D42+'Tavola15R (6)'!D55+'Tavola15R (7)'!D16+'Tavola15R (7)'!D29+'Tavola15R (7)'!D42)</f>
        <v>956</v>
      </c>
      <c r="E55" s="34">
        <f>SUM('Tavola15R (4)'!E68+'Tavola15R (5)'!E29+'Tavola15R (5)'!E42+'Tavola15R (5)'!E55)</f>
        <v>0</v>
      </c>
      <c r="F55" s="5">
        <f>SUM('Tavola15R (5)'!F55+'Tavola15R (6)'!F16+'Tavola15R (6)'!F29+'Tavola15R (6)'!F42+'Tavola15R (6)'!F55+'Tavola15R (7)'!F16+'Tavola15R (7)'!F29+'Tavola15R (7)'!F42)</f>
        <v>18867</v>
      </c>
      <c r="G55" s="5">
        <f>SUM('Tavola15R (5)'!G55+'Tavola15R (6)'!G16+'Tavola15R (6)'!G29+'Tavola15R (6)'!G42+'Tavola15R (6)'!G55+'Tavola15R (7)'!G16+'Tavola15R (7)'!G29+'Tavola15R (7)'!G42)</f>
        <v>2310</v>
      </c>
      <c r="H55" s="5">
        <f>SUM('Tavola15R (5)'!H55+'Tavola15R (6)'!H16+'Tavola15R (6)'!H29+'Tavola15R (6)'!H42+'Tavola15R (6)'!H55+'Tavola15R (7)'!H16+'Tavola15R (7)'!H29+'Tavola15R (7)'!H42)</f>
        <v>22133</v>
      </c>
    </row>
    <row r="56" spans="1:8" ht="9">
      <c r="A56" s="19" t="s">
        <v>10</v>
      </c>
      <c r="B56" s="9"/>
      <c r="C56" s="3"/>
      <c r="D56" s="23">
        <f>SUM(D50:D55)</f>
        <v>5548</v>
      </c>
      <c r="E56" s="34">
        <f>SUM('Tavola15R (4)'!E69+'Tavola15R (5)'!E30+'Tavola15R (5)'!E43+'Tavola15R (5)'!E56)</f>
        <v>0</v>
      </c>
      <c r="F56" s="23">
        <f>SUM(F50:F55)</f>
        <v>186844</v>
      </c>
      <c r="G56" s="23">
        <f>SUM(G50:G55)</f>
        <v>8656</v>
      </c>
      <c r="H56" s="23">
        <f>SUM(H50:H55)</f>
        <v>201048</v>
      </c>
    </row>
    <row r="57" spans="1:8" ht="9">
      <c r="A57" s="17" t="s">
        <v>11</v>
      </c>
      <c r="C57" s="3"/>
      <c r="D57" s="5">
        <f>SUM('Tavola15R (5)'!D57+'Tavola15R (6)'!D18+'Tavola15R (6)'!D31+'Tavola15R (6)'!D44+'Tavola15R (6)'!D57+'Tavola15R (7)'!D18+'Tavola15R (7)'!D31+'Tavola15R (7)'!D44)</f>
        <v>283</v>
      </c>
      <c r="E57" s="34">
        <f>SUM('Tavola15R (4)'!E70+'Tavola15R (5)'!E31+'Tavola15R (5)'!E44+'Tavola15R (5)'!E57)</f>
        <v>0</v>
      </c>
      <c r="F57" s="5">
        <f>SUM('Tavola15R (5)'!F57+'Tavola15R (6)'!F18+'Tavola15R (6)'!F31+'Tavola15R (6)'!F44+'Tavola15R (6)'!F57+'Tavola15R (7)'!F18+'Tavola15R (7)'!F31+'Tavola15R (7)'!F44)</f>
        <v>26259</v>
      </c>
      <c r="G57" s="5">
        <f>SUM('Tavola15R (5)'!G57+'Tavola15R (6)'!G18+'Tavola15R (6)'!G31+'Tavola15R (6)'!G44+'Tavola15R (6)'!G57+'Tavola15R (7)'!G18+'Tavola15R (7)'!G31+'Tavola15R (7)'!G44)</f>
        <v>35690</v>
      </c>
      <c r="H57" s="5">
        <f>SUM('Tavola15R (5)'!H57+'Tavola15R (6)'!H18+'Tavola15R (6)'!H31+'Tavola15R (6)'!H44+'Tavola15R (6)'!H57+'Tavola15R (7)'!H18+'Tavola15R (7)'!H31+'Tavola15R (7)'!H44)</f>
        <v>62232</v>
      </c>
    </row>
    <row r="58" spans="1:8" ht="9">
      <c r="A58" s="17" t="s">
        <v>12</v>
      </c>
      <c r="C58" s="4"/>
      <c r="D58" s="5">
        <f>SUM('Tavola15R (5)'!D58+'Tavola15R (6)'!D19+'Tavola15R (6)'!D32+'Tavola15R (6)'!D45+'Tavola15R (6)'!D58+'Tavola15R (7)'!D19+'Tavola15R (7)'!D32+'Tavola15R (7)'!D45)</f>
        <v>200</v>
      </c>
      <c r="E58" s="34">
        <f>SUM('Tavola15R (4)'!E71+'Tavola15R (5)'!E32+'Tavola15R (5)'!E45+'Tavola15R (5)'!E58)</f>
        <v>0</v>
      </c>
      <c r="F58" s="34">
        <f>SUM('Tavola15R (4)'!F71+'Tavola15R (5)'!F32+'Tavola15R (5)'!F45+'Tavola15R (5)'!F58)</f>
        <v>0</v>
      </c>
      <c r="G58" s="34">
        <f>SUM('Tavola15R (4)'!G71+'Tavola15R (5)'!G32+'Tavola15R (5)'!G45+'Tavola15R (5)'!G58)</f>
        <v>0</v>
      </c>
      <c r="H58" s="5">
        <f>SUM('Tavola15R (5)'!H58+'Tavola15R (6)'!H19+'Tavola15R (6)'!H32+'Tavola15R (6)'!H45+'Tavola15R (6)'!H58+'Tavola15R (7)'!H19+'Tavola15R (7)'!H32+'Tavola15R (7)'!H45)</f>
        <v>200</v>
      </c>
    </row>
    <row r="59" spans="1:8" ht="9">
      <c r="A59" s="19" t="s">
        <v>13</v>
      </c>
      <c r="B59" s="9"/>
      <c r="C59" s="3"/>
      <c r="D59" s="23">
        <f>SUM(D57:D58)</f>
        <v>483</v>
      </c>
      <c r="E59" s="34">
        <f>SUM('Tavola15R (4)'!E72+'Tavola15R (5)'!E33+'Tavola15R (5)'!E46+'Tavola15R (5)'!E59)</f>
        <v>0</v>
      </c>
      <c r="F59" s="23">
        <f>SUM(F57:F58)</f>
        <v>26259</v>
      </c>
      <c r="G59" s="23">
        <f>SUM(G57:G58)</f>
        <v>35690</v>
      </c>
      <c r="H59" s="23">
        <f>SUM(H57:H58)</f>
        <v>62432</v>
      </c>
    </row>
    <row r="60" spans="1:8" ht="11.25">
      <c r="A60" s="12"/>
      <c r="B60" s="32"/>
      <c r="C60" s="32"/>
      <c r="D60" s="32"/>
      <c r="E60" s="32"/>
      <c r="F60" s="32"/>
      <c r="G60" s="32"/>
      <c r="H60" s="32"/>
    </row>
  </sheetData>
  <mergeCells count="11">
    <mergeCell ref="A22:H22"/>
    <mergeCell ref="A35:H35"/>
    <mergeCell ref="A9:H9"/>
    <mergeCell ref="A48:H48"/>
    <mergeCell ref="A5:A7"/>
    <mergeCell ref="D5:G5"/>
    <mergeCell ref="H5:H7"/>
    <mergeCell ref="D6:D7"/>
    <mergeCell ref="E6:E7"/>
    <mergeCell ref="F6:F7"/>
    <mergeCell ref="G6:G7"/>
  </mergeCells>
  <printOptions horizontalCentered="1"/>
  <pageMargins left="0.984251968503937" right="1.299212598425197" top="0.984251968503937" bottom="1.7716535433070868" header="0" footer="1.4566929133858268"/>
  <pageSetup horizontalDpi="180" verticalDpi="180" orientation="portrait" paperSize="9" r:id="rId1"/>
  <headerFooter alignWithMargins="0">
    <oddFooter>&amp;C184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J48"/>
  <sheetViews>
    <sheetView workbookViewId="0" topLeftCell="A1">
      <selection activeCell="J30" sqref="J30"/>
    </sheetView>
  </sheetViews>
  <sheetFormatPr defaultColWidth="9.140625" defaultRowHeight="12.75"/>
  <cols>
    <col min="1" max="1" width="24.7109375" style="17" customWidth="1"/>
    <col min="2" max="2" width="6.7109375" style="5" customWidth="1"/>
    <col min="3" max="4" width="7.140625" style="5" customWidth="1"/>
    <col min="5" max="5" width="7.421875" style="5" customWidth="1"/>
    <col min="6" max="6" width="7.57421875" style="5" customWidth="1"/>
    <col min="7" max="7" width="7.421875" style="5" customWidth="1"/>
    <col min="8" max="8" width="8.8515625" style="5" customWidth="1"/>
    <col min="9" max="9" width="9.28125" style="5" bestFit="1" customWidth="1"/>
    <col min="10" max="14" width="9.140625" style="5" customWidth="1"/>
    <col min="15" max="15" width="9.00390625" style="5" customWidth="1"/>
    <col min="16" max="16" width="9.140625" style="5" customWidth="1"/>
    <col min="17" max="17" width="4.57421875" style="5" customWidth="1"/>
    <col min="18" max="16384" width="9.140625" style="5" customWidth="1"/>
  </cols>
  <sheetData>
    <row r="2" spans="1:3" ht="12" customHeight="1">
      <c r="A2" s="6" t="s">
        <v>58</v>
      </c>
      <c r="C2" s="3"/>
    </row>
    <row r="3" spans="1:9" ht="12">
      <c r="A3" s="10" t="s">
        <v>59</v>
      </c>
      <c r="C3" s="3"/>
      <c r="I3" s="8"/>
    </row>
    <row r="4" ht="9" customHeight="1">
      <c r="A4" s="5"/>
    </row>
    <row r="5" spans="1:8" s="8" customFormat="1" ht="12.75" customHeight="1">
      <c r="A5" s="42" t="s">
        <v>0</v>
      </c>
      <c r="B5" s="48" t="s">
        <v>52</v>
      </c>
      <c r="C5" s="48"/>
      <c r="D5" s="48"/>
      <c r="E5" s="48"/>
      <c r="F5" s="48"/>
      <c r="G5" s="48"/>
      <c r="H5" s="53" t="s">
        <v>50</v>
      </c>
    </row>
    <row r="6" spans="1:8" ht="8.25" customHeight="1">
      <c r="A6" s="43"/>
      <c r="B6" s="49" t="s">
        <v>36</v>
      </c>
      <c r="C6" s="49" t="s">
        <v>37</v>
      </c>
      <c r="D6" s="49" t="s">
        <v>38</v>
      </c>
      <c r="E6" s="49" t="s">
        <v>39</v>
      </c>
      <c r="F6" s="49" t="s">
        <v>4</v>
      </c>
      <c r="G6" s="49" t="s">
        <v>5</v>
      </c>
      <c r="H6" s="54"/>
    </row>
    <row r="7" spans="1:8" ht="12" customHeight="1">
      <c r="A7" s="44"/>
      <c r="B7" s="51"/>
      <c r="C7" s="51"/>
      <c r="D7" s="51"/>
      <c r="E7" s="51"/>
      <c r="F7" s="51"/>
      <c r="G7" s="51"/>
      <c r="H7" s="55"/>
    </row>
    <row r="8" spans="1:8" ht="12" customHeight="1">
      <c r="A8" s="15"/>
      <c r="B8" s="16"/>
      <c r="C8" s="16"/>
      <c r="D8" s="16"/>
      <c r="E8" s="16"/>
      <c r="F8" s="16"/>
      <c r="G8" s="16"/>
      <c r="H8" s="16"/>
    </row>
    <row r="9" spans="1:8" ht="9" customHeight="1">
      <c r="A9" s="41" t="s">
        <v>6</v>
      </c>
      <c r="B9" s="41"/>
      <c r="C9" s="41"/>
      <c r="D9" s="41"/>
      <c r="E9" s="41"/>
      <c r="F9" s="41"/>
      <c r="G9" s="41"/>
      <c r="H9" s="41"/>
    </row>
    <row r="10" spans="9:10" ht="9">
      <c r="I10" s="31"/>
      <c r="J10" s="31"/>
    </row>
    <row r="11" spans="1:10" ht="12" customHeight="1">
      <c r="A11" s="17" t="s">
        <v>42</v>
      </c>
      <c r="B11" s="1">
        <v>5977</v>
      </c>
      <c r="C11" s="1">
        <v>4385</v>
      </c>
      <c r="D11" s="1">
        <v>3463</v>
      </c>
      <c r="E11" s="1">
        <v>62478</v>
      </c>
      <c r="F11" s="1">
        <v>11401</v>
      </c>
      <c r="G11" s="3">
        <f aca="true" t="shared" si="0" ref="G11:G16">SUM(B11:F11)</f>
        <v>87704</v>
      </c>
      <c r="H11" s="3">
        <f>G11+'Tavola15R (2)'!H11</f>
        <v>99047</v>
      </c>
      <c r="J11" s="31"/>
    </row>
    <row r="12" spans="1:10" ht="9">
      <c r="A12" s="17" t="s">
        <v>7</v>
      </c>
      <c r="B12" s="1">
        <v>246</v>
      </c>
      <c r="C12" s="1">
        <v>984</v>
      </c>
      <c r="D12" s="1">
        <v>80</v>
      </c>
      <c r="E12" s="33">
        <v>0</v>
      </c>
      <c r="F12" s="1">
        <v>436</v>
      </c>
      <c r="G12" s="3">
        <f>SUM(B12:F12)</f>
        <v>1746</v>
      </c>
      <c r="H12" s="3">
        <f>G12+'Tavola15R (2)'!H12</f>
        <v>5473</v>
      </c>
      <c r="J12" s="31"/>
    </row>
    <row r="13" spans="1:9" ht="9">
      <c r="A13" s="17" t="s">
        <v>8</v>
      </c>
      <c r="B13" s="33">
        <v>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"/>
    </row>
    <row r="14" spans="1:9" ht="9">
      <c r="A14" s="17" t="s">
        <v>44</v>
      </c>
      <c r="B14" s="1">
        <v>171</v>
      </c>
      <c r="C14" s="1">
        <v>2308</v>
      </c>
      <c r="D14" s="1">
        <v>3206</v>
      </c>
      <c r="E14" s="1">
        <v>52633</v>
      </c>
      <c r="F14" s="1">
        <v>4389</v>
      </c>
      <c r="G14" s="3">
        <f t="shared" si="0"/>
        <v>62707</v>
      </c>
      <c r="H14" s="3">
        <f>G14+'Tavola15R (2)'!H14</f>
        <v>64072</v>
      </c>
      <c r="I14" s="3"/>
    </row>
    <row r="15" spans="1:9" ht="9">
      <c r="A15" s="17" t="s">
        <v>41</v>
      </c>
      <c r="B15" s="1">
        <v>1549</v>
      </c>
      <c r="C15" s="1">
        <v>6852</v>
      </c>
      <c r="D15" s="1">
        <v>70</v>
      </c>
      <c r="E15" s="1">
        <v>105</v>
      </c>
      <c r="F15" s="1">
        <v>8597</v>
      </c>
      <c r="G15" s="3">
        <f t="shared" si="0"/>
        <v>17173</v>
      </c>
      <c r="H15" s="3">
        <f>G15+'Tavola15R (2)'!H15</f>
        <v>18480</v>
      </c>
      <c r="I15" s="3"/>
    </row>
    <row r="16" spans="1:9" ht="9">
      <c r="A16" s="17" t="s">
        <v>9</v>
      </c>
      <c r="B16" s="1">
        <v>2156</v>
      </c>
      <c r="C16" s="1">
        <v>9711</v>
      </c>
      <c r="D16" s="1">
        <v>1606</v>
      </c>
      <c r="E16" s="1">
        <v>6859</v>
      </c>
      <c r="F16" s="1">
        <v>8517</v>
      </c>
      <c r="G16" s="3">
        <f t="shared" si="0"/>
        <v>28849</v>
      </c>
      <c r="H16" s="3">
        <f>G16+'Tavola15R (2)'!H16</f>
        <v>32174</v>
      </c>
      <c r="I16" s="3"/>
    </row>
    <row r="17" spans="1:9" ht="9">
      <c r="A17" s="19" t="s">
        <v>10</v>
      </c>
      <c r="B17" s="4">
        <f aca="true" t="shared" si="1" ref="B17:G17">SUM(B11:B16)</f>
        <v>10099</v>
      </c>
      <c r="C17" s="4">
        <f t="shared" si="1"/>
        <v>24240</v>
      </c>
      <c r="D17" s="4">
        <f t="shared" si="1"/>
        <v>8425</v>
      </c>
      <c r="E17" s="4">
        <f t="shared" si="1"/>
        <v>122075</v>
      </c>
      <c r="F17" s="4">
        <f t="shared" si="1"/>
        <v>33340</v>
      </c>
      <c r="G17" s="4">
        <f t="shared" si="1"/>
        <v>198179</v>
      </c>
      <c r="H17" s="4">
        <f>G17+'Tavola15R (2)'!H17</f>
        <v>219246</v>
      </c>
      <c r="I17" s="3"/>
    </row>
    <row r="18" spans="1:9" ht="9">
      <c r="A18" s="17" t="s">
        <v>11</v>
      </c>
      <c r="B18" s="1">
        <v>22477</v>
      </c>
      <c r="C18" s="1">
        <v>26147</v>
      </c>
      <c r="D18" s="1">
        <v>31237</v>
      </c>
      <c r="E18" s="1">
        <v>1716</v>
      </c>
      <c r="F18" s="1">
        <v>102964</v>
      </c>
      <c r="G18" s="3">
        <f>SUM(B18:F18)</f>
        <v>184541</v>
      </c>
      <c r="H18" s="3">
        <f>G18+'Tavola15R (2)'!H18</f>
        <v>192143</v>
      </c>
      <c r="I18" s="3"/>
    </row>
    <row r="19" spans="1:9" s="9" customFormat="1" ht="9">
      <c r="A19" s="17" t="s">
        <v>12</v>
      </c>
      <c r="B19" s="1">
        <v>40</v>
      </c>
      <c r="C19" s="1">
        <v>514</v>
      </c>
      <c r="D19" s="1">
        <v>2056</v>
      </c>
      <c r="E19" s="33">
        <v>0</v>
      </c>
      <c r="F19" s="1">
        <v>166</v>
      </c>
      <c r="G19" s="3">
        <f>SUM(B19:F19)</f>
        <v>2776</v>
      </c>
      <c r="H19" s="3">
        <f>G19+'Tavola15R (2)'!H19</f>
        <v>2776</v>
      </c>
      <c r="I19" s="4"/>
    </row>
    <row r="20" spans="1:9" ht="9">
      <c r="A20" s="19" t="s">
        <v>13</v>
      </c>
      <c r="B20" s="4">
        <f aca="true" t="shared" si="2" ref="B20:G20">SUM(B18:B19)</f>
        <v>22517</v>
      </c>
      <c r="C20" s="4">
        <f t="shared" si="2"/>
        <v>26661</v>
      </c>
      <c r="D20" s="4">
        <f t="shared" si="2"/>
        <v>33293</v>
      </c>
      <c r="E20" s="4">
        <f t="shared" si="2"/>
        <v>1716</v>
      </c>
      <c r="F20" s="4">
        <f t="shared" si="2"/>
        <v>103130</v>
      </c>
      <c r="G20" s="4">
        <f t="shared" si="2"/>
        <v>187317</v>
      </c>
      <c r="H20" s="4">
        <f>G20+'Tavola15R (2)'!H20</f>
        <v>194919</v>
      </c>
      <c r="I20" s="3"/>
    </row>
    <row r="21" spans="1:9" ht="9">
      <c r="A21" s="19"/>
      <c r="I21" s="3"/>
    </row>
    <row r="22" spans="1:9" s="9" customFormat="1" ht="12.75" customHeight="1">
      <c r="A22" s="41" t="s">
        <v>14</v>
      </c>
      <c r="B22" s="41"/>
      <c r="C22" s="41"/>
      <c r="D22" s="41"/>
      <c r="E22" s="41"/>
      <c r="F22" s="41"/>
      <c r="G22" s="41"/>
      <c r="H22" s="41"/>
      <c r="I22" s="3"/>
    </row>
    <row r="24" spans="1:8" ht="12" customHeight="1">
      <c r="A24" s="17" t="s">
        <v>45</v>
      </c>
      <c r="B24" s="33">
        <v>0</v>
      </c>
      <c r="C24" s="1">
        <v>10</v>
      </c>
      <c r="D24" s="33">
        <v>0</v>
      </c>
      <c r="E24" s="1">
        <v>200</v>
      </c>
      <c r="F24" s="1">
        <v>97</v>
      </c>
      <c r="G24" s="3">
        <f aca="true" t="shared" si="3" ref="G24:G29">SUM(B24:F24)</f>
        <v>307</v>
      </c>
      <c r="H24" s="3">
        <f>G24+'Tavola15R (2)'!H24</f>
        <v>2991</v>
      </c>
    </row>
    <row r="25" spans="1:8" ht="9">
      <c r="A25" s="17" t="s">
        <v>7</v>
      </c>
      <c r="B25" s="33">
        <v>0</v>
      </c>
      <c r="C25" s="1">
        <v>60</v>
      </c>
      <c r="D25" s="33">
        <v>0</v>
      </c>
      <c r="E25" s="33">
        <v>0</v>
      </c>
      <c r="F25" s="33">
        <v>0</v>
      </c>
      <c r="G25" s="3">
        <f>SUM(B25:F25)</f>
        <v>60</v>
      </c>
      <c r="H25" s="3">
        <f>G25+'Tavola15R (2)'!H25</f>
        <v>957</v>
      </c>
    </row>
    <row r="26" spans="1:8" ht="9">
      <c r="A26" s="17" t="s">
        <v>8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</row>
    <row r="27" spans="1:8" ht="9">
      <c r="A27" s="17" t="s">
        <v>46</v>
      </c>
      <c r="B27" s="33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</row>
    <row r="28" spans="1:8" ht="9">
      <c r="A28" s="17" t="s">
        <v>41</v>
      </c>
      <c r="B28" s="33">
        <v>0</v>
      </c>
      <c r="C28" s="1">
        <v>272</v>
      </c>
      <c r="D28" s="33">
        <v>0</v>
      </c>
      <c r="E28" s="33">
        <v>0</v>
      </c>
      <c r="F28" s="33">
        <v>0</v>
      </c>
      <c r="G28" s="3">
        <f t="shared" si="3"/>
        <v>272</v>
      </c>
      <c r="H28" s="3">
        <f>G28+'Tavola15R (2)'!H28</f>
        <v>586</v>
      </c>
    </row>
    <row r="29" spans="1:8" ht="9">
      <c r="A29" s="17" t="s">
        <v>9</v>
      </c>
      <c r="B29" s="33">
        <v>0</v>
      </c>
      <c r="C29" s="1">
        <v>6</v>
      </c>
      <c r="D29" s="33">
        <v>0</v>
      </c>
      <c r="E29" s="33">
        <v>0</v>
      </c>
      <c r="F29" s="33">
        <v>0</v>
      </c>
      <c r="G29" s="3">
        <f t="shared" si="3"/>
        <v>6</v>
      </c>
      <c r="H29" s="3">
        <f>G29+'Tavola15R (2)'!H29</f>
        <v>298</v>
      </c>
    </row>
    <row r="30" spans="1:8" ht="9">
      <c r="A30" s="19" t="s">
        <v>10</v>
      </c>
      <c r="B30" s="33">
        <v>0</v>
      </c>
      <c r="C30" s="4">
        <f>SUM(C24:C29)</f>
        <v>348</v>
      </c>
      <c r="D30" s="33">
        <v>0</v>
      </c>
      <c r="E30" s="4">
        <f>SUM(E24:E29)</f>
        <v>200</v>
      </c>
      <c r="F30" s="4">
        <f>SUM(F24:F29)</f>
        <v>97</v>
      </c>
      <c r="G30" s="4">
        <f>SUM(G24:G29)</f>
        <v>645</v>
      </c>
      <c r="H30" s="4">
        <f>G30+'Tavola15R (2)'!H30</f>
        <v>4832</v>
      </c>
    </row>
    <row r="31" spans="1:8" ht="9" customHeight="1">
      <c r="A31" s="17" t="s">
        <v>11</v>
      </c>
      <c r="B31" s="1">
        <v>131</v>
      </c>
      <c r="C31" s="1">
        <v>2105</v>
      </c>
      <c r="D31" s="1">
        <v>125</v>
      </c>
      <c r="E31" s="1">
        <v>137</v>
      </c>
      <c r="F31" s="1">
        <v>1589</v>
      </c>
      <c r="G31" s="3">
        <f>SUM(B31:F31)</f>
        <v>4087</v>
      </c>
      <c r="H31" s="3">
        <f>G31+'Tavola15R (2)'!H31</f>
        <v>12350</v>
      </c>
    </row>
    <row r="32" spans="1:8" s="9" customFormat="1" ht="9">
      <c r="A32" s="17" t="s">
        <v>12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</row>
    <row r="33" spans="1:8" ht="9">
      <c r="A33" s="19" t="s">
        <v>13</v>
      </c>
      <c r="B33" s="4">
        <f aca="true" t="shared" si="4" ref="B33:G33">SUM(B31:B32)</f>
        <v>131</v>
      </c>
      <c r="C33" s="4">
        <f t="shared" si="4"/>
        <v>2105</v>
      </c>
      <c r="D33" s="4">
        <f t="shared" si="4"/>
        <v>125</v>
      </c>
      <c r="E33" s="4">
        <f t="shared" si="4"/>
        <v>137</v>
      </c>
      <c r="F33" s="4">
        <f t="shared" si="4"/>
        <v>1589</v>
      </c>
      <c r="G33" s="4">
        <f t="shared" si="4"/>
        <v>4087</v>
      </c>
      <c r="H33" s="4">
        <f>G33+'Tavola15R (2)'!H33</f>
        <v>12350</v>
      </c>
    </row>
    <row r="35" spans="1:8" s="9" customFormat="1" ht="11.25" customHeight="1">
      <c r="A35" s="52" t="s">
        <v>15</v>
      </c>
      <c r="B35" s="52"/>
      <c r="C35" s="52"/>
      <c r="D35" s="52"/>
      <c r="E35" s="52"/>
      <c r="F35" s="52"/>
      <c r="G35" s="52"/>
      <c r="H35" s="52"/>
    </row>
    <row r="37" spans="1:8" ht="12" customHeight="1">
      <c r="A37" s="17" t="s">
        <v>45</v>
      </c>
      <c r="B37" s="1">
        <v>2511</v>
      </c>
      <c r="C37" s="1">
        <v>4878</v>
      </c>
      <c r="D37" s="1">
        <v>880</v>
      </c>
      <c r="E37" s="1">
        <v>504954</v>
      </c>
      <c r="F37" s="1">
        <v>26978</v>
      </c>
      <c r="G37" s="3">
        <f aca="true" t="shared" si="5" ref="G37:G42">SUM(B37:F37)</f>
        <v>540201</v>
      </c>
      <c r="H37" s="3">
        <f>G37+'Tavola15R (2)'!H37</f>
        <v>562658</v>
      </c>
    </row>
    <row r="38" spans="1:8" ht="9">
      <c r="A38" s="17" t="s">
        <v>7</v>
      </c>
      <c r="B38" s="33">
        <v>0</v>
      </c>
      <c r="C38" s="1">
        <v>120</v>
      </c>
      <c r="D38" s="33">
        <v>0</v>
      </c>
      <c r="E38" s="1">
        <v>11</v>
      </c>
      <c r="F38" s="33">
        <v>0</v>
      </c>
      <c r="G38" s="3">
        <f>SUM(B38:F38)</f>
        <v>131</v>
      </c>
      <c r="H38" s="3">
        <f>G38+'Tavola15R (2)'!H38</f>
        <v>2973</v>
      </c>
    </row>
    <row r="39" spans="1:8" ht="9">
      <c r="A39" s="17" t="s">
        <v>8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</row>
    <row r="40" spans="1:8" ht="9">
      <c r="A40" s="17" t="s">
        <v>46</v>
      </c>
      <c r="B40" s="33">
        <v>0</v>
      </c>
      <c r="C40" s="1">
        <v>1210</v>
      </c>
      <c r="D40" s="33">
        <v>0</v>
      </c>
      <c r="E40" s="1">
        <v>216612</v>
      </c>
      <c r="F40" s="1">
        <v>4598</v>
      </c>
      <c r="G40" s="3">
        <f t="shared" si="5"/>
        <v>222420</v>
      </c>
      <c r="H40" s="3">
        <f>G40+'Tavola15R (2)'!H40</f>
        <v>222590</v>
      </c>
    </row>
    <row r="41" spans="1:8" ht="9">
      <c r="A41" s="17" t="s">
        <v>41</v>
      </c>
      <c r="B41" s="33">
        <v>0</v>
      </c>
      <c r="C41" s="1">
        <v>4279</v>
      </c>
      <c r="D41" s="1">
        <v>50</v>
      </c>
      <c r="E41" s="1">
        <v>11</v>
      </c>
      <c r="F41" s="1">
        <v>1614</v>
      </c>
      <c r="G41" s="3">
        <f t="shared" si="5"/>
        <v>5954</v>
      </c>
      <c r="H41" s="3">
        <f>G41+'Tavola15R (2)'!H41</f>
        <v>7203</v>
      </c>
    </row>
    <row r="42" spans="1:8" ht="9">
      <c r="A42" s="17" t="s">
        <v>9</v>
      </c>
      <c r="B42" s="1">
        <v>882</v>
      </c>
      <c r="C42" s="1">
        <v>1791</v>
      </c>
      <c r="D42" s="1">
        <v>432</v>
      </c>
      <c r="E42" s="1">
        <v>7940</v>
      </c>
      <c r="F42" s="1">
        <v>6703</v>
      </c>
      <c r="G42" s="3">
        <f t="shared" si="5"/>
        <v>17748</v>
      </c>
      <c r="H42" s="3">
        <f>G42+'Tavola15R (2)'!H42</f>
        <v>20252</v>
      </c>
    </row>
    <row r="43" spans="1:8" ht="9">
      <c r="A43" s="19" t="s">
        <v>10</v>
      </c>
      <c r="B43" s="4">
        <f aca="true" t="shared" si="6" ref="B43:G43">SUM(B37:B42)</f>
        <v>3393</v>
      </c>
      <c r="C43" s="4">
        <f t="shared" si="6"/>
        <v>12278</v>
      </c>
      <c r="D43" s="4">
        <f t="shared" si="6"/>
        <v>1362</v>
      </c>
      <c r="E43" s="4">
        <f t="shared" si="6"/>
        <v>729528</v>
      </c>
      <c r="F43" s="4">
        <f t="shared" si="6"/>
        <v>39893</v>
      </c>
      <c r="G43" s="4">
        <f t="shared" si="6"/>
        <v>786454</v>
      </c>
      <c r="H43" s="4">
        <f>G43+'Tavola15R (2)'!H43</f>
        <v>815676</v>
      </c>
    </row>
    <row r="44" spans="1:8" ht="9">
      <c r="A44" s="17" t="s">
        <v>11</v>
      </c>
      <c r="B44" s="1">
        <v>26606</v>
      </c>
      <c r="C44" s="1">
        <v>52380</v>
      </c>
      <c r="D44" s="1">
        <v>51640</v>
      </c>
      <c r="E44" s="1">
        <v>42316</v>
      </c>
      <c r="F44" s="1">
        <v>217340</v>
      </c>
      <c r="G44" s="3">
        <f>SUM(B44:F44)</f>
        <v>390282</v>
      </c>
      <c r="H44" s="3">
        <f>G44+'Tavola15R (2)'!H44</f>
        <v>400920</v>
      </c>
    </row>
    <row r="45" spans="1:9" s="9" customFormat="1" ht="9">
      <c r="A45" s="17" t="s">
        <v>12</v>
      </c>
      <c r="B45" s="1">
        <v>3292</v>
      </c>
      <c r="C45" s="1">
        <v>20734</v>
      </c>
      <c r="D45" s="1">
        <v>3533</v>
      </c>
      <c r="E45" s="33">
        <v>0</v>
      </c>
      <c r="F45" s="1">
        <v>7358</v>
      </c>
      <c r="G45" s="3">
        <f>SUM(B45:F45)</f>
        <v>34917</v>
      </c>
      <c r="H45" s="3">
        <f>G45+'Tavola15R (2)'!H45</f>
        <v>35017</v>
      </c>
      <c r="I45" s="5"/>
    </row>
    <row r="46" spans="1:8" ht="9">
      <c r="A46" s="19" t="s">
        <v>13</v>
      </c>
      <c r="B46" s="4">
        <f aca="true" t="shared" si="7" ref="B46:G46">SUM(B44:B45)</f>
        <v>29898</v>
      </c>
      <c r="C46" s="4">
        <f t="shared" si="7"/>
        <v>73114</v>
      </c>
      <c r="D46" s="4">
        <f t="shared" si="7"/>
        <v>55173</v>
      </c>
      <c r="E46" s="4">
        <f t="shared" si="7"/>
        <v>42316</v>
      </c>
      <c r="F46" s="4">
        <f t="shared" si="7"/>
        <v>224698</v>
      </c>
      <c r="G46" s="4">
        <f t="shared" si="7"/>
        <v>425199</v>
      </c>
      <c r="H46" s="4">
        <f>G46+'Tavola15R (2)'!H46</f>
        <v>435937</v>
      </c>
    </row>
    <row r="47" spans="1:9" ht="9">
      <c r="A47" s="12"/>
      <c r="B47" s="14"/>
      <c r="C47" s="14"/>
      <c r="D47" s="14"/>
      <c r="E47" s="14"/>
      <c r="F47" s="14"/>
      <c r="G47" s="14"/>
      <c r="H47" s="14"/>
      <c r="I47" s="9"/>
    </row>
    <row r="48" spans="1:9" s="9" customFormat="1" ht="9">
      <c r="A48" s="17"/>
      <c r="B48" s="4"/>
      <c r="C48" s="4"/>
      <c r="D48" s="4"/>
      <c r="E48" s="4"/>
      <c r="F48" s="4"/>
      <c r="G48" s="4"/>
      <c r="H48" s="4"/>
      <c r="I48" s="5"/>
    </row>
  </sheetData>
  <mergeCells count="12">
    <mergeCell ref="F6:F7"/>
    <mergeCell ref="G6:G7"/>
    <mergeCell ref="A9:H9"/>
    <mergeCell ref="A22:H22"/>
    <mergeCell ref="A35:H35"/>
    <mergeCell ref="A5:A7"/>
    <mergeCell ref="B5:G5"/>
    <mergeCell ref="H5:H7"/>
    <mergeCell ref="B6:B7"/>
    <mergeCell ref="C6:C7"/>
    <mergeCell ref="D6:D7"/>
    <mergeCell ref="E6:E7"/>
  </mergeCells>
  <printOptions horizontalCentered="1"/>
  <pageMargins left="0.984251968503937" right="1.299212598425197" top="0.984251968503937" bottom="1.7716535433070868" header="0" footer="1.4566929133858268"/>
  <pageSetup horizontalDpi="180" verticalDpi="180" orientation="portrait" paperSize="9" r:id="rId1"/>
  <headerFooter alignWithMargins="0">
    <oddFooter>&amp;C185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AB64"/>
  <sheetViews>
    <sheetView workbookViewId="0" topLeftCell="A1">
      <selection activeCell="I26" sqref="I26"/>
    </sheetView>
  </sheetViews>
  <sheetFormatPr defaultColWidth="9.140625" defaultRowHeight="12.75"/>
  <cols>
    <col min="1" max="1" width="24.7109375" style="17" customWidth="1"/>
    <col min="2" max="2" width="6.7109375" style="5" customWidth="1"/>
    <col min="3" max="4" width="7.140625" style="5" customWidth="1"/>
    <col min="5" max="5" width="7.421875" style="5" customWidth="1"/>
    <col min="6" max="6" width="7.57421875" style="5" customWidth="1"/>
    <col min="7" max="7" width="7.421875" style="5" customWidth="1"/>
    <col min="8" max="8" width="9.421875" style="5" bestFit="1" customWidth="1"/>
    <col min="9" max="9" width="9.28125" style="5" bestFit="1" customWidth="1"/>
    <col min="10" max="14" width="9.140625" style="5" customWidth="1"/>
    <col min="15" max="15" width="9.00390625" style="5" customWidth="1"/>
    <col min="16" max="16" width="9.140625" style="5" customWidth="1"/>
    <col min="17" max="17" width="7.7109375" style="5" customWidth="1"/>
    <col min="18" max="18" width="3.00390625" style="5" customWidth="1"/>
    <col min="19" max="16384" width="9.140625" style="5" customWidth="1"/>
  </cols>
  <sheetData>
    <row r="2" spans="1:12" ht="12">
      <c r="A2" s="6" t="s">
        <v>58</v>
      </c>
      <c r="C2" s="3"/>
      <c r="J2" s="6"/>
      <c r="L2" s="3"/>
    </row>
    <row r="3" spans="1:12" ht="12">
      <c r="A3" s="10" t="s">
        <v>59</v>
      </c>
      <c r="C3" s="3"/>
      <c r="I3" s="8"/>
      <c r="J3" s="6"/>
      <c r="L3" s="3"/>
    </row>
    <row r="4" spans="1:17" ht="9">
      <c r="A4" s="12"/>
      <c r="C4" s="3"/>
      <c r="J4" s="20"/>
      <c r="K4" s="21"/>
      <c r="L4" s="24"/>
      <c r="M4" s="21"/>
      <c r="N4" s="21"/>
      <c r="O4" s="21"/>
      <c r="P4" s="21"/>
      <c r="Q4" s="21"/>
    </row>
    <row r="5" spans="1:8" s="8" customFormat="1" ht="12.75" customHeight="1">
      <c r="A5" s="42" t="s">
        <v>0</v>
      </c>
      <c r="B5" s="48" t="s">
        <v>52</v>
      </c>
      <c r="C5" s="48"/>
      <c r="D5" s="48"/>
      <c r="E5" s="48"/>
      <c r="F5" s="48"/>
      <c r="G5" s="48"/>
      <c r="H5" s="53" t="s">
        <v>50</v>
      </c>
    </row>
    <row r="6" spans="1:8" ht="9">
      <c r="A6" s="43"/>
      <c r="B6" s="49" t="s">
        <v>36</v>
      </c>
      <c r="C6" s="49" t="s">
        <v>37</v>
      </c>
      <c r="D6" s="49" t="s">
        <v>38</v>
      </c>
      <c r="E6" s="49" t="s">
        <v>39</v>
      </c>
      <c r="F6" s="49" t="s">
        <v>4</v>
      </c>
      <c r="G6" s="49" t="s">
        <v>5</v>
      </c>
      <c r="H6" s="54"/>
    </row>
    <row r="7" spans="1:8" ht="12" customHeight="1">
      <c r="A7" s="44"/>
      <c r="B7" s="51"/>
      <c r="C7" s="51"/>
      <c r="D7" s="51"/>
      <c r="E7" s="51"/>
      <c r="F7" s="51"/>
      <c r="G7" s="51"/>
      <c r="H7" s="55"/>
    </row>
    <row r="8" spans="1:8" ht="9" customHeight="1">
      <c r="A8" s="15"/>
      <c r="B8" s="16"/>
      <c r="C8" s="16"/>
      <c r="D8" s="16"/>
      <c r="E8" s="16"/>
      <c r="F8" s="16"/>
      <c r="G8" s="16"/>
      <c r="H8" s="22"/>
    </row>
    <row r="9" spans="1:12" ht="12" customHeight="1">
      <c r="A9" s="47" t="s">
        <v>40</v>
      </c>
      <c r="B9" s="47"/>
      <c r="C9" s="47"/>
      <c r="D9" s="47"/>
      <c r="E9" s="47"/>
      <c r="F9" s="47"/>
      <c r="G9" s="47"/>
      <c r="H9" s="47"/>
      <c r="J9" s="17"/>
      <c r="L9" s="3"/>
    </row>
    <row r="11" spans="1:9" ht="9">
      <c r="A11" s="17" t="s">
        <v>47</v>
      </c>
      <c r="B11" s="33">
        <v>0</v>
      </c>
      <c r="C11" s="1">
        <v>11</v>
      </c>
      <c r="D11" s="1">
        <v>228</v>
      </c>
      <c r="E11" s="1">
        <v>15</v>
      </c>
      <c r="F11" s="1">
        <v>111</v>
      </c>
      <c r="G11" s="3">
        <f aca="true" t="shared" si="0" ref="G11:G16">SUM(B11:F11)</f>
        <v>365</v>
      </c>
      <c r="H11" s="3">
        <f>G11+'Tavola15R (3)'!H11</f>
        <v>351164</v>
      </c>
      <c r="I11" s="27"/>
    </row>
    <row r="12" spans="1:10" ht="9" customHeight="1">
      <c r="A12" s="17" t="s">
        <v>7</v>
      </c>
      <c r="B12" s="33">
        <v>0</v>
      </c>
      <c r="C12" s="33">
        <v>0</v>
      </c>
      <c r="D12" s="1">
        <v>10</v>
      </c>
      <c r="E12" s="33">
        <v>0</v>
      </c>
      <c r="F12" s="1">
        <v>3</v>
      </c>
      <c r="G12" s="3">
        <f>SUM(B12:F12)</f>
        <v>13</v>
      </c>
      <c r="H12" s="3">
        <f>G12+'Tavola15R (3)'!H12</f>
        <v>38689</v>
      </c>
      <c r="I12" s="27"/>
      <c r="J12" s="17"/>
    </row>
    <row r="13" spans="1:9" ht="9">
      <c r="A13" s="17" t="s">
        <v>8</v>
      </c>
      <c r="B13" s="33">
        <v>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27"/>
    </row>
    <row r="14" spans="1:10" ht="9">
      <c r="A14" s="17" t="s">
        <v>43</v>
      </c>
      <c r="B14" s="33">
        <v>0</v>
      </c>
      <c r="C14" s="33">
        <v>0</v>
      </c>
      <c r="D14" s="1">
        <v>6</v>
      </c>
      <c r="E14" s="1">
        <v>9</v>
      </c>
      <c r="F14" s="1">
        <v>9</v>
      </c>
      <c r="G14" s="3">
        <f t="shared" si="0"/>
        <v>24</v>
      </c>
      <c r="H14" s="3">
        <f>G14+'Tavola15R (3)'!H14</f>
        <v>5300</v>
      </c>
      <c r="I14" s="27"/>
      <c r="J14" s="3"/>
    </row>
    <row r="15" spans="1:9" ht="9">
      <c r="A15" s="17" t="s">
        <v>41</v>
      </c>
      <c r="B15" s="33">
        <v>0</v>
      </c>
      <c r="C15" s="1">
        <v>3</v>
      </c>
      <c r="D15" s="1">
        <v>23</v>
      </c>
      <c r="E15" s="33">
        <v>0</v>
      </c>
      <c r="F15" s="1">
        <v>281</v>
      </c>
      <c r="G15" s="3">
        <f t="shared" si="0"/>
        <v>307</v>
      </c>
      <c r="H15" s="3">
        <f>G15+'Tavola15R (3)'!H15</f>
        <v>69831</v>
      </c>
      <c r="I15" s="27"/>
    </row>
    <row r="16" spans="1:9" ht="9">
      <c r="A16" s="17" t="s">
        <v>9</v>
      </c>
      <c r="B16" s="1">
        <v>2</v>
      </c>
      <c r="C16" s="33">
        <v>0</v>
      </c>
      <c r="D16" s="1">
        <v>393</v>
      </c>
      <c r="E16" s="1">
        <v>91</v>
      </c>
      <c r="F16" s="1">
        <v>199</v>
      </c>
      <c r="G16" s="3">
        <f t="shared" si="0"/>
        <v>685</v>
      </c>
      <c r="H16" s="3">
        <f>G16+'Tavola15R (3)'!H16</f>
        <v>119864</v>
      </c>
      <c r="I16" s="27"/>
    </row>
    <row r="17" spans="1:8" ht="9">
      <c r="A17" s="19" t="s">
        <v>10</v>
      </c>
      <c r="B17" s="4">
        <f aca="true" t="shared" si="1" ref="B17:G17">SUM(B11:B16)</f>
        <v>2</v>
      </c>
      <c r="C17" s="4">
        <f t="shared" si="1"/>
        <v>14</v>
      </c>
      <c r="D17" s="4">
        <f t="shared" si="1"/>
        <v>660</v>
      </c>
      <c r="E17" s="4">
        <f t="shared" si="1"/>
        <v>115</v>
      </c>
      <c r="F17" s="4">
        <f t="shared" si="1"/>
        <v>603</v>
      </c>
      <c r="G17" s="4">
        <f t="shared" si="1"/>
        <v>1394</v>
      </c>
      <c r="H17" s="4">
        <f>G17+'Tavola15R (3)'!H17</f>
        <v>584848</v>
      </c>
    </row>
    <row r="18" spans="1:8" ht="9">
      <c r="A18" s="17" t="s">
        <v>11</v>
      </c>
      <c r="B18" s="1">
        <v>3670</v>
      </c>
      <c r="C18" s="1">
        <v>1231</v>
      </c>
      <c r="D18" s="1">
        <v>34711</v>
      </c>
      <c r="E18" s="1">
        <v>792</v>
      </c>
      <c r="F18" s="1">
        <v>29275</v>
      </c>
      <c r="G18" s="3">
        <f>SUM(B18:F18)</f>
        <v>69679</v>
      </c>
      <c r="H18" s="3">
        <f>G18+'Tavola15R (3)'!H18</f>
        <v>293304</v>
      </c>
    </row>
    <row r="19" spans="1:8" ht="9">
      <c r="A19" s="17" t="s">
        <v>12</v>
      </c>
      <c r="B19" s="33"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</row>
    <row r="20" spans="1:28" s="9" customFormat="1" ht="9">
      <c r="A20" s="19" t="s">
        <v>13</v>
      </c>
      <c r="B20" s="4">
        <f aca="true" t="shared" si="2" ref="B20:G20">SUM(B18:B19)</f>
        <v>3670</v>
      </c>
      <c r="C20" s="4">
        <f t="shared" si="2"/>
        <v>1231</v>
      </c>
      <c r="D20" s="4">
        <f t="shared" si="2"/>
        <v>34711</v>
      </c>
      <c r="E20" s="4">
        <f t="shared" si="2"/>
        <v>792</v>
      </c>
      <c r="F20" s="4">
        <f t="shared" si="2"/>
        <v>29275</v>
      </c>
      <c r="G20" s="4">
        <f t="shared" si="2"/>
        <v>69679</v>
      </c>
      <c r="H20" s="4">
        <f>G20+'Tavola15R (3)'!H20</f>
        <v>293304</v>
      </c>
      <c r="I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ht="9">
      <c r="H21" s="3"/>
    </row>
    <row r="22" spans="2:9" ht="9">
      <c r="B22" s="18"/>
      <c r="C22" s="18"/>
      <c r="D22" s="18" t="s">
        <v>17</v>
      </c>
      <c r="E22" s="18"/>
      <c r="F22" s="18"/>
      <c r="G22" s="18"/>
      <c r="H22" s="3"/>
      <c r="I22" s="9"/>
    </row>
    <row r="23" spans="1:9" s="9" customFormat="1" ht="9">
      <c r="A23" s="17"/>
      <c r="B23" s="5"/>
      <c r="C23" s="5"/>
      <c r="D23" s="5"/>
      <c r="E23" s="5"/>
      <c r="F23" s="5"/>
      <c r="G23" s="5"/>
      <c r="H23" s="3"/>
      <c r="I23" s="5"/>
    </row>
    <row r="24" spans="1:15" ht="9">
      <c r="A24" s="17" t="s">
        <v>47</v>
      </c>
      <c r="B24" s="33">
        <v>0</v>
      </c>
      <c r="C24" s="3">
        <v>11</v>
      </c>
      <c r="D24" s="3">
        <v>222</v>
      </c>
      <c r="E24" s="3">
        <v>15</v>
      </c>
      <c r="F24" s="3">
        <v>81</v>
      </c>
      <c r="G24" s="3">
        <f aca="true" t="shared" si="3" ref="G24:G29">SUM(B24:F24)</f>
        <v>329</v>
      </c>
      <c r="H24" s="3">
        <f>G24+'Tavola15R (3)'!H24</f>
        <v>177601</v>
      </c>
      <c r="I24" s="27"/>
      <c r="J24" s="27"/>
      <c r="K24" s="27"/>
      <c r="L24" s="27"/>
      <c r="M24" s="27"/>
      <c r="N24" s="27"/>
      <c r="O24" s="27"/>
    </row>
    <row r="25" spans="1:15" ht="9.75" customHeight="1">
      <c r="A25" s="17" t="s">
        <v>7</v>
      </c>
      <c r="B25" s="33">
        <v>0</v>
      </c>
      <c r="C25" s="33">
        <v>0</v>
      </c>
      <c r="D25" s="33">
        <v>0</v>
      </c>
      <c r="E25" s="33">
        <v>0</v>
      </c>
      <c r="F25" s="3">
        <v>3</v>
      </c>
      <c r="G25" s="3">
        <f t="shared" si="3"/>
        <v>3</v>
      </c>
      <c r="H25" s="3">
        <f>G25+'Tavola15R (3)'!H25</f>
        <v>18</v>
      </c>
      <c r="I25" s="27"/>
      <c r="J25" s="27"/>
      <c r="K25" s="27"/>
      <c r="L25" s="27"/>
      <c r="M25" s="27"/>
      <c r="N25" s="27"/>
      <c r="O25" s="27"/>
    </row>
    <row r="26" spans="1:15" ht="9">
      <c r="A26" s="17" t="s">
        <v>8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27"/>
      <c r="J26" s="27"/>
      <c r="K26" s="27"/>
      <c r="L26" s="27"/>
      <c r="M26" s="27"/>
      <c r="N26" s="27"/>
      <c r="O26" s="27"/>
    </row>
    <row r="27" spans="1:15" ht="9">
      <c r="A27" s="17" t="s">
        <v>43</v>
      </c>
      <c r="B27" s="33">
        <v>0</v>
      </c>
      <c r="C27" s="33">
        <v>0</v>
      </c>
      <c r="D27" s="3">
        <v>6</v>
      </c>
      <c r="E27" s="3">
        <v>9</v>
      </c>
      <c r="F27" s="3">
        <v>9</v>
      </c>
      <c r="G27" s="3">
        <f t="shared" si="3"/>
        <v>24</v>
      </c>
      <c r="H27" s="3">
        <f>G27+'Tavola15R (3)'!H27</f>
        <v>4170</v>
      </c>
      <c r="I27" s="27"/>
      <c r="J27" s="27"/>
      <c r="K27" s="27"/>
      <c r="L27" s="27"/>
      <c r="M27" s="27"/>
      <c r="N27" s="27"/>
      <c r="O27" s="27"/>
    </row>
    <row r="28" spans="1:15" ht="9">
      <c r="A28" s="17" t="s">
        <v>41</v>
      </c>
      <c r="B28" s="33">
        <v>0</v>
      </c>
      <c r="C28" s="33">
        <v>0</v>
      </c>
      <c r="D28" s="3">
        <v>3</v>
      </c>
      <c r="E28" s="33">
        <v>0</v>
      </c>
      <c r="F28" s="3">
        <v>281</v>
      </c>
      <c r="G28" s="3">
        <f t="shared" si="3"/>
        <v>284</v>
      </c>
      <c r="H28" s="3">
        <f>G28+'Tavola15R (3)'!H28</f>
        <v>56096</v>
      </c>
      <c r="I28" s="27"/>
      <c r="J28" s="27"/>
      <c r="K28" s="27"/>
      <c r="L28" s="27"/>
      <c r="M28" s="27"/>
      <c r="N28" s="27"/>
      <c r="O28" s="27"/>
    </row>
    <row r="29" spans="1:15" ht="9">
      <c r="A29" s="17" t="s">
        <v>9</v>
      </c>
      <c r="B29" s="3">
        <v>2</v>
      </c>
      <c r="C29" s="33">
        <v>0</v>
      </c>
      <c r="D29" s="3">
        <v>130</v>
      </c>
      <c r="E29" s="3">
        <v>65</v>
      </c>
      <c r="F29" s="3">
        <v>138</v>
      </c>
      <c r="G29" s="3">
        <f t="shared" si="3"/>
        <v>335</v>
      </c>
      <c r="H29" s="3">
        <f>G29+'Tavola15R (3)'!H29</f>
        <v>65783</v>
      </c>
      <c r="I29" s="27"/>
      <c r="J29" s="27"/>
      <c r="K29" s="27"/>
      <c r="L29" s="27"/>
      <c r="M29" s="27"/>
      <c r="N29" s="27"/>
      <c r="O29" s="27"/>
    </row>
    <row r="30" spans="1:15" ht="9">
      <c r="A30" s="19" t="s">
        <v>10</v>
      </c>
      <c r="B30" s="4">
        <f aca="true" t="shared" si="4" ref="B30:G30">SUM(B24:B29)</f>
        <v>2</v>
      </c>
      <c r="C30" s="4">
        <f t="shared" si="4"/>
        <v>11</v>
      </c>
      <c r="D30" s="4">
        <f t="shared" si="4"/>
        <v>361</v>
      </c>
      <c r="E30" s="4">
        <f t="shared" si="4"/>
        <v>89</v>
      </c>
      <c r="F30" s="4">
        <f t="shared" si="4"/>
        <v>512</v>
      </c>
      <c r="G30" s="4">
        <f t="shared" si="4"/>
        <v>975</v>
      </c>
      <c r="H30" s="4">
        <f>G30+'Tavola15R (3)'!H30</f>
        <v>303668</v>
      </c>
      <c r="I30" s="27"/>
      <c r="J30" s="27"/>
      <c r="K30" s="27"/>
      <c r="L30" s="27"/>
      <c r="M30" s="27"/>
      <c r="N30" s="27"/>
      <c r="O30" s="27"/>
    </row>
    <row r="31" spans="1:15" ht="9">
      <c r="A31" s="17" t="s">
        <v>11</v>
      </c>
      <c r="B31" s="3">
        <v>663</v>
      </c>
      <c r="C31" s="3">
        <v>209</v>
      </c>
      <c r="D31" s="3">
        <v>3109</v>
      </c>
      <c r="E31" s="3">
        <v>486</v>
      </c>
      <c r="F31" s="3">
        <v>12795</v>
      </c>
      <c r="G31" s="3">
        <f>SUM(B31:F31)</f>
        <v>17262</v>
      </c>
      <c r="H31" s="4">
        <f>G31+'Tavola15R (3)'!H31</f>
        <v>150416</v>
      </c>
      <c r="I31" s="27"/>
      <c r="J31" s="27"/>
      <c r="K31" s="27"/>
      <c r="L31" s="27"/>
      <c r="M31" s="27"/>
      <c r="N31" s="27"/>
      <c r="O31" s="27"/>
    </row>
    <row r="32" spans="1:15" ht="9">
      <c r="A32" s="17" t="s">
        <v>12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27"/>
      <c r="J32" s="27"/>
      <c r="K32" s="27"/>
      <c r="L32" s="27"/>
      <c r="M32" s="27"/>
      <c r="N32" s="27"/>
      <c r="O32" s="27"/>
    </row>
    <row r="33" spans="1:15" s="9" customFormat="1" ht="9">
      <c r="A33" s="19" t="s">
        <v>13</v>
      </c>
      <c r="B33" s="4">
        <f aca="true" t="shared" si="5" ref="B33:G33">SUM(B31:B32)</f>
        <v>663</v>
      </c>
      <c r="C33" s="4">
        <f t="shared" si="5"/>
        <v>209</v>
      </c>
      <c r="D33" s="4">
        <f t="shared" si="5"/>
        <v>3109</v>
      </c>
      <c r="E33" s="4">
        <f t="shared" si="5"/>
        <v>486</v>
      </c>
      <c r="F33" s="4">
        <f t="shared" si="5"/>
        <v>12795</v>
      </c>
      <c r="G33" s="4">
        <f t="shared" si="5"/>
        <v>17262</v>
      </c>
      <c r="H33" s="4">
        <f>G33+'Tavola15R (3)'!H33</f>
        <v>150416</v>
      </c>
      <c r="I33" s="27"/>
      <c r="J33" s="27"/>
      <c r="K33" s="27"/>
      <c r="L33" s="27"/>
      <c r="M33" s="27"/>
      <c r="N33" s="27"/>
      <c r="O33" s="27"/>
    </row>
    <row r="34" spans="1:8" ht="9">
      <c r="A34" s="29"/>
      <c r="H34" s="3"/>
    </row>
    <row r="35" spans="2:8" ht="9">
      <c r="B35" s="18"/>
      <c r="C35" s="18"/>
      <c r="D35" s="18" t="s">
        <v>18</v>
      </c>
      <c r="E35" s="18"/>
      <c r="F35" s="18"/>
      <c r="G35" s="18"/>
      <c r="H35" s="3"/>
    </row>
    <row r="36" spans="1:10" s="9" customFormat="1" ht="9">
      <c r="A36" s="29"/>
      <c r="B36" s="5"/>
      <c r="C36" s="5"/>
      <c r="D36" s="5"/>
      <c r="E36" s="5"/>
      <c r="F36" s="5"/>
      <c r="G36" s="5"/>
      <c r="H36" s="3"/>
      <c r="J36" s="5"/>
    </row>
    <row r="37" spans="1:9" ht="9">
      <c r="A37" s="17" t="s">
        <v>47</v>
      </c>
      <c r="B37" s="33">
        <v>0</v>
      </c>
      <c r="C37" s="33">
        <v>0</v>
      </c>
      <c r="D37" s="3">
        <v>6</v>
      </c>
      <c r="E37" s="33">
        <v>0</v>
      </c>
      <c r="F37" s="3">
        <v>30</v>
      </c>
      <c r="G37" s="3">
        <f aca="true" t="shared" si="6" ref="G37:G42">SUM(B37:F37)</f>
        <v>36</v>
      </c>
      <c r="H37" s="3">
        <f>G37+'Tavola15R (3)'!H37</f>
        <v>173563</v>
      </c>
      <c r="I37" s="27"/>
    </row>
    <row r="38" spans="1:9" ht="12" customHeight="1">
      <c r="A38" s="17" t="s">
        <v>7</v>
      </c>
      <c r="B38" s="33">
        <v>0</v>
      </c>
      <c r="C38" s="33">
        <v>0</v>
      </c>
      <c r="D38" s="33">
        <v>10</v>
      </c>
      <c r="E38" s="33">
        <v>0</v>
      </c>
      <c r="F38" s="33">
        <v>0</v>
      </c>
      <c r="G38" s="3">
        <f t="shared" si="6"/>
        <v>10</v>
      </c>
      <c r="H38" s="3">
        <f>G38+'Tavola15R (3)'!H38</f>
        <v>38671</v>
      </c>
      <c r="I38" s="27"/>
    </row>
    <row r="39" spans="1:9" ht="9">
      <c r="A39" s="17" t="s">
        <v>8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27"/>
    </row>
    <row r="40" spans="1:9" ht="9">
      <c r="A40" s="17" t="s">
        <v>43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">
        <f>G40+'Tavola15R (3)'!H40</f>
        <v>1130</v>
      </c>
      <c r="I40" s="27"/>
    </row>
    <row r="41" spans="1:9" ht="9">
      <c r="A41" s="17" t="s">
        <v>41</v>
      </c>
      <c r="B41" s="33">
        <v>0</v>
      </c>
      <c r="C41" s="3">
        <v>3</v>
      </c>
      <c r="D41" s="3">
        <v>20</v>
      </c>
      <c r="E41" s="33">
        <v>0</v>
      </c>
      <c r="F41" s="33">
        <v>0</v>
      </c>
      <c r="G41" s="3">
        <f t="shared" si="6"/>
        <v>23</v>
      </c>
      <c r="H41" s="3">
        <f>G41+'Tavola15R (3)'!H41</f>
        <v>13735</v>
      </c>
      <c r="I41" s="27"/>
    </row>
    <row r="42" spans="1:9" ht="9">
      <c r="A42" s="17" t="s">
        <v>9</v>
      </c>
      <c r="B42" s="33">
        <v>0</v>
      </c>
      <c r="C42" s="33">
        <v>0</v>
      </c>
      <c r="D42" s="3">
        <v>263</v>
      </c>
      <c r="E42" s="3">
        <v>26</v>
      </c>
      <c r="F42" s="3">
        <v>61</v>
      </c>
      <c r="G42" s="3">
        <f t="shared" si="6"/>
        <v>350</v>
      </c>
      <c r="H42" s="3">
        <f>G42+'Tavola15R (3)'!H42</f>
        <v>54081</v>
      </c>
      <c r="I42" s="27"/>
    </row>
    <row r="43" spans="1:8" ht="9">
      <c r="A43" s="19" t="s">
        <v>10</v>
      </c>
      <c r="B43" s="33">
        <v>0</v>
      </c>
      <c r="C43" s="4">
        <f>SUM(C37:C42)</f>
        <v>3</v>
      </c>
      <c r="D43" s="4">
        <f>SUM(D37:D42)</f>
        <v>299</v>
      </c>
      <c r="E43" s="4">
        <f>SUM(E37:E42)</f>
        <v>26</v>
      </c>
      <c r="F43" s="4">
        <f>SUM(F37:F42)</f>
        <v>91</v>
      </c>
      <c r="G43" s="4">
        <f>SUM(G37:G42)</f>
        <v>419</v>
      </c>
      <c r="H43" s="4">
        <f>G43+'Tavola15R (3)'!H43</f>
        <v>281180</v>
      </c>
    </row>
    <row r="44" spans="1:8" ht="9">
      <c r="A44" s="17" t="s">
        <v>11</v>
      </c>
      <c r="B44" s="3">
        <v>3007</v>
      </c>
      <c r="C44" s="3">
        <v>1022</v>
      </c>
      <c r="D44" s="3">
        <v>31602</v>
      </c>
      <c r="E44" s="3">
        <v>306</v>
      </c>
      <c r="F44" s="3">
        <v>16480</v>
      </c>
      <c r="G44" s="3">
        <f>SUM(B44:F44)</f>
        <v>52417</v>
      </c>
      <c r="H44" s="3">
        <f>G44+'Tavola15R (3)'!H44</f>
        <v>142888</v>
      </c>
    </row>
    <row r="45" spans="1:8" ht="9">
      <c r="A45" s="17" t="s">
        <v>12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</row>
    <row r="46" spans="1:8" s="9" customFormat="1" ht="9">
      <c r="A46" s="19" t="s">
        <v>13</v>
      </c>
      <c r="B46" s="4">
        <f aca="true" t="shared" si="7" ref="B46:G46">SUM(B44:B45)</f>
        <v>3007</v>
      </c>
      <c r="C46" s="4">
        <f t="shared" si="7"/>
        <v>1022</v>
      </c>
      <c r="D46" s="4">
        <f t="shared" si="7"/>
        <v>31602</v>
      </c>
      <c r="E46" s="4">
        <f t="shared" si="7"/>
        <v>306</v>
      </c>
      <c r="F46" s="4">
        <f t="shared" si="7"/>
        <v>16480</v>
      </c>
      <c r="G46" s="4">
        <f t="shared" si="7"/>
        <v>52417</v>
      </c>
      <c r="H46" s="4">
        <f>G46+'Tavola15R (3)'!H46</f>
        <v>142888</v>
      </c>
    </row>
    <row r="47" spans="1:8" ht="9">
      <c r="A47" s="20"/>
      <c r="B47" s="21"/>
      <c r="C47" s="21"/>
      <c r="D47" s="21"/>
      <c r="E47" s="21"/>
      <c r="F47" s="21"/>
      <c r="G47" s="21"/>
      <c r="H47" s="3"/>
    </row>
    <row r="48" spans="2:8" ht="9">
      <c r="B48" s="18"/>
      <c r="C48" s="18"/>
      <c r="D48" s="18" t="s">
        <v>19</v>
      </c>
      <c r="E48" s="18"/>
      <c r="F48" s="18"/>
      <c r="G48" s="18"/>
      <c r="H48" s="3"/>
    </row>
    <row r="49" spans="1:8" s="9" customFormat="1" ht="9">
      <c r="A49" s="17"/>
      <c r="B49" s="5"/>
      <c r="C49" s="5"/>
      <c r="D49" s="5"/>
      <c r="E49" s="5"/>
      <c r="F49" s="5"/>
      <c r="G49" s="5"/>
      <c r="H49" s="3"/>
    </row>
    <row r="50" spans="1:8" ht="9">
      <c r="A50" s="17" t="s">
        <v>47</v>
      </c>
      <c r="B50" s="1">
        <v>30</v>
      </c>
      <c r="C50" s="1">
        <v>1128</v>
      </c>
      <c r="D50" s="1">
        <v>418</v>
      </c>
      <c r="E50" s="1">
        <v>31000</v>
      </c>
      <c r="F50" s="1">
        <v>1001</v>
      </c>
      <c r="G50" s="3">
        <f aca="true" t="shared" si="8" ref="G50:G55">SUM(B50:F50)</f>
        <v>33577</v>
      </c>
      <c r="H50" s="3">
        <f>G50+'Tavola15R (3)'!H50</f>
        <v>120587</v>
      </c>
    </row>
    <row r="51" spans="1:8" ht="12" customHeight="1">
      <c r="A51" s="17" t="s">
        <v>7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">
        <f>G51+'Tavola15R (3)'!H51</f>
        <v>30</v>
      </c>
    </row>
    <row r="52" spans="1:8" ht="9">
      <c r="A52" s="17" t="s">
        <v>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</row>
    <row r="53" spans="1:8" ht="9">
      <c r="A53" s="17" t="s">
        <v>43</v>
      </c>
      <c r="B53" s="33">
        <v>0</v>
      </c>
      <c r="C53" s="33">
        <v>0</v>
      </c>
      <c r="D53" s="33">
        <v>0</v>
      </c>
      <c r="E53" s="1">
        <v>11000</v>
      </c>
      <c r="F53" s="33">
        <v>0</v>
      </c>
      <c r="G53" s="3">
        <f t="shared" si="8"/>
        <v>11000</v>
      </c>
      <c r="H53" s="3">
        <f>G53+'Tavola15R (3)'!H53</f>
        <v>11066</v>
      </c>
    </row>
    <row r="54" spans="1:8" ht="9">
      <c r="A54" s="17" t="s">
        <v>41</v>
      </c>
      <c r="B54" s="1">
        <v>53</v>
      </c>
      <c r="C54" s="1">
        <v>1433</v>
      </c>
      <c r="D54" s="33">
        <v>0</v>
      </c>
      <c r="E54" s="33">
        <v>0</v>
      </c>
      <c r="F54" s="1">
        <v>126</v>
      </c>
      <c r="G54" s="3">
        <f t="shared" si="8"/>
        <v>1612</v>
      </c>
      <c r="H54" s="3">
        <f>G54+'Tavola15R (3)'!H54</f>
        <v>3698</v>
      </c>
    </row>
    <row r="55" spans="1:8" ht="9">
      <c r="A55" s="17" t="s">
        <v>9</v>
      </c>
      <c r="B55" s="33">
        <v>0</v>
      </c>
      <c r="C55" s="1">
        <v>37</v>
      </c>
      <c r="D55" s="33">
        <v>0</v>
      </c>
      <c r="E55" s="33">
        <v>0</v>
      </c>
      <c r="F55" s="33">
        <v>0</v>
      </c>
      <c r="G55" s="3">
        <f t="shared" si="8"/>
        <v>37</v>
      </c>
      <c r="H55" s="3">
        <f>G55+'Tavola15R (3)'!H55</f>
        <v>1092</v>
      </c>
    </row>
    <row r="56" spans="1:8" ht="9">
      <c r="A56" s="19" t="s">
        <v>10</v>
      </c>
      <c r="B56" s="4">
        <f aca="true" t="shared" si="9" ref="B56:G56">SUM(B50:B55)</f>
        <v>83</v>
      </c>
      <c r="C56" s="4">
        <f t="shared" si="9"/>
        <v>2598</v>
      </c>
      <c r="D56" s="4">
        <f t="shared" si="9"/>
        <v>418</v>
      </c>
      <c r="E56" s="4">
        <f t="shared" si="9"/>
        <v>42000</v>
      </c>
      <c r="F56" s="4">
        <f t="shared" si="9"/>
        <v>1127</v>
      </c>
      <c r="G56" s="4">
        <f t="shared" si="9"/>
        <v>46226</v>
      </c>
      <c r="H56" s="4">
        <f>G56+'Tavola15R (3)'!H56</f>
        <v>136473</v>
      </c>
    </row>
    <row r="57" spans="1:8" ht="9">
      <c r="A57" s="17" t="s">
        <v>11</v>
      </c>
      <c r="B57" s="1">
        <v>6763</v>
      </c>
      <c r="C57" s="1">
        <v>583</v>
      </c>
      <c r="D57" s="1">
        <v>27557</v>
      </c>
      <c r="E57" s="1">
        <v>52</v>
      </c>
      <c r="F57" s="1">
        <v>55175</v>
      </c>
      <c r="G57" s="3">
        <f>SUM(B57:F57)</f>
        <v>90130</v>
      </c>
      <c r="H57" s="3">
        <f>G57+'Tavola15R (3)'!H57</f>
        <v>104212</v>
      </c>
    </row>
    <row r="58" spans="1:8" ht="9">
      <c r="A58" s="17" t="s">
        <v>12</v>
      </c>
      <c r="B58" s="33">
        <v>0</v>
      </c>
      <c r="C58" s="33">
        <v>0</v>
      </c>
      <c r="D58" s="33">
        <v>0</v>
      </c>
      <c r="E58" s="33">
        <v>0</v>
      </c>
      <c r="F58" s="33">
        <v>0</v>
      </c>
      <c r="G58" s="33">
        <v>0</v>
      </c>
      <c r="H58" s="33">
        <v>0</v>
      </c>
    </row>
    <row r="59" spans="1:8" s="9" customFormat="1" ht="9">
      <c r="A59" s="19" t="s">
        <v>13</v>
      </c>
      <c r="B59" s="4">
        <f aca="true" t="shared" si="10" ref="B59:G59">SUM(B57:B58)</f>
        <v>6763</v>
      </c>
      <c r="C59" s="4">
        <f t="shared" si="10"/>
        <v>583</v>
      </c>
      <c r="D59" s="4">
        <f t="shared" si="10"/>
        <v>27557</v>
      </c>
      <c r="E59" s="4">
        <f t="shared" si="10"/>
        <v>52</v>
      </c>
      <c r="F59" s="4">
        <f t="shared" si="10"/>
        <v>55175</v>
      </c>
      <c r="G59" s="4">
        <f t="shared" si="10"/>
        <v>90130</v>
      </c>
      <c r="H59" s="4">
        <f>G59+'Tavola15R (3)'!H59</f>
        <v>104212</v>
      </c>
    </row>
    <row r="60" spans="1:8" ht="9">
      <c r="A60" s="12"/>
      <c r="B60" s="13"/>
      <c r="C60" s="13"/>
      <c r="D60" s="13"/>
      <c r="E60" s="13"/>
      <c r="F60" s="13"/>
      <c r="G60" s="13"/>
      <c r="H60" s="13"/>
    </row>
    <row r="61" ht="9" customHeight="1"/>
    <row r="62" s="9" customFormat="1" ht="9">
      <c r="A62" s="17"/>
    </row>
    <row r="63" s="9" customFormat="1" ht="9">
      <c r="A63" s="17"/>
    </row>
    <row r="64" s="9" customFormat="1" ht="9">
      <c r="A64" s="17"/>
    </row>
  </sheetData>
  <mergeCells count="10">
    <mergeCell ref="A9:H9"/>
    <mergeCell ref="B5:G5"/>
    <mergeCell ref="H5:H7"/>
    <mergeCell ref="B6:B7"/>
    <mergeCell ref="C6:C7"/>
    <mergeCell ref="D6:D7"/>
    <mergeCell ref="E6:E7"/>
    <mergeCell ref="F6:F7"/>
    <mergeCell ref="G6:G7"/>
    <mergeCell ref="A5:A7"/>
  </mergeCells>
  <printOptions horizontalCentered="1"/>
  <pageMargins left="0.984251968503937" right="1.299212598425197" top="0.984251968503937" bottom="1.7716535433070868" header="0" footer="1.4566929133858268"/>
  <pageSetup horizontalDpi="180" verticalDpi="180" orientation="portrait" paperSize="9" r:id="rId1"/>
  <headerFooter alignWithMargins="0">
    <oddFooter>&amp;C186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I.S.T.A.T.</cp:lastModifiedBy>
  <cp:lastPrinted>2006-01-25T11:33:34Z</cp:lastPrinted>
  <dcterms:created xsi:type="dcterms:W3CDTF">1998-06-03T07:25:22Z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